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240" windowWidth="13215" windowHeight="7260" tabRatio="908"/>
  </bookViews>
  <sheets>
    <sheet name="Alternative 7 (100% Suspension)" sheetId="6" r:id="rId1"/>
    <sheet name="Alternative 7 (Relocation)" sheetId="2" r:id="rId2"/>
  </sheets>
  <definedNames>
    <definedName name="_xlnm.Print_Area" localSheetId="0">'Alternative 7 (100% Suspension)'!$A$1:$Q$259</definedName>
    <definedName name="_xlnm.Print_Area" localSheetId="1">'Alternative 7 (Relocation)'!$A$1:$Q$259</definedName>
  </definedNames>
  <calcPr calcId="145621"/>
</workbook>
</file>

<file path=xl/calcChain.xml><?xml version="1.0" encoding="utf-8"?>
<calcChain xmlns="http://schemas.openxmlformats.org/spreadsheetml/2006/main">
  <c r="K258" i="6" l="1"/>
  <c r="G247" i="6"/>
  <c r="H247" i="6"/>
  <c r="I247" i="6"/>
  <c r="J247" i="6"/>
  <c r="K247" i="6"/>
  <c r="L247" i="6"/>
  <c r="M247" i="6"/>
  <c r="N247" i="6"/>
  <c r="O247" i="6"/>
  <c r="P247" i="6"/>
  <c r="Q247" i="6"/>
  <c r="G4" i="6"/>
  <c r="F4" i="6" l="1"/>
  <c r="F5" i="6"/>
  <c r="N5" i="6" s="1"/>
  <c r="F6" i="6"/>
  <c r="G6" i="6" s="1"/>
  <c r="G5" i="6" l="1"/>
  <c r="O5" i="6" s="1"/>
  <c r="N4" i="6"/>
  <c r="J4" i="6"/>
  <c r="N6" i="6"/>
  <c r="J6" i="6"/>
  <c r="O6" i="6"/>
  <c r="H6" i="6"/>
  <c r="I6" i="6" s="1"/>
  <c r="K6" i="6"/>
  <c r="O4" i="6"/>
  <c r="H4" i="6"/>
  <c r="I4" i="6" s="1"/>
  <c r="K4" i="6"/>
  <c r="J5" i="6"/>
  <c r="F178" i="6"/>
  <c r="G178" i="6" s="1"/>
  <c r="F12" i="6"/>
  <c r="G12" i="6" s="1"/>
  <c r="F13" i="6"/>
  <c r="J13" i="6" s="1"/>
  <c r="F14" i="6"/>
  <c r="G14" i="6" s="1"/>
  <c r="F15" i="6"/>
  <c r="J15" i="6" s="1"/>
  <c r="F16" i="6"/>
  <c r="G16" i="6" s="1"/>
  <c r="F17" i="6"/>
  <c r="J17" i="6" s="1"/>
  <c r="F18" i="6"/>
  <c r="G18" i="6" s="1"/>
  <c r="F19" i="6"/>
  <c r="J19" i="6" s="1"/>
  <c r="F20" i="6"/>
  <c r="G20" i="6" s="1"/>
  <c r="F21" i="6"/>
  <c r="J21" i="6" s="1"/>
  <c r="F22" i="6"/>
  <c r="G22" i="6" s="1"/>
  <c r="F23" i="6"/>
  <c r="J23" i="6" s="1"/>
  <c r="F24" i="6"/>
  <c r="G24" i="6" s="1"/>
  <c r="F25" i="6"/>
  <c r="J25" i="6" s="1"/>
  <c r="F178" i="2"/>
  <c r="G178" i="2" s="1"/>
  <c r="N178" i="2"/>
  <c r="F134" i="2"/>
  <c r="G134" i="2" s="1"/>
  <c r="F135" i="2"/>
  <c r="J135" i="2" s="1"/>
  <c r="F136" i="2"/>
  <c r="G136" i="2" s="1"/>
  <c r="F137" i="2"/>
  <c r="J137" i="2" s="1"/>
  <c r="F138" i="2"/>
  <c r="G138" i="2" s="1"/>
  <c r="F139" i="2"/>
  <c r="J139" i="2" s="1"/>
  <c r="G139" i="2"/>
  <c r="K139" i="2" s="1"/>
  <c r="F140" i="2"/>
  <c r="G140" i="2" s="1"/>
  <c r="F141" i="2"/>
  <c r="J141" i="2" s="1"/>
  <c r="F142" i="2"/>
  <c r="G142" i="2" s="1"/>
  <c r="F143" i="2"/>
  <c r="J143" i="2" s="1"/>
  <c r="F144" i="2"/>
  <c r="G144" i="2" s="1"/>
  <c r="F145" i="2"/>
  <c r="J145" i="2" s="1"/>
  <c r="F146" i="2"/>
  <c r="G146" i="2" s="1"/>
  <c r="F147" i="2"/>
  <c r="J147" i="2" s="1"/>
  <c r="N147" i="2"/>
  <c r="C246" i="6"/>
  <c r="F245" i="6"/>
  <c r="N245" i="6" s="1"/>
  <c r="F244" i="6"/>
  <c r="J244" i="6" s="1"/>
  <c r="F243" i="6"/>
  <c r="G243" i="6" s="1"/>
  <c r="F242" i="6"/>
  <c r="J242" i="6" s="1"/>
  <c r="F241" i="6"/>
  <c r="F240" i="6"/>
  <c r="N240" i="6" s="1"/>
  <c r="F239" i="6"/>
  <c r="J239" i="6" s="1"/>
  <c r="F238" i="6"/>
  <c r="J238" i="6" s="1"/>
  <c r="F237" i="6"/>
  <c r="F236" i="6"/>
  <c r="N236" i="6" s="1"/>
  <c r="F235" i="6"/>
  <c r="G235" i="6" s="1"/>
  <c r="F234" i="6"/>
  <c r="F233" i="6"/>
  <c r="N233" i="6" s="1"/>
  <c r="F232" i="6"/>
  <c r="N232" i="6" s="1"/>
  <c r="F231" i="6"/>
  <c r="G231" i="6" s="1"/>
  <c r="F230" i="6"/>
  <c r="J230" i="6" s="1"/>
  <c r="F229" i="6"/>
  <c r="F228" i="6"/>
  <c r="N228" i="6" s="1"/>
  <c r="F227" i="6"/>
  <c r="F226" i="6"/>
  <c r="F225" i="6"/>
  <c r="N225" i="6" s="1"/>
  <c r="F224" i="6"/>
  <c r="N224" i="6" s="1"/>
  <c r="F223" i="6"/>
  <c r="G223" i="6" s="1"/>
  <c r="F222" i="6"/>
  <c r="N222" i="6" s="1"/>
  <c r="F221" i="6"/>
  <c r="G221" i="6" s="1"/>
  <c r="H221" i="6" s="1"/>
  <c r="L221" i="6" s="1"/>
  <c r="F220" i="6"/>
  <c r="J220" i="6" s="1"/>
  <c r="F219" i="6"/>
  <c r="G219" i="6" s="1"/>
  <c r="H219" i="6" s="1"/>
  <c r="F218" i="6"/>
  <c r="F217" i="6"/>
  <c r="F216" i="6"/>
  <c r="N216" i="6" s="1"/>
  <c r="F215" i="6"/>
  <c r="G215" i="6" s="1"/>
  <c r="O215" i="6" s="1"/>
  <c r="F214" i="6"/>
  <c r="G214" i="6" s="1"/>
  <c r="F213" i="6"/>
  <c r="J213" i="6" s="1"/>
  <c r="F212" i="6"/>
  <c r="G212" i="6" s="1"/>
  <c r="F211" i="6"/>
  <c r="F210" i="6"/>
  <c r="F209" i="6"/>
  <c r="G209" i="6" s="1"/>
  <c r="O209" i="6" s="1"/>
  <c r="F208" i="6"/>
  <c r="F207" i="6"/>
  <c r="G207" i="6" s="1"/>
  <c r="O207" i="6" s="1"/>
  <c r="F206" i="6"/>
  <c r="N206" i="6" s="1"/>
  <c r="F205" i="6"/>
  <c r="N205" i="6" s="1"/>
  <c r="F204" i="6"/>
  <c r="G204" i="6" s="1"/>
  <c r="F203" i="6"/>
  <c r="G203" i="6" s="1"/>
  <c r="O203" i="6" s="1"/>
  <c r="F202" i="6"/>
  <c r="G202" i="6" s="1"/>
  <c r="O202" i="6" s="1"/>
  <c r="F201" i="6"/>
  <c r="F200" i="6"/>
  <c r="G200" i="6" s="1"/>
  <c r="F199" i="6"/>
  <c r="G199" i="6" s="1"/>
  <c r="O199" i="6" s="1"/>
  <c r="F198" i="6"/>
  <c r="F197" i="6"/>
  <c r="G197" i="6" s="1"/>
  <c r="K197" i="6" s="1"/>
  <c r="F196" i="6"/>
  <c r="G196" i="6" s="1"/>
  <c r="F195" i="6"/>
  <c r="N195" i="6" s="1"/>
  <c r="F194" i="6"/>
  <c r="J194" i="6" s="1"/>
  <c r="F193" i="6"/>
  <c r="G193" i="6" s="1"/>
  <c r="O193" i="6" s="1"/>
  <c r="F192" i="6"/>
  <c r="F191" i="6"/>
  <c r="J191" i="6" s="1"/>
  <c r="F190" i="6"/>
  <c r="G190" i="6" s="1"/>
  <c r="F189" i="6"/>
  <c r="G189" i="6" s="1"/>
  <c r="F188" i="6"/>
  <c r="G188" i="6" s="1"/>
  <c r="F187" i="6"/>
  <c r="J187" i="6" s="1"/>
  <c r="F186" i="6"/>
  <c r="J186" i="6" s="1"/>
  <c r="F185" i="6"/>
  <c r="F184" i="6"/>
  <c r="G184" i="6" s="1"/>
  <c r="F183" i="6"/>
  <c r="G183" i="6" s="1"/>
  <c r="H183" i="6" s="1"/>
  <c r="F182" i="6"/>
  <c r="G182" i="6" s="1"/>
  <c r="F181" i="6"/>
  <c r="G181" i="6" s="1"/>
  <c r="F180" i="6"/>
  <c r="F179" i="6"/>
  <c r="F177" i="6"/>
  <c r="J177" i="6" s="1"/>
  <c r="F176" i="6"/>
  <c r="G176" i="6" s="1"/>
  <c r="F175" i="6"/>
  <c r="G175" i="6" s="1"/>
  <c r="F174" i="6"/>
  <c r="F173" i="6"/>
  <c r="F172" i="6"/>
  <c r="F171" i="6"/>
  <c r="F170" i="6"/>
  <c r="G170" i="6" s="1"/>
  <c r="O170" i="6" s="1"/>
  <c r="F169" i="6"/>
  <c r="N169" i="6" s="1"/>
  <c r="F168" i="6"/>
  <c r="F167" i="6"/>
  <c r="G167" i="6" s="1"/>
  <c r="F166" i="6"/>
  <c r="N166" i="6" s="1"/>
  <c r="F165" i="6"/>
  <c r="J165" i="6" s="1"/>
  <c r="F164" i="6"/>
  <c r="J164" i="6" s="1"/>
  <c r="F163" i="6"/>
  <c r="N163" i="6" s="1"/>
  <c r="F162" i="6"/>
  <c r="F161" i="6"/>
  <c r="G161" i="6" s="1"/>
  <c r="H161" i="6" s="1"/>
  <c r="F160" i="6"/>
  <c r="G160" i="6" s="1"/>
  <c r="F159" i="6"/>
  <c r="F158" i="6"/>
  <c r="G158" i="6" s="1"/>
  <c r="O158" i="6" s="1"/>
  <c r="F157" i="6"/>
  <c r="G157" i="6" s="1"/>
  <c r="K157" i="6" s="1"/>
  <c r="F156" i="6"/>
  <c r="N156" i="6" s="1"/>
  <c r="F155" i="6"/>
  <c r="G155" i="6" s="1"/>
  <c r="F154" i="6"/>
  <c r="G154" i="6" s="1"/>
  <c r="O154" i="6" s="1"/>
  <c r="F153" i="6"/>
  <c r="J153" i="6" s="1"/>
  <c r="F152" i="6"/>
  <c r="G152" i="6" s="1"/>
  <c r="O152" i="6" s="1"/>
  <c r="F151" i="6"/>
  <c r="G151" i="6" s="1"/>
  <c r="F150" i="6"/>
  <c r="F149" i="6"/>
  <c r="N149" i="6" s="1"/>
  <c r="F148" i="6"/>
  <c r="J148" i="6" s="1"/>
  <c r="F147" i="6"/>
  <c r="F146" i="6"/>
  <c r="G146" i="6" s="1"/>
  <c r="H146" i="6" s="1"/>
  <c r="F145" i="6"/>
  <c r="N145" i="6" s="1"/>
  <c r="F144" i="6"/>
  <c r="G144" i="6" s="1"/>
  <c r="K144" i="6" s="1"/>
  <c r="F143" i="6"/>
  <c r="F142" i="6"/>
  <c r="N142" i="6" s="1"/>
  <c r="F141" i="6"/>
  <c r="G141" i="6" s="1"/>
  <c r="K141" i="6" s="1"/>
  <c r="F140" i="6"/>
  <c r="F139" i="6"/>
  <c r="F138" i="6"/>
  <c r="N138" i="6" s="1"/>
  <c r="F137" i="6"/>
  <c r="N137" i="6" s="1"/>
  <c r="F136" i="6"/>
  <c r="G136" i="6" s="1"/>
  <c r="K136" i="6" s="1"/>
  <c r="F135" i="6"/>
  <c r="J135" i="6" s="1"/>
  <c r="F134" i="6"/>
  <c r="J134" i="6" s="1"/>
  <c r="F133" i="6"/>
  <c r="F132" i="6"/>
  <c r="F131" i="6"/>
  <c r="N131" i="6" s="1"/>
  <c r="F130" i="6"/>
  <c r="G130" i="6" s="1"/>
  <c r="K130" i="6" s="1"/>
  <c r="F129" i="6"/>
  <c r="G129" i="6" s="1"/>
  <c r="F128" i="6"/>
  <c r="G128" i="6" s="1"/>
  <c r="O128" i="6" s="1"/>
  <c r="F127" i="6"/>
  <c r="G127" i="6" s="1"/>
  <c r="K127" i="6" s="1"/>
  <c r="F126" i="6"/>
  <c r="N126" i="6" s="1"/>
  <c r="F125" i="6"/>
  <c r="N125" i="6" s="1"/>
  <c r="F124" i="6"/>
  <c r="F123" i="6"/>
  <c r="N123" i="6" s="1"/>
  <c r="F122" i="6"/>
  <c r="N122" i="6" s="1"/>
  <c r="F121" i="6"/>
  <c r="N121" i="6" s="1"/>
  <c r="F120" i="6"/>
  <c r="J120" i="6" s="1"/>
  <c r="F119" i="6"/>
  <c r="G119" i="6" s="1"/>
  <c r="F118" i="6"/>
  <c r="J118" i="6" s="1"/>
  <c r="F117" i="6"/>
  <c r="N117" i="6" s="1"/>
  <c r="F116" i="6"/>
  <c r="G116" i="6" s="1"/>
  <c r="K116" i="6" s="1"/>
  <c r="F115" i="6"/>
  <c r="G115" i="6" s="1"/>
  <c r="H115" i="6" s="1"/>
  <c r="F114" i="6"/>
  <c r="F113" i="6"/>
  <c r="J113" i="6" s="1"/>
  <c r="F112" i="6"/>
  <c r="F111" i="6"/>
  <c r="J111" i="6" s="1"/>
  <c r="F110" i="6"/>
  <c r="G110" i="6" s="1"/>
  <c r="O110" i="6" s="1"/>
  <c r="F109" i="6"/>
  <c r="F108" i="6"/>
  <c r="G108" i="6" s="1"/>
  <c r="H108" i="6" s="1"/>
  <c r="P108" i="6" s="1"/>
  <c r="F107" i="6"/>
  <c r="F106" i="6"/>
  <c r="J106" i="6" s="1"/>
  <c r="F105" i="6"/>
  <c r="G105" i="6" s="1"/>
  <c r="K105" i="6" s="1"/>
  <c r="F104" i="6"/>
  <c r="J104" i="6" s="1"/>
  <c r="F103" i="6"/>
  <c r="F102" i="6"/>
  <c r="G102" i="6" s="1"/>
  <c r="K102" i="6" s="1"/>
  <c r="F101" i="6"/>
  <c r="G101" i="6" s="1"/>
  <c r="K101" i="6" s="1"/>
  <c r="F100" i="6"/>
  <c r="J100" i="6" s="1"/>
  <c r="F99" i="6"/>
  <c r="N99" i="6" s="1"/>
  <c r="F98" i="6"/>
  <c r="J98" i="6" s="1"/>
  <c r="F97" i="6"/>
  <c r="N97" i="6" s="1"/>
  <c r="F96" i="6"/>
  <c r="N96" i="6" s="1"/>
  <c r="F95" i="6"/>
  <c r="N95" i="6" s="1"/>
  <c r="F94" i="6"/>
  <c r="G94" i="6" s="1"/>
  <c r="O94" i="6" s="1"/>
  <c r="F93" i="6"/>
  <c r="G93" i="6" s="1"/>
  <c r="H93" i="6" s="1"/>
  <c r="F92" i="6"/>
  <c r="G92" i="6" s="1"/>
  <c r="H92" i="6" s="1"/>
  <c r="P92" i="6" s="1"/>
  <c r="F91" i="6"/>
  <c r="N91" i="6" s="1"/>
  <c r="F90" i="6"/>
  <c r="J90" i="6" s="1"/>
  <c r="F89" i="6"/>
  <c r="G89" i="6" s="1"/>
  <c r="O89" i="6" s="1"/>
  <c r="F88" i="6"/>
  <c r="J88" i="6" s="1"/>
  <c r="F87" i="6"/>
  <c r="G87" i="6" s="1"/>
  <c r="H87" i="6" s="1"/>
  <c r="F86" i="6"/>
  <c r="N86" i="6" s="1"/>
  <c r="F85" i="6"/>
  <c r="F84" i="6"/>
  <c r="J84" i="6" s="1"/>
  <c r="F83" i="6"/>
  <c r="N83" i="6" s="1"/>
  <c r="F82" i="6"/>
  <c r="G82" i="6" s="1"/>
  <c r="H82" i="6" s="1"/>
  <c r="F81" i="6"/>
  <c r="J81" i="6" s="1"/>
  <c r="F80" i="6"/>
  <c r="G80" i="6" s="1"/>
  <c r="O80" i="6" s="1"/>
  <c r="F79" i="6"/>
  <c r="J79" i="6" s="1"/>
  <c r="F78" i="6"/>
  <c r="N78" i="6" s="1"/>
  <c r="F77" i="6"/>
  <c r="N77" i="6" s="1"/>
  <c r="F76" i="6"/>
  <c r="G76" i="6" s="1"/>
  <c r="H76" i="6" s="1"/>
  <c r="P76" i="6" s="1"/>
  <c r="F75" i="6"/>
  <c r="J75" i="6" s="1"/>
  <c r="F74" i="6"/>
  <c r="F73" i="6"/>
  <c r="F72" i="6"/>
  <c r="J72" i="6" s="1"/>
  <c r="F71" i="6"/>
  <c r="J71" i="6" s="1"/>
  <c r="F70" i="6"/>
  <c r="J70" i="6" s="1"/>
  <c r="F69" i="6"/>
  <c r="N69" i="6" s="1"/>
  <c r="F68" i="6"/>
  <c r="N68" i="6" s="1"/>
  <c r="F67" i="6"/>
  <c r="J67" i="6" s="1"/>
  <c r="F66" i="6"/>
  <c r="J66" i="6" s="1"/>
  <c r="F65" i="6"/>
  <c r="G65" i="6" s="1"/>
  <c r="F64" i="6"/>
  <c r="N64" i="6" s="1"/>
  <c r="F63" i="6"/>
  <c r="G63" i="6" s="1"/>
  <c r="H63" i="6" s="1"/>
  <c r="F62" i="6"/>
  <c r="F61" i="6"/>
  <c r="G61" i="6" s="1"/>
  <c r="H61" i="6" s="1"/>
  <c r="F60" i="6"/>
  <c r="N60" i="6" s="1"/>
  <c r="F59" i="6"/>
  <c r="G59" i="6" s="1"/>
  <c r="H59" i="6" s="1"/>
  <c r="F58" i="6"/>
  <c r="F57" i="6"/>
  <c r="G57" i="6" s="1"/>
  <c r="F56" i="6"/>
  <c r="N56" i="6" s="1"/>
  <c r="F55" i="6"/>
  <c r="G55" i="6" s="1"/>
  <c r="H55" i="6" s="1"/>
  <c r="F54" i="6"/>
  <c r="F53" i="6"/>
  <c r="G53" i="6" s="1"/>
  <c r="H53" i="6" s="1"/>
  <c r="F52" i="6"/>
  <c r="N52" i="6" s="1"/>
  <c r="F51" i="6"/>
  <c r="G51" i="6" s="1"/>
  <c r="H51" i="6" s="1"/>
  <c r="F50" i="6"/>
  <c r="J50" i="6" s="1"/>
  <c r="F49" i="6"/>
  <c r="G49" i="6" s="1"/>
  <c r="F48" i="6"/>
  <c r="N48" i="6" s="1"/>
  <c r="F47" i="6"/>
  <c r="G47" i="6" s="1"/>
  <c r="H47" i="6" s="1"/>
  <c r="F46" i="6"/>
  <c r="G46" i="6" s="1"/>
  <c r="F45" i="6"/>
  <c r="G45" i="6" s="1"/>
  <c r="F44" i="6"/>
  <c r="G44" i="6" s="1"/>
  <c r="F43" i="6"/>
  <c r="G43" i="6" s="1"/>
  <c r="H43" i="6" s="1"/>
  <c r="L43" i="6" s="1"/>
  <c r="F42" i="6"/>
  <c r="G42" i="6" s="1"/>
  <c r="F41" i="6"/>
  <c r="G41" i="6" s="1"/>
  <c r="H41" i="6" s="1"/>
  <c r="F40" i="6"/>
  <c r="G40" i="6" s="1"/>
  <c r="F39" i="6"/>
  <c r="G39" i="6" s="1"/>
  <c r="F38" i="6"/>
  <c r="G38" i="6" s="1"/>
  <c r="F37" i="6"/>
  <c r="G37" i="6" s="1"/>
  <c r="F36" i="6"/>
  <c r="G36" i="6" s="1"/>
  <c r="F35" i="6"/>
  <c r="G35" i="6" s="1"/>
  <c r="H35" i="6" s="1"/>
  <c r="L35" i="6" s="1"/>
  <c r="F34" i="6"/>
  <c r="G34" i="6" s="1"/>
  <c r="F33" i="6"/>
  <c r="G33" i="6" s="1"/>
  <c r="F32" i="6"/>
  <c r="G32" i="6" s="1"/>
  <c r="F31" i="6"/>
  <c r="G31" i="6" s="1"/>
  <c r="H31" i="6" s="1"/>
  <c r="L31" i="6" s="1"/>
  <c r="F30" i="6"/>
  <c r="G30" i="6" s="1"/>
  <c r="F29" i="6"/>
  <c r="G29" i="6" s="1"/>
  <c r="F28" i="6"/>
  <c r="G28" i="6" s="1"/>
  <c r="F27" i="6"/>
  <c r="G27" i="6" s="1"/>
  <c r="H27" i="6" s="1"/>
  <c r="L27" i="6" s="1"/>
  <c r="F26" i="6"/>
  <c r="G26" i="6" s="1"/>
  <c r="F11" i="6"/>
  <c r="G11" i="6" s="1"/>
  <c r="O11" i="6" s="1"/>
  <c r="F10" i="6"/>
  <c r="N10" i="6" s="1"/>
  <c r="F9" i="6"/>
  <c r="G9" i="6" s="1"/>
  <c r="O9" i="6" s="1"/>
  <c r="F8" i="6"/>
  <c r="G8" i="6" s="1"/>
  <c r="F7" i="6"/>
  <c r="G7" i="6" s="1"/>
  <c r="O7" i="6" s="1"/>
  <c r="N138" i="2" l="1"/>
  <c r="J142" i="2"/>
  <c r="N142" i="2"/>
  <c r="J138" i="2"/>
  <c r="J178" i="2"/>
  <c r="G137" i="2"/>
  <c r="K137" i="2" s="1"/>
  <c r="G145" i="2"/>
  <c r="K145" i="2" s="1"/>
  <c r="N139" i="2"/>
  <c r="N135" i="2"/>
  <c r="G135" i="2"/>
  <c r="K135" i="2" s="1"/>
  <c r="N134" i="2"/>
  <c r="O139" i="2"/>
  <c r="N137" i="2"/>
  <c r="N231" i="6"/>
  <c r="N178" i="6"/>
  <c r="G15" i="6"/>
  <c r="K15" i="6" s="1"/>
  <c r="K5" i="6"/>
  <c r="H5" i="6"/>
  <c r="N223" i="6"/>
  <c r="N182" i="6"/>
  <c r="J235" i="6"/>
  <c r="J243" i="6"/>
  <c r="N243" i="6"/>
  <c r="J22" i="6"/>
  <c r="N15" i="6"/>
  <c r="N12" i="6"/>
  <c r="Q6" i="6"/>
  <c r="M6" i="6"/>
  <c r="Q4" i="6"/>
  <c r="M4" i="6"/>
  <c r="P4" i="6"/>
  <c r="L4" i="6"/>
  <c r="N14" i="6"/>
  <c r="N18" i="6"/>
  <c r="P6" i="6"/>
  <c r="L6" i="6"/>
  <c r="J18" i="6"/>
  <c r="J14" i="6"/>
  <c r="H209" i="6"/>
  <c r="P209" i="6" s="1"/>
  <c r="J204" i="6"/>
  <c r="N209" i="6"/>
  <c r="N204" i="6"/>
  <c r="L183" i="6"/>
  <c r="P183" i="6"/>
  <c r="J182" i="6"/>
  <c r="K209" i="6"/>
  <c r="N220" i="6"/>
  <c r="J223" i="6"/>
  <c r="J231" i="6"/>
  <c r="J228" i="6"/>
  <c r="G206" i="6"/>
  <c r="K206" i="6" s="1"/>
  <c r="N187" i="6"/>
  <c r="J206" i="6"/>
  <c r="J216" i="6"/>
  <c r="N221" i="6"/>
  <c r="J224" i="6"/>
  <c r="J232" i="6"/>
  <c r="J236" i="6"/>
  <c r="J240" i="6"/>
  <c r="N90" i="6"/>
  <c r="J28" i="6"/>
  <c r="G137" i="6"/>
  <c r="H137" i="6" s="1"/>
  <c r="N183" i="6"/>
  <c r="N212" i="6"/>
  <c r="J222" i="6"/>
  <c r="N244" i="6"/>
  <c r="N24" i="6"/>
  <c r="J178" i="6"/>
  <c r="J95" i="6"/>
  <c r="J183" i="6"/>
  <c r="N189" i="6"/>
  <c r="J24" i="6"/>
  <c r="P219" i="6"/>
  <c r="L219" i="6"/>
  <c r="J207" i="6"/>
  <c r="J215" i="6"/>
  <c r="K207" i="6"/>
  <c r="N207" i="6"/>
  <c r="N215" i="6"/>
  <c r="J219" i="6"/>
  <c r="H207" i="6"/>
  <c r="I207" i="6" s="1"/>
  <c r="N199" i="6"/>
  <c r="N191" i="6"/>
  <c r="G216" i="6"/>
  <c r="K216" i="6" s="1"/>
  <c r="N219" i="6"/>
  <c r="J116" i="6"/>
  <c r="J158" i="6"/>
  <c r="G135" i="6"/>
  <c r="H135" i="6" s="1"/>
  <c r="P135" i="6" s="1"/>
  <c r="J184" i="6"/>
  <c r="G104" i="6"/>
  <c r="K104" i="6" s="1"/>
  <c r="N184" i="6"/>
  <c r="N104" i="6"/>
  <c r="N118" i="6"/>
  <c r="N135" i="6"/>
  <c r="N82" i="6"/>
  <c r="N100" i="6"/>
  <c r="G25" i="6"/>
  <c r="K25" i="6" s="1"/>
  <c r="G21" i="6"/>
  <c r="K21" i="6" s="1"/>
  <c r="J16" i="6"/>
  <c r="G13" i="6"/>
  <c r="H154" i="6"/>
  <c r="P154" i="6" s="1"/>
  <c r="L209" i="6"/>
  <c r="K154" i="6"/>
  <c r="G131" i="6"/>
  <c r="K131" i="6" s="1"/>
  <c r="K9" i="6"/>
  <c r="K158" i="6"/>
  <c r="N188" i="6"/>
  <c r="N158" i="6"/>
  <c r="N154" i="6"/>
  <c r="N202" i="6"/>
  <c r="G88" i="6"/>
  <c r="K88" i="6" s="1"/>
  <c r="N94" i="6"/>
  <c r="G100" i="6"/>
  <c r="O100" i="6" s="1"/>
  <c r="J131" i="6"/>
  <c r="J167" i="6"/>
  <c r="K178" i="6"/>
  <c r="O178" i="6"/>
  <c r="H178" i="6"/>
  <c r="J181" i="6"/>
  <c r="N175" i="6"/>
  <c r="N181" i="6"/>
  <c r="G84" i="6"/>
  <c r="O84" i="6" s="1"/>
  <c r="H203" i="6"/>
  <c r="P203" i="6" s="1"/>
  <c r="N176" i="6"/>
  <c r="H9" i="6"/>
  <c r="L9" i="6" s="1"/>
  <c r="N43" i="6"/>
  <c r="G77" i="6"/>
  <c r="K77" i="6" s="1"/>
  <c r="G90" i="6"/>
  <c r="K90" i="6" s="1"/>
  <c r="J137" i="6"/>
  <c r="H158" i="6"/>
  <c r="L158" i="6" s="1"/>
  <c r="N167" i="6"/>
  <c r="J199" i="6"/>
  <c r="P221" i="6"/>
  <c r="N22" i="6"/>
  <c r="G19" i="6"/>
  <c r="K19" i="6" s="1"/>
  <c r="N16" i="6"/>
  <c r="N196" i="6"/>
  <c r="N84" i="6"/>
  <c r="H170" i="6"/>
  <c r="L170" i="6" s="1"/>
  <c r="H193" i="6"/>
  <c r="P193" i="6" s="1"/>
  <c r="G68" i="6"/>
  <c r="O68" i="6" s="1"/>
  <c r="K89" i="6"/>
  <c r="J102" i="6"/>
  <c r="G118" i="6"/>
  <c r="K118" i="6" s="1"/>
  <c r="N128" i="6"/>
  <c r="J136" i="6"/>
  <c r="K152" i="6"/>
  <c r="J170" i="6"/>
  <c r="J190" i="6"/>
  <c r="K193" i="6"/>
  <c r="N197" i="6"/>
  <c r="I221" i="6"/>
  <c r="M221" i="6" s="1"/>
  <c r="N20" i="6"/>
  <c r="N17" i="6"/>
  <c r="J12" i="6"/>
  <c r="H89" i="6"/>
  <c r="P89" i="6" s="1"/>
  <c r="G96" i="6"/>
  <c r="O96" i="6" s="1"/>
  <c r="J203" i="6"/>
  <c r="J89" i="6"/>
  <c r="J96" i="6"/>
  <c r="H128" i="6"/>
  <c r="I128" i="6" s="1"/>
  <c r="J152" i="6"/>
  <c r="K203" i="6"/>
  <c r="N34" i="6"/>
  <c r="J63" i="6"/>
  <c r="J82" i="6"/>
  <c r="N89" i="6"/>
  <c r="N102" i="6"/>
  <c r="N152" i="6"/>
  <c r="N160" i="6"/>
  <c r="K170" i="6"/>
  <c r="N190" i="6"/>
  <c r="J202" i="6"/>
  <c r="G23" i="6"/>
  <c r="K23" i="6" s="1"/>
  <c r="J20" i="6"/>
  <c r="G17" i="6"/>
  <c r="K17" i="6" s="1"/>
  <c r="O22" i="6"/>
  <c r="K22" i="6"/>
  <c r="H22" i="6"/>
  <c r="I22" i="6" s="1"/>
  <c r="K20" i="6"/>
  <c r="O20" i="6"/>
  <c r="H20" i="6"/>
  <c r="I20" i="6" s="1"/>
  <c r="K14" i="6"/>
  <c r="O14" i="6"/>
  <c r="H14" i="6"/>
  <c r="K18" i="6"/>
  <c r="O18" i="6"/>
  <c r="H18" i="6"/>
  <c r="I18" i="6" s="1"/>
  <c r="O24" i="6"/>
  <c r="H24" i="6"/>
  <c r="K24" i="6"/>
  <c r="O16" i="6"/>
  <c r="H16" i="6"/>
  <c r="I16" i="6" s="1"/>
  <c r="K16" i="6"/>
  <c r="O12" i="6"/>
  <c r="H12" i="6"/>
  <c r="I12" i="6" s="1"/>
  <c r="K12" i="6"/>
  <c r="H15" i="6"/>
  <c r="I15" i="6" s="1"/>
  <c r="O15" i="6"/>
  <c r="N25" i="6"/>
  <c r="N23" i="6"/>
  <c r="N21" i="6"/>
  <c r="N19" i="6"/>
  <c r="N13" i="6"/>
  <c r="P82" i="6"/>
  <c r="L82" i="6"/>
  <c r="K119" i="6"/>
  <c r="O119" i="6"/>
  <c r="N79" i="6"/>
  <c r="I87" i="6"/>
  <c r="Q87" i="6" s="1"/>
  <c r="G97" i="6"/>
  <c r="O97" i="6" s="1"/>
  <c r="H105" i="6"/>
  <c r="I105" i="6" s="1"/>
  <c r="J110" i="6"/>
  <c r="J127" i="6"/>
  <c r="G165" i="6"/>
  <c r="K165" i="6" s="1"/>
  <c r="N87" i="6"/>
  <c r="K93" i="6"/>
  <c r="J97" i="6"/>
  <c r="J146" i="6"/>
  <c r="J35" i="6"/>
  <c r="G83" i="6"/>
  <c r="K83" i="6" s="1"/>
  <c r="J108" i="6"/>
  <c r="G117" i="6"/>
  <c r="H117" i="6" s="1"/>
  <c r="L117" i="6" s="1"/>
  <c r="O127" i="6"/>
  <c r="N165" i="6"/>
  <c r="J7" i="6"/>
  <c r="K11" i="6"/>
  <c r="J31" i="6"/>
  <c r="N35" i="6"/>
  <c r="J83" i="6"/>
  <c r="G86" i="6"/>
  <c r="K86" i="6" s="1"/>
  <c r="K92" i="6"/>
  <c r="J101" i="6"/>
  <c r="O105" i="6"/>
  <c r="K108" i="6"/>
  <c r="J115" i="6"/>
  <c r="J117" i="6"/>
  <c r="J141" i="6"/>
  <c r="N144" i="6"/>
  <c r="N151" i="6"/>
  <c r="N170" i="6"/>
  <c r="I108" i="6"/>
  <c r="M108" i="6" s="1"/>
  <c r="N127" i="6"/>
  <c r="N7" i="6"/>
  <c r="N70" i="6"/>
  <c r="J86" i="6"/>
  <c r="L92" i="6"/>
  <c r="J99" i="6"/>
  <c r="N101" i="6"/>
  <c r="L108" i="6"/>
  <c r="N115" i="6"/>
  <c r="N130" i="6"/>
  <c r="N141" i="6"/>
  <c r="J163" i="6"/>
  <c r="J166" i="6"/>
  <c r="J169" i="6"/>
  <c r="I93" i="6"/>
  <c r="Q93" i="6" s="1"/>
  <c r="N59" i="6"/>
  <c r="G70" i="6"/>
  <c r="K70" i="6" s="1"/>
  <c r="I92" i="6"/>
  <c r="Q92" i="6" s="1"/>
  <c r="G99" i="6"/>
  <c r="O99" i="6" s="1"/>
  <c r="H141" i="6"/>
  <c r="P141" i="6" s="1"/>
  <c r="J151" i="6"/>
  <c r="N36" i="6"/>
  <c r="N92" i="6"/>
  <c r="G98" i="6"/>
  <c r="K98" i="6" s="1"/>
  <c r="G106" i="6"/>
  <c r="K106" i="6" s="1"/>
  <c r="O108" i="6"/>
  <c r="G120" i="6"/>
  <c r="K120" i="6" s="1"/>
  <c r="K128" i="6"/>
  <c r="N136" i="6"/>
  <c r="O141" i="6"/>
  <c r="G145" i="6"/>
  <c r="H152" i="6"/>
  <c r="I152" i="6" s="1"/>
  <c r="J154" i="6"/>
  <c r="N157" i="6"/>
  <c r="J160" i="6"/>
  <c r="J59" i="6"/>
  <c r="J105" i="6"/>
  <c r="O87" i="6"/>
  <c r="O93" i="6"/>
  <c r="J130" i="6"/>
  <c r="G95" i="6"/>
  <c r="N120" i="6"/>
  <c r="L51" i="6"/>
  <c r="P51" i="6"/>
  <c r="L59" i="6"/>
  <c r="P59" i="6"/>
  <c r="L47" i="6"/>
  <c r="P47" i="6"/>
  <c r="L55" i="6"/>
  <c r="P55" i="6"/>
  <c r="L63" i="6"/>
  <c r="P63" i="6"/>
  <c r="J29" i="6"/>
  <c r="H7" i="6"/>
  <c r="J9" i="6"/>
  <c r="N11" i="6"/>
  <c r="N28" i="6"/>
  <c r="N31" i="6"/>
  <c r="J43" i="6"/>
  <c r="J46" i="6"/>
  <c r="N63" i="6"/>
  <c r="N75" i="6"/>
  <c r="J77" i="6"/>
  <c r="N32" i="6"/>
  <c r="J27" i="6"/>
  <c r="J30" i="6"/>
  <c r="N33" i="6"/>
  <c r="P35" i="6"/>
  <c r="N44" i="6"/>
  <c r="N47" i="6"/>
  <c r="J51" i="6"/>
  <c r="J69" i="6"/>
  <c r="L76" i="6"/>
  <c r="J78" i="6"/>
  <c r="J10" i="6"/>
  <c r="J44" i="6"/>
  <c r="G78" i="6"/>
  <c r="H78" i="6" s="1"/>
  <c r="I78" i="6" s="1"/>
  <c r="N8" i="6"/>
  <c r="H11" i="6"/>
  <c r="L11" i="6" s="1"/>
  <c r="N27" i="6"/>
  <c r="N51" i="6"/>
  <c r="J55" i="6"/>
  <c r="I76" i="6"/>
  <c r="F246" i="6"/>
  <c r="F247" i="6" s="1"/>
  <c r="J47" i="6"/>
  <c r="K76" i="6"/>
  <c r="J11" i="6"/>
  <c r="J34" i="6"/>
  <c r="J36" i="6"/>
  <c r="J45" i="6"/>
  <c r="N55" i="6"/>
  <c r="O178" i="2"/>
  <c r="H178" i="2"/>
  <c r="I178" i="2"/>
  <c r="K178" i="2"/>
  <c r="N146" i="2"/>
  <c r="N140" i="2"/>
  <c r="J146" i="2"/>
  <c r="G143" i="2"/>
  <c r="K143" i="2" s="1"/>
  <c r="J140" i="2"/>
  <c r="G147" i="2"/>
  <c r="O147" i="2" s="1"/>
  <c r="N144" i="2"/>
  <c r="G141" i="2"/>
  <c r="O141" i="2" s="1"/>
  <c r="N136" i="2"/>
  <c r="J134" i="2"/>
  <c r="J144" i="2"/>
  <c r="J136" i="2"/>
  <c r="K144" i="2"/>
  <c r="O144" i="2"/>
  <c r="H144" i="2"/>
  <c r="O136" i="2"/>
  <c r="K136" i="2"/>
  <c r="H136" i="2"/>
  <c r="I136" i="2" s="1"/>
  <c r="O138" i="2"/>
  <c r="H138" i="2"/>
  <c r="I138" i="2" s="1"/>
  <c r="K138" i="2"/>
  <c r="O142" i="2"/>
  <c r="H142" i="2"/>
  <c r="I142" i="2" s="1"/>
  <c r="K142" i="2"/>
  <c r="O140" i="2"/>
  <c r="H140" i="2"/>
  <c r="I140" i="2" s="1"/>
  <c r="K140" i="2"/>
  <c r="O146" i="2"/>
  <c r="H146" i="2"/>
  <c r="K146" i="2"/>
  <c r="O134" i="2"/>
  <c r="H134" i="2"/>
  <c r="I134" i="2" s="1"/>
  <c r="K134" i="2"/>
  <c r="H139" i="2"/>
  <c r="I139" i="2" s="1"/>
  <c r="N143" i="2"/>
  <c r="N145" i="2"/>
  <c r="N141" i="2"/>
  <c r="L61" i="6"/>
  <c r="P61" i="6"/>
  <c r="H8" i="6"/>
  <c r="I8" i="6" s="1"/>
  <c r="K8" i="6"/>
  <c r="O8" i="6"/>
  <c r="L41" i="6"/>
  <c r="P41" i="6"/>
  <c r="L53" i="6"/>
  <c r="P53" i="6"/>
  <c r="G54" i="6"/>
  <c r="J85" i="6"/>
  <c r="N112" i="6"/>
  <c r="G112" i="6"/>
  <c r="L161" i="6"/>
  <c r="P161" i="6"/>
  <c r="K39" i="6"/>
  <c r="O39" i="6"/>
  <c r="K57" i="6"/>
  <c r="O57" i="6"/>
  <c r="K29" i="6"/>
  <c r="O29" i="6"/>
  <c r="H30" i="6"/>
  <c r="O30" i="6"/>
  <c r="K30" i="6"/>
  <c r="N39" i="6"/>
  <c r="N40" i="6"/>
  <c r="K45" i="6"/>
  <c r="O45" i="6"/>
  <c r="H46" i="6"/>
  <c r="I46" i="6" s="1"/>
  <c r="O46" i="6"/>
  <c r="K46" i="6"/>
  <c r="G73" i="6"/>
  <c r="J73" i="6"/>
  <c r="N73" i="6"/>
  <c r="L115" i="6"/>
  <c r="P115" i="6"/>
  <c r="K129" i="6"/>
  <c r="O129" i="6"/>
  <c r="H129" i="6"/>
  <c r="I129" i="6" s="1"/>
  <c r="G179" i="6"/>
  <c r="N179" i="6"/>
  <c r="J179" i="6"/>
  <c r="K196" i="6"/>
  <c r="O196" i="6"/>
  <c r="H196" i="6"/>
  <c r="I196" i="6" s="1"/>
  <c r="K7" i="6"/>
  <c r="J8" i="6"/>
  <c r="G10" i="6"/>
  <c r="K27" i="6"/>
  <c r="O27" i="6"/>
  <c r="H28" i="6"/>
  <c r="O28" i="6"/>
  <c r="K28" i="6"/>
  <c r="H29" i="6"/>
  <c r="I31" i="6"/>
  <c r="J32" i="6"/>
  <c r="J33" i="6"/>
  <c r="N37" i="6"/>
  <c r="N38" i="6"/>
  <c r="K43" i="6"/>
  <c r="O43" i="6"/>
  <c r="H44" i="6"/>
  <c r="O44" i="6"/>
  <c r="K44" i="6"/>
  <c r="H45" i="6"/>
  <c r="I47" i="6"/>
  <c r="I51" i="6"/>
  <c r="I55" i="6"/>
  <c r="I59" i="6"/>
  <c r="I63" i="6"/>
  <c r="G79" i="6"/>
  <c r="K87" i="6"/>
  <c r="I115" i="6"/>
  <c r="G133" i="6"/>
  <c r="N133" i="6"/>
  <c r="J133" i="6"/>
  <c r="K161" i="6"/>
  <c r="O161" i="6"/>
  <c r="G168" i="6"/>
  <c r="J168" i="6"/>
  <c r="N168" i="6"/>
  <c r="G50" i="6"/>
  <c r="G62" i="6"/>
  <c r="N114" i="6"/>
  <c r="G114" i="6"/>
  <c r="G124" i="6"/>
  <c r="N124" i="6"/>
  <c r="K49" i="6"/>
  <c r="O49" i="6"/>
  <c r="K65" i="6"/>
  <c r="O65" i="6"/>
  <c r="J26" i="6"/>
  <c r="K37" i="6"/>
  <c r="O37" i="6"/>
  <c r="H39" i="6"/>
  <c r="I39" i="6" s="1"/>
  <c r="J42" i="6"/>
  <c r="H49" i="6"/>
  <c r="I49" i="6" s="1"/>
  <c r="H57" i="6"/>
  <c r="I57" i="6" s="1"/>
  <c r="H65" i="6"/>
  <c r="G122" i="6"/>
  <c r="G139" i="6"/>
  <c r="J139" i="6"/>
  <c r="N139" i="6"/>
  <c r="N210" i="6"/>
  <c r="G210" i="6"/>
  <c r="J210" i="6"/>
  <c r="N9" i="6"/>
  <c r="N29" i="6"/>
  <c r="N30" i="6"/>
  <c r="P31" i="6"/>
  <c r="K35" i="6"/>
  <c r="O35" i="6"/>
  <c r="H36" i="6"/>
  <c r="O36" i="6"/>
  <c r="K36" i="6"/>
  <c r="H37" i="6"/>
  <c r="I37" i="6" s="1"/>
  <c r="J40" i="6"/>
  <c r="J41" i="6"/>
  <c r="N45" i="6"/>
  <c r="N46" i="6"/>
  <c r="I53" i="6"/>
  <c r="I61" i="6"/>
  <c r="J68" i="6"/>
  <c r="J74" i="6"/>
  <c r="G74" i="6"/>
  <c r="N80" i="6"/>
  <c r="J80" i="6"/>
  <c r="N85" i="6"/>
  <c r="O106" i="6"/>
  <c r="N119" i="6"/>
  <c r="J119" i="6"/>
  <c r="J125" i="6"/>
  <c r="G125" i="6"/>
  <c r="J155" i="6"/>
  <c r="N155" i="6"/>
  <c r="J198" i="6"/>
  <c r="N198" i="6"/>
  <c r="G198" i="6"/>
  <c r="G241" i="6"/>
  <c r="J241" i="6"/>
  <c r="N241" i="6"/>
  <c r="K41" i="6"/>
  <c r="O41" i="6"/>
  <c r="G58" i="6"/>
  <c r="G66" i="6"/>
  <c r="G81" i="6"/>
  <c r="I27" i="6"/>
  <c r="H40" i="6"/>
  <c r="I40" i="6" s="1"/>
  <c r="O40" i="6"/>
  <c r="K40" i="6"/>
  <c r="J54" i="6"/>
  <c r="J58" i="6"/>
  <c r="J62" i="6"/>
  <c r="J114" i="6"/>
  <c r="G229" i="6"/>
  <c r="J229" i="6"/>
  <c r="N229" i="6"/>
  <c r="N81" i="6"/>
  <c r="J112" i="6"/>
  <c r="J124" i="6"/>
  <c r="K214" i="6"/>
  <c r="O214" i="6"/>
  <c r="H214" i="6"/>
  <c r="I214" i="6" s="1"/>
  <c r="K33" i="6"/>
  <c r="O33" i="6"/>
  <c r="H34" i="6"/>
  <c r="I34" i="6" s="1"/>
  <c r="O34" i="6"/>
  <c r="K34" i="6"/>
  <c r="J38" i="6"/>
  <c r="J39" i="6"/>
  <c r="G48" i="6"/>
  <c r="J49" i="6"/>
  <c r="N50" i="6"/>
  <c r="G52" i="6"/>
  <c r="J53" i="6"/>
  <c r="N54" i="6"/>
  <c r="G56" i="6"/>
  <c r="J57" i="6"/>
  <c r="N58" i="6"/>
  <c r="G60" i="6"/>
  <c r="J61" i="6"/>
  <c r="N62" i="6"/>
  <c r="G64" i="6"/>
  <c r="J65" i="6"/>
  <c r="N66" i="6"/>
  <c r="N71" i="6"/>
  <c r="G71" i="6"/>
  <c r="N72" i="6"/>
  <c r="H80" i="6"/>
  <c r="I80" i="6" s="1"/>
  <c r="K80" i="6"/>
  <c r="N111" i="6"/>
  <c r="G111" i="6"/>
  <c r="N113" i="6"/>
  <c r="G113" i="6"/>
  <c r="H116" i="6"/>
  <c r="O116" i="6"/>
  <c r="K155" i="6"/>
  <c r="H155" i="6"/>
  <c r="O155" i="6"/>
  <c r="G226" i="6"/>
  <c r="N226" i="6"/>
  <c r="J226" i="6"/>
  <c r="H26" i="6"/>
  <c r="I26" i="6" s="1"/>
  <c r="O26" i="6"/>
  <c r="K26" i="6"/>
  <c r="H42" i="6"/>
  <c r="I42" i="6" s="1"/>
  <c r="O42" i="6"/>
  <c r="K42" i="6"/>
  <c r="N103" i="6"/>
  <c r="G103" i="6"/>
  <c r="I43" i="6"/>
  <c r="K53" i="6"/>
  <c r="O53" i="6"/>
  <c r="K61" i="6"/>
  <c r="O61" i="6"/>
  <c r="G85" i="6"/>
  <c r="J122" i="6"/>
  <c r="J159" i="6"/>
  <c r="N159" i="6"/>
  <c r="G159" i="6"/>
  <c r="H38" i="6"/>
  <c r="O38" i="6"/>
  <c r="K38" i="6"/>
  <c r="I41" i="6"/>
  <c r="G72" i="6"/>
  <c r="J103" i="6"/>
  <c r="J109" i="6"/>
  <c r="N109" i="6"/>
  <c r="G109" i="6"/>
  <c r="P146" i="6"/>
  <c r="L146" i="6"/>
  <c r="N26" i="6"/>
  <c r="P27" i="6"/>
  <c r="K31" i="6"/>
  <c r="O31" i="6"/>
  <c r="H32" i="6"/>
  <c r="O32" i="6"/>
  <c r="K32" i="6"/>
  <c r="H33" i="6"/>
  <c r="I35" i="6"/>
  <c r="J37" i="6"/>
  <c r="N41" i="6"/>
  <c r="N42" i="6"/>
  <c r="P43" i="6"/>
  <c r="K47" i="6"/>
  <c r="O47" i="6"/>
  <c r="J48" i="6"/>
  <c r="N49" i="6"/>
  <c r="K51" i="6"/>
  <c r="O51" i="6"/>
  <c r="J52" i="6"/>
  <c r="N53" i="6"/>
  <c r="K55" i="6"/>
  <c r="O55" i="6"/>
  <c r="J56" i="6"/>
  <c r="N57" i="6"/>
  <c r="K59" i="6"/>
  <c r="O59" i="6"/>
  <c r="J60" i="6"/>
  <c r="N61" i="6"/>
  <c r="K63" i="6"/>
  <c r="O63" i="6"/>
  <c r="J64" i="6"/>
  <c r="N65" i="6"/>
  <c r="N67" i="6"/>
  <c r="G67" i="6"/>
  <c r="N74" i="6"/>
  <c r="L87" i="6"/>
  <c r="P87" i="6"/>
  <c r="L93" i="6"/>
  <c r="P93" i="6"/>
  <c r="O101" i="6"/>
  <c r="H101" i="6"/>
  <c r="I101" i="6" s="1"/>
  <c r="H119" i="6"/>
  <c r="G121" i="6"/>
  <c r="J121" i="6"/>
  <c r="G123" i="6"/>
  <c r="J123" i="6"/>
  <c r="G142" i="6"/>
  <c r="J142" i="6"/>
  <c r="J76" i="6"/>
  <c r="K82" i="6"/>
  <c r="J87" i="6"/>
  <c r="J92" i="6"/>
  <c r="J94" i="6"/>
  <c r="H102" i="6"/>
  <c r="O102" i="6"/>
  <c r="G107" i="6"/>
  <c r="J107" i="6"/>
  <c r="H110" i="6"/>
  <c r="K110" i="6"/>
  <c r="K115" i="6"/>
  <c r="O115" i="6"/>
  <c r="J129" i="6"/>
  <c r="N129" i="6"/>
  <c r="G150" i="6"/>
  <c r="J150" i="6"/>
  <c r="N150" i="6"/>
  <c r="G172" i="6"/>
  <c r="J172" i="6"/>
  <c r="N172" i="6"/>
  <c r="J208" i="6"/>
  <c r="G208" i="6"/>
  <c r="N208" i="6"/>
  <c r="G211" i="6"/>
  <c r="J211" i="6"/>
  <c r="N211" i="6"/>
  <c r="N76" i="6"/>
  <c r="O82" i="6"/>
  <c r="N88" i="6"/>
  <c r="O92" i="6"/>
  <c r="G185" i="6"/>
  <c r="J185" i="6"/>
  <c r="N185" i="6"/>
  <c r="M207" i="6"/>
  <c r="Q207" i="6"/>
  <c r="G227" i="6"/>
  <c r="N227" i="6"/>
  <c r="J227" i="6"/>
  <c r="G69" i="6"/>
  <c r="G75" i="6"/>
  <c r="O76" i="6"/>
  <c r="I82" i="6"/>
  <c r="J93" i="6"/>
  <c r="N93" i="6"/>
  <c r="N98" i="6"/>
  <c r="N105" i="6"/>
  <c r="N106" i="6"/>
  <c r="N107" i="6"/>
  <c r="N108" i="6"/>
  <c r="N110" i="6"/>
  <c r="N116" i="6"/>
  <c r="G132" i="6"/>
  <c r="J132" i="6"/>
  <c r="N132" i="6"/>
  <c r="N147" i="6"/>
  <c r="G147" i="6"/>
  <c r="J147" i="6"/>
  <c r="G162" i="6"/>
  <c r="J162" i="6"/>
  <c r="N162" i="6"/>
  <c r="K200" i="6"/>
  <c r="H200" i="6"/>
  <c r="O200" i="6"/>
  <c r="G91" i="6"/>
  <c r="J91" i="6"/>
  <c r="H94" i="6"/>
  <c r="K94" i="6"/>
  <c r="G126" i="6"/>
  <c r="J126" i="6"/>
  <c r="O136" i="6"/>
  <c r="H136" i="6"/>
  <c r="I136" i="6" s="1"/>
  <c r="K167" i="6"/>
  <c r="O167" i="6"/>
  <c r="H167" i="6"/>
  <c r="J128" i="6"/>
  <c r="O130" i="6"/>
  <c r="H130" i="6"/>
  <c r="G138" i="6"/>
  <c r="J138" i="6"/>
  <c r="N161" i="6"/>
  <c r="J161" i="6"/>
  <c r="I161" i="6"/>
  <c r="G174" i="6"/>
  <c r="J174" i="6"/>
  <c r="N174" i="6"/>
  <c r="J175" i="6"/>
  <c r="N200" i="6"/>
  <c r="J200" i="6"/>
  <c r="I200" i="6"/>
  <c r="G134" i="6"/>
  <c r="N134" i="6"/>
  <c r="G140" i="6"/>
  <c r="J140" i="6"/>
  <c r="N140" i="6"/>
  <c r="J143" i="6"/>
  <c r="N143" i="6"/>
  <c r="J149" i="6"/>
  <c r="N153" i="6"/>
  <c r="G153" i="6"/>
  <c r="O160" i="6"/>
  <c r="H160" i="6"/>
  <c r="K160" i="6"/>
  <c r="G239" i="6"/>
  <c r="N239" i="6"/>
  <c r="H127" i="6"/>
  <c r="G143" i="6"/>
  <c r="G149" i="6"/>
  <c r="G171" i="6"/>
  <c r="J171" i="6"/>
  <c r="N171" i="6"/>
  <c r="G173" i="6"/>
  <c r="J173" i="6"/>
  <c r="N173" i="6"/>
  <c r="G180" i="6"/>
  <c r="N180" i="6"/>
  <c r="J180" i="6"/>
  <c r="G218" i="6"/>
  <c r="N218" i="6"/>
  <c r="J218" i="6"/>
  <c r="K175" i="6"/>
  <c r="O175" i="6"/>
  <c r="H175" i="6"/>
  <c r="G186" i="6"/>
  <c r="N186" i="6"/>
  <c r="J145" i="6"/>
  <c r="I146" i="6"/>
  <c r="G148" i="6"/>
  <c r="N148" i="6"/>
  <c r="J157" i="6"/>
  <c r="G166" i="6"/>
  <c r="J176" i="6"/>
  <c r="H181" i="6"/>
  <c r="O181" i="6"/>
  <c r="K181" i="6"/>
  <c r="G187" i="6"/>
  <c r="G191" i="6"/>
  <c r="O144" i="6"/>
  <c r="H144" i="6"/>
  <c r="N146" i="6"/>
  <c r="G156" i="6"/>
  <c r="J156" i="6"/>
  <c r="O157" i="6"/>
  <c r="G177" i="6"/>
  <c r="N177" i="6"/>
  <c r="J192" i="6"/>
  <c r="G217" i="6"/>
  <c r="J217" i="6"/>
  <c r="N217" i="6"/>
  <c r="K151" i="6"/>
  <c r="O151" i="6"/>
  <c r="G163" i="6"/>
  <c r="G164" i="6"/>
  <c r="N164" i="6"/>
  <c r="G169" i="6"/>
  <c r="H182" i="6"/>
  <c r="I182" i="6" s="1"/>
  <c r="O182" i="6"/>
  <c r="K182" i="6"/>
  <c r="K189" i="6"/>
  <c r="O189" i="6"/>
  <c r="H189" i="6"/>
  <c r="I189" i="6" s="1"/>
  <c r="G192" i="6"/>
  <c r="G194" i="6"/>
  <c r="N194" i="6"/>
  <c r="G234" i="6"/>
  <c r="N234" i="6"/>
  <c r="J144" i="6"/>
  <c r="O146" i="6"/>
  <c r="K146" i="6"/>
  <c r="H151" i="6"/>
  <c r="H157" i="6"/>
  <c r="H176" i="6"/>
  <c r="O176" i="6"/>
  <c r="K176" i="6"/>
  <c r="I183" i="6"/>
  <c r="N192" i="6"/>
  <c r="G201" i="6"/>
  <c r="J201" i="6"/>
  <c r="N201" i="6"/>
  <c r="G205" i="6"/>
  <c r="J205" i="6"/>
  <c r="J214" i="6"/>
  <c r="N214" i="6"/>
  <c r="J234" i="6"/>
  <c r="K183" i="6"/>
  <c r="O183" i="6"/>
  <c r="H184" i="6"/>
  <c r="O184" i="6"/>
  <c r="K184" i="6"/>
  <c r="J188" i="6"/>
  <c r="J189" i="6"/>
  <c r="G195" i="6"/>
  <c r="J195" i="6"/>
  <c r="J197" i="6"/>
  <c r="K202" i="6"/>
  <c r="H202" i="6"/>
  <c r="K212" i="6"/>
  <c r="H212" i="6"/>
  <c r="O212" i="6"/>
  <c r="K231" i="6"/>
  <c r="O231" i="6"/>
  <c r="H231" i="6"/>
  <c r="G233" i="6"/>
  <c r="J233" i="6"/>
  <c r="N235" i="6"/>
  <c r="G238" i="6"/>
  <c r="N238" i="6"/>
  <c r="H190" i="6"/>
  <c r="O190" i="6"/>
  <c r="K190" i="6"/>
  <c r="K204" i="6"/>
  <c r="O204" i="6"/>
  <c r="G213" i="6"/>
  <c r="N213" i="6"/>
  <c r="K235" i="6"/>
  <c r="O235" i="6"/>
  <c r="H235" i="6"/>
  <c r="I235" i="6" s="1"/>
  <c r="G237" i="6"/>
  <c r="J237" i="6"/>
  <c r="G242" i="6"/>
  <c r="N242" i="6"/>
  <c r="H188" i="6"/>
  <c r="O188" i="6"/>
  <c r="K188" i="6"/>
  <c r="O197" i="6"/>
  <c r="H197" i="6"/>
  <c r="H204" i="6"/>
  <c r="G225" i="6"/>
  <c r="J225" i="6"/>
  <c r="G230" i="6"/>
  <c r="N230" i="6"/>
  <c r="N237" i="6"/>
  <c r="K243" i="6"/>
  <c r="O243" i="6"/>
  <c r="H243" i="6"/>
  <c r="I243" i="6" s="1"/>
  <c r="G245" i="6"/>
  <c r="J245" i="6"/>
  <c r="J193" i="6"/>
  <c r="J196" i="6"/>
  <c r="K199" i="6"/>
  <c r="J209" i="6"/>
  <c r="J212" i="6"/>
  <c r="K215" i="6"/>
  <c r="I219" i="6"/>
  <c r="J221" i="6"/>
  <c r="N193" i="6"/>
  <c r="K223" i="6"/>
  <c r="O223" i="6"/>
  <c r="G224" i="6"/>
  <c r="H199" i="6"/>
  <c r="N203" i="6"/>
  <c r="H215" i="6"/>
  <c r="K221" i="6"/>
  <c r="O221" i="6"/>
  <c r="G222" i="6"/>
  <c r="H223" i="6"/>
  <c r="K219" i="6"/>
  <c r="O219" i="6"/>
  <c r="G220" i="6"/>
  <c r="G228" i="6"/>
  <c r="G232" i="6"/>
  <c r="G236" i="6"/>
  <c r="G240" i="6"/>
  <c r="G244" i="6"/>
  <c r="H137" i="2" l="1"/>
  <c r="I137" i="2" s="1"/>
  <c r="M137" i="2" s="1"/>
  <c r="H145" i="2"/>
  <c r="I145" i="2" s="1"/>
  <c r="O135" i="2"/>
  <c r="O137" i="2"/>
  <c r="H135" i="2"/>
  <c r="I135" i="2" s="1"/>
  <c r="O145" i="2"/>
  <c r="O143" i="2"/>
  <c r="H141" i="2"/>
  <c r="P141" i="2" s="1"/>
  <c r="K147" i="2"/>
  <c r="H147" i="2"/>
  <c r="I147" i="2" s="1"/>
  <c r="Q147" i="2" s="1"/>
  <c r="H216" i="6"/>
  <c r="I216" i="6" s="1"/>
  <c r="L207" i="6"/>
  <c r="M92" i="6"/>
  <c r="H100" i="6"/>
  <c r="P100" i="6" s="1"/>
  <c r="L5" i="6"/>
  <c r="P5" i="6"/>
  <c r="I5" i="6"/>
  <c r="Q221" i="6"/>
  <c r="I135" i="6"/>
  <c r="Q135" i="6" s="1"/>
  <c r="L135" i="6"/>
  <c r="H104" i="6"/>
  <c r="I104" i="6" s="1"/>
  <c r="M104" i="6" s="1"/>
  <c r="O135" i="6"/>
  <c r="O165" i="6"/>
  <c r="P207" i="6"/>
  <c r="I141" i="6"/>
  <c r="M141" i="6" s="1"/>
  <c r="H206" i="6"/>
  <c r="P206" i="6" s="1"/>
  <c r="I209" i="6"/>
  <c r="Q209" i="6" s="1"/>
  <c r="L128" i="6"/>
  <c r="O131" i="6"/>
  <c r="H25" i="6"/>
  <c r="I25" i="6" s="1"/>
  <c r="O77" i="6"/>
  <c r="I158" i="6"/>
  <c r="Q158" i="6" s="1"/>
  <c r="K135" i="6"/>
  <c r="K100" i="6"/>
  <c r="K96" i="6"/>
  <c r="H96" i="6"/>
  <c r="P96" i="6" s="1"/>
  <c r="H77" i="6"/>
  <c r="I77" i="6" s="1"/>
  <c r="H86" i="6"/>
  <c r="I86" i="6" s="1"/>
  <c r="M86" i="6" s="1"/>
  <c r="O137" i="6"/>
  <c r="O118" i="6"/>
  <c r="K137" i="6"/>
  <c r="P128" i="6"/>
  <c r="H118" i="6"/>
  <c r="P118" i="6" s="1"/>
  <c r="O25" i="6"/>
  <c r="H131" i="6"/>
  <c r="L131" i="6" s="1"/>
  <c r="L203" i="6"/>
  <c r="O206" i="6"/>
  <c r="H70" i="6"/>
  <c r="I70" i="6" s="1"/>
  <c r="Q70" i="6" s="1"/>
  <c r="H97" i="6"/>
  <c r="I97" i="6" s="1"/>
  <c r="H90" i="6"/>
  <c r="L90" i="6" s="1"/>
  <c r="H21" i="6"/>
  <c r="P21" i="6" s="1"/>
  <c r="O88" i="6"/>
  <c r="P105" i="6"/>
  <c r="H88" i="6"/>
  <c r="P88" i="6" s="1"/>
  <c r="P11" i="6"/>
  <c r="H106" i="6"/>
  <c r="I106" i="6" s="1"/>
  <c r="O70" i="6"/>
  <c r="L105" i="6"/>
  <c r="K99" i="6"/>
  <c r="O216" i="6"/>
  <c r="H23" i="6"/>
  <c r="I23" i="6" s="1"/>
  <c r="M23" i="6" s="1"/>
  <c r="I203" i="6"/>
  <c r="Q203" i="6" s="1"/>
  <c r="P158" i="6"/>
  <c r="K78" i="6"/>
  <c r="O17" i="6"/>
  <c r="H17" i="6"/>
  <c r="I17" i="6" s="1"/>
  <c r="K84" i="6"/>
  <c r="I154" i="6"/>
  <c r="Q154" i="6" s="1"/>
  <c r="O21" i="6"/>
  <c r="K13" i="6"/>
  <c r="O13" i="6"/>
  <c r="H84" i="6"/>
  <c r="L84" i="6" s="1"/>
  <c r="L154" i="6"/>
  <c r="O23" i="6"/>
  <c r="I170" i="6"/>
  <c r="M170" i="6" s="1"/>
  <c r="M87" i="6"/>
  <c r="O104" i="6"/>
  <c r="H13" i="6"/>
  <c r="I13" i="6" s="1"/>
  <c r="L178" i="6"/>
  <c r="P178" i="6"/>
  <c r="I178" i="6"/>
  <c r="L89" i="6"/>
  <c r="P170" i="6"/>
  <c r="O86" i="6"/>
  <c r="O90" i="6"/>
  <c r="I193" i="6"/>
  <c r="Q193" i="6" s="1"/>
  <c r="H165" i="6"/>
  <c r="I165" i="6" s="1"/>
  <c r="M165" i="6" s="1"/>
  <c r="H19" i="6"/>
  <c r="I19" i="6" s="1"/>
  <c r="Q19" i="6" s="1"/>
  <c r="O19" i="6"/>
  <c r="L141" i="6"/>
  <c r="L193" i="6"/>
  <c r="O78" i="6"/>
  <c r="K117" i="6"/>
  <c r="K68" i="6"/>
  <c r="P9" i="6"/>
  <c r="O120" i="6"/>
  <c r="I89" i="6"/>
  <c r="M89" i="6" s="1"/>
  <c r="O117" i="6"/>
  <c r="H83" i="6"/>
  <c r="I83" i="6" s="1"/>
  <c r="M83" i="6" s="1"/>
  <c r="H68" i="6"/>
  <c r="I68" i="6" s="1"/>
  <c r="I9" i="6"/>
  <c r="Q9" i="6" s="1"/>
  <c r="H120" i="6"/>
  <c r="I120" i="6" s="1"/>
  <c r="M120" i="6" s="1"/>
  <c r="P117" i="6"/>
  <c r="I117" i="6"/>
  <c r="Q117" i="6" s="1"/>
  <c r="O83" i="6"/>
  <c r="Q16" i="6"/>
  <c r="M16" i="6"/>
  <c r="L25" i="6"/>
  <c r="P25" i="6"/>
  <c r="M15" i="6"/>
  <c r="Q15" i="6"/>
  <c r="Q22" i="6"/>
  <c r="M22" i="6"/>
  <c r="Q18" i="6"/>
  <c r="M18" i="6"/>
  <c r="Q20" i="6"/>
  <c r="M20" i="6"/>
  <c r="P18" i="6"/>
  <c r="L18" i="6"/>
  <c r="P20" i="6"/>
  <c r="L20" i="6"/>
  <c r="P14" i="6"/>
  <c r="L14" i="6"/>
  <c r="L15" i="6"/>
  <c r="P15" i="6"/>
  <c r="Q12" i="6"/>
  <c r="M12" i="6"/>
  <c r="P24" i="6"/>
  <c r="L24" i="6"/>
  <c r="P22" i="6"/>
  <c r="L22" i="6"/>
  <c r="P12" i="6"/>
  <c r="L12" i="6"/>
  <c r="P16" i="6"/>
  <c r="L16" i="6"/>
  <c r="I24" i="6"/>
  <c r="I14" i="6"/>
  <c r="I11" i="6"/>
  <c r="M11" i="6" s="1"/>
  <c r="M93" i="6"/>
  <c r="P152" i="6"/>
  <c r="L152" i="6"/>
  <c r="K145" i="6"/>
  <c r="O145" i="6"/>
  <c r="L137" i="6"/>
  <c r="P137" i="6"/>
  <c r="Q108" i="6"/>
  <c r="H99" i="6"/>
  <c r="I99" i="6" s="1"/>
  <c r="I137" i="6"/>
  <c r="H145" i="6"/>
  <c r="P145" i="6" s="1"/>
  <c r="H95" i="6"/>
  <c r="I95" i="6" s="1"/>
  <c r="K95" i="6"/>
  <c r="O95" i="6"/>
  <c r="H98" i="6"/>
  <c r="O98" i="6"/>
  <c r="K97" i="6"/>
  <c r="L7" i="6"/>
  <c r="P7" i="6"/>
  <c r="I7" i="6"/>
  <c r="Q7" i="6" s="1"/>
  <c r="Q76" i="6"/>
  <c r="M76" i="6"/>
  <c r="P178" i="2"/>
  <c r="L178" i="2"/>
  <c r="M178" i="2"/>
  <c r="Q178" i="2"/>
  <c r="K141" i="2"/>
  <c r="H143" i="2"/>
  <c r="I143" i="2" s="1"/>
  <c r="L141" i="2"/>
  <c r="M145" i="2"/>
  <c r="Q145" i="2"/>
  <c r="L145" i="2"/>
  <c r="Q136" i="2"/>
  <c r="M136" i="2"/>
  <c r="P147" i="2"/>
  <c r="P144" i="2"/>
  <c r="L144" i="2"/>
  <c r="L139" i="2"/>
  <c r="P139" i="2"/>
  <c r="P136" i="2"/>
  <c r="L136" i="2"/>
  <c r="Q134" i="2"/>
  <c r="M134" i="2"/>
  <c r="Q140" i="2"/>
  <c r="M140" i="2"/>
  <c r="Q138" i="2"/>
  <c r="M138" i="2"/>
  <c r="I144" i="2"/>
  <c r="P146" i="2"/>
  <c r="L146" i="2"/>
  <c r="I146" i="2"/>
  <c r="L135" i="2"/>
  <c r="P135" i="2"/>
  <c r="P134" i="2"/>
  <c r="L134" i="2"/>
  <c r="P140" i="2"/>
  <c r="L140" i="2"/>
  <c r="P138" i="2"/>
  <c r="L138" i="2"/>
  <c r="Q142" i="2"/>
  <c r="M142" i="2"/>
  <c r="P142" i="2"/>
  <c r="L142" i="2"/>
  <c r="M139" i="2"/>
  <c r="Q139" i="2"/>
  <c r="Q101" i="6"/>
  <c r="M101" i="6"/>
  <c r="M80" i="6"/>
  <c r="Q80" i="6"/>
  <c r="Q37" i="6"/>
  <c r="M37" i="6"/>
  <c r="Q8" i="6"/>
  <c r="M8" i="6"/>
  <c r="M26" i="6"/>
  <c r="Q26" i="6"/>
  <c r="M57" i="6"/>
  <c r="Q57" i="6"/>
  <c r="M49" i="6"/>
  <c r="Q49" i="6"/>
  <c r="Q189" i="6"/>
  <c r="M189" i="6"/>
  <c r="O191" i="6"/>
  <c r="K191" i="6"/>
  <c r="H191" i="6"/>
  <c r="K239" i="6"/>
  <c r="O239" i="6"/>
  <c r="H239" i="6"/>
  <c r="K185" i="6"/>
  <c r="O185" i="6"/>
  <c r="H185" i="6"/>
  <c r="O150" i="6"/>
  <c r="K150" i="6"/>
  <c r="H150" i="6"/>
  <c r="I150" i="6" s="1"/>
  <c r="H56" i="6"/>
  <c r="I56" i="6" s="1"/>
  <c r="O56" i="6"/>
  <c r="K56" i="6"/>
  <c r="K229" i="6"/>
  <c r="O229" i="6"/>
  <c r="H229" i="6"/>
  <c r="I229" i="6" s="1"/>
  <c r="G246" i="6"/>
  <c r="P157" i="6"/>
  <c r="I157" i="6"/>
  <c r="L157" i="6"/>
  <c r="O166" i="6"/>
  <c r="H166" i="6"/>
  <c r="K166" i="6"/>
  <c r="M105" i="6"/>
  <c r="Q105" i="6"/>
  <c r="H240" i="6"/>
  <c r="O240" i="6"/>
  <c r="K240" i="6"/>
  <c r="O220" i="6"/>
  <c r="K220" i="6"/>
  <c r="H220" i="6"/>
  <c r="I220" i="6" s="1"/>
  <c r="L235" i="6"/>
  <c r="P235" i="6"/>
  <c r="P202" i="6"/>
  <c r="L202" i="6"/>
  <c r="I202" i="6"/>
  <c r="O201" i="6"/>
  <c r="K201" i="6"/>
  <c r="H201" i="6"/>
  <c r="I201" i="6" s="1"/>
  <c r="L189" i="6"/>
  <c r="P189" i="6"/>
  <c r="O164" i="6"/>
  <c r="H164" i="6"/>
  <c r="I164" i="6" s="1"/>
  <c r="K164" i="6"/>
  <c r="P181" i="6"/>
  <c r="L181" i="6"/>
  <c r="I181" i="6"/>
  <c r="O148" i="6"/>
  <c r="K148" i="6"/>
  <c r="H148" i="6"/>
  <c r="I148" i="6" s="1"/>
  <c r="P127" i="6"/>
  <c r="L127" i="6"/>
  <c r="I127" i="6"/>
  <c r="L160" i="6"/>
  <c r="P160" i="6"/>
  <c r="P136" i="6"/>
  <c r="L136" i="6"/>
  <c r="O91" i="6"/>
  <c r="K91" i="6"/>
  <c r="H91" i="6"/>
  <c r="H75" i="6"/>
  <c r="K75" i="6"/>
  <c r="O75" i="6"/>
  <c r="O211" i="6"/>
  <c r="K211" i="6"/>
  <c r="H211" i="6"/>
  <c r="K67" i="6"/>
  <c r="O67" i="6"/>
  <c r="H67" i="6"/>
  <c r="I67" i="6" s="1"/>
  <c r="M128" i="6"/>
  <c r="Q128" i="6"/>
  <c r="H72" i="6"/>
  <c r="K72" i="6"/>
  <c r="O72" i="6"/>
  <c r="P116" i="6"/>
  <c r="L116" i="6"/>
  <c r="P106" i="6"/>
  <c r="K139" i="6"/>
  <c r="O139" i="6"/>
  <c r="H139" i="6"/>
  <c r="H62" i="6"/>
  <c r="I62" i="6" s="1"/>
  <c r="O62" i="6"/>
  <c r="K62" i="6"/>
  <c r="Q129" i="6"/>
  <c r="M129" i="6"/>
  <c r="M55" i="6"/>
  <c r="Q55" i="6"/>
  <c r="L29" i="6"/>
  <c r="I29" i="6"/>
  <c r="P29" i="6"/>
  <c r="I215" i="6"/>
  <c r="P215" i="6"/>
  <c r="L215" i="6"/>
  <c r="K225" i="6"/>
  <c r="O225" i="6"/>
  <c r="H225" i="6"/>
  <c r="P188" i="6"/>
  <c r="I188" i="6"/>
  <c r="L188" i="6"/>
  <c r="P190" i="6"/>
  <c r="L190" i="6"/>
  <c r="K233" i="6"/>
  <c r="O233" i="6"/>
  <c r="H233" i="6"/>
  <c r="K163" i="6"/>
  <c r="H163" i="6"/>
  <c r="I163" i="6" s="1"/>
  <c r="O163" i="6"/>
  <c r="O217" i="6"/>
  <c r="K217" i="6"/>
  <c r="H217" i="6"/>
  <c r="O156" i="6"/>
  <c r="H156" i="6"/>
  <c r="K156" i="6"/>
  <c r="Q146" i="6"/>
  <c r="M146" i="6"/>
  <c r="K180" i="6"/>
  <c r="O180" i="6"/>
  <c r="H180" i="6"/>
  <c r="I180" i="6" s="1"/>
  <c r="O171" i="6"/>
  <c r="K171" i="6"/>
  <c r="H171" i="6"/>
  <c r="H69" i="6"/>
  <c r="K69" i="6"/>
  <c r="O69" i="6"/>
  <c r="I116" i="6"/>
  <c r="P102" i="6"/>
  <c r="L102" i="6"/>
  <c r="I102" i="6"/>
  <c r="M41" i="6"/>
  <c r="Q41" i="6"/>
  <c r="H226" i="6"/>
  <c r="O226" i="6"/>
  <c r="K226" i="6"/>
  <c r="H113" i="6"/>
  <c r="K113" i="6"/>
  <c r="O113" i="6"/>
  <c r="P34" i="6"/>
  <c r="L34" i="6"/>
  <c r="K81" i="6"/>
  <c r="H81" i="6"/>
  <c r="O81" i="6"/>
  <c r="K125" i="6"/>
  <c r="O125" i="6"/>
  <c r="H125" i="6"/>
  <c r="H122" i="6"/>
  <c r="K122" i="6"/>
  <c r="O122" i="6"/>
  <c r="M51" i="6"/>
  <c r="Q51" i="6"/>
  <c r="K73" i="6"/>
  <c r="O73" i="6"/>
  <c r="H73" i="6"/>
  <c r="H112" i="6"/>
  <c r="K112" i="6"/>
  <c r="O112" i="6"/>
  <c r="L231" i="6"/>
  <c r="P231" i="6"/>
  <c r="I231" i="6"/>
  <c r="K153" i="6"/>
  <c r="O153" i="6"/>
  <c r="H153" i="6"/>
  <c r="L167" i="6"/>
  <c r="P167" i="6"/>
  <c r="K208" i="6"/>
  <c r="H208" i="6"/>
  <c r="O208" i="6"/>
  <c r="M43" i="6"/>
  <c r="Q43" i="6"/>
  <c r="H64" i="6"/>
  <c r="O64" i="6"/>
  <c r="K64" i="6"/>
  <c r="P36" i="6"/>
  <c r="I36" i="6"/>
  <c r="L36" i="6"/>
  <c r="M47" i="6"/>
  <c r="Q47" i="6"/>
  <c r="M235" i="6"/>
  <c r="Q235" i="6"/>
  <c r="M183" i="6"/>
  <c r="Q183" i="6"/>
  <c r="H111" i="6"/>
  <c r="O111" i="6"/>
  <c r="K111" i="6"/>
  <c r="H66" i="6"/>
  <c r="O66" i="6"/>
  <c r="K66" i="6"/>
  <c r="M70" i="6"/>
  <c r="P28" i="6"/>
  <c r="L28" i="6"/>
  <c r="I28" i="6"/>
  <c r="P199" i="6"/>
  <c r="I199" i="6"/>
  <c r="L199" i="6"/>
  <c r="O213" i="6"/>
  <c r="H213" i="6"/>
  <c r="K213" i="6"/>
  <c r="M182" i="6"/>
  <c r="Q182" i="6"/>
  <c r="I160" i="6"/>
  <c r="O126" i="6"/>
  <c r="H126" i="6"/>
  <c r="K126" i="6"/>
  <c r="L33" i="6"/>
  <c r="P33" i="6"/>
  <c r="I33" i="6"/>
  <c r="O103" i="6"/>
  <c r="H103" i="6"/>
  <c r="K103" i="6"/>
  <c r="O71" i="6"/>
  <c r="K71" i="6"/>
  <c r="H71" i="6"/>
  <c r="I71" i="6" s="1"/>
  <c r="O222" i="6"/>
  <c r="K222" i="6"/>
  <c r="H222" i="6"/>
  <c r="I222" i="6" s="1"/>
  <c r="H230" i="6"/>
  <c r="I230" i="6" s="1"/>
  <c r="O230" i="6"/>
  <c r="K230" i="6"/>
  <c r="O195" i="6"/>
  <c r="K195" i="6"/>
  <c r="H195" i="6"/>
  <c r="O205" i="6"/>
  <c r="H205" i="6"/>
  <c r="K205" i="6"/>
  <c r="P151" i="6"/>
  <c r="I151" i="6"/>
  <c r="L151" i="6"/>
  <c r="P182" i="6"/>
  <c r="L182" i="6"/>
  <c r="M216" i="6"/>
  <c r="Q216" i="6"/>
  <c r="K218" i="6"/>
  <c r="H218" i="6"/>
  <c r="I218" i="6" s="1"/>
  <c r="O218" i="6"/>
  <c r="O173" i="6"/>
  <c r="K173" i="6"/>
  <c r="H173" i="6"/>
  <c r="K149" i="6"/>
  <c r="O149" i="6"/>
  <c r="H149" i="6"/>
  <c r="I149" i="6" s="1"/>
  <c r="L200" i="6"/>
  <c r="P200" i="6"/>
  <c r="K147" i="6"/>
  <c r="H147" i="6"/>
  <c r="O147" i="6"/>
  <c r="P110" i="6"/>
  <c r="I110" i="6"/>
  <c r="L110" i="6"/>
  <c r="K121" i="6"/>
  <c r="O121" i="6"/>
  <c r="H121" i="6"/>
  <c r="K159" i="6"/>
  <c r="O159" i="6"/>
  <c r="H159" i="6"/>
  <c r="K85" i="6"/>
  <c r="O85" i="6"/>
  <c r="H85" i="6"/>
  <c r="I85" i="6" s="1"/>
  <c r="M40" i="6"/>
  <c r="Q40" i="6"/>
  <c r="P40" i="6"/>
  <c r="L40" i="6"/>
  <c r="H58" i="6"/>
  <c r="I58" i="6" s="1"/>
  <c r="O58" i="6"/>
  <c r="K58" i="6"/>
  <c r="K198" i="6"/>
  <c r="H198" i="6"/>
  <c r="O198" i="6"/>
  <c r="M61" i="6"/>
  <c r="Q61" i="6"/>
  <c r="M39" i="6"/>
  <c r="Q39" i="6"/>
  <c r="H114" i="6"/>
  <c r="I114" i="6" s="1"/>
  <c r="O114" i="6"/>
  <c r="K114" i="6"/>
  <c r="Q196" i="6"/>
  <c r="M196" i="6"/>
  <c r="P129" i="6"/>
  <c r="L129" i="6"/>
  <c r="P176" i="6"/>
  <c r="L176" i="6"/>
  <c r="I176" i="6"/>
  <c r="P80" i="6"/>
  <c r="L80" i="6"/>
  <c r="L65" i="6"/>
  <c r="P65" i="6"/>
  <c r="M42" i="6"/>
  <c r="Q42" i="6"/>
  <c r="H242" i="6"/>
  <c r="I242" i="6" s="1"/>
  <c r="O242" i="6"/>
  <c r="K242" i="6"/>
  <c r="H234" i="6"/>
  <c r="O234" i="6"/>
  <c r="K234" i="6"/>
  <c r="I144" i="6"/>
  <c r="L144" i="6"/>
  <c r="P144" i="6"/>
  <c r="O138" i="6"/>
  <c r="H138" i="6"/>
  <c r="K138" i="6"/>
  <c r="O162" i="6"/>
  <c r="K162" i="6"/>
  <c r="H162" i="6"/>
  <c r="I162" i="6" s="1"/>
  <c r="O109" i="6"/>
  <c r="K109" i="6"/>
  <c r="H109" i="6"/>
  <c r="I109" i="6" s="1"/>
  <c r="P42" i="6"/>
  <c r="L42" i="6"/>
  <c r="J246" i="6"/>
  <c r="P30" i="6"/>
  <c r="L30" i="6"/>
  <c r="I223" i="6"/>
  <c r="L223" i="6"/>
  <c r="P223" i="6"/>
  <c r="H238" i="6"/>
  <c r="O238" i="6"/>
  <c r="K238" i="6"/>
  <c r="K187" i="6"/>
  <c r="O187" i="6"/>
  <c r="H187" i="6"/>
  <c r="K227" i="6"/>
  <c r="O227" i="6"/>
  <c r="H227" i="6"/>
  <c r="I227" i="6" s="1"/>
  <c r="L101" i="6"/>
  <c r="P101" i="6"/>
  <c r="P38" i="6"/>
  <c r="L38" i="6"/>
  <c r="P155" i="6"/>
  <c r="L155" i="6"/>
  <c r="K241" i="6"/>
  <c r="O241" i="6"/>
  <c r="H241" i="6"/>
  <c r="L49" i="6"/>
  <c r="P49" i="6"/>
  <c r="H124" i="6"/>
  <c r="O124" i="6"/>
  <c r="K124" i="6"/>
  <c r="K133" i="6"/>
  <c r="H133" i="6"/>
  <c r="O133" i="6"/>
  <c r="M115" i="6"/>
  <c r="Q115" i="6"/>
  <c r="L45" i="6"/>
  <c r="I45" i="6"/>
  <c r="P45" i="6"/>
  <c r="H179" i="6"/>
  <c r="O179" i="6"/>
  <c r="K179" i="6"/>
  <c r="P46" i="6"/>
  <c r="L46" i="6"/>
  <c r="L100" i="6"/>
  <c r="O224" i="6"/>
  <c r="K224" i="6"/>
  <c r="H224" i="6"/>
  <c r="K177" i="6"/>
  <c r="O177" i="6"/>
  <c r="H177" i="6"/>
  <c r="H244" i="6"/>
  <c r="O244" i="6"/>
  <c r="K244" i="6"/>
  <c r="H228" i="6"/>
  <c r="O228" i="6"/>
  <c r="K228" i="6"/>
  <c r="K245" i="6"/>
  <c r="O245" i="6"/>
  <c r="H245" i="6"/>
  <c r="I190" i="6"/>
  <c r="P212" i="6"/>
  <c r="L212" i="6"/>
  <c r="I212" i="6"/>
  <c r="K194" i="6"/>
  <c r="O194" i="6"/>
  <c r="H194" i="6"/>
  <c r="I194" i="6" s="1"/>
  <c r="K169" i="6"/>
  <c r="H169" i="6"/>
  <c r="O169" i="6"/>
  <c r="P216" i="6"/>
  <c r="L216" i="6"/>
  <c r="Q152" i="6"/>
  <c r="M152" i="6"/>
  <c r="H186" i="6"/>
  <c r="O186" i="6"/>
  <c r="K186" i="6"/>
  <c r="K143" i="6"/>
  <c r="H143" i="6"/>
  <c r="O143" i="6"/>
  <c r="O134" i="6"/>
  <c r="H134" i="6"/>
  <c r="I134" i="6" s="1"/>
  <c r="K134" i="6"/>
  <c r="K174" i="6"/>
  <c r="O174" i="6"/>
  <c r="H174" i="6"/>
  <c r="L130" i="6"/>
  <c r="P130" i="6"/>
  <c r="I130" i="6"/>
  <c r="I100" i="6"/>
  <c r="P94" i="6"/>
  <c r="I94" i="6"/>
  <c r="L94" i="6"/>
  <c r="Q82" i="6"/>
  <c r="M82" i="6"/>
  <c r="K172" i="6"/>
  <c r="O172" i="6"/>
  <c r="H172" i="6"/>
  <c r="L119" i="6"/>
  <c r="P119" i="6"/>
  <c r="P26" i="6"/>
  <c r="L26" i="6"/>
  <c r="M135" i="6"/>
  <c r="H60" i="6"/>
  <c r="O60" i="6"/>
  <c r="K60" i="6"/>
  <c r="H52" i="6"/>
  <c r="O52" i="6"/>
  <c r="K52" i="6"/>
  <c r="M27" i="6"/>
  <c r="Q27" i="6"/>
  <c r="I119" i="6"/>
  <c r="H74" i="6"/>
  <c r="K74" i="6"/>
  <c r="O74" i="6"/>
  <c r="I38" i="6"/>
  <c r="K210" i="6"/>
  <c r="H210" i="6"/>
  <c r="O210" i="6"/>
  <c r="L39" i="6"/>
  <c r="P39" i="6"/>
  <c r="M63" i="6"/>
  <c r="Q63" i="6"/>
  <c r="M31" i="6"/>
  <c r="Q31" i="6"/>
  <c r="H10" i="6"/>
  <c r="I10" i="6" s="1"/>
  <c r="K10" i="6"/>
  <c r="O10" i="6"/>
  <c r="P196" i="6"/>
  <c r="L196" i="6"/>
  <c r="H236" i="6"/>
  <c r="I236" i="6" s="1"/>
  <c r="O236" i="6"/>
  <c r="K236" i="6"/>
  <c r="M243" i="6"/>
  <c r="Q243" i="6"/>
  <c r="P184" i="6"/>
  <c r="I184" i="6"/>
  <c r="L184" i="6"/>
  <c r="O132" i="6"/>
  <c r="K132" i="6"/>
  <c r="H132" i="6"/>
  <c r="I132" i="6" s="1"/>
  <c r="O123" i="6"/>
  <c r="K123" i="6"/>
  <c r="H123" i="6"/>
  <c r="Q35" i="6"/>
  <c r="M35" i="6"/>
  <c r="H48" i="6"/>
  <c r="I48" i="6" s="1"/>
  <c r="O48" i="6"/>
  <c r="K48" i="6"/>
  <c r="H50" i="6"/>
  <c r="O50" i="6"/>
  <c r="K50" i="6"/>
  <c r="H79" i="6"/>
  <c r="I79" i="6" s="1"/>
  <c r="K79" i="6"/>
  <c r="O79" i="6"/>
  <c r="M219" i="6"/>
  <c r="Q219" i="6"/>
  <c r="L204" i="6"/>
  <c r="P204" i="6"/>
  <c r="I204" i="6"/>
  <c r="M136" i="6"/>
  <c r="Q136" i="6"/>
  <c r="I167" i="6"/>
  <c r="Q34" i="6"/>
  <c r="M34" i="6"/>
  <c r="L57" i="6"/>
  <c r="P57" i="6"/>
  <c r="Q46" i="6"/>
  <c r="M46" i="6"/>
  <c r="P8" i="6"/>
  <c r="L8" i="6"/>
  <c r="H232" i="6"/>
  <c r="O232" i="6"/>
  <c r="K232" i="6"/>
  <c r="L197" i="6"/>
  <c r="I197" i="6"/>
  <c r="P197" i="6"/>
  <c r="O140" i="6"/>
  <c r="H140" i="6"/>
  <c r="I140" i="6" s="1"/>
  <c r="K140" i="6"/>
  <c r="I65" i="6"/>
  <c r="L243" i="6"/>
  <c r="P243" i="6"/>
  <c r="K237" i="6"/>
  <c r="O237" i="6"/>
  <c r="H237" i="6"/>
  <c r="M214" i="6"/>
  <c r="Q214" i="6"/>
  <c r="K192" i="6"/>
  <c r="H192" i="6"/>
  <c r="O192" i="6"/>
  <c r="L175" i="6"/>
  <c r="P175" i="6"/>
  <c r="I175" i="6"/>
  <c r="M200" i="6"/>
  <c r="Q200" i="6"/>
  <c r="Q161" i="6"/>
  <c r="M161" i="6"/>
  <c r="O107" i="6"/>
  <c r="K107" i="6"/>
  <c r="H107" i="6"/>
  <c r="I107" i="6" s="1"/>
  <c r="O142" i="6"/>
  <c r="K142" i="6"/>
  <c r="H142" i="6"/>
  <c r="I142" i="6" s="1"/>
  <c r="P32" i="6"/>
  <c r="I32" i="6"/>
  <c r="L32" i="6"/>
  <c r="M78" i="6"/>
  <c r="Q78" i="6"/>
  <c r="L214" i="6"/>
  <c r="P214" i="6"/>
  <c r="P78" i="6"/>
  <c r="L78" i="6"/>
  <c r="I155" i="6"/>
  <c r="M53" i="6"/>
  <c r="Q53" i="6"/>
  <c r="L37" i="6"/>
  <c r="P37" i="6"/>
  <c r="O168" i="6"/>
  <c r="H168" i="6"/>
  <c r="K168" i="6"/>
  <c r="M59" i="6"/>
  <c r="Q59" i="6"/>
  <c r="P44" i="6"/>
  <c r="L44" i="6"/>
  <c r="I44" i="6"/>
  <c r="I30" i="6"/>
  <c r="N246" i="6"/>
  <c r="H54" i="6"/>
  <c r="O54" i="6"/>
  <c r="K54" i="6"/>
  <c r="Q137" i="2" l="1"/>
  <c r="P137" i="2"/>
  <c r="L137" i="2"/>
  <c r="M147" i="2"/>
  <c r="P145" i="2"/>
  <c r="Q135" i="2"/>
  <c r="M135" i="2"/>
  <c r="I141" i="2"/>
  <c r="M141" i="2" s="1"/>
  <c r="L147" i="2"/>
  <c r="P143" i="2"/>
  <c r="M203" i="6"/>
  <c r="L96" i="6"/>
  <c r="P97" i="6"/>
  <c r="P83" i="6"/>
  <c r="Q170" i="6"/>
  <c r="L104" i="6"/>
  <c r="L83" i="6"/>
  <c r="P104" i="6"/>
  <c r="Q104" i="6"/>
  <c r="I96" i="6"/>
  <c r="Q96" i="6" s="1"/>
  <c r="I206" i="6"/>
  <c r="L206" i="6"/>
  <c r="P77" i="6"/>
  <c r="M5" i="6"/>
  <c r="Q5" i="6"/>
  <c r="L77" i="6"/>
  <c r="Q141" i="6"/>
  <c r="P68" i="6"/>
  <c r="L106" i="6"/>
  <c r="L97" i="6"/>
  <c r="M117" i="6"/>
  <c r="P17" i="6"/>
  <c r="I118" i="6"/>
  <c r="M118" i="6" s="1"/>
  <c r="L70" i="6"/>
  <c r="L118" i="6"/>
  <c r="P70" i="6"/>
  <c r="M209" i="6"/>
  <c r="I90" i="6"/>
  <c r="P90" i="6"/>
  <c r="M158" i="6"/>
  <c r="L88" i="6"/>
  <c r="Q83" i="6"/>
  <c r="Q23" i="6"/>
  <c r="I88" i="6"/>
  <c r="M88" i="6" s="1"/>
  <c r="M154" i="6"/>
  <c r="P23" i="6"/>
  <c r="L68" i="6"/>
  <c r="I21" i="6"/>
  <c r="M21" i="6" s="1"/>
  <c r="L17" i="6"/>
  <c r="I131" i="6"/>
  <c r="Q131" i="6" s="1"/>
  <c r="P86" i="6"/>
  <c r="P84" i="6"/>
  <c r="Q86" i="6"/>
  <c r="L86" i="6"/>
  <c r="P131" i="6"/>
  <c r="M17" i="6"/>
  <c r="Q17" i="6"/>
  <c r="I84" i="6"/>
  <c r="M84" i="6" s="1"/>
  <c r="P19" i="6"/>
  <c r="L23" i="6"/>
  <c r="L21" i="6"/>
  <c r="M19" i="6"/>
  <c r="L19" i="6"/>
  <c r="Q13" i="6"/>
  <c r="M13" i="6"/>
  <c r="Q11" i="6"/>
  <c r="Q89" i="6"/>
  <c r="P13" i="6"/>
  <c r="M193" i="6"/>
  <c r="L13" i="6"/>
  <c r="Q178" i="6"/>
  <c r="M178" i="6"/>
  <c r="M68" i="6"/>
  <c r="Q68" i="6"/>
  <c r="M9" i="6"/>
  <c r="Q165" i="6"/>
  <c r="Q120" i="6"/>
  <c r="L165" i="6"/>
  <c r="L120" i="6"/>
  <c r="P120" i="6"/>
  <c r="M7" i="6"/>
  <c r="P165" i="6"/>
  <c r="Q24" i="6"/>
  <c r="M24" i="6"/>
  <c r="Q14" i="6"/>
  <c r="M14" i="6"/>
  <c r="M25" i="6"/>
  <c r="Q25" i="6"/>
  <c r="Q99" i="6"/>
  <c r="M99" i="6"/>
  <c r="I145" i="6"/>
  <c r="M145" i="6" s="1"/>
  <c r="L95" i="6"/>
  <c r="P95" i="6"/>
  <c r="L145" i="6"/>
  <c r="P98" i="6"/>
  <c r="L98" i="6"/>
  <c r="I98" i="6"/>
  <c r="M137" i="6"/>
  <c r="Q137" i="6"/>
  <c r="L99" i="6"/>
  <c r="P99" i="6"/>
  <c r="Q95" i="6"/>
  <c r="M95" i="6"/>
  <c r="M143" i="2"/>
  <c r="Q143" i="2"/>
  <c r="L143" i="2"/>
  <c r="Q146" i="2"/>
  <c r="M146" i="2"/>
  <c r="Q144" i="2"/>
  <c r="M144" i="2"/>
  <c r="Q141" i="2"/>
  <c r="Q236" i="6"/>
  <c r="M236" i="6"/>
  <c r="M227" i="6"/>
  <c r="Q227" i="6"/>
  <c r="Q56" i="6"/>
  <c r="M56" i="6"/>
  <c r="Q220" i="6"/>
  <c r="M220" i="6"/>
  <c r="Q62" i="6"/>
  <c r="M62" i="6"/>
  <c r="Q79" i="6"/>
  <c r="M79" i="6"/>
  <c r="M71" i="6"/>
  <c r="Q71" i="6"/>
  <c r="M142" i="6"/>
  <c r="Q142" i="6"/>
  <c r="M140" i="6"/>
  <c r="Q140" i="6"/>
  <c r="P228" i="6"/>
  <c r="L228" i="6"/>
  <c r="I228" i="6"/>
  <c r="P179" i="6"/>
  <c r="L179" i="6"/>
  <c r="P238" i="6"/>
  <c r="L238" i="6"/>
  <c r="P64" i="6"/>
  <c r="L64" i="6"/>
  <c r="L75" i="6"/>
  <c r="P75" i="6"/>
  <c r="M162" i="6"/>
  <c r="Q162" i="6"/>
  <c r="M204" i="6"/>
  <c r="Q204" i="6"/>
  <c r="Q32" i="6"/>
  <c r="M32" i="6"/>
  <c r="M107" i="6"/>
  <c r="Q107" i="6"/>
  <c r="M167" i="6"/>
  <c r="Q167" i="6"/>
  <c r="M184" i="6"/>
  <c r="Q184" i="6"/>
  <c r="L210" i="6"/>
  <c r="P210" i="6"/>
  <c r="I210" i="6"/>
  <c r="L174" i="6"/>
  <c r="P174" i="6"/>
  <c r="I174" i="6"/>
  <c r="P186" i="6"/>
  <c r="L186" i="6"/>
  <c r="I186" i="6"/>
  <c r="P169" i="6"/>
  <c r="L169" i="6"/>
  <c r="L241" i="6"/>
  <c r="P241" i="6"/>
  <c r="I241" i="6"/>
  <c r="P234" i="6"/>
  <c r="L234" i="6"/>
  <c r="P230" i="6"/>
  <c r="L230" i="6"/>
  <c r="P125" i="6"/>
  <c r="L125" i="6"/>
  <c r="I125" i="6"/>
  <c r="Q102" i="6"/>
  <c r="M102" i="6"/>
  <c r="M180" i="6"/>
  <c r="Q180" i="6"/>
  <c r="L156" i="6"/>
  <c r="P156" i="6"/>
  <c r="I156" i="6"/>
  <c r="L233" i="6"/>
  <c r="P233" i="6"/>
  <c r="I233" i="6"/>
  <c r="L225" i="6"/>
  <c r="P225" i="6"/>
  <c r="I225" i="6"/>
  <c r="Q202" i="6"/>
  <c r="M202" i="6"/>
  <c r="H246" i="6"/>
  <c r="L191" i="6"/>
  <c r="P191" i="6"/>
  <c r="M109" i="6"/>
  <c r="Q109" i="6"/>
  <c r="M65" i="6"/>
  <c r="Q65" i="6"/>
  <c r="P60" i="6"/>
  <c r="L60" i="6"/>
  <c r="I60" i="6"/>
  <c r="M190" i="6"/>
  <c r="Q190" i="6"/>
  <c r="P224" i="6"/>
  <c r="L224" i="6"/>
  <c r="L133" i="6"/>
  <c r="P133" i="6"/>
  <c r="L109" i="6"/>
  <c r="P109" i="6"/>
  <c r="L138" i="6"/>
  <c r="P138" i="6"/>
  <c r="P58" i="6"/>
  <c r="L58" i="6"/>
  <c r="P159" i="6"/>
  <c r="L159" i="6"/>
  <c r="I159" i="6"/>
  <c r="Q110" i="6"/>
  <c r="M110" i="6"/>
  <c r="L147" i="6"/>
  <c r="P147" i="6"/>
  <c r="P173" i="6"/>
  <c r="L173" i="6"/>
  <c r="I173" i="6"/>
  <c r="L205" i="6"/>
  <c r="P205" i="6"/>
  <c r="I205" i="6"/>
  <c r="L222" i="6"/>
  <c r="P222" i="6"/>
  <c r="L69" i="6"/>
  <c r="P69" i="6"/>
  <c r="I69" i="6"/>
  <c r="L180" i="6"/>
  <c r="P180" i="6"/>
  <c r="Q181" i="6"/>
  <c r="M181" i="6"/>
  <c r="L166" i="6"/>
  <c r="P166" i="6"/>
  <c r="I166" i="6"/>
  <c r="P54" i="6"/>
  <c r="L54" i="6"/>
  <c r="I54" i="6"/>
  <c r="L142" i="6"/>
  <c r="P142" i="6"/>
  <c r="P232" i="6"/>
  <c r="L232" i="6"/>
  <c r="M38" i="6"/>
  <c r="Q38" i="6"/>
  <c r="Q94" i="6"/>
  <c r="M94" i="6"/>
  <c r="M194" i="6"/>
  <c r="Q194" i="6"/>
  <c r="P66" i="6"/>
  <c r="L66" i="6"/>
  <c r="P153" i="6"/>
  <c r="L153" i="6"/>
  <c r="L113" i="6"/>
  <c r="P113" i="6"/>
  <c r="I113" i="6"/>
  <c r="L217" i="6"/>
  <c r="P217" i="6"/>
  <c r="Q127" i="6"/>
  <c r="M127" i="6"/>
  <c r="I238" i="6"/>
  <c r="P140" i="6"/>
  <c r="L140" i="6"/>
  <c r="L79" i="6"/>
  <c r="P79" i="6"/>
  <c r="L172" i="6"/>
  <c r="P172" i="6"/>
  <c r="I172" i="6"/>
  <c r="I153" i="6"/>
  <c r="P195" i="6"/>
  <c r="L195" i="6"/>
  <c r="I195" i="6"/>
  <c r="L103" i="6"/>
  <c r="P103" i="6"/>
  <c r="P122" i="6"/>
  <c r="L122" i="6"/>
  <c r="I122" i="6"/>
  <c r="M116" i="6"/>
  <c r="Q116" i="6"/>
  <c r="P62" i="6"/>
  <c r="L62" i="6"/>
  <c r="P211" i="6"/>
  <c r="L211" i="6"/>
  <c r="M132" i="6"/>
  <c r="Q132" i="6"/>
  <c r="M155" i="6"/>
  <c r="Q155" i="6"/>
  <c r="P132" i="6"/>
  <c r="L132" i="6"/>
  <c r="Q114" i="6"/>
  <c r="M114" i="6"/>
  <c r="L162" i="6"/>
  <c r="P162" i="6"/>
  <c r="I232" i="6"/>
  <c r="P74" i="6"/>
  <c r="L74" i="6"/>
  <c r="I74" i="6"/>
  <c r="Q130" i="6"/>
  <c r="M130" i="6"/>
  <c r="P134" i="6"/>
  <c r="L134" i="6"/>
  <c r="Q218" i="6"/>
  <c r="M218" i="6"/>
  <c r="I169" i="6"/>
  <c r="P244" i="6"/>
  <c r="L244" i="6"/>
  <c r="I244" i="6"/>
  <c r="P124" i="6"/>
  <c r="L124" i="6"/>
  <c r="I124" i="6"/>
  <c r="L227" i="6"/>
  <c r="P227" i="6"/>
  <c r="Q144" i="6"/>
  <c r="M144" i="6"/>
  <c r="P198" i="6"/>
  <c r="L198" i="6"/>
  <c r="I198" i="6"/>
  <c r="M149" i="6"/>
  <c r="Q149" i="6"/>
  <c r="P218" i="6"/>
  <c r="L218" i="6"/>
  <c r="M33" i="6"/>
  <c r="Q33" i="6"/>
  <c r="M231" i="6"/>
  <c r="Q231" i="6"/>
  <c r="P226" i="6"/>
  <c r="L226" i="6"/>
  <c r="I226" i="6"/>
  <c r="L171" i="6"/>
  <c r="P171" i="6"/>
  <c r="I171" i="6"/>
  <c r="Q215" i="6"/>
  <c r="M215" i="6"/>
  <c r="M148" i="6"/>
  <c r="Q148" i="6"/>
  <c r="Q164" i="6"/>
  <c r="M164" i="6"/>
  <c r="P201" i="6"/>
  <c r="L201" i="6"/>
  <c r="L239" i="6"/>
  <c r="P239" i="6"/>
  <c r="I239" i="6"/>
  <c r="I133" i="6"/>
  <c r="L237" i="6"/>
  <c r="P237" i="6"/>
  <c r="Q230" i="6"/>
  <c r="M230" i="6"/>
  <c r="M77" i="6"/>
  <c r="Q77" i="6"/>
  <c r="Q97" i="6"/>
  <c r="M97" i="6"/>
  <c r="P112" i="6"/>
  <c r="L112" i="6"/>
  <c r="I112" i="6"/>
  <c r="L185" i="6"/>
  <c r="P185" i="6"/>
  <c r="Q48" i="6"/>
  <c r="M48" i="6"/>
  <c r="L143" i="6"/>
  <c r="P143" i="6"/>
  <c r="I143" i="6"/>
  <c r="L194" i="6"/>
  <c r="P194" i="6"/>
  <c r="I66" i="6"/>
  <c r="Q242" i="6"/>
  <c r="M242" i="6"/>
  <c r="P242" i="6"/>
  <c r="L242" i="6"/>
  <c r="Q28" i="6"/>
  <c r="M28" i="6"/>
  <c r="M106" i="6"/>
  <c r="Q106" i="6"/>
  <c r="L91" i="6"/>
  <c r="P91" i="6"/>
  <c r="I179" i="6"/>
  <c r="M10" i="6"/>
  <c r="Q10" i="6"/>
  <c r="Q100" i="6"/>
  <c r="M100" i="6"/>
  <c r="Q45" i="6"/>
  <c r="M45" i="6"/>
  <c r="P114" i="6"/>
  <c r="L114" i="6"/>
  <c r="M150" i="6"/>
  <c r="Q150" i="6"/>
  <c r="P240" i="6"/>
  <c r="L240" i="6"/>
  <c r="Q157" i="6"/>
  <c r="M157" i="6"/>
  <c r="P56" i="6"/>
  <c r="L56" i="6"/>
  <c r="L168" i="6"/>
  <c r="P168" i="6"/>
  <c r="Q30" i="6"/>
  <c r="M30" i="6"/>
  <c r="L192" i="6"/>
  <c r="P192" i="6"/>
  <c r="I192" i="6"/>
  <c r="M197" i="6"/>
  <c r="Q197" i="6"/>
  <c r="P50" i="6"/>
  <c r="L50" i="6"/>
  <c r="L123" i="6"/>
  <c r="P123" i="6"/>
  <c r="P236" i="6"/>
  <c r="L236" i="6"/>
  <c r="M119" i="6"/>
  <c r="Q119" i="6"/>
  <c r="P52" i="6"/>
  <c r="L52" i="6"/>
  <c r="I52" i="6"/>
  <c r="I103" i="6"/>
  <c r="I211" i="6"/>
  <c r="I217" i="6"/>
  <c r="Q212" i="6"/>
  <c r="M212" i="6"/>
  <c r="I224" i="6"/>
  <c r="L177" i="6"/>
  <c r="P177" i="6"/>
  <c r="I177" i="6"/>
  <c r="I91" i="6"/>
  <c r="M223" i="6"/>
  <c r="Q223" i="6"/>
  <c r="L85" i="6"/>
  <c r="P85" i="6"/>
  <c r="L149" i="6"/>
  <c r="P149" i="6"/>
  <c r="Q151" i="6"/>
  <c r="M151" i="6"/>
  <c r="Q160" i="6"/>
  <c r="M160" i="6"/>
  <c r="L111" i="6"/>
  <c r="P111" i="6"/>
  <c r="Q36" i="6"/>
  <c r="M36" i="6"/>
  <c r="L208" i="6"/>
  <c r="P208" i="6"/>
  <c r="I191" i="6"/>
  <c r="P163" i="6"/>
  <c r="L163" i="6"/>
  <c r="Q188" i="6"/>
  <c r="M188" i="6"/>
  <c r="M229" i="6"/>
  <c r="Q229" i="6"/>
  <c r="L67" i="6"/>
  <c r="P67" i="6"/>
  <c r="I185" i="6"/>
  <c r="L148" i="6"/>
  <c r="P148" i="6"/>
  <c r="P164" i="6"/>
  <c r="L164" i="6"/>
  <c r="O246" i="6"/>
  <c r="I50" i="6"/>
  <c r="I168" i="6"/>
  <c r="I123" i="6"/>
  <c r="M175" i="6"/>
  <c r="Q175" i="6"/>
  <c r="P48" i="6"/>
  <c r="L48" i="6"/>
  <c r="Q134" i="6"/>
  <c r="M134" i="6"/>
  <c r="L245" i="6"/>
  <c r="P245" i="6"/>
  <c r="I245" i="6"/>
  <c r="Q163" i="6"/>
  <c r="M163" i="6"/>
  <c r="I64" i="6"/>
  <c r="L73" i="6"/>
  <c r="P73" i="6"/>
  <c r="I73" i="6"/>
  <c r="Q29" i="6"/>
  <c r="M29" i="6"/>
  <c r="P72" i="6"/>
  <c r="L72" i="6"/>
  <c r="L187" i="6"/>
  <c r="P187" i="6"/>
  <c r="I187" i="6"/>
  <c r="L121" i="6"/>
  <c r="P121" i="6"/>
  <c r="I121" i="6"/>
  <c r="L126" i="6"/>
  <c r="P126" i="6"/>
  <c r="I126" i="6"/>
  <c r="L213" i="6"/>
  <c r="P213" i="6"/>
  <c r="I213" i="6"/>
  <c r="L81" i="6"/>
  <c r="P81" i="6"/>
  <c r="I81" i="6"/>
  <c r="M201" i="6"/>
  <c r="Q201" i="6"/>
  <c r="P139" i="6"/>
  <c r="L139" i="6"/>
  <c r="I237" i="6"/>
  <c r="M67" i="6"/>
  <c r="Q67" i="6"/>
  <c r="Q44" i="6"/>
  <c r="M44" i="6"/>
  <c r="I139" i="6"/>
  <c r="L107" i="6"/>
  <c r="P107" i="6"/>
  <c r="M85" i="6"/>
  <c r="Q85" i="6"/>
  <c r="P10" i="6"/>
  <c r="L10" i="6"/>
  <c r="Q58" i="6"/>
  <c r="M58" i="6"/>
  <c r="Q222" i="6"/>
  <c r="M222" i="6"/>
  <c r="I234" i="6"/>
  <c r="I138" i="6"/>
  <c r="M176" i="6"/>
  <c r="Q176" i="6"/>
  <c r="M90" i="6"/>
  <c r="Q90" i="6"/>
  <c r="I147" i="6"/>
  <c r="L71" i="6"/>
  <c r="P71" i="6"/>
  <c r="Q199" i="6"/>
  <c r="M199" i="6"/>
  <c r="I72" i="6"/>
  <c r="I240" i="6"/>
  <c r="I75" i="6"/>
  <c r="P220" i="6"/>
  <c r="L220" i="6"/>
  <c r="K246" i="6"/>
  <c r="L229" i="6"/>
  <c r="P229" i="6"/>
  <c r="P150" i="6"/>
  <c r="L150" i="6"/>
  <c r="I208" i="6"/>
  <c r="I111" i="6"/>
  <c r="M96" i="6" l="1"/>
  <c r="Q118" i="6"/>
  <c r="M206" i="6"/>
  <c r="Q206" i="6"/>
  <c r="Q88" i="6"/>
  <c r="M131" i="6"/>
  <c r="Q145" i="6"/>
  <c r="Q21" i="6"/>
  <c r="Q84" i="6"/>
  <c r="M98" i="6"/>
  <c r="Q98" i="6"/>
  <c r="Q138" i="6"/>
  <c r="M138" i="6"/>
  <c r="M103" i="6"/>
  <c r="Q103" i="6"/>
  <c r="Q66" i="6"/>
  <c r="M66" i="6"/>
  <c r="Q172" i="6"/>
  <c r="M172" i="6"/>
  <c r="M159" i="6"/>
  <c r="Q159" i="6"/>
  <c r="M245" i="6"/>
  <c r="Q245" i="6"/>
  <c r="Q52" i="6"/>
  <c r="M52" i="6"/>
  <c r="Q69" i="6"/>
  <c r="M69" i="6"/>
  <c r="M185" i="6"/>
  <c r="Q185" i="6"/>
  <c r="M124" i="6"/>
  <c r="Q124" i="6"/>
  <c r="P246" i="6"/>
  <c r="Q147" i="6"/>
  <c r="M147" i="6"/>
  <c r="M73" i="6"/>
  <c r="Q73" i="6"/>
  <c r="M191" i="6"/>
  <c r="Q191" i="6"/>
  <c r="Q224" i="6"/>
  <c r="M224" i="6"/>
  <c r="Q143" i="6"/>
  <c r="M143" i="6"/>
  <c r="M171" i="6"/>
  <c r="Q171" i="6"/>
  <c r="M233" i="6"/>
  <c r="Q233" i="6"/>
  <c r="M174" i="6"/>
  <c r="Q174" i="6"/>
  <c r="M139" i="6"/>
  <c r="Q139" i="6"/>
  <c r="Q50" i="6"/>
  <c r="M50" i="6"/>
  <c r="M72" i="6"/>
  <c r="Q72" i="6"/>
  <c r="Q81" i="6"/>
  <c r="M81" i="6"/>
  <c r="Q64" i="6"/>
  <c r="M64" i="6"/>
  <c r="Q217" i="6"/>
  <c r="M217" i="6"/>
  <c r="Q192" i="6"/>
  <c r="M192" i="6"/>
  <c r="Q226" i="6"/>
  <c r="M226" i="6"/>
  <c r="Q113" i="6"/>
  <c r="M113" i="6"/>
  <c r="Q205" i="6"/>
  <c r="M205" i="6"/>
  <c r="Q156" i="6"/>
  <c r="M156" i="6"/>
  <c r="M210" i="6"/>
  <c r="Q210" i="6"/>
  <c r="M177" i="6"/>
  <c r="Q177" i="6"/>
  <c r="M239" i="6"/>
  <c r="Q239" i="6"/>
  <c r="Q169" i="6"/>
  <c r="M169" i="6"/>
  <c r="M225" i="6"/>
  <c r="Q225" i="6"/>
  <c r="L246" i="6"/>
  <c r="Q75" i="6"/>
  <c r="M75" i="6"/>
  <c r="M121" i="6"/>
  <c r="Q121" i="6"/>
  <c r="Q91" i="6"/>
  <c r="M91" i="6"/>
  <c r="M211" i="6"/>
  <c r="Q211" i="6"/>
  <c r="Q133" i="6"/>
  <c r="M133" i="6"/>
  <c r="M74" i="6"/>
  <c r="Q74" i="6"/>
  <c r="M153" i="6"/>
  <c r="Q153" i="6"/>
  <c r="Q54" i="6"/>
  <c r="M54" i="6"/>
  <c r="Q60" i="6"/>
  <c r="M60" i="6"/>
  <c r="I246" i="6"/>
  <c r="Q234" i="6"/>
  <c r="M234" i="6"/>
  <c r="M213" i="6"/>
  <c r="Q213" i="6"/>
  <c r="Q238" i="6"/>
  <c r="M238" i="6"/>
  <c r="M241" i="6"/>
  <c r="Q241" i="6"/>
  <c r="M237" i="6"/>
  <c r="Q237" i="6"/>
  <c r="M198" i="6"/>
  <c r="Q198" i="6"/>
  <c r="M173" i="6"/>
  <c r="Q173" i="6"/>
  <c r="Q228" i="6"/>
  <c r="M228" i="6"/>
  <c r="Q111" i="6"/>
  <c r="M111" i="6"/>
  <c r="Q187" i="6"/>
  <c r="M187" i="6"/>
  <c r="M123" i="6"/>
  <c r="Q123" i="6"/>
  <c r="Q232" i="6"/>
  <c r="M232" i="6"/>
  <c r="M195" i="6"/>
  <c r="Q195" i="6"/>
  <c r="M166" i="6"/>
  <c r="Q166" i="6"/>
  <c r="Q208" i="6"/>
  <c r="M208" i="6"/>
  <c r="M168" i="6"/>
  <c r="Q168" i="6"/>
  <c r="M126" i="6"/>
  <c r="Q126" i="6"/>
  <c r="Q112" i="6"/>
  <c r="M112" i="6"/>
  <c r="Q240" i="6"/>
  <c r="M240" i="6"/>
  <c r="Q179" i="6"/>
  <c r="M179" i="6"/>
  <c r="Q244" i="6"/>
  <c r="M244" i="6"/>
  <c r="M122" i="6"/>
  <c r="Q122" i="6"/>
  <c r="M125" i="6"/>
  <c r="Q125" i="6"/>
  <c r="M186" i="6"/>
  <c r="Q186" i="6"/>
  <c r="Q246" i="6" l="1"/>
  <c r="M246" i="6"/>
  <c r="K257" i="6"/>
  <c r="K259" i="6" l="1"/>
  <c r="F241" i="2" l="1"/>
  <c r="G241" i="2" s="1"/>
  <c r="F242" i="2"/>
  <c r="J242" i="2" s="1"/>
  <c r="F225" i="2"/>
  <c r="G225" i="2" s="1"/>
  <c r="F226" i="2"/>
  <c r="J226" i="2" s="1"/>
  <c r="F227" i="2"/>
  <c r="G227" i="2" s="1"/>
  <c r="F228" i="2"/>
  <c r="J228" i="2" s="1"/>
  <c r="F184" i="2"/>
  <c r="G184" i="2" s="1"/>
  <c r="F185" i="2"/>
  <c r="J185" i="2" s="1"/>
  <c r="F186" i="2"/>
  <c r="J186" i="2" s="1"/>
  <c r="F179" i="2"/>
  <c r="N179" i="2" s="1"/>
  <c r="F154" i="2"/>
  <c r="N154" i="2" s="1"/>
  <c r="F155" i="2"/>
  <c r="J155" i="2" s="1"/>
  <c r="F156" i="2"/>
  <c r="G156" i="2" s="1"/>
  <c r="F157" i="2"/>
  <c r="N157" i="2" s="1"/>
  <c r="F158" i="2"/>
  <c r="G158" i="2" s="1"/>
  <c r="F159" i="2"/>
  <c r="J159" i="2" s="1"/>
  <c r="F160" i="2"/>
  <c r="G160" i="2" s="1"/>
  <c r="F183" i="2"/>
  <c r="G183" i="2" s="1"/>
  <c r="F177" i="2"/>
  <c r="N177" i="2" s="1"/>
  <c r="F173" i="2"/>
  <c r="G173" i="2" s="1"/>
  <c r="F239" i="2"/>
  <c r="N239" i="2" s="1"/>
  <c r="F240" i="2"/>
  <c r="N240" i="2" s="1"/>
  <c r="F243" i="2"/>
  <c r="G243" i="2" s="1"/>
  <c r="O243" i="2" s="1"/>
  <c r="F244" i="2"/>
  <c r="J244" i="2" s="1"/>
  <c r="F245" i="2"/>
  <c r="N245" i="2" s="1"/>
  <c r="F189" i="2"/>
  <c r="N189" i="2" s="1"/>
  <c r="F172" i="2"/>
  <c r="F174" i="2"/>
  <c r="C246" i="2"/>
  <c r="F236" i="2"/>
  <c r="J236" i="2" s="1"/>
  <c r="F237" i="2"/>
  <c r="F238" i="2"/>
  <c r="N238" i="2" s="1"/>
  <c r="F171" i="2"/>
  <c r="N171" i="2" s="1"/>
  <c r="F175" i="2"/>
  <c r="N175" i="2" s="1"/>
  <c r="F176" i="2"/>
  <c r="F180" i="2"/>
  <c r="N180" i="2" s="1"/>
  <c r="F181" i="2"/>
  <c r="N181" i="2" s="1"/>
  <c r="F182" i="2"/>
  <c r="F187" i="2"/>
  <c r="G187" i="2" s="1"/>
  <c r="K187" i="2" s="1"/>
  <c r="F188" i="2"/>
  <c r="J188" i="2" s="1"/>
  <c r="F190" i="2"/>
  <c r="N190" i="2" s="1"/>
  <c r="F191" i="2"/>
  <c r="F192" i="2"/>
  <c r="J192" i="2" s="1"/>
  <c r="F193" i="2"/>
  <c r="J193" i="2" s="1"/>
  <c r="F194" i="2"/>
  <c r="G194" i="2" s="1"/>
  <c r="O194" i="2" s="1"/>
  <c r="F195" i="2"/>
  <c r="G195" i="2" s="1"/>
  <c r="F196" i="2"/>
  <c r="J196" i="2" s="1"/>
  <c r="F197" i="2"/>
  <c r="J197" i="2" s="1"/>
  <c r="F198" i="2"/>
  <c r="F199" i="2"/>
  <c r="G199" i="2" s="1"/>
  <c r="K199" i="2" s="1"/>
  <c r="F200" i="2"/>
  <c r="N200" i="2" s="1"/>
  <c r="F201" i="2"/>
  <c r="F202" i="2"/>
  <c r="G202" i="2" s="1"/>
  <c r="F203" i="2"/>
  <c r="G203" i="2" s="1"/>
  <c r="F204" i="2"/>
  <c r="J204" i="2" s="1"/>
  <c r="F205" i="2"/>
  <c r="G205" i="2" s="1"/>
  <c r="F206" i="2"/>
  <c r="J206" i="2" s="1"/>
  <c r="F207" i="2"/>
  <c r="J207" i="2" s="1"/>
  <c r="F208" i="2"/>
  <c r="J208" i="2" s="1"/>
  <c r="F209" i="2"/>
  <c r="N209" i="2" s="1"/>
  <c r="F210" i="2"/>
  <c r="N210" i="2" s="1"/>
  <c r="F211" i="2"/>
  <c r="N211" i="2" s="1"/>
  <c r="F212" i="2"/>
  <c r="N212" i="2" s="1"/>
  <c r="F213" i="2"/>
  <c r="N213" i="2" s="1"/>
  <c r="F214" i="2"/>
  <c r="F215" i="2"/>
  <c r="N215" i="2" s="1"/>
  <c r="F216" i="2"/>
  <c r="F217" i="2"/>
  <c r="F218" i="2"/>
  <c r="N218" i="2" s="1"/>
  <c r="F219" i="2"/>
  <c r="N219" i="2" s="1"/>
  <c r="F220" i="2"/>
  <c r="J220" i="2" s="1"/>
  <c r="F221" i="2"/>
  <c r="J221" i="2" s="1"/>
  <c r="F222" i="2"/>
  <c r="G222" i="2" s="1"/>
  <c r="H222" i="2" s="1"/>
  <c r="I222" i="2" s="1"/>
  <c r="F223" i="2"/>
  <c r="F224" i="2"/>
  <c r="N224" i="2" s="1"/>
  <c r="F229" i="2"/>
  <c r="N229" i="2" s="1"/>
  <c r="F230" i="2"/>
  <c r="G230" i="2" s="1"/>
  <c r="F231" i="2"/>
  <c r="F232" i="2"/>
  <c r="F233" i="2"/>
  <c r="N233" i="2" s="1"/>
  <c r="F234" i="2"/>
  <c r="N234" i="2" s="1"/>
  <c r="F235" i="2"/>
  <c r="F4" i="2"/>
  <c r="N4" i="2" s="1"/>
  <c r="F5" i="2"/>
  <c r="G5" i="2" s="1"/>
  <c r="F6" i="2"/>
  <c r="G6" i="2" s="1"/>
  <c r="F7" i="2"/>
  <c r="G7" i="2" s="1"/>
  <c r="F8" i="2"/>
  <c r="F9" i="2"/>
  <c r="N9" i="2" s="1"/>
  <c r="F10" i="2"/>
  <c r="F11" i="2"/>
  <c r="J11" i="2" s="1"/>
  <c r="F12" i="2"/>
  <c r="J12" i="2" s="1"/>
  <c r="F13" i="2"/>
  <c r="J13" i="2" s="1"/>
  <c r="F14" i="2"/>
  <c r="J14" i="2" s="1"/>
  <c r="F15" i="2"/>
  <c r="G15" i="2" s="1"/>
  <c r="F16" i="2"/>
  <c r="G16" i="2" s="1"/>
  <c r="F17" i="2"/>
  <c r="N17" i="2" s="1"/>
  <c r="F18" i="2"/>
  <c r="N18" i="2" s="1"/>
  <c r="F19" i="2"/>
  <c r="J19" i="2" s="1"/>
  <c r="F20" i="2"/>
  <c r="N20" i="2" s="1"/>
  <c r="F21" i="2"/>
  <c r="N21" i="2" s="1"/>
  <c r="F22" i="2"/>
  <c r="J22" i="2" s="1"/>
  <c r="F23" i="2"/>
  <c r="N23" i="2" s="1"/>
  <c r="F24" i="2"/>
  <c r="G24" i="2" s="1"/>
  <c r="H24" i="2" s="1"/>
  <c r="P24" i="2" s="1"/>
  <c r="F25" i="2"/>
  <c r="J25" i="2" s="1"/>
  <c r="F26" i="2"/>
  <c r="G26" i="2" s="1"/>
  <c r="O26" i="2" s="1"/>
  <c r="F27" i="2"/>
  <c r="N27" i="2" s="1"/>
  <c r="F28" i="2"/>
  <c r="N28" i="2" s="1"/>
  <c r="F29" i="2"/>
  <c r="G29" i="2" s="1"/>
  <c r="K29" i="2" s="1"/>
  <c r="F30" i="2"/>
  <c r="N30" i="2" s="1"/>
  <c r="F31" i="2"/>
  <c r="G31" i="2" s="1"/>
  <c r="O31" i="2" s="1"/>
  <c r="F32" i="2"/>
  <c r="J32" i="2" s="1"/>
  <c r="F33" i="2"/>
  <c r="N33" i="2" s="1"/>
  <c r="F34" i="2"/>
  <c r="F35" i="2"/>
  <c r="G35" i="2" s="1"/>
  <c r="F36" i="2"/>
  <c r="G36" i="2" s="1"/>
  <c r="K36" i="2" s="1"/>
  <c r="F37" i="2"/>
  <c r="F38" i="2"/>
  <c r="N38" i="2" s="1"/>
  <c r="F39" i="2"/>
  <c r="N39" i="2" s="1"/>
  <c r="F40" i="2"/>
  <c r="J40" i="2" s="1"/>
  <c r="F41" i="2"/>
  <c r="G41" i="2" s="1"/>
  <c r="H41" i="2" s="1"/>
  <c r="F42" i="2"/>
  <c r="N42" i="2" s="1"/>
  <c r="F43" i="2"/>
  <c r="G43" i="2" s="1"/>
  <c r="F44" i="2"/>
  <c r="N44" i="2" s="1"/>
  <c r="F45" i="2"/>
  <c r="G45" i="2" s="1"/>
  <c r="K45" i="2" s="1"/>
  <c r="F46" i="2"/>
  <c r="J46" i="2" s="1"/>
  <c r="F47" i="2"/>
  <c r="G47" i="2" s="1"/>
  <c r="K47" i="2" s="1"/>
  <c r="F48" i="2"/>
  <c r="F49" i="2"/>
  <c r="F50" i="2"/>
  <c r="J50" i="2" s="1"/>
  <c r="F51" i="2"/>
  <c r="G51" i="2" s="1"/>
  <c r="F52" i="2"/>
  <c r="G52" i="2" s="1"/>
  <c r="K52" i="2" s="1"/>
  <c r="F53" i="2"/>
  <c r="F54" i="2"/>
  <c r="N54" i="2" s="1"/>
  <c r="F55" i="2"/>
  <c r="F56" i="2"/>
  <c r="F57" i="2"/>
  <c r="G57" i="2" s="1"/>
  <c r="O57" i="2" s="1"/>
  <c r="F58" i="2"/>
  <c r="F59" i="2"/>
  <c r="N59" i="2" s="1"/>
  <c r="F60" i="2"/>
  <c r="G60" i="2" s="1"/>
  <c r="H60" i="2" s="1"/>
  <c r="F61" i="2"/>
  <c r="N61" i="2" s="1"/>
  <c r="F62" i="2"/>
  <c r="F63" i="2"/>
  <c r="F64" i="2"/>
  <c r="N64" i="2" s="1"/>
  <c r="F65" i="2"/>
  <c r="N65" i="2" s="1"/>
  <c r="F66" i="2"/>
  <c r="G66" i="2" s="1"/>
  <c r="K66" i="2" s="1"/>
  <c r="F67" i="2"/>
  <c r="G67" i="2" s="1"/>
  <c r="K67" i="2" s="1"/>
  <c r="F68" i="2"/>
  <c r="N68" i="2" s="1"/>
  <c r="F69" i="2"/>
  <c r="F70" i="2"/>
  <c r="F71" i="2"/>
  <c r="F72" i="2"/>
  <c r="G72" i="2" s="1"/>
  <c r="H72" i="2" s="1"/>
  <c r="L72" i="2" s="1"/>
  <c r="F73" i="2"/>
  <c r="G73" i="2" s="1"/>
  <c r="O73" i="2" s="1"/>
  <c r="F74" i="2"/>
  <c r="J74" i="2" s="1"/>
  <c r="F75" i="2"/>
  <c r="J75" i="2" s="1"/>
  <c r="F76" i="2"/>
  <c r="G76" i="2" s="1"/>
  <c r="K76" i="2" s="1"/>
  <c r="F77" i="2"/>
  <c r="J77" i="2" s="1"/>
  <c r="F78" i="2"/>
  <c r="J78" i="2" s="1"/>
  <c r="F79" i="2"/>
  <c r="N79" i="2" s="1"/>
  <c r="F80" i="2"/>
  <c r="F81" i="2"/>
  <c r="G81" i="2" s="1"/>
  <c r="F82" i="2"/>
  <c r="N82" i="2" s="1"/>
  <c r="F83" i="2"/>
  <c r="F84" i="2"/>
  <c r="J84" i="2" s="1"/>
  <c r="F85" i="2"/>
  <c r="F86" i="2"/>
  <c r="G86" i="2" s="1"/>
  <c r="F87" i="2"/>
  <c r="G87" i="2" s="1"/>
  <c r="K87" i="2" s="1"/>
  <c r="F88" i="2"/>
  <c r="J88" i="2" s="1"/>
  <c r="F89" i="2"/>
  <c r="N89" i="2" s="1"/>
  <c r="F90" i="2"/>
  <c r="J90" i="2" s="1"/>
  <c r="F91" i="2"/>
  <c r="J91" i="2" s="1"/>
  <c r="F92" i="2"/>
  <c r="G92" i="2" s="1"/>
  <c r="O92" i="2" s="1"/>
  <c r="F93" i="2"/>
  <c r="G93" i="2" s="1"/>
  <c r="H93" i="2" s="1"/>
  <c r="F94" i="2"/>
  <c r="G94" i="2" s="1"/>
  <c r="K94" i="2" s="1"/>
  <c r="F95" i="2"/>
  <c r="J95" i="2" s="1"/>
  <c r="F96" i="2"/>
  <c r="G96" i="2" s="1"/>
  <c r="K96" i="2" s="1"/>
  <c r="F97" i="2"/>
  <c r="J97" i="2" s="1"/>
  <c r="F98" i="2"/>
  <c r="F99" i="2"/>
  <c r="F100" i="2"/>
  <c r="J100" i="2" s="1"/>
  <c r="F101" i="2"/>
  <c r="G101" i="2" s="1"/>
  <c r="F102" i="2"/>
  <c r="F103" i="2"/>
  <c r="J103" i="2" s="1"/>
  <c r="F104" i="2"/>
  <c r="J104" i="2" s="1"/>
  <c r="F105" i="2"/>
  <c r="J105" i="2" s="1"/>
  <c r="F106" i="2"/>
  <c r="J106" i="2" s="1"/>
  <c r="F107" i="2"/>
  <c r="N107" i="2" s="1"/>
  <c r="F108" i="2"/>
  <c r="N108" i="2" s="1"/>
  <c r="F109" i="2"/>
  <c r="N109" i="2" s="1"/>
  <c r="F110" i="2"/>
  <c r="N110" i="2" s="1"/>
  <c r="F111" i="2"/>
  <c r="J111" i="2" s="1"/>
  <c r="F112" i="2"/>
  <c r="N112" i="2" s="1"/>
  <c r="F113" i="2"/>
  <c r="G113" i="2" s="1"/>
  <c r="H113" i="2" s="1"/>
  <c r="P113" i="2" s="1"/>
  <c r="F114" i="2"/>
  <c r="G114" i="2" s="1"/>
  <c r="K114" i="2" s="1"/>
  <c r="F115" i="2"/>
  <c r="G115" i="2" s="1"/>
  <c r="F116" i="2"/>
  <c r="G116" i="2" s="1"/>
  <c r="H116" i="2" s="1"/>
  <c r="F117" i="2"/>
  <c r="G117" i="2" s="1"/>
  <c r="F118" i="2"/>
  <c r="N118" i="2" s="1"/>
  <c r="F119" i="2"/>
  <c r="N119" i="2" s="1"/>
  <c r="F120" i="2"/>
  <c r="N120" i="2" s="1"/>
  <c r="F121" i="2"/>
  <c r="G121" i="2" s="1"/>
  <c r="H121" i="2" s="1"/>
  <c r="P121" i="2" s="1"/>
  <c r="F122" i="2"/>
  <c r="F123" i="2"/>
  <c r="G123" i="2" s="1"/>
  <c r="H123" i="2" s="1"/>
  <c r="F124" i="2"/>
  <c r="N124" i="2" s="1"/>
  <c r="F125" i="2"/>
  <c r="J125" i="2" s="1"/>
  <c r="F126" i="2"/>
  <c r="G126" i="2" s="1"/>
  <c r="H126" i="2" s="1"/>
  <c r="F127" i="2"/>
  <c r="F128" i="2"/>
  <c r="F129" i="2"/>
  <c r="F130" i="2"/>
  <c r="G130" i="2" s="1"/>
  <c r="O130" i="2" s="1"/>
  <c r="F131" i="2"/>
  <c r="F132" i="2"/>
  <c r="N132" i="2" s="1"/>
  <c r="F133" i="2"/>
  <c r="G133" i="2" s="1"/>
  <c r="K133" i="2" s="1"/>
  <c r="F148" i="2"/>
  <c r="N148" i="2" s="1"/>
  <c r="F149" i="2"/>
  <c r="F150" i="2"/>
  <c r="F151" i="2"/>
  <c r="F152" i="2"/>
  <c r="J152" i="2" s="1"/>
  <c r="F153" i="2"/>
  <c r="J153" i="2" s="1"/>
  <c r="F161" i="2"/>
  <c r="J161" i="2" s="1"/>
  <c r="F162" i="2"/>
  <c r="N162" i="2" s="1"/>
  <c r="F163" i="2"/>
  <c r="F164" i="2"/>
  <c r="F165" i="2"/>
  <c r="N165" i="2" s="1"/>
  <c r="F166" i="2"/>
  <c r="J166" i="2" s="1"/>
  <c r="F167" i="2"/>
  <c r="J167" i="2" s="1"/>
  <c r="F168" i="2"/>
  <c r="J168" i="2" s="1"/>
  <c r="F169" i="2"/>
  <c r="G169" i="2" s="1"/>
  <c r="H169" i="2" s="1"/>
  <c r="F170" i="2"/>
  <c r="N185" i="2" l="1"/>
  <c r="J179" i="2"/>
  <c r="N152" i="2"/>
  <c r="G242" i="2"/>
  <c r="J173" i="2"/>
  <c r="G179" i="2"/>
  <c r="K179" i="2" s="1"/>
  <c r="N241" i="2"/>
  <c r="K243" i="2"/>
  <c r="J241" i="2"/>
  <c r="G240" i="2"/>
  <c r="K240" i="2" s="1"/>
  <c r="G186" i="2"/>
  <c r="O186" i="2" s="1"/>
  <c r="J225" i="2"/>
  <c r="O241" i="2"/>
  <c r="H241" i="2"/>
  <c r="I241" i="2" s="1"/>
  <c r="K241" i="2"/>
  <c r="N242" i="2"/>
  <c r="N228" i="2"/>
  <c r="G226" i="2"/>
  <c r="K226" i="2" s="1"/>
  <c r="G209" i="2"/>
  <c r="H209" i="2" s="1"/>
  <c r="P209" i="2" s="1"/>
  <c r="G228" i="2"/>
  <c r="N186" i="2"/>
  <c r="J184" i="2"/>
  <c r="N225" i="2"/>
  <c r="N227" i="2"/>
  <c r="J227" i="2"/>
  <c r="O227" i="2"/>
  <c r="K227" i="2"/>
  <c r="H227" i="2"/>
  <c r="O225" i="2"/>
  <c r="K225" i="2"/>
  <c r="H225" i="2"/>
  <c r="I225" i="2" s="1"/>
  <c r="N226" i="2"/>
  <c r="J160" i="2"/>
  <c r="G213" i="2"/>
  <c r="K213" i="2" s="1"/>
  <c r="H184" i="2"/>
  <c r="O184" i="2"/>
  <c r="K184" i="2"/>
  <c r="N208" i="2"/>
  <c r="G208" i="2"/>
  <c r="N244" i="2"/>
  <c r="H243" i="2"/>
  <c r="L243" i="2" s="1"/>
  <c r="J240" i="2"/>
  <c r="N13" i="2"/>
  <c r="N184" i="2"/>
  <c r="N155" i="2"/>
  <c r="G185" i="2"/>
  <c r="K185" i="2" s="1"/>
  <c r="J222" i="2"/>
  <c r="J215" i="2"/>
  <c r="G204" i="2"/>
  <c r="H204" i="2" s="1"/>
  <c r="L204" i="2" s="1"/>
  <c r="N187" i="2"/>
  <c r="J187" i="2"/>
  <c r="N121" i="2"/>
  <c r="G171" i="2"/>
  <c r="O171" i="2" s="1"/>
  <c r="J154" i="2"/>
  <c r="G19" i="2"/>
  <c r="K19" i="2" s="1"/>
  <c r="G152" i="2"/>
  <c r="H152" i="2" s="1"/>
  <c r="L152" i="2" s="1"/>
  <c r="N115" i="2"/>
  <c r="N160" i="2"/>
  <c r="J156" i="2"/>
  <c r="J47" i="2"/>
  <c r="N158" i="2"/>
  <c r="J158" i="2"/>
  <c r="O158" i="2"/>
  <c r="H158" i="2"/>
  <c r="I158" i="2" s="1"/>
  <c r="K158" i="2"/>
  <c r="O160" i="2"/>
  <c r="H160" i="2"/>
  <c r="I160" i="2" s="1"/>
  <c r="K160" i="2"/>
  <c r="O156" i="2"/>
  <c r="H156" i="2"/>
  <c r="I156" i="2" s="1"/>
  <c r="K156" i="2"/>
  <c r="J157" i="2"/>
  <c r="N156" i="2"/>
  <c r="G159" i="2"/>
  <c r="G157" i="2"/>
  <c r="G155" i="2"/>
  <c r="G154" i="2"/>
  <c r="N159" i="2"/>
  <c r="J171" i="2"/>
  <c r="G118" i="2"/>
  <c r="H118" i="2" s="1"/>
  <c r="L118" i="2" s="1"/>
  <c r="N222" i="2"/>
  <c r="J233" i="2"/>
  <c r="O126" i="2"/>
  <c r="G244" i="2"/>
  <c r="O244" i="2" s="1"/>
  <c r="J213" i="2"/>
  <c r="J209" i="2"/>
  <c r="N197" i="2"/>
  <c r="O133" i="2"/>
  <c r="G233" i="2"/>
  <c r="O233" i="2" s="1"/>
  <c r="K194" i="2"/>
  <c r="G20" i="2"/>
  <c r="K20" i="2" s="1"/>
  <c r="J183" i="2"/>
  <c r="I121" i="2"/>
  <c r="M121" i="2" s="1"/>
  <c r="J165" i="2"/>
  <c r="J20" i="2"/>
  <c r="O116" i="2"/>
  <c r="J118" i="2"/>
  <c r="J33" i="2"/>
  <c r="J27" i="2"/>
  <c r="G221" i="2"/>
  <c r="O221" i="2" s="1"/>
  <c r="J219" i="2"/>
  <c r="G188" i="2"/>
  <c r="O188" i="2" s="1"/>
  <c r="N96" i="2"/>
  <c r="J224" i="2"/>
  <c r="G210" i="2"/>
  <c r="K210" i="2" s="1"/>
  <c r="G229" i="2"/>
  <c r="K229" i="2" s="1"/>
  <c r="J212" i="2"/>
  <c r="J238" i="2"/>
  <c r="J229" i="2"/>
  <c r="G212" i="2"/>
  <c r="K73" i="2"/>
  <c r="J35" i="2"/>
  <c r="H96" i="2"/>
  <c r="L96" i="2" s="1"/>
  <c r="K72" i="2"/>
  <c r="J96" i="2"/>
  <c r="J210" i="2"/>
  <c r="G42" i="2"/>
  <c r="K42" i="2" s="1"/>
  <c r="G238" i="2"/>
  <c r="H238" i="2" s="1"/>
  <c r="I238" i="2" s="1"/>
  <c r="G219" i="2"/>
  <c r="O219" i="2" s="1"/>
  <c r="J7" i="2"/>
  <c r="J177" i="2"/>
  <c r="J41" i="2"/>
  <c r="N73" i="2"/>
  <c r="G181" i="2"/>
  <c r="K181" i="2" s="1"/>
  <c r="J189" i="2"/>
  <c r="G177" i="2"/>
  <c r="O183" i="2"/>
  <c r="H183" i="2"/>
  <c r="I183" i="2" s="1"/>
  <c r="K183" i="2"/>
  <c r="N183" i="2"/>
  <c r="H133" i="2"/>
  <c r="I133" i="2" s="1"/>
  <c r="J162" i="2"/>
  <c r="N204" i="2"/>
  <c r="G245" i="2"/>
  <c r="G239" i="2"/>
  <c r="O239" i="2" s="1"/>
  <c r="L121" i="2"/>
  <c r="N6" i="2"/>
  <c r="J245" i="2"/>
  <c r="G189" i="2"/>
  <c r="N199" i="2"/>
  <c r="G13" i="2"/>
  <c r="K13" i="2" s="1"/>
  <c r="N173" i="2"/>
  <c r="G218" i="2"/>
  <c r="O218" i="2" s="1"/>
  <c r="J218" i="2"/>
  <c r="G111" i="2"/>
  <c r="K111" i="2" s="1"/>
  <c r="G103" i="2"/>
  <c r="O103" i="2" s="1"/>
  <c r="N31" i="2"/>
  <c r="N111" i="2"/>
  <c r="G224" i="2"/>
  <c r="K224" i="2" s="1"/>
  <c r="G215" i="2"/>
  <c r="N103" i="2"/>
  <c r="J239" i="2"/>
  <c r="H199" i="2"/>
  <c r="L199" i="2" s="1"/>
  <c r="H6" i="2"/>
  <c r="L6" i="2" s="1"/>
  <c r="O6" i="2"/>
  <c r="K31" i="2"/>
  <c r="O199" i="2"/>
  <c r="O87" i="2"/>
  <c r="J92" i="2"/>
  <c r="I209" i="2"/>
  <c r="M209" i="2" s="1"/>
  <c r="N100" i="2"/>
  <c r="O114" i="2"/>
  <c r="G79" i="2"/>
  <c r="K79" i="2" s="1"/>
  <c r="K116" i="2"/>
  <c r="G108" i="2"/>
  <c r="J115" i="2"/>
  <c r="J6" i="2"/>
  <c r="G84" i="2"/>
  <c r="H84" i="2" s="1"/>
  <c r="L84" i="2" s="1"/>
  <c r="N116" i="2"/>
  <c r="G107" i="2"/>
  <c r="O107" i="2" s="1"/>
  <c r="J79" i="2"/>
  <c r="N114" i="2"/>
  <c r="N192" i="2"/>
  <c r="G39" i="2"/>
  <c r="K39" i="2" s="1"/>
  <c r="G78" i="2"/>
  <c r="K78" i="2" s="1"/>
  <c r="G32" i="2"/>
  <c r="K32" i="2" s="1"/>
  <c r="J87" i="2"/>
  <c r="J107" i="2"/>
  <c r="N78" i="2"/>
  <c r="J116" i="2"/>
  <c r="N32" i="2"/>
  <c r="G124" i="2"/>
  <c r="K124" i="2" s="1"/>
  <c r="J39" i="2"/>
  <c r="N84" i="2"/>
  <c r="J31" i="2"/>
  <c r="N47" i="2"/>
  <c r="J121" i="2"/>
  <c r="J114" i="2"/>
  <c r="I169" i="2"/>
  <c r="M169" i="2" s="1"/>
  <c r="P169" i="2"/>
  <c r="L169" i="2"/>
  <c r="H5" i="2"/>
  <c r="P5" i="2" s="1"/>
  <c r="O5" i="2"/>
  <c r="O29" i="2"/>
  <c r="N74" i="2"/>
  <c r="J42" i="2"/>
  <c r="N72" i="2"/>
  <c r="G74" i="2"/>
  <c r="K74" i="2" s="1"/>
  <c r="N169" i="2"/>
  <c r="G162" i="2"/>
  <c r="H162" i="2" s="1"/>
  <c r="P162" i="2" s="1"/>
  <c r="G27" i="2"/>
  <c r="O27" i="2" s="1"/>
  <c r="N188" i="2"/>
  <c r="O47" i="2"/>
  <c r="I113" i="2"/>
  <c r="M113" i="2" s="1"/>
  <c r="H29" i="2"/>
  <c r="P29" i="2" s="1"/>
  <c r="N52" i="2"/>
  <c r="O72" i="2"/>
  <c r="J52" i="2"/>
  <c r="G21" i="2"/>
  <c r="K21" i="2" s="1"/>
  <c r="J60" i="2"/>
  <c r="H73" i="2"/>
  <c r="P73" i="2" s="1"/>
  <c r="J117" i="2"/>
  <c r="N5" i="2"/>
  <c r="J124" i="2"/>
  <c r="N194" i="2"/>
  <c r="N60" i="2"/>
  <c r="J81" i="2"/>
  <c r="L222" i="2"/>
  <c r="O41" i="2"/>
  <c r="K169" i="2"/>
  <c r="G64" i="2"/>
  <c r="J169" i="2"/>
  <c r="N97" i="2"/>
  <c r="J132" i="2"/>
  <c r="J5" i="2"/>
  <c r="G196" i="2"/>
  <c r="H87" i="2"/>
  <c r="L87" i="2" s="1"/>
  <c r="J110" i="2"/>
  <c r="J190" i="2"/>
  <c r="H194" i="2"/>
  <c r="G148" i="2"/>
  <c r="K148" i="2" s="1"/>
  <c r="O45" i="2"/>
  <c r="G192" i="2"/>
  <c r="O192" i="2" s="1"/>
  <c r="H47" i="2"/>
  <c r="J21" i="2"/>
  <c r="N7" i="2"/>
  <c r="G197" i="2"/>
  <c r="P72" i="2"/>
  <c r="G105" i="2"/>
  <c r="K105" i="2" s="1"/>
  <c r="J73" i="2"/>
  <c r="N168" i="2"/>
  <c r="O169" i="2"/>
  <c r="N196" i="2"/>
  <c r="N87" i="2"/>
  <c r="G110" i="2"/>
  <c r="K110" i="2" s="1"/>
  <c r="J26" i="2"/>
  <c r="G125" i="2"/>
  <c r="O125" i="2" s="1"/>
  <c r="K41" i="2"/>
  <c r="K126" i="2"/>
  <c r="J64" i="2"/>
  <c r="G97" i="2"/>
  <c r="O97" i="2" s="1"/>
  <c r="N19" i="2"/>
  <c r="G132" i="2"/>
  <c r="G200" i="2"/>
  <c r="K200" i="2" s="1"/>
  <c r="J175" i="2"/>
  <c r="O173" i="2"/>
  <c r="H173" i="2"/>
  <c r="I173" i="2" s="1"/>
  <c r="K173" i="2"/>
  <c r="O115" i="2"/>
  <c r="H115" i="2"/>
  <c r="I115" i="2" s="1"/>
  <c r="Q115" i="2" s="1"/>
  <c r="K115" i="2"/>
  <c r="I126" i="2"/>
  <c r="L126" i="2"/>
  <c r="P126" i="2"/>
  <c r="I41" i="2"/>
  <c r="Q41" i="2" s="1"/>
  <c r="L41" i="2"/>
  <c r="K86" i="2"/>
  <c r="H86" i="2"/>
  <c r="L86" i="2" s="1"/>
  <c r="O86" i="2"/>
  <c r="G38" i="2"/>
  <c r="H66" i="2"/>
  <c r="I66" i="2" s="1"/>
  <c r="G22" i="2"/>
  <c r="G14" i="2"/>
  <c r="N22" i="2"/>
  <c r="J68" i="2"/>
  <c r="G23" i="2"/>
  <c r="G119" i="2"/>
  <c r="K6" i="2"/>
  <c r="G100" i="2"/>
  <c r="K100" i="2" s="1"/>
  <c r="N105" i="2"/>
  <c r="G68" i="2"/>
  <c r="G33" i="2"/>
  <c r="O33" i="2" s="1"/>
  <c r="N126" i="2"/>
  <c r="J200" i="2"/>
  <c r="H45" i="2"/>
  <c r="P45" i="2" s="1"/>
  <c r="G193" i="2"/>
  <c r="K193" i="2" s="1"/>
  <c r="J180" i="2"/>
  <c r="O66" i="2"/>
  <c r="H130" i="2"/>
  <c r="L130" i="2" s="1"/>
  <c r="K130" i="2"/>
  <c r="J108" i="2"/>
  <c r="K92" i="2"/>
  <c r="N93" i="2"/>
  <c r="N11" i="2"/>
  <c r="J148" i="2"/>
  <c r="J181" i="2"/>
  <c r="N26" i="2"/>
  <c r="N92" i="2"/>
  <c r="G175" i="2"/>
  <c r="O175" i="2" s="1"/>
  <c r="K5" i="2"/>
  <c r="N193" i="2"/>
  <c r="J38" i="2"/>
  <c r="J93" i="2"/>
  <c r="G180" i="2"/>
  <c r="N113" i="2"/>
  <c r="P222" i="2"/>
  <c r="O96" i="2"/>
  <c r="L113" i="2"/>
  <c r="J23" i="2"/>
  <c r="G28" i="2"/>
  <c r="K28" i="2" s="1"/>
  <c r="J29" i="2"/>
  <c r="G11" i="2"/>
  <c r="H92" i="2"/>
  <c r="L92" i="2" s="1"/>
  <c r="J101" i="2"/>
  <c r="J194" i="2"/>
  <c r="J113" i="2"/>
  <c r="N81" i="2"/>
  <c r="N45" i="2"/>
  <c r="G190" i="2"/>
  <c r="H190" i="2" s="1"/>
  <c r="N29" i="2"/>
  <c r="J45" i="2"/>
  <c r="J119" i="2"/>
  <c r="N198" i="2"/>
  <c r="G198" i="2"/>
  <c r="J198" i="2"/>
  <c r="N170" i="2"/>
  <c r="J170" i="2"/>
  <c r="G170" i="2"/>
  <c r="N163" i="2"/>
  <c r="J163" i="2"/>
  <c r="G163" i="2"/>
  <c r="G149" i="2"/>
  <c r="N149" i="2"/>
  <c r="J149" i="2"/>
  <c r="J127" i="2"/>
  <c r="N127" i="2"/>
  <c r="G127" i="2"/>
  <c r="M222" i="2"/>
  <c r="Q222" i="2"/>
  <c r="O205" i="2"/>
  <c r="H205" i="2"/>
  <c r="K205" i="2"/>
  <c r="K43" i="2"/>
  <c r="O43" i="2"/>
  <c r="H43" i="2"/>
  <c r="L43" i="2" s="1"/>
  <c r="H7" i="2"/>
  <c r="I7" i="2" s="1"/>
  <c r="N172" i="2"/>
  <c r="G172" i="2"/>
  <c r="J172" i="2"/>
  <c r="G176" i="2"/>
  <c r="J176" i="2"/>
  <c r="N176" i="2"/>
  <c r="J237" i="2"/>
  <c r="N237" i="2"/>
  <c r="G237" i="2"/>
  <c r="K230" i="2"/>
  <c r="H230" i="2"/>
  <c r="G151" i="2"/>
  <c r="O151" i="2" s="1"/>
  <c r="N151" i="2"/>
  <c r="J151" i="2"/>
  <c r="N129" i="2"/>
  <c r="G129" i="2"/>
  <c r="J129" i="2"/>
  <c r="J69" i="2"/>
  <c r="N69" i="2"/>
  <c r="N25" i="2"/>
  <c r="G25" i="2"/>
  <c r="G17" i="2"/>
  <c r="K17" i="2" s="1"/>
  <c r="J17" i="2"/>
  <c r="N10" i="2"/>
  <c r="G10" i="2"/>
  <c r="K10" i="2" s="1"/>
  <c r="J10" i="2"/>
  <c r="J235" i="2"/>
  <c r="G235" i="2"/>
  <c r="N235" i="2"/>
  <c r="P41" i="2"/>
  <c r="H31" i="2"/>
  <c r="I31" i="2" s="1"/>
  <c r="G77" i="2"/>
  <c r="O77" i="2" s="1"/>
  <c r="G69" i="2"/>
  <c r="O69" i="2" s="1"/>
  <c r="N164" i="2"/>
  <c r="G164" i="2"/>
  <c r="J164" i="2"/>
  <c r="G106" i="2"/>
  <c r="O106" i="2" s="1"/>
  <c r="N106" i="2"/>
  <c r="G83" i="2"/>
  <c r="N83" i="2"/>
  <c r="J83" i="2"/>
  <c r="N174" i="2"/>
  <c r="G174" i="2"/>
  <c r="J174" i="2"/>
  <c r="O195" i="2"/>
  <c r="H195" i="2"/>
  <c r="I195" i="2" s="1"/>
  <c r="J43" i="2"/>
  <c r="N43" i="2"/>
  <c r="O203" i="2"/>
  <c r="K203" i="2"/>
  <c r="H203" i="2"/>
  <c r="K121" i="2"/>
  <c r="K195" i="2"/>
  <c r="H36" i="2"/>
  <c r="L36" i="2" s="1"/>
  <c r="O36" i="2"/>
  <c r="N49" i="2"/>
  <c r="G49" i="2"/>
  <c r="J49" i="2"/>
  <c r="N231" i="2"/>
  <c r="G231" i="2"/>
  <c r="J231" i="2"/>
  <c r="O121" i="2"/>
  <c r="K222" i="2"/>
  <c r="O222" i="2"/>
  <c r="G63" i="2"/>
  <c r="N63" i="2"/>
  <c r="J63" i="2"/>
  <c r="J56" i="2"/>
  <c r="N56" i="2"/>
  <c r="N12" i="2"/>
  <c r="G12" i="2"/>
  <c r="N230" i="2"/>
  <c r="J230" i="2"/>
  <c r="K202" i="2"/>
  <c r="O202" i="2"/>
  <c r="H202" i="2"/>
  <c r="O52" i="2"/>
  <c r="H52" i="2"/>
  <c r="I52" i="2" s="1"/>
  <c r="Q52" i="2" s="1"/>
  <c r="G216" i="2"/>
  <c r="J216" i="2"/>
  <c r="N216" i="2"/>
  <c r="G50" i="2"/>
  <c r="N50" i="2"/>
  <c r="N232" i="2"/>
  <c r="J232" i="2"/>
  <c r="G232" i="2"/>
  <c r="N182" i="2"/>
  <c r="G182" i="2"/>
  <c r="J182" i="2"/>
  <c r="O230" i="2"/>
  <c r="G70" i="2"/>
  <c r="N70" i="2"/>
  <c r="J70" i="2"/>
  <c r="J62" i="2"/>
  <c r="G62" i="2"/>
  <c r="H62" i="2" s="1"/>
  <c r="N62" i="2"/>
  <c r="G220" i="2"/>
  <c r="N220" i="2"/>
  <c r="G80" i="2"/>
  <c r="J80" i="2"/>
  <c r="N46" i="2"/>
  <c r="G46" i="2"/>
  <c r="K46" i="2" s="1"/>
  <c r="K24" i="2"/>
  <c r="O24" i="2"/>
  <c r="J234" i="2"/>
  <c r="G234" i="2"/>
  <c r="G207" i="2"/>
  <c r="N207" i="2"/>
  <c r="J191" i="2"/>
  <c r="G191" i="2"/>
  <c r="N191" i="2"/>
  <c r="G236" i="2"/>
  <c r="N236" i="2"/>
  <c r="G211" i="2"/>
  <c r="O94" i="2"/>
  <c r="H94" i="2"/>
  <c r="J37" i="2"/>
  <c r="N37" i="2"/>
  <c r="G37" i="2"/>
  <c r="J211" i="2"/>
  <c r="J202" i="2"/>
  <c r="N202" i="2"/>
  <c r="J109" i="2"/>
  <c r="G109" i="2"/>
  <c r="K101" i="2"/>
  <c r="O101" i="2"/>
  <c r="H101" i="2"/>
  <c r="J36" i="2"/>
  <c r="N36" i="2"/>
  <c r="J223" i="2"/>
  <c r="G223" i="2"/>
  <c r="N223" i="2"/>
  <c r="G217" i="2"/>
  <c r="N217" i="2"/>
  <c r="J217" i="2"/>
  <c r="N206" i="2"/>
  <c r="G206" i="2"/>
  <c r="G201" i="2"/>
  <c r="N201" i="2"/>
  <c r="J201" i="2"/>
  <c r="N41" i="2"/>
  <c r="N14" i="2"/>
  <c r="H187" i="2"/>
  <c r="O187" i="2"/>
  <c r="N221" i="2"/>
  <c r="K93" i="2"/>
  <c r="O93" i="2"/>
  <c r="N86" i="2"/>
  <c r="J86" i="2"/>
  <c r="G58" i="2"/>
  <c r="K58" i="2" s="1"/>
  <c r="J58" i="2"/>
  <c r="N58" i="2"/>
  <c r="J203" i="2"/>
  <c r="N203" i="2"/>
  <c r="J76" i="2"/>
  <c r="N76" i="2"/>
  <c r="G34" i="2"/>
  <c r="J34" i="2"/>
  <c r="N34" i="2"/>
  <c r="N205" i="2"/>
  <c r="J205" i="2"/>
  <c r="N195" i="2"/>
  <c r="J195" i="2"/>
  <c r="G89" i="2"/>
  <c r="J89" i="2"/>
  <c r="O67" i="2"/>
  <c r="H67" i="2"/>
  <c r="I67" i="2" s="1"/>
  <c r="G54" i="2"/>
  <c r="J54" i="2"/>
  <c r="J199" i="2"/>
  <c r="N66" i="2"/>
  <c r="J66" i="2"/>
  <c r="N214" i="2"/>
  <c r="J214" i="2"/>
  <c r="G214" i="2"/>
  <c r="J243" i="2"/>
  <c r="N243" i="2"/>
  <c r="N125" i="2"/>
  <c r="O15" i="2"/>
  <c r="K15" i="2"/>
  <c r="H15" i="2"/>
  <c r="P60" i="2"/>
  <c r="L60" i="2"/>
  <c r="J55" i="2"/>
  <c r="N55" i="2"/>
  <c r="G55" i="2"/>
  <c r="L123" i="2"/>
  <c r="P123" i="2"/>
  <c r="J15" i="2"/>
  <c r="H51" i="2"/>
  <c r="I51" i="2" s="1"/>
  <c r="K51" i="2"/>
  <c r="L93" i="2"/>
  <c r="I93" i="2"/>
  <c r="G150" i="2"/>
  <c r="N150" i="2"/>
  <c r="J122" i="2"/>
  <c r="G122" i="2"/>
  <c r="N122" i="2"/>
  <c r="N15" i="2"/>
  <c r="O123" i="2"/>
  <c r="K123" i="2"/>
  <c r="L24" i="2"/>
  <c r="J28" i="2"/>
  <c r="N24" i="2"/>
  <c r="J24" i="2"/>
  <c r="I24" i="2"/>
  <c r="G9" i="2"/>
  <c r="J9" i="2"/>
  <c r="N48" i="2"/>
  <c r="J48" i="2"/>
  <c r="G48" i="2"/>
  <c r="P93" i="2"/>
  <c r="J150" i="2"/>
  <c r="O35" i="2"/>
  <c r="H35" i="2"/>
  <c r="I35" i="2" s="1"/>
  <c r="J8" i="2"/>
  <c r="G8" i="2"/>
  <c r="N8" i="2"/>
  <c r="F246" i="2"/>
  <c r="F247" i="2" s="1"/>
  <c r="N35" i="2"/>
  <c r="K16" i="2"/>
  <c r="H16" i="2"/>
  <c r="I16" i="2" s="1"/>
  <c r="O16" i="2"/>
  <c r="K35" i="2"/>
  <c r="L116" i="2"/>
  <c r="I116" i="2"/>
  <c r="P116" i="2"/>
  <c r="K117" i="2"/>
  <c r="O117" i="2"/>
  <c r="H117" i="2"/>
  <c r="I117" i="2" s="1"/>
  <c r="J131" i="2"/>
  <c r="N131" i="2"/>
  <c r="G131" i="2"/>
  <c r="N117" i="2"/>
  <c r="J112" i="2"/>
  <c r="G112" i="2"/>
  <c r="G71" i="2"/>
  <c r="J71" i="2"/>
  <c r="N71" i="2"/>
  <c r="G99" i="2"/>
  <c r="N99" i="2"/>
  <c r="J99" i="2"/>
  <c r="O60" i="2"/>
  <c r="K60" i="2"/>
  <c r="I60" i="2"/>
  <c r="O51" i="2"/>
  <c r="J123" i="2"/>
  <c r="I123" i="2"/>
  <c r="N123" i="2"/>
  <c r="N90" i="2"/>
  <c r="G90" i="2"/>
  <c r="N77" i="2"/>
  <c r="N75" i="2"/>
  <c r="G128" i="2"/>
  <c r="J128" i="2"/>
  <c r="N128" i="2"/>
  <c r="N102" i="2"/>
  <c r="J102" i="2"/>
  <c r="G102" i="2"/>
  <c r="N53" i="2"/>
  <c r="J53" i="2"/>
  <c r="G53" i="2"/>
  <c r="N40" i="2"/>
  <c r="G40" i="2"/>
  <c r="O7" i="2"/>
  <c r="K7" i="2"/>
  <c r="K81" i="2"/>
  <c r="H81" i="2"/>
  <c r="I81" i="2" s="1"/>
  <c r="O81" i="2"/>
  <c r="G59" i="2"/>
  <c r="J59" i="2"/>
  <c r="H26" i="2"/>
  <c r="I26" i="2" s="1"/>
  <c r="K26" i="2"/>
  <c r="N167" i="2"/>
  <c r="G167" i="2"/>
  <c r="K113" i="2"/>
  <c r="O113" i="2"/>
  <c r="N94" i="2"/>
  <c r="J94" i="2"/>
  <c r="G88" i="2"/>
  <c r="N88" i="2"/>
  <c r="G75" i="2"/>
  <c r="N51" i="2"/>
  <c r="J51" i="2"/>
  <c r="I72" i="2"/>
  <c r="H114" i="2"/>
  <c r="N80" i="2"/>
  <c r="G56" i="2"/>
  <c r="J72" i="2"/>
  <c r="G165" i="2"/>
  <c r="J130" i="2"/>
  <c r="N130" i="2"/>
  <c r="N95" i="2"/>
  <c r="G95" i="2"/>
  <c r="G82" i="2"/>
  <c r="J82" i="2"/>
  <c r="O76" i="2"/>
  <c r="H76" i="2"/>
  <c r="I76" i="2" s="1"/>
  <c r="G65" i="2"/>
  <c r="J65" i="2"/>
  <c r="N16" i="2"/>
  <c r="J16" i="2"/>
  <c r="G4" i="2"/>
  <c r="J4" i="2"/>
  <c r="G166" i="2"/>
  <c r="N166" i="2"/>
  <c r="G161" i="2"/>
  <c r="N161" i="2"/>
  <c r="J133" i="2"/>
  <c r="N133" i="2"/>
  <c r="N104" i="2"/>
  <c r="G104" i="2"/>
  <c r="G98" i="2"/>
  <c r="N98" i="2"/>
  <c r="J98" i="2"/>
  <c r="H57" i="2"/>
  <c r="I57" i="2" s="1"/>
  <c r="K57" i="2"/>
  <c r="G153" i="2"/>
  <c r="N153" i="2"/>
  <c r="J126" i="2"/>
  <c r="G120" i="2"/>
  <c r="J120" i="2"/>
  <c r="N85" i="2"/>
  <c r="J85" i="2"/>
  <c r="G85" i="2"/>
  <c r="N67" i="2"/>
  <c r="J67" i="2"/>
  <c r="J57" i="2"/>
  <c r="N57" i="2"/>
  <c r="J44" i="2"/>
  <c r="G44" i="2"/>
  <c r="J30" i="2"/>
  <c r="G30" i="2"/>
  <c r="J18" i="2"/>
  <c r="G18" i="2"/>
  <c r="G91" i="2"/>
  <c r="N91" i="2"/>
  <c r="G61" i="2"/>
  <c r="J61" i="2"/>
  <c r="N101" i="2"/>
  <c r="G168" i="2"/>
  <c r="H219" i="2" l="1"/>
  <c r="L219" i="2" s="1"/>
  <c r="K219" i="2"/>
  <c r="O179" i="2"/>
  <c r="O209" i="2"/>
  <c r="K242" i="2"/>
  <c r="H242" i="2"/>
  <c r="O242" i="2"/>
  <c r="K152" i="2"/>
  <c r="P152" i="2"/>
  <c r="H179" i="2"/>
  <c r="I179" i="2" s="1"/>
  <c r="Q179" i="2" s="1"/>
  <c r="O240" i="2"/>
  <c r="P118" i="2"/>
  <c r="H240" i="2"/>
  <c r="I240" i="2" s="1"/>
  <c r="Q240" i="2" s="1"/>
  <c r="K186" i="2"/>
  <c r="H186" i="2"/>
  <c r="I186" i="2" s="1"/>
  <c r="Q241" i="2"/>
  <c r="M241" i="2"/>
  <c r="L241" i="2"/>
  <c r="P241" i="2"/>
  <c r="K228" i="2"/>
  <c r="H228" i="2"/>
  <c r="I228" i="2" s="1"/>
  <c r="O228" i="2"/>
  <c r="L209" i="2"/>
  <c r="K209" i="2"/>
  <c r="O226" i="2"/>
  <c r="H226" i="2"/>
  <c r="I226" i="2" s="1"/>
  <c r="O152" i="2"/>
  <c r="I243" i="2"/>
  <c r="M243" i="2" s="1"/>
  <c r="P243" i="2"/>
  <c r="I152" i="2"/>
  <c r="Q152" i="2" s="1"/>
  <c r="Q225" i="2"/>
  <c r="M225" i="2"/>
  <c r="L225" i="2"/>
  <c r="P225" i="2"/>
  <c r="L227" i="2"/>
  <c r="P227" i="2"/>
  <c r="I227" i="2"/>
  <c r="O213" i="2"/>
  <c r="K233" i="2"/>
  <c r="H213" i="2"/>
  <c r="I213" i="2" s="1"/>
  <c r="M213" i="2" s="1"/>
  <c r="H208" i="2"/>
  <c r="O208" i="2"/>
  <c r="K208" i="2"/>
  <c r="H221" i="2"/>
  <c r="L221" i="2" s="1"/>
  <c r="H19" i="2"/>
  <c r="I19" i="2" s="1"/>
  <c r="M19" i="2" s="1"/>
  <c r="O19" i="2"/>
  <c r="O185" i="2"/>
  <c r="H185" i="2"/>
  <c r="I185" i="2" s="1"/>
  <c r="P184" i="2"/>
  <c r="L184" i="2"/>
  <c r="K239" i="2"/>
  <c r="K204" i="2"/>
  <c r="I204" i="2"/>
  <c r="Q204" i="2" s="1"/>
  <c r="P204" i="2"/>
  <c r="I184" i="2"/>
  <c r="O204" i="2"/>
  <c r="K221" i="2"/>
  <c r="H171" i="2"/>
  <c r="I171" i="2" s="1"/>
  <c r="K171" i="2"/>
  <c r="K118" i="2"/>
  <c r="H79" i="2"/>
  <c r="L79" i="2" s="1"/>
  <c r="I118" i="2"/>
  <c r="M118" i="2" s="1"/>
  <c r="O118" i="2"/>
  <c r="O20" i="2"/>
  <c r="Q121" i="2"/>
  <c r="M160" i="2"/>
  <c r="Q160" i="2"/>
  <c r="K157" i="2"/>
  <c r="O157" i="2"/>
  <c r="H157" i="2"/>
  <c r="Q156" i="2"/>
  <c r="M156" i="2"/>
  <c r="Q158" i="2"/>
  <c r="M158" i="2"/>
  <c r="P160" i="2"/>
  <c r="L160" i="2"/>
  <c r="O154" i="2"/>
  <c r="H154" i="2"/>
  <c r="I154" i="2" s="1"/>
  <c r="K154" i="2"/>
  <c r="K159" i="2"/>
  <c r="O159" i="2"/>
  <c r="H159" i="2"/>
  <c r="P156" i="2"/>
  <c r="L156" i="2"/>
  <c r="P158" i="2"/>
  <c r="L158" i="2"/>
  <c r="K155" i="2"/>
  <c r="O155" i="2"/>
  <c r="H155" i="2"/>
  <c r="I155" i="2" s="1"/>
  <c r="I199" i="2"/>
  <c r="Q199" i="2" s="1"/>
  <c r="K244" i="2"/>
  <c r="H244" i="2"/>
  <c r="H20" i="2"/>
  <c r="L20" i="2" s="1"/>
  <c r="O181" i="2"/>
  <c r="H74" i="2"/>
  <c r="L74" i="2" s="1"/>
  <c r="H229" i="2"/>
  <c r="P229" i="2" s="1"/>
  <c r="Q209" i="2"/>
  <c r="H233" i="2"/>
  <c r="I233" i="2" s="1"/>
  <c r="H77" i="2"/>
  <c r="I77" i="2" s="1"/>
  <c r="M77" i="2" s="1"/>
  <c r="L73" i="2"/>
  <c r="H17" i="2"/>
  <c r="L17" i="2" s="1"/>
  <c r="O39" i="2"/>
  <c r="P87" i="2"/>
  <c r="L162" i="2"/>
  <c r="H107" i="2"/>
  <c r="I107" i="2" s="1"/>
  <c r="Q107" i="2" s="1"/>
  <c r="O105" i="2"/>
  <c r="P6" i="2"/>
  <c r="P67" i="2"/>
  <c r="O62" i="2"/>
  <c r="L67" i="2"/>
  <c r="H239" i="2"/>
  <c r="P239" i="2" s="1"/>
  <c r="O100" i="2"/>
  <c r="O111" i="2"/>
  <c r="H13" i="2"/>
  <c r="I13" i="2" s="1"/>
  <c r="M13" i="2" s="1"/>
  <c r="H212" i="2"/>
  <c r="I212" i="2" s="1"/>
  <c r="K212" i="2"/>
  <c r="H42" i="2"/>
  <c r="L42" i="2" s="1"/>
  <c r="O28" i="2"/>
  <c r="O42" i="2"/>
  <c r="H100" i="2"/>
  <c r="I100" i="2" s="1"/>
  <c r="Q100" i="2" s="1"/>
  <c r="L5" i="2"/>
  <c r="H28" i="2"/>
  <c r="I28" i="2" s="1"/>
  <c r="Q28" i="2" s="1"/>
  <c r="P36" i="2"/>
  <c r="P96" i="2"/>
  <c r="K188" i="2"/>
  <c r="O13" i="2"/>
  <c r="O229" i="2"/>
  <c r="O212" i="2"/>
  <c r="H177" i="2"/>
  <c r="K177" i="2"/>
  <c r="O177" i="2"/>
  <c r="O210" i="2"/>
  <c r="H210" i="2"/>
  <c r="I45" i="2"/>
  <c r="M45" i="2" s="1"/>
  <c r="I96" i="2"/>
  <c r="M96" i="2" s="1"/>
  <c r="H188" i="2"/>
  <c r="I188" i="2" s="1"/>
  <c r="H181" i="2"/>
  <c r="P181" i="2" s="1"/>
  <c r="H32" i="2"/>
  <c r="L32" i="2" s="1"/>
  <c r="K238" i="2"/>
  <c r="O238" i="2"/>
  <c r="M183" i="2"/>
  <c r="Q183" i="2"/>
  <c r="P183" i="2"/>
  <c r="L183" i="2"/>
  <c r="H215" i="2"/>
  <c r="O215" i="2"/>
  <c r="K215" i="2"/>
  <c r="K218" i="2"/>
  <c r="I86" i="2"/>
  <c r="Q86" i="2" s="1"/>
  <c r="H21" i="2"/>
  <c r="P21" i="2" s="1"/>
  <c r="O78" i="2"/>
  <c r="H224" i="2"/>
  <c r="I224" i="2" s="1"/>
  <c r="O224" i="2"/>
  <c r="H105" i="2"/>
  <c r="I105" i="2" s="1"/>
  <c r="H218" i="2"/>
  <c r="L218" i="2" s="1"/>
  <c r="I130" i="2"/>
  <c r="Q130" i="2" s="1"/>
  <c r="H78" i="2"/>
  <c r="O21" i="2"/>
  <c r="O124" i="2"/>
  <c r="H39" i="2"/>
  <c r="P39" i="2" s="1"/>
  <c r="L133" i="2"/>
  <c r="O245" i="2"/>
  <c r="K245" i="2"/>
  <c r="H245" i="2"/>
  <c r="I245" i="2" s="1"/>
  <c r="H124" i="2"/>
  <c r="I124" i="2" s="1"/>
  <c r="P133" i="2"/>
  <c r="H103" i="2"/>
  <c r="L103" i="2" s="1"/>
  <c r="H189" i="2"/>
  <c r="K189" i="2"/>
  <c r="O189" i="2"/>
  <c r="O74" i="2"/>
  <c r="I6" i="2"/>
  <c r="M6" i="2" s="1"/>
  <c r="H111" i="2"/>
  <c r="P111" i="2" s="1"/>
  <c r="K103" i="2"/>
  <c r="K192" i="2"/>
  <c r="O190" i="2"/>
  <c r="P199" i="2"/>
  <c r="H97" i="2"/>
  <c r="P97" i="2" s="1"/>
  <c r="H151" i="2"/>
  <c r="L151" i="2" s="1"/>
  <c r="L29" i="2"/>
  <c r="Q169" i="2"/>
  <c r="K151" i="2"/>
  <c r="I36" i="2"/>
  <c r="Q36" i="2" s="1"/>
  <c r="O148" i="2"/>
  <c r="I73" i="2"/>
  <c r="M73" i="2" s="1"/>
  <c r="I29" i="2"/>
  <c r="M29" i="2" s="1"/>
  <c r="O32" i="2"/>
  <c r="H108" i="2"/>
  <c r="K108" i="2"/>
  <c r="O108" i="2"/>
  <c r="O110" i="2"/>
  <c r="K162" i="2"/>
  <c r="O162" i="2"/>
  <c r="K107" i="2"/>
  <c r="H110" i="2"/>
  <c r="P110" i="2" s="1"/>
  <c r="H125" i="2"/>
  <c r="I125" i="2" s="1"/>
  <c r="H58" i="2"/>
  <c r="L58" i="2" s="1"/>
  <c r="O79" i="2"/>
  <c r="I162" i="2"/>
  <c r="M162" i="2" s="1"/>
  <c r="K125" i="2"/>
  <c r="H148" i="2"/>
  <c r="I148" i="2" s="1"/>
  <c r="Q148" i="2" s="1"/>
  <c r="O84" i="2"/>
  <c r="K84" i="2"/>
  <c r="K97" i="2"/>
  <c r="H69" i="2"/>
  <c r="L69" i="2" s="1"/>
  <c r="I87" i="2"/>
  <c r="M87" i="2" s="1"/>
  <c r="H197" i="2"/>
  <c r="K197" i="2"/>
  <c r="O197" i="2"/>
  <c r="L194" i="2"/>
  <c r="I194" i="2"/>
  <c r="O17" i="2"/>
  <c r="K77" i="2"/>
  <c r="L45" i="2"/>
  <c r="H33" i="2"/>
  <c r="L33" i="2" s="1"/>
  <c r="H192" i="2"/>
  <c r="I192" i="2" s="1"/>
  <c r="M192" i="2" s="1"/>
  <c r="M41" i="2"/>
  <c r="P194" i="2"/>
  <c r="K64" i="2"/>
  <c r="H64" i="2"/>
  <c r="O64" i="2"/>
  <c r="P84" i="2"/>
  <c r="H196" i="2"/>
  <c r="I196" i="2" s="1"/>
  <c r="K196" i="2"/>
  <c r="O196" i="2"/>
  <c r="O10" i="2"/>
  <c r="I84" i="2"/>
  <c r="Q84" i="2" s="1"/>
  <c r="K190" i="2"/>
  <c r="P92" i="2"/>
  <c r="O200" i="2"/>
  <c r="H200" i="2"/>
  <c r="I200" i="2" s="1"/>
  <c r="M200" i="2" s="1"/>
  <c r="Q113" i="2"/>
  <c r="O132" i="2"/>
  <c r="H132" i="2"/>
  <c r="K132" i="2"/>
  <c r="H10" i="2"/>
  <c r="I10" i="2" s="1"/>
  <c r="Q10" i="2" s="1"/>
  <c r="I5" i="2"/>
  <c r="K27" i="2"/>
  <c r="H27" i="2"/>
  <c r="I47" i="2"/>
  <c r="P47" i="2"/>
  <c r="L47" i="2"/>
  <c r="Q173" i="2"/>
  <c r="M173" i="2"/>
  <c r="P173" i="2"/>
  <c r="L173" i="2"/>
  <c r="H119" i="2"/>
  <c r="I119" i="2" s="1"/>
  <c r="M119" i="2" s="1"/>
  <c r="K119" i="2"/>
  <c r="O119" i="2"/>
  <c r="H46" i="2"/>
  <c r="I46" i="2" s="1"/>
  <c r="I43" i="2"/>
  <c r="M43" i="2" s="1"/>
  <c r="H22" i="2"/>
  <c r="I22" i="2" s="1"/>
  <c r="O22" i="2"/>
  <c r="K22" i="2"/>
  <c r="K62" i="2"/>
  <c r="K69" i="2"/>
  <c r="P43" i="2"/>
  <c r="P66" i="2"/>
  <c r="K33" i="2"/>
  <c r="P86" i="2"/>
  <c r="P130" i="2"/>
  <c r="K68" i="2"/>
  <c r="H68" i="2"/>
  <c r="I68" i="2" s="1"/>
  <c r="O68" i="2"/>
  <c r="L66" i="2"/>
  <c r="P115" i="2"/>
  <c r="L115" i="2"/>
  <c r="N246" i="2"/>
  <c r="N247" i="2" s="1"/>
  <c r="P7" i="2"/>
  <c r="M126" i="2"/>
  <c r="Q126" i="2"/>
  <c r="J246" i="2"/>
  <c r="J247" i="2" s="1"/>
  <c r="H11" i="2"/>
  <c r="K11" i="2"/>
  <c r="O11" i="2"/>
  <c r="O180" i="2"/>
  <c r="H180" i="2"/>
  <c r="I180" i="2" s="1"/>
  <c r="K180" i="2"/>
  <c r="H175" i="2"/>
  <c r="K175" i="2"/>
  <c r="I92" i="2"/>
  <c r="O193" i="2"/>
  <c r="H193" i="2"/>
  <c r="K38" i="2"/>
  <c r="O38" i="2"/>
  <c r="H38" i="2"/>
  <c r="O23" i="2"/>
  <c r="K23" i="2"/>
  <c r="H23" i="2"/>
  <c r="O46" i="2"/>
  <c r="H14" i="2"/>
  <c r="O14" i="2"/>
  <c r="K14" i="2"/>
  <c r="M7" i="2"/>
  <c r="Q7" i="2"/>
  <c r="H83" i="2"/>
  <c r="I83" i="2" s="1"/>
  <c r="K83" i="2"/>
  <c r="O83" i="2"/>
  <c r="H127" i="2"/>
  <c r="O127" i="2"/>
  <c r="K127" i="2"/>
  <c r="O58" i="2"/>
  <c r="K89" i="2"/>
  <c r="O89" i="2"/>
  <c r="H89" i="2"/>
  <c r="H37" i="2"/>
  <c r="I37" i="2" s="1"/>
  <c r="O37" i="2"/>
  <c r="H234" i="2"/>
  <c r="O234" i="2"/>
  <c r="K234" i="2"/>
  <c r="H232" i="2"/>
  <c r="I232" i="2" s="1"/>
  <c r="O232" i="2"/>
  <c r="K232" i="2"/>
  <c r="L195" i="2"/>
  <c r="P195" i="2"/>
  <c r="P230" i="2"/>
  <c r="L230" i="2"/>
  <c r="H172" i="2"/>
  <c r="I172" i="2" s="1"/>
  <c r="O172" i="2"/>
  <c r="K172" i="2"/>
  <c r="K37" i="2"/>
  <c r="M115" i="2"/>
  <c r="H217" i="2"/>
  <c r="K217" i="2"/>
  <c r="O217" i="2"/>
  <c r="O12" i="2"/>
  <c r="H12" i="2"/>
  <c r="I12" i="2" s="1"/>
  <c r="K12" i="2"/>
  <c r="O231" i="2"/>
  <c r="K231" i="2"/>
  <c r="H231" i="2"/>
  <c r="I231" i="2" s="1"/>
  <c r="H149" i="2"/>
  <c r="O149" i="2"/>
  <c r="K149" i="2"/>
  <c r="L190" i="2"/>
  <c r="I190" i="2"/>
  <c r="P190" i="2"/>
  <c r="O109" i="2"/>
  <c r="H109" i="2"/>
  <c r="K109" i="2"/>
  <c r="H223" i="2"/>
  <c r="I223" i="2" s="1"/>
  <c r="O223" i="2"/>
  <c r="K223" i="2"/>
  <c r="I187" i="2"/>
  <c r="P187" i="2"/>
  <c r="L187" i="2"/>
  <c r="O220" i="2"/>
  <c r="H220" i="2"/>
  <c r="I220" i="2" s="1"/>
  <c r="K220" i="2"/>
  <c r="L202" i="2"/>
  <c r="P202" i="2"/>
  <c r="O49" i="2"/>
  <c r="K49" i="2"/>
  <c r="H49" i="2"/>
  <c r="H174" i="2"/>
  <c r="I174" i="2" s="1"/>
  <c r="K174" i="2"/>
  <c r="O174" i="2"/>
  <c r="M66" i="2"/>
  <c r="Q66" i="2"/>
  <c r="L7" i="2"/>
  <c r="O236" i="2"/>
  <c r="K236" i="2"/>
  <c r="H236" i="2"/>
  <c r="I236" i="2" s="1"/>
  <c r="I230" i="2"/>
  <c r="O25" i="2"/>
  <c r="H25" i="2"/>
  <c r="I25" i="2" s="1"/>
  <c r="K25" i="2"/>
  <c r="K170" i="2"/>
  <c r="H170" i="2"/>
  <c r="O170" i="2"/>
  <c r="O34" i="2"/>
  <c r="K34" i="2"/>
  <c r="H34" i="2"/>
  <c r="H70" i="2"/>
  <c r="I70" i="2" s="1"/>
  <c r="O70" i="2"/>
  <c r="P52" i="2"/>
  <c r="K214" i="2"/>
  <c r="H214" i="2"/>
  <c r="O214" i="2"/>
  <c r="H201" i="2"/>
  <c r="K201" i="2"/>
  <c r="O201" i="2"/>
  <c r="I94" i="2"/>
  <c r="L94" i="2"/>
  <c r="P94" i="2"/>
  <c r="O206" i="2"/>
  <c r="K206" i="2"/>
  <c r="H206" i="2"/>
  <c r="I206" i="2" s="1"/>
  <c r="H50" i="2"/>
  <c r="O50" i="2"/>
  <c r="K50" i="2"/>
  <c r="P205" i="2"/>
  <c r="L205" i="2"/>
  <c r="I205" i="2"/>
  <c r="I202" i="2"/>
  <c r="K182" i="2"/>
  <c r="O182" i="2"/>
  <c r="H182" i="2"/>
  <c r="I182" i="2" s="1"/>
  <c r="L238" i="2"/>
  <c r="P238" i="2"/>
  <c r="L203" i="2"/>
  <c r="P203" i="2"/>
  <c r="I203" i="2"/>
  <c r="O164" i="2"/>
  <c r="K164" i="2"/>
  <c r="H164" i="2"/>
  <c r="I164" i="2" s="1"/>
  <c r="H235" i="2"/>
  <c r="K235" i="2"/>
  <c r="O235" i="2"/>
  <c r="K237" i="2"/>
  <c r="O237" i="2"/>
  <c r="H237" i="2"/>
  <c r="Q195" i="2"/>
  <c r="M195" i="2"/>
  <c r="O163" i="2"/>
  <c r="K163" i="2"/>
  <c r="H163" i="2"/>
  <c r="L52" i="2"/>
  <c r="K191" i="2"/>
  <c r="O191" i="2"/>
  <c r="H191" i="2"/>
  <c r="I191" i="2" s="1"/>
  <c r="O129" i="2"/>
  <c r="H129" i="2"/>
  <c r="K129" i="2"/>
  <c r="H176" i="2"/>
  <c r="O176" i="2"/>
  <c r="K176" i="2"/>
  <c r="H198" i="2"/>
  <c r="I198" i="2" s="1"/>
  <c r="K198" i="2"/>
  <c r="O198" i="2"/>
  <c r="M52" i="2"/>
  <c r="K54" i="2"/>
  <c r="H54" i="2"/>
  <c r="O54" i="2"/>
  <c r="K106" i="2"/>
  <c r="H106" i="2"/>
  <c r="P31" i="2"/>
  <c r="L31" i="2"/>
  <c r="K70" i="2"/>
  <c r="I101" i="2"/>
  <c r="P101" i="2"/>
  <c r="L101" i="2"/>
  <c r="H211" i="2"/>
  <c r="I211" i="2" s="1"/>
  <c r="K211" i="2"/>
  <c r="O211" i="2"/>
  <c r="K207" i="2"/>
  <c r="O207" i="2"/>
  <c r="H207" i="2"/>
  <c r="O80" i="2"/>
  <c r="H80" i="2"/>
  <c r="I80" i="2" s="1"/>
  <c r="K80" i="2"/>
  <c r="K216" i="2"/>
  <c r="H216" i="2"/>
  <c r="I216" i="2" s="1"/>
  <c r="O216" i="2"/>
  <c r="O63" i="2"/>
  <c r="K63" i="2"/>
  <c r="H63" i="2"/>
  <c r="M238" i="2"/>
  <c r="Q238" i="2"/>
  <c r="M57" i="2"/>
  <c r="Q57" i="2"/>
  <c r="O65" i="2"/>
  <c r="K65" i="2"/>
  <c r="H65" i="2"/>
  <c r="I65" i="2" s="1"/>
  <c r="H4" i="2"/>
  <c r="I4" i="2" s="1"/>
  <c r="O4" i="2"/>
  <c r="K4" i="2"/>
  <c r="G246" i="2"/>
  <c r="G247" i="2" s="1"/>
  <c r="H168" i="2"/>
  <c r="I168" i="2" s="1"/>
  <c r="K168" i="2"/>
  <c r="O168" i="2"/>
  <c r="O98" i="2"/>
  <c r="K98" i="2"/>
  <c r="H98" i="2"/>
  <c r="I98" i="2" s="1"/>
  <c r="O166" i="2"/>
  <c r="K166" i="2"/>
  <c r="H166" i="2"/>
  <c r="I166" i="2" s="1"/>
  <c r="O82" i="2"/>
  <c r="H82" i="2"/>
  <c r="I82" i="2" s="1"/>
  <c r="K82" i="2"/>
  <c r="O59" i="2"/>
  <c r="K59" i="2"/>
  <c r="H59" i="2"/>
  <c r="I59" i="2" s="1"/>
  <c r="O128" i="2"/>
  <c r="K128" i="2"/>
  <c r="H128" i="2"/>
  <c r="I128" i="2" s="1"/>
  <c r="O71" i="2"/>
  <c r="H71" i="2"/>
  <c r="K71" i="2"/>
  <c r="H150" i="2"/>
  <c r="O150" i="2"/>
  <c r="K150" i="2"/>
  <c r="Q93" i="2"/>
  <c r="M93" i="2"/>
  <c r="O104" i="2"/>
  <c r="H104" i="2"/>
  <c r="K104" i="2"/>
  <c r="H95" i="2"/>
  <c r="I95" i="2" s="1"/>
  <c r="K95" i="2"/>
  <c r="O95" i="2"/>
  <c r="H56" i="2"/>
  <c r="O56" i="2"/>
  <c r="K56" i="2"/>
  <c r="K99" i="2"/>
  <c r="H99" i="2"/>
  <c r="O99" i="2"/>
  <c r="K112" i="2"/>
  <c r="H112" i="2"/>
  <c r="O112" i="2"/>
  <c r="M116" i="2"/>
  <c r="Q116" i="2"/>
  <c r="L16" i="2"/>
  <c r="P16" i="2"/>
  <c r="M26" i="2"/>
  <c r="Q26" i="2"/>
  <c r="L62" i="2"/>
  <c r="P62" i="2"/>
  <c r="I62" i="2"/>
  <c r="O61" i="2"/>
  <c r="K61" i="2"/>
  <c r="H61" i="2"/>
  <c r="I114" i="2"/>
  <c r="P114" i="2"/>
  <c r="L114" i="2"/>
  <c r="Q81" i="2"/>
  <c r="M81" i="2"/>
  <c r="Q31" i="2"/>
  <c r="M31" i="2"/>
  <c r="H9" i="2"/>
  <c r="I9" i="2" s="1"/>
  <c r="O9" i="2"/>
  <c r="K9" i="2"/>
  <c r="P57" i="2"/>
  <c r="L57" i="2"/>
  <c r="Q72" i="2"/>
  <c r="M72" i="2"/>
  <c r="H167" i="2"/>
  <c r="K167" i="2"/>
  <c r="O167" i="2"/>
  <c r="P81" i="2"/>
  <c r="L81" i="2"/>
  <c r="K40" i="2"/>
  <c r="O40" i="2"/>
  <c r="H40" i="2"/>
  <c r="Q35" i="2"/>
  <c r="M35" i="2"/>
  <c r="P35" i="2"/>
  <c r="L35" i="2"/>
  <c r="Q24" i="2"/>
  <c r="M24" i="2"/>
  <c r="H122" i="2"/>
  <c r="O122" i="2"/>
  <c r="K122" i="2"/>
  <c r="Q51" i="2"/>
  <c r="M51" i="2"/>
  <c r="H18" i="2"/>
  <c r="K18" i="2"/>
  <c r="O18" i="2"/>
  <c r="O102" i="2"/>
  <c r="H102" i="2"/>
  <c r="I102" i="2" s="1"/>
  <c r="K102" i="2"/>
  <c r="P15" i="2"/>
  <c r="L15" i="2"/>
  <c r="H120" i="2"/>
  <c r="I120" i="2" s="1"/>
  <c r="O120" i="2"/>
  <c r="K120" i="2"/>
  <c r="Q76" i="2"/>
  <c r="M76" i="2"/>
  <c r="Q60" i="2"/>
  <c r="M60" i="2"/>
  <c r="I15" i="2"/>
  <c r="K30" i="2"/>
  <c r="H30" i="2"/>
  <c r="O30" i="2"/>
  <c r="P76" i="2"/>
  <c r="L76" i="2"/>
  <c r="O75" i="2"/>
  <c r="K75" i="2"/>
  <c r="H75" i="2"/>
  <c r="P26" i="2"/>
  <c r="L26" i="2"/>
  <c r="H161" i="2"/>
  <c r="I161" i="2" s="1"/>
  <c r="O161" i="2"/>
  <c r="K161" i="2"/>
  <c r="M133" i="2"/>
  <c r="Q133" i="2"/>
  <c r="O131" i="2"/>
  <c r="K131" i="2"/>
  <c r="H131" i="2"/>
  <c r="I131" i="2" s="1"/>
  <c r="P117" i="2"/>
  <c r="L117" i="2"/>
  <c r="L51" i="2"/>
  <c r="P51" i="2"/>
  <c r="O55" i="2"/>
  <c r="H55" i="2"/>
  <c r="I55" i="2" s="1"/>
  <c r="K55" i="2"/>
  <c r="Q123" i="2"/>
  <c r="M123" i="2"/>
  <c r="M117" i="2"/>
  <c r="Q117" i="2"/>
  <c r="O8" i="2"/>
  <c r="H8" i="2"/>
  <c r="I8" i="2" s="1"/>
  <c r="K8" i="2"/>
  <c r="M67" i="2"/>
  <c r="Q67" i="2"/>
  <c r="H91" i="2"/>
  <c r="K91" i="2"/>
  <c r="O91" i="2"/>
  <c r="K44" i="2"/>
  <c r="H44" i="2"/>
  <c r="O44" i="2"/>
  <c r="O85" i="2"/>
  <c r="K85" i="2"/>
  <c r="H85" i="2"/>
  <c r="I85" i="2" s="1"/>
  <c r="K153" i="2"/>
  <c r="H153" i="2"/>
  <c r="I153" i="2" s="1"/>
  <c r="O153" i="2"/>
  <c r="O165" i="2"/>
  <c r="K165" i="2"/>
  <c r="H165" i="2"/>
  <c r="I165" i="2" s="1"/>
  <c r="H88" i="2"/>
  <c r="I88" i="2" s="1"/>
  <c r="K88" i="2"/>
  <c r="O88" i="2"/>
  <c r="O53" i="2"/>
  <c r="H53" i="2"/>
  <c r="I53" i="2" s="1"/>
  <c r="K53" i="2"/>
  <c r="O90" i="2"/>
  <c r="K90" i="2"/>
  <c r="H90" i="2"/>
  <c r="Q16" i="2"/>
  <c r="M16" i="2"/>
  <c r="K48" i="2"/>
  <c r="H48" i="2"/>
  <c r="I48" i="2" s="1"/>
  <c r="O48" i="2"/>
  <c r="P219" i="2" l="1"/>
  <c r="I219" i="2"/>
  <c r="M179" i="2"/>
  <c r="P242" i="2"/>
  <c r="L242" i="2"/>
  <c r="I242" i="2"/>
  <c r="L179" i="2"/>
  <c r="P179" i="2"/>
  <c r="L240" i="2"/>
  <c r="P240" i="2"/>
  <c r="M240" i="2"/>
  <c r="Q186" i="2"/>
  <c r="M186" i="2"/>
  <c r="P186" i="2"/>
  <c r="L186" i="2"/>
  <c r="I239" i="2"/>
  <c r="Q239" i="2" s="1"/>
  <c r="L239" i="2"/>
  <c r="M226" i="2"/>
  <c r="Q226" i="2"/>
  <c r="M228" i="2"/>
  <c r="Q228" i="2"/>
  <c r="I221" i="2"/>
  <c r="Q221" i="2" s="1"/>
  <c r="L228" i="2"/>
  <c r="P228" i="2"/>
  <c r="P226" i="2"/>
  <c r="L226" i="2"/>
  <c r="M152" i="2"/>
  <c r="L171" i="2"/>
  <c r="Q243" i="2"/>
  <c r="P171" i="2"/>
  <c r="Q227" i="2"/>
  <c r="M227" i="2"/>
  <c r="P221" i="2"/>
  <c r="Q19" i="2"/>
  <c r="Q118" i="2"/>
  <c r="Q213" i="2"/>
  <c r="P213" i="2"/>
  <c r="L213" i="2"/>
  <c r="M185" i="2"/>
  <c r="Q185" i="2"/>
  <c r="I79" i="2"/>
  <c r="M79" i="2" s="1"/>
  <c r="P79" i="2"/>
  <c r="L188" i="2"/>
  <c r="M204" i="2"/>
  <c r="L19" i="2"/>
  <c r="Q184" i="2"/>
  <c r="M184" i="2"/>
  <c r="P19" i="2"/>
  <c r="L185" i="2"/>
  <c r="P185" i="2"/>
  <c r="I39" i="2"/>
  <c r="M39" i="2" s="1"/>
  <c r="P208" i="2"/>
  <c r="I208" i="2"/>
  <c r="L208" i="2"/>
  <c r="M199" i="2"/>
  <c r="L110" i="2"/>
  <c r="M107" i="2"/>
  <c r="Q45" i="2"/>
  <c r="L39" i="2"/>
  <c r="I17" i="2"/>
  <c r="M17" i="2" s="1"/>
  <c r="I103" i="2"/>
  <c r="Q103" i="2" s="1"/>
  <c r="P77" i="2"/>
  <c r="L100" i="2"/>
  <c r="I32" i="2"/>
  <c r="Q32" i="2" s="1"/>
  <c r="L46" i="2"/>
  <c r="L77" i="2"/>
  <c r="L107" i="2"/>
  <c r="P13" i="2"/>
  <c r="L21" i="2"/>
  <c r="P20" i="2"/>
  <c r="I20" i="2"/>
  <c r="M20" i="2" s="1"/>
  <c r="Q155" i="2"/>
  <c r="M155" i="2"/>
  <c r="Q154" i="2"/>
  <c r="M154" i="2"/>
  <c r="P154" i="2"/>
  <c r="L154" i="2"/>
  <c r="L157" i="2"/>
  <c r="P157" i="2"/>
  <c r="I157" i="2"/>
  <c r="L159" i="2"/>
  <c r="P159" i="2"/>
  <c r="I159" i="2"/>
  <c r="L155" i="2"/>
  <c r="P155" i="2"/>
  <c r="L229" i="2"/>
  <c r="I74" i="2"/>
  <c r="Q74" i="2" s="1"/>
  <c r="Q77" i="2"/>
  <c r="M28" i="2"/>
  <c r="P32" i="2"/>
  <c r="I229" i="2"/>
  <c r="M229" i="2" s="1"/>
  <c r="L233" i="2"/>
  <c r="P188" i="2"/>
  <c r="P74" i="2"/>
  <c r="Q87" i="2"/>
  <c r="Q96" i="2"/>
  <c r="L244" i="2"/>
  <c r="I244" i="2"/>
  <c r="P244" i="2"/>
  <c r="P17" i="2"/>
  <c r="M86" i="2"/>
  <c r="P233" i="2"/>
  <c r="I42" i="2"/>
  <c r="Q42" i="2" s="1"/>
  <c r="M233" i="2"/>
  <c r="Q233" i="2"/>
  <c r="L124" i="2"/>
  <c r="P42" i="2"/>
  <c r="L10" i="2"/>
  <c r="P124" i="2"/>
  <c r="P107" i="2"/>
  <c r="P100" i="2"/>
  <c r="I58" i="2"/>
  <c r="Q58" i="2" s="1"/>
  <c r="P58" i="2"/>
  <c r="M36" i="2"/>
  <c r="L13" i="2"/>
  <c r="Q13" i="2"/>
  <c r="M130" i="2"/>
  <c r="P10" i="2"/>
  <c r="I21" i="2"/>
  <c r="Q21" i="2" s="1"/>
  <c r="L181" i="2"/>
  <c r="M148" i="2"/>
  <c r="P125" i="2"/>
  <c r="I111" i="2"/>
  <c r="M111" i="2" s="1"/>
  <c r="L111" i="2"/>
  <c r="Q212" i="2"/>
  <c r="M212" i="2"/>
  <c r="P28" i="2"/>
  <c r="L28" i="2"/>
  <c r="I97" i="2"/>
  <c r="Q97" i="2" s="1"/>
  <c r="P210" i="2"/>
  <c r="L210" i="2"/>
  <c r="I210" i="2"/>
  <c r="Q162" i="2"/>
  <c r="P105" i="2"/>
  <c r="M100" i="2"/>
  <c r="I181" i="2"/>
  <c r="L212" i="2"/>
  <c r="P212" i="2"/>
  <c r="L105" i="2"/>
  <c r="P177" i="2"/>
  <c r="L177" i="2"/>
  <c r="I177" i="2"/>
  <c r="Q6" i="2"/>
  <c r="I151" i="2"/>
  <c r="M151" i="2" s="1"/>
  <c r="P151" i="2"/>
  <c r="L97" i="2"/>
  <c r="P218" i="2"/>
  <c r="Q29" i="2"/>
  <c r="P103" i="2"/>
  <c r="I189" i="2"/>
  <c r="P189" i="2"/>
  <c r="L189" i="2"/>
  <c r="I78" i="2"/>
  <c r="P78" i="2"/>
  <c r="L78" i="2"/>
  <c r="Q224" i="2"/>
  <c r="M224" i="2"/>
  <c r="P69" i="2"/>
  <c r="P200" i="2"/>
  <c r="I218" i="2"/>
  <c r="M218" i="2" s="1"/>
  <c r="Q245" i="2"/>
  <c r="M245" i="2"/>
  <c r="M10" i="2"/>
  <c r="P245" i="2"/>
  <c r="L245" i="2"/>
  <c r="P224" i="2"/>
  <c r="L224" i="2"/>
  <c r="I215" i="2"/>
  <c r="L215" i="2"/>
  <c r="P215" i="2"/>
  <c r="L200" i="2"/>
  <c r="P148" i="2"/>
  <c r="L148" i="2"/>
  <c r="M125" i="2"/>
  <c r="Q125" i="2"/>
  <c r="I33" i="2"/>
  <c r="Q33" i="2" s="1"/>
  <c r="Q73" i="2"/>
  <c r="L125" i="2"/>
  <c r="I69" i="2"/>
  <c r="Q69" i="2" s="1"/>
  <c r="Q192" i="2"/>
  <c r="L108" i="2"/>
  <c r="P108" i="2"/>
  <c r="I108" i="2"/>
  <c r="I110" i="2"/>
  <c r="M70" i="2"/>
  <c r="Q70" i="2"/>
  <c r="P197" i="2"/>
  <c r="L197" i="2"/>
  <c r="M84" i="2"/>
  <c r="Q200" i="2"/>
  <c r="Q196" i="2"/>
  <c r="M196" i="2"/>
  <c r="M194" i="2"/>
  <c r="Q194" i="2"/>
  <c r="Q47" i="2"/>
  <c r="M47" i="2"/>
  <c r="I197" i="2"/>
  <c r="P27" i="2"/>
  <c r="I27" i="2"/>
  <c r="L27" i="2"/>
  <c r="P33" i="2"/>
  <c r="Q43" i="2"/>
  <c r="L192" i="2"/>
  <c r="I132" i="2"/>
  <c r="L132" i="2"/>
  <c r="P132" i="2"/>
  <c r="Q119" i="2"/>
  <c r="P192" i="2"/>
  <c r="Q5" i="2"/>
  <c r="M5" i="2"/>
  <c r="P196" i="2"/>
  <c r="L196" i="2"/>
  <c r="P64" i="2"/>
  <c r="L64" i="2"/>
  <c r="I64" i="2"/>
  <c r="M22" i="2"/>
  <c r="Q22" i="2"/>
  <c r="M180" i="2"/>
  <c r="Q180" i="2"/>
  <c r="Q68" i="2"/>
  <c r="M68" i="2"/>
  <c r="L14" i="2"/>
  <c r="I14" i="2"/>
  <c r="P14" i="2"/>
  <c r="L38" i="2"/>
  <c r="P38" i="2"/>
  <c r="I175" i="2"/>
  <c r="L175" i="2"/>
  <c r="P175" i="2"/>
  <c r="P23" i="2"/>
  <c r="L23" i="2"/>
  <c r="I23" i="2"/>
  <c r="M188" i="2"/>
  <c r="Q188" i="2"/>
  <c r="P46" i="2"/>
  <c r="M92" i="2"/>
  <c r="Q92" i="2"/>
  <c r="I11" i="2"/>
  <c r="P11" i="2"/>
  <c r="L11" i="2"/>
  <c r="P68" i="2"/>
  <c r="L68" i="2"/>
  <c r="L180" i="2"/>
  <c r="P180" i="2"/>
  <c r="L119" i="2"/>
  <c r="P119" i="2"/>
  <c r="P22" i="2"/>
  <c r="L22" i="2"/>
  <c r="L193" i="2"/>
  <c r="P193" i="2"/>
  <c r="I193" i="2"/>
  <c r="I38" i="2"/>
  <c r="Q223" i="2"/>
  <c r="M223" i="2"/>
  <c r="M174" i="2"/>
  <c r="Q174" i="2"/>
  <c r="Q182" i="2"/>
  <c r="M182" i="2"/>
  <c r="M25" i="2"/>
  <c r="Q25" i="2"/>
  <c r="Q191" i="2"/>
  <c r="M191" i="2"/>
  <c r="M232" i="2"/>
  <c r="Q232" i="2"/>
  <c r="L54" i="2"/>
  <c r="P54" i="2"/>
  <c r="I54" i="2"/>
  <c r="M164" i="2"/>
  <c r="Q164" i="2"/>
  <c r="L50" i="2"/>
  <c r="P50" i="2"/>
  <c r="P214" i="2"/>
  <c r="L214" i="2"/>
  <c r="M220" i="2"/>
  <c r="Q220" i="2"/>
  <c r="M231" i="2"/>
  <c r="Q231" i="2"/>
  <c r="L234" i="2"/>
  <c r="P234" i="2"/>
  <c r="Q205" i="2"/>
  <c r="M205" i="2"/>
  <c r="M190" i="2"/>
  <c r="Q190" i="2"/>
  <c r="I163" i="2"/>
  <c r="P163" i="2"/>
  <c r="L163" i="2"/>
  <c r="P206" i="2"/>
  <c r="L206" i="2"/>
  <c r="L220" i="2"/>
  <c r="P220" i="2"/>
  <c r="L89" i="2"/>
  <c r="P89" i="2"/>
  <c r="L207" i="2"/>
  <c r="P207" i="2"/>
  <c r="I207" i="2"/>
  <c r="L198" i="2"/>
  <c r="P198" i="2"/>
  <c r="L164" i="2"/>
  <c r="P164" i="2"/>
  <c r="L201" i="2"/>
  <c r="P201" i="2"/>
  <c r="I201" i="2"/>
  <c r="M105" i="2"/>
  <c r="Q105" i="2"/>
  <c r="Q187" i="2"/>
  <c r="M187" i="2"/>
  <c r="I109" i="2"/>
  <c r="P109" i="2"/>
  <c r="L109" i="2"/>
  <c r="L12" i="2"/>
  <c r="P12" i="2"/>
  <c r="P172" i="2"/>
  <c r="L172" i="2"/>
  <c r="I50" i="2"/>
  <c r="L216" i="2"/>
  <c r="P216" i="2"/>
  <c r="M230" i="2"/>
  <c r="Q230" i="2"/>
  <c r="P217" i="2"/>
  <c r="L217" i="2"/>
  <c r="I217" i="2"/>
  <c r="L37" i="2"/>
  <c r="P37" i="2"/>
  <c r="P237" i="2"/>
  <c r="L237" i="2"/>
  <c r="I237" i="2"/>
  <c r="P34" i="2"/>
  <c r="L34" i="2"/>
  <c r="P236" i="2"/>
  <c r="L236" i="2"/>
  <c r="L127" i="2"/>
  <c r="P127" i="2"/>
  <c r="I127" i="2"/>
  <c r="M211" i="2"/>
  <c r="Q211" i="2"/>
  <c r="P80" i="2"/>
  <c r="L80" i="2"/>
  <c r="P129" i="2"/>
  <c r="L129" i="2"/>
  <c r="I214" i="2"/>
  <c r="M94" i="2"/>
  <c r="Q94" i="2"/>
  <c r="Q83" i="2"/>
  <c r="M83" i="2"/>
  <c r="M198" i="2"/>
  <c r="Q198" i="2"/>
  <c r="M172" i="2"/>
  <c r="Q172" i="2"/>
  <c r="M101" i="2"/>
  <c r="Q101" i="2"/>
  <c r="M236" i="2"/>
  <c r="Q236" i="2"/>
  <c r="M80" i="2"/>
  <c r="Q80" i="2"/>
  <c r="P176" i="2"/>
  <c r="L176" i="2"/>
  <c r="Q206" i="2"/>
  <c r="M206" i="2"/>
  <c r="P25" i="2"/>
  <c r="L25" i="2"/>
  <c r="L174" i="2"/>
  <c r="P174" i="2"/>
  <c r="P231" i="2"/>
  <c r="L231" i="2"/>
  <c r="P63" i="2"/>
  <c r="I63" i="2"/>
  <c r="L63" i="2"/>
  <c r="Q202" i="2"/>
  <c r="M202" i="2"/>
  <c r="L49" i="2"/>
  <c r="P49" i="2"/>
  <c r="M203" i="2"/>
  <c r="Q203" i="2"/>
  <c r="L70" i="2"/>
  <c r="P70" i="2"/>
  <c r="I49" i="2"/>
  <c r="M12" i="2"/>
  <c r="Q12" i="2"/>
  <c r="I89" i="2"/>
  <c r="I129" i="2"/>
  <c r="L223" i="2"/>
  <c r="P223" i="2"/>
  <c r="I234" i="2"/>
  <c r="I176" i="2"/>
  <c r="M216" i="2"/>
  <c r="Q216" i="2"/>
  <c r="P211" i="2"/>
  <c r="L211" i="2"/>
  <c r="L106" i="2"/>
  <c r="P106" i="2"/>
  <c r="I106" i="2"/>
  <c r="L191" i="2"/>
  <c r="P191" i="2"/>
  <c r="Q171" i="2"/>
  <c r="M171" i="2"/>
  <c r="L235" i="2"/>
  <c r="P235" i="2"/>
  <c r="I235" i="2"/>
  <c r="L182" i="2"/>
  <c r="P182" i="2"/>
  <c r="I170" i="2"/>
  <c r="L170" i="2"/>
  <c r="P170" i="2"/>
  <c r="Q219" i="2"/>
  <c r="M219" i="2"/>
  <c r="L149" i="2"/>
  <c r="P149" i="2"/>
  <c r="I149" i="2"/>
  <c r="P232" i="2"/>
  <c r="L232" i="2"/>
  <c r="Q37" i="2"/>
  <c r="M37" i="2"/>
  <c r="P83" i="2"/>
  <c r="L83" i="2"/>
  <c r="I34" i="2"/>
  <c r="M48" i="2"/>
  <c r="Q48" i="2"/>
  <c r="M88" i="2"/>
  <c r="Q88" i="2"/>
  <c r="Q131" i="2"/>
  <c r="M131" i="2"/>
  <c r="Q65" i="2"/>
  <c r="M65" i="2"/>
  <c r="M55" i="2"/>
  <c r="Q55" i="2"/>
  <c r="M98" i="2"/>
  <c r="Q98" i="2"/>
  <c r="P61" i="2"/>
  <c r="L61" i="2"/>
  <c r="I61" i="2"/>
  <c r="L150" i="2"/>
  <c r="P150" i="2"/>
  <c r="P71" i="2"/>
  <c r="L71" i="2"/>
  <c r="M59" i="2"/>
  <c r="Q59" i="2"/>
  <c r="M166" i="2"/>
  <c r="Q166" i="2"/>
  <c r="M165" i="2"/>
  <c r="Q165" i="2"/>
  <c r="P18" i="2"/>
  <c r="L18" i="2"/>
  <c r="P104" i="2"/>
  <c r="L104" i="2"/>
  <c r="P166" i="2"/>
  <c r="L166" i="2"/>
  <c r="M168" i="2"/>
  <c r="Q168" i="2"/>
  <c r="L161" i="2"/>
  <c r="P161" i="2"/>
  <c r="Q15" i="2"/>
  <c r="M15" i="2"/>
  <c r="M120" i="2"/>
  <c r="Q120" i="2"/>
  <c r="I150" i="2"/>
  <c r="L56" i="2"/>
  <c r="P56" i="2"/>
  <c r="L53" i="2"/>
  <c r="P53" i="2"/>
  <c r="P44" i="2"/>
  <c r="L44" i="2"/>
  <c r="Q124" i="2"/>
  <c r="M124" i="2"/>
  <c r="L120" i="2"/>
  <c r="P120" i="2"/>
  <c r="Q102" i="2"/>
  <c r="M102" i="2"/>
  <c r="I104" i="2"/>
  <c r="P168" i="2"/>
  <c r="L168" i="2"/>
  <c r="P153" i="2"/>
  <c r="L153" i="2"/>
  <c r="M82" i="2"/>
  <c r="Q82" i="2"/>
  <c r="P102" i="2"/>
  <c r="L102" i="2"/>
  <c r="Q128" i="2"/>
  <c r="M128" i="2"/>
  <c r="P167" i="2"/>
  <c r="L167" i="2"/>
  <c r="I167" i="2"/>
  <c r="P112" i="2"/>
  <c r="L112" i="2"/>
  <c r="I112" i="2"/>
  <c r="L128" i="2"/>
  <c r="P128" i="2"/>
  <c r="P82" i="2"/>
  <c r="L82" i="2"/>
  <c r="P75" i="2"/>
  <c r="L75" i="2"/>
  <c r="I71" i="2"/>
  <c r="P40" i="2"/>
  <c r="L40" i="2"/>
  <c r="I40" i="2"/>
  <c r="Q9" i="2"/>
  <c r="M9" i="2"/>
  <c r="M95" i="2"/>
  <c r="Q95" i="2"/>
  <c r="P98" i="2"/>
  <c r="L98" i="2"/>
  <c r="K246" i="2"/>
  <c r="M161" i="2"/>
  <c r="Q161" i="2"/>
  <c r="M8" i="2"/>
  <c r="Q8" i="2"/>
  <c r="P48" i="2"/>
  <c r="L48" i="2"/>
  <c r="P88" i="2"/>
  <c r="L88" i="2"/>
  <c r="Q85" i="2"/>
  <c r="M85" i="2"/>
  <c r="P8" i="2"/>
  <c r="L8" i="2"/>
  <c r="P131" i="2"/>
  <c r="L131" i="2"/>
  <c r="M46" i="2"/>
  <c r="Q46" i="2"/>
  <c r="I18" i="2"/>
  <c r="P122" i="2"/>
  <c r="L122" i="2"/>
  <c r="I122" i="2"/>
  <c r="P95" i="2"/>
  <c r="L95" i="2"/>
  <c r="O246" i="2"/>
  <c r="I44" i="2"/>
  <c r="P30" i="2"/>
  <c r="L30" i="2"/>
  <c r="L65" i="2"/>
  <c r="P65" i="2"/>
  <c r="I75" i="2"/>
  <c r="M53" i="2"/>
  <c r="Q53" i="2"/>
  <c r="P55" i="2"/>
  <c r="L55" i="2"/>
  <c r="Q62" i="2"/>
  <c r="M62" i="2"/>
  <c r="L90" i="2"/>
  <c r="P90" i="2"/>
  <c r="I90" i="2"/>
  <c r="L165" i="2"/>
  <c r="P165" i="2"/>
  <c r="P85" i="2"/>
  <c r="L85" i="2"/>
  <c r="L91" i="2"/>
  <c r="P91" i="2"/>
  <c r="I30" i="2"/>
  <c r="P9" i="2"/>
  <c r="L9" i="2"/>
  <c r="M114" i="2"/>
  <c r="Q114" i="2"/>
  <c r="L99" i="2"/>
  <c r="P99" i="2"/>
  <c r="I99" i="2"/>
  <c r="I56" i="2"/>
  <c r="M4" i="2"/>
  <c r="Q4" i="2"/>
  <c r="L59" i="2"/>
  <c r="P59" i="2"/>
  <c r="H246" i="2"/>
  <c r="P4" i="2"/>
  <c r="L4" i="2"/>
  <c r="I91" i="2"/>
  <c r="Q153" i="2"/>
  <c r="M153" i="2"/>
  <c r="M103" i="2" l="1"/>
  <c r="M242" i="2"/>
  <c r="Q242" i="2"/>
  <c r="M239" i="2"/>
  <c r="Q39" i="2"/>
  <c r="M221" i="2"/>
  <c r="Q79" i="2"/>
  <c r="Q208" i="2"/>
  <c r="M208" i="2"/>
  <c r="Q17" i="2"/>
  <c r="Q111" i="2"/>
  <c r="M74" i="2"/>
  <c r="M32" i="2"/>
  <c r="Q229" i="2"/>
  <c r="Q20" i="2"/>
  <c r="M42" i="2"/>
  <c r="M157" i="2"/>
  <c r="Q157" i="2"/>
  <c r="Q159" i="2"/>
  <c r="M159" i="2"/>
  <c r="Q151" i="2"/>
  <c r="Q244" i="2"/>
  <c r="M244" i="2"/>
  <c r="Q218" i="2"/>
  <c r="M21" i="2"/>
  <c r="M58" i="2"/>
  <c r="M97" i="2"/>
  <c r="Q210" i="2"/>
  <c r="M210" i="2"/>
  <c r="M181" i="2"/>
  <c r="Q181" i="2"/>
  <c r="M177" i="2"/>
  <c r="Q177" i="2"/>
  <c r="M189" i="2"/>
  <c r="Q189" i="2"/>
  <c r="Q215" i="2"/>
  <c r="M215" i="2"/>
  <c r="M78" i="2"/>
  <c r="Q78" i="2"/>
  <c r="M33" i="2"/>
  <c r="M69" i="2"/>
  <c r="M110" i="2"/>
  <c r="Q110" i="2"/>
  <c r="Q108" i="2"/>
  <c r="M108" i="2"/>
  <c r="M197" i="2"/>
  <c r="Q197" i="2"/>
  <c r="M132" i="2"/>
  <c r="Q132" i="2"/>
  <c r="Q64" i="2"/>
  <c r="M64" i="2"/>
  <c r="Q27" i="2"/>
  <c r="M27" i="2"/>
  <c r="M193" i="2"/>
  <c r="Q193" i="2"/>
  <c r="M38" i="2"/>
  <c r="Q38" i="2"/>
  <c r="Q11" i="2"/>
  <c r="M11" i="2"/>
  <c r="Q14" i="2"/>
  <c r="M14" i="2"/>
  <c r="Q175" i="2"/>
  <c r="M175" i="2"/>
  <c r="M23" i="2"/>
  <c r="Q23" i="2"/>
  <c r="M235" i="2"/>
  <c r="Q235" i="2"/>
  <c r="M201" i="2"/>
  <c r="Q201" i="2"/>
  <c r="Q207" i="2"/>
  <c r="M207" i="2"/>
  <c r="P246" i="2"/>
  <c r="P247" i="2" s="1"/>
  <c r="M49" i="2"/>
  <c r="Q49" i="2"/>
  <c r="Q217" i="2"/>
  <c r="M217" i="2"/>
  <c r="M109" i="2"/>
  <c r="Q109" i="2"/>
  <c r="Q163" i="2"/>
  <c r="M163" i="2"/>
  <c r="Q129" i="2"/>
  <c r="M129" i="2"/>
  <c r="Q214" i="2"/>
  <c r="M214" i="2"/>
  <c r="Q170" i="2"/>
  <c r="M170" i="2"/>
  <c r="M89" i="2"/>
  <c r="Q89" i="2"/>
  <c r="M127" i="2"/>
  <c r="Q127" i="2"/>
  <c r="Q63" i="2"/>
  <c r="M63" i="2"/>
  <c r="Q50" i="2"/>
  <c r="M50" i="2"/>
  <c r="Q149" i="2"/>
  <c r="M149" i="2"/>
  <c r="M176" i="2"/>
  <c r="Q176" i="2"/>
  <c r="M237" i="2"/>
  <c r="Q237" i="2"/>
  <c r="M34" i="2"/>
  <c r="Q34" i="2"/>
  <c r="Q106" i="2"/>
  <c r="M106" i="2"/>
  <c r="Q234" i="2"/>
  <c r="M234" i="2"/>
  <c r="M54" i="2"/>
  <c r="Q54" i="2"/>
  <c r="Q99" i="2"/>
  <c r="M99" i="2"/>
  <c r="Q44" i="2"/>
  <c r="M44" i="2"/>
  <c r="Q150" i="2"/>
  <c r="M150" i="2"/>
  <c r="Q112" i="2"/>
  <c r="M112" i="2"/>
  <c r="M61" i="2"/>
  <c r="Q61" i="2"/>
  <c r="M122" i="2"/>
  <c r="Q122" i="2"/>
  <c r="I246" i="2"/>
  <c r="Q40" i="2"/>
  <c r="M40" i="2"/>
  <c r="M91" i="2"/>
  <c r="Q91" i="2"/>
  <c r="Q90" i="2"/>
  <c r="M90" i="2"/>
  <c r="M167" i="2"/>
  <c r="Q167" i="2"/>
  <c r="L246" i="2"/>
  <c r="L247" i="2" s="1"/>
  <c r="M56" i="2"/>
  <c r="Q56" i="2"/>
  <c r="Q30" i="2"/>
  <c r="M30" i="2"/>
  <c r="Q75" i="2"/>
  <c r="M75" i="2"/>
  <c r="Q18" i="2"/>
  <c r="M18" i="2"/>
  <c r="M71" i="2"/>
  <c r="Q71" i="2"/>
  <c r="O247" i="2"/>
  <c r="K247" i="2"/>
  <c r="H247" i="2"/>
  <c r="M104" i="2"/>
  <c r="Q104" i="2"/>
  <c r="Q246" i="2" l="1"/>
  <c r="K258" i="2" s="1"/>
  <c r="M246" i="2"/>
  <c r="K259" i="2" s="1"/>
  <c r="K257" i="2"/>
  <c r="I247" i="2"/>
  <c r="M247" i="2" l="1"/>
  <c r="Q247" i="2"/>
</calcChain>
</file>

<file path=xl/sharedStrings.xml><?xml version="1.0" encoding="utf-8"?>
<sst xmlns="http://schemas.openxmlformats.org/spreadsheetml/2006/main" count="128" uniqueCount="53">
  <si>
    <t>Lobster</t>
  </si>
  <si>
    <t>Gillnet</t>
  </si>
  <si>
    <t>Year 1 Responses</t>
  </si>
  <si>
    <t>TOTAL</t>
  </si>
  <si>
    <t xml:space="preserve">  Notes:</t>
  </si>
  <si>
    <t>Per Vessel Average</t>
  </si>
  <si>
    <t>TOTAL Cost Burden in Years1-3 Combined</t>
  </si>
  <si>
    <t>TOTAL Time Burden in Years 1-3 Combined (hours)</t>
  </si>
  <si>
    <t>Total Affected Vessels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</si>
  <si>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</si>
  <si>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</si>
  <si>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</si>
  <si>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</si>
  <si>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</si>
  <si>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</si>
  <si>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</si>
  <si>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</si>
  <si>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</si>
  <si>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</si>
  <si>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</si>
  <si>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TOTAL Responses Years 1-3 Combined</t>
  </si>
  <si>
    <t>L</t>
  </si>
  <si>
    <t>M</t>
  </si>
  <si>
    <t>N</t>
  </si>
  <si>
    <t>O</t>
  </si>
  <si>
    <t>Average years until replacement</t>
  </si>
  <si>
    <t>Year 2 Responses</t>
  </si>
  <si>
    <t>Year 3 Responses</t>
  </si>
  <si>
    <t>Year 2 Cost Burden</t>
  </si>
  <si>
    <t>Year 3 Cost Burden</t>
  </si>
  <si>
    <t>Year 2 Time Burden (hours)</t>
  </si>
  <si>
    <t>Year 3 Time Burden (hours)</t>
  </si>
  <si>
    <t>-</t>
  </si>
  <si>
    <t xml:space="preserve">  The Year 1 cost burden represents the immediate cost of marking all buoy lines, which is required for all vessels.</t>
  </si>
  <si>
    <t xml:space="preserve">  Years 2 and 3 represent the the number of vessels that will be replacing buoy line, and therefore re-marking gear, based on the useful life of the rope used.</t>
  </si>
  <si>
    <t>Annualized number of responses over three years (Column G divided by 3)</t>
  </si>
  <si>
    <t>Annualized number of rule-related hours over three years (Column O total divided by 3)</t>
  </si>
  <si>
    <t>Annualized number of rule-related recordkeeping costs over three years (Column K total divided by 3)</t>
  </si>
  <si>
    <t>Other trap/pot</t>
  </si>
  <si>
    <t>Blue Crab</t>
  </si>
  <si>
    <t>Fishery</t>
  </si>
  <si>
    <t>Location</t>
  </si>
  <si>
    <t>Northeast</t>
  </si>
  <si>
    <t>Mid-Atlantic</t>
  </si>
  <si>
    <t>Southeast</t>
  </si>
  <si>
    <t>Estimated Number of Affected Vessels By Model Vessel Class</t>
  </si>
  <si>
    <t>Number of  Marks Per  Vessel*</t>
  </si>
  <si>
    <t>Year 1 Cost Burden**</t>
  </si>
  <si>
    <t>Year 1 Time Burden (hours)***</t>
  </si>
  <si>
    <t>*There are 3 marks per endline.</t>
  </si>
  <si>
    <t>***Each mark requires 5 minutes of time.</t>
  </si>
  <si>
    <t>**Each mark costs $0.055.</t>
  </si>
  <si>
    <t>ATTACHMENT A: CONSOLIDATED BURDEN TABLE - GEAR-MARKING REQUIREMENTS FOR THE ATLANTIC LARGE WHALE TAKE REDUCTION PLAN (ALWTRP)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</si>
</sst>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sz val="10"/>
      <color indexed="8"/>
      <name val="Arial"/>
      <family val="2"/>
    </font>
    <font>
      <b/>
      <sz val="8"/>
      <color indexed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80">
    <xf numFmtId="0" fontId="0" fillId="0" borderId="0" xfId="0"/>
    <xf numFmtId="0" fontId="0" fillId="0" borderId="0" xfId="0" applyBorder="1"/>
    <xf numFmtId="0" fontId="0" fillId="0" borderId="0" xfId="0" applyFill="1" applyBorder="1"/>
    <xf numFmtId="0" fontId="2" fillId="0" borderId="0" xfId="0" applyFont="1" applyBorder="1"/>
    <xf numFmtId="0" fontId="0" fillId="0" borderId="0" xfId="0" applyBorder="1" applyAlignment="1">
      <alignment horizontal="center"/>
    </xf>
    <xf numFmtId="3" fontId="3" fillId="0" borderId="1" xfId="3" applyNumberFormat="1" applyFont="1" applyFill="1" applyBorder="1" applyAlignment="1">
      <alignment horizontal="center" wrapText="1"/>
    </xf>
    <xf numFmtId="3" fontId="3" fillId="0" borderId="2" xfId="3" applyNumberFormat="1" applyFont="1" applyFill="1" applyBorder="1" applyAlignment="1">
      <alignment horizontal="center" wrapText="1"/>
    </xf>
    <xf numFmtId="8" fontId="3" fillId="0" borderId="2" xfId="3" applyNumberFormat="1" applyFont="1" applyFill="1" applyBorder="1" applyAlignment="1">
      <alignment horizontal="center" wrapText="1"/>
    </xf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4" xfId="0" applyFont="1" applyFill="1" applyBorder="1"/>
    <xf numFmtId="0" fontId="0" fillId="0" borderId="5" xfId="0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0" fillId="0" borderId="7" xfId="0" applyFill="1" applyBorder="1"/>
    <xf numFmtId="0" fontId="0" fillId="0" borderId="8" xfId="0" applyFill="1" applyBorder="1"/>
    <xf numFmtId="3" fontId="3" fillId="0" borderId="9" xfId="0" applyNumberFormat="1" applyFont="1" applyFill="1" applyBorder="1" applyAlignment="1">
      <alignment horizontal="center" wrapText="1"/>
    </xf>
    <xf numFmtId="3" fontId="3" fillId="0" borderId="2" xfId="0" applyNumberFormat="1" applyFont="1" applyFill="1" applyBorder="1" applyAlignment="1">
      <alignment horizontal="center" wrapText="1"/>
    </xf>
    <xf numFmtId="3" fontId="3" fillId="0" borderId="9" xfId="3" applyNumberFormat="1" applyFont="1" applyFill="1" applyBorder="1" applyAlignment="1">
      <alignment horizontal="center" wrapText="1"/>
    </xf>
    <xf numFmtId="8" fontId="3" fillId="0" borderId="9" xfId="3" applyNumberFormat="1" applyFont="1" applyFill="1" applyBorder="1" applyAlignment="1">
      <alignment horizontal="center" wrapText="1"/>
    </xf>
    <xf numFmtId="164" fontId="2" fillId="0" borderId="9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3" fontId="5" fillId="2" borderId="13" xfId="3" applyNumberFormat="1" applyFont="1" applyFill="1" applyBorder="1" applyAlignment="1">
      <alignment horizontal="right" wrapText="1"/>
    </xf>
    <xf numFmtId="3" fontId="5" fillId="2" borderId="14" xfId="3" applyNumberFormat="1" applyFont="1" applyFill="1" applyBorder="1" applyAlignment="1">
      <alignment horizontal="center" wrapText="1"/>
    </xf>
    <xf numFmtId="3" fontId="5" fillId="2" borderId="15" xfId="3" applyNumberFormat="1" applyFont="1" applyFill="1" applyBorder="1" applyAlignment="1">
      <alignment horizontal="right" wrapText="1"/>
    </xf>
    <xf numFmtId="3" fontId="5" fillId="2" borderId="1" xfId="3" applyNumberFormat="1" applyFont="1" applyFill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" fontId="3" fillId="0" borderId="14" xfId="0" applyNumberFormat="1" applyFont="1" applyFill="1" applyBorder="1" applyAlignment="1">
      <alignment horizontal="center" wrapText="1"/>
    </xf>
    <xf numFmtId="8" fontId="3" fillId="0" borderId="14" xfId="3" applyNumberFormat="1" applyFont="1" applyFill="1" applyBorder="1" applyAlignment="1">
      <alignment horizontal="center" wrapText="1"/>
    </xf>
    <xf numFmtId="164" fontId="2" fillId="0" borderId="14" xfId="0" applyNumberFormat="1" applyFont="1" applyFill="1" applyBorder="1" applyAlignment="1">
      <alignment horizontal="center"/>
    </xf>
    <xf numFmtId="164" fontId="2" fillId="0" borderId="18" xfId="0" applyNumberFormat="1" applyFont="1" applyFill="1" applyBorder="1" applyAlignment="1">
      <alignment horizontal="center"/>
    </xf>
    <xf numFmtId="165" fontId="8" fillId="0" borderId="19" xfId="1" applyNumberFormat="1" applyFont="1" applyBorder="1"/>
    <xf numFmtId="3" fontId="3" fillId="0" borderId="21" xfId="0" applyNumberFormat="1" applyFont="1" applyFill="1" applyBorder="1" applyAlignment="1">
      <alignment horizontal="center" wrapText="1"/>
    </xf>
    <xf numFmtId="8" fontId="3" fillId="0" borderId="21" xfId="3" applyNumberFormat="1" applyFont="1" applyFill="1" applyBorder="1" applyAlignment="1">
      <alignment horizontal="center" wrapText="1"/>
    </xf>
    <xf numFmtId="164" fontId="2" fillId="0" borderId="21" xfId="0" applyNumberFormat="1" applyFont="1" applyFill="1" applyBorder="1" applyAlignment="1">
      <alignment horizontal="center"/>
    </xf>
    <xf numFmtId="164" fontId="2" fillId="0" borderId="22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6" fillId="0" borderId="23" xfId="0" applyFont="1" applyFill="1" applyBorder="1" applyAlignment="1">
      <alignment horizontal="left" vertical="center" wrapText="1"/>
    </xf>
    <xf numFmtId="3" fontId="5" fillId="2" borderId="24" xfId="3" applyNumberFormat="1" applyFont="1" applyFill="1" applyBorder="1" applyAlignment="1">
      <alignment horizontal="left" wrapText="1"/>
    </xf>
    <xf numFmtId="3" fontId="5" fillId="2" borderId="25" xfId="3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6" fillId="0" borderId="1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8" fontId="5" fillId="2" borderId="14" xfId="2" applyNumberFormat="1" applyFont="1" applyFill="1" applyBorder="1" applyAlignment="1">
      <alignment horizontal="center" wrapText="1"/>
    </xf>
    <xf numFmtId="6" fontId="8" fillId="0" borderId="20" xfId="1" applyNumberFormat="1" applyFont="1" applyBorder="1"/>
    <xf numFmtId="8" fontId="5" fillId="2" borderId="1" xfId="2" applyNumberFormat="1" applyFont="1" applyFill="1" applyBorder="1" applyAlignment="1">
      <alignment horizontal="center" wrapText="1"/>
    </xf>
    <xf numFmtId="164" fontId="5" fillId="2" borderId="14" xfId="3" applyNumberFormat="1" applyFont="1" applyFill="1" applyBorder="1" applyAlignment="1">
      <alignment horizontal="center" wrapText="1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left" vertical="top" wrapText="1"/>
    </xf>
    <xf numFmtId="0" fontId="7" fillId="0" borderId="27" xfId="0" applyFont="1" applyBorder="1" applyAlignment="1">
      <alignment horizontal="left" vertical="top" wrapText="1"/>
    </xf>
    <xf numFmtId="0" fontId="7" fillId="0" borderId="28" xfId="0" applyFont="1" applyBorder="1" applyAlignment="1">
      <alignment horizontal="left" vertical="top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left" vertical="center" wrapText="1"/>
    </xf>
    <xf numFmtId="0" fontId="6" fillId="0" borderId="34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3" fontId="5" fillId="0" borderId="35" xfId="0" applyNumberFormat="1" applyFont="1" applyFill="1" applyBorder="1" applyAlignment="1">
      <alignment horizontal="center" vertical="center" wrapText="1"/>
    </xf>
    <xf numFmtId="3" fontId="5" fillId="0" borderId="36" xfId="0" applyNumberFormat="1" applyFont="1" applyFill="1" applyBorder="1" applyAlignment="1">
      <alignment horizontal="center" vertical="center" wrapText="1"/>
    </xf>
    <xf numFmtId="3" fontId="5" fillId="0" borderId="38" xfId="0" applyNumberFormat="1" applyFont="1" applyFill="1" applyBorder="1" applyAlignment="1">
      <alignment horizontal="left" vertical="center" wrapText="1"/>
    </xf>
    <xf numFmtId="3" fontId="5" fillId="0" borderId="34" xfId="0" applyNumberFormat="1" applyFont="1" applyFill="1" applyBorder="1" applyAlignment="1">
      <alignment horizontal="left" vertical="center" wrapText="1"/>
    </xf>
    <xf numFmtId="3" fontId="5" fillId="0" borderId="23" xfId="0" applyNumberFormat="1" applyFont="1" applyFill="1" applyBorder="1" applyAlignment="1">
      <alignment horizontal="left" vertical="center" wrapText="1"/>
    </xf>
  </cellXfs>
  <cellStyles count="4">
    <cellStyle name="Comma" xfId="1" builtinId="3"/>
    <cellStyle name="Currency" xfId="2" builtinId="4"/>
    <cellStyle name="Normal" xfId="0" builtinId="0"/>
    <cellStyle name="Normal_Sheet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0"/>
  <sheetViews>
    <sheetView tabSelected="1" zoomScaleNormal="100" workbookViewId="0">
      <pane ySplit="3" topLeftCell="A229" activePane="bottomLeft" state="frozen"/>
      <selection activeCell="J238" sqref="J238:M239"/>
      <selection pane="bottomLeft" activeCell="K259" sqref="K259"/>
    </sheetView>
  </sheetViews>
  <sheetFormatPr defaultRowHeight="12.75" x14ac:dyDescent="0.2"/>
  <cols>
    <col min="1" max="1" width="15.7109375" style="1" customWidth="1"/>
    <col min="2" max="2" width="12.140625" style="49" bestFit="1" customWidth="1"/>
    <col min="3" max="3" width="13.140625" style="1" customWidth="1"/>
    <col min="4" max="4" width="10.7109375" style="1" customWidth="1"/>
    <col min="5" max="5" width="13.42578125" style="1" customWidth="1"/>
    <col min="6" max="9" width="10.5703125" style="1" customWidth="1"/>
    <col min="10" max="10" width="13.28515625" style="1" bestFit="1" customWidth="1"/>
    <col min="11" max="11" width="12.5703125" style="1" bestFit="1" customWidth="1"/>
    <col min="12" max="12" width="10.7109375" style="1" customWidth="1"/>
    <col min="13" max="13" width="12.140625" style="1" bestFit="1" customWidth="1"/>
    <col min="14" max="16" width="9.85546875" style="1" customWidth="1"/>
    <col min="17" max="17" width="9.7109375" style="1" customWidth="1"/>
    <col min="18" max="21" width="9.140625" style="1"/>
    <col min="22" max="22" width="11.7109375" style="1" customWidth="1"/>
    <col min="23" max="23" width="12.140625" style="1" customWidth="1"/>
    <col min="24" max="16384" width="9.140625" style="1"/>
  </cols>
  <sheetData>
    <row r="1" spans="1:18" ht="21" customHeight="1" thickTop="1" x14ac:dyDescent="0.2">
      <c r="A1" s="72" t="s">
        <v>52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4"/>
    </row>
    <row r="2" spans="1:18" ht="21" customHeight="1" thickBot="1" x14ac:dyDescent="0.25">
      <c r="A2" s="30"/>
      <c r="B2" s="42"/>
      <c r="C2" s="31" t="s">
        <v>9</v>
      </c>
      <c r="D2" s="31" t="s">
        <v>10</v>
      </c>
      <c r="E2" s="31" t="s">
        <v>11</v>
      </c>
      <c r="F2" s="31" t="s">
        <v>12</v>
      </c>
      <c r="G2" s="31" t="s">
        <v>13</v>
      </c>
      <c r="H2" s="31" t="s">
        <v>14</v>
      </c>
      <c r="I2" s="31" t="s">
        <v>15</v>
      </c>
      <c r="J2" s="31" t="s">
        <v>16</v>
      </c>
      <c r="K2" s="31" t="s">
        <v>17</v>
      </c>
      <c r="L2" s="31" t="s">
        <v>18</v>
      </c>
      <c r="M2" s="31" t="s">
        <v>19</v>
      </c>
      <c r="N2" s="31" t="s">
        <v>21</v>
      </c>
      <c r="O2" s="31" t="s">
        <v>22</v>
      </c>
      <c r="P2" s="31" t="s">
        <v>23</v>
      </c>
      <c r="Q2" s="32" t="s">
        <v>24</v>
      </c>
    </row>
    <row r="3" spans="1:18" ht="75" customHeight="1" thickTop="1" thickBot="1" x14ac:dyDescent="0.25">
      <c r="A3" s="23" t="s">
        <v>40</v>
      </c>
      <c r="B3" s="23" t="s">
        <v>41</v>
      </c>
      <c r="C3" s="23" t="s">
        <v>45</v>
      </c>
      <c r="D3" s="23" t="s">
        <v>46</v>
      </c>
      <c r="E3" s="23" t="s">
        <v>25</v>
      </c>
      <c r="F3" s="23" t="s">
        <v>2</v>
      </c>
      <c r="G3" s="23" t="s">
        <v>26</v>
      </c>
      <c r="H3" s="23" t="s">
        <v>27</v>
      </c>
      <c r="I3" s="23" t="s">
        <v>20</v>
      </c>
      <c r="J3" s="23" t="s">
        <v>47</v>
      </c>
      <c r="K3" s="23" t="s">
        <v>28</v>
      </c>
      <c r="L3" s="23" t="s">
        <v>29</v>
      </c>
      <c r="M3" s="23" t="s">
        <v>6</v>
      </c>
      <c r="N3" s="23" t="s">
        <v>48</v>
      </c>
      <c r="O3" s="23" t="s">
        <v>30</v>
      </c>
      <c r="P3" s="23" t="s">
        <v>31</v>
      </c>
      <c r="Q3" s="24" t="s">
        <v>7</v>
      </c>
    </row>
    <row r="4" spans="1:18" x14ac:dyDescent="0.2">
      <c r="A4" s="75" t="s">
        <v>0</v>
      </c>
      <c r="B4" s="77" t="s">
        <v>42</v>
      </c>
      <c r="C4" s="33">
        <v>243.88505679884145</v>
      </c>
      <c r="D4" s="33">
        <v>199.5</v>
      </c>
      <c r="E4" s="33">
        <v>6</v>
      </c>
      <c r="F4" s="33">
        <f t="shared" ref="F4:F81" si="0">C4*D4</f>
        <v>48655.068831368866</v>
      </c>
      <c r="G4" s="33">
        <f>F4/E4</f>
        <v>8109.1781385614777</v>
      </c>
      <c r="H4" s="33">
        <f t="shared" ref="H4:H81" si="1">G4</f>
        <v>8109.1781385614777</v>
      </c>
      <c r="I4" s="33">
        <f t="shared" ref="I4:I81" si="2">F4+G4+H4</f>
        <v>64873.425108491821</v>
      </c>
      <c r="J4" s="34">
        <f>F4*0.055</f>
        <v>2676.0287857252874</v>
      </c>
      <c r="K4" s="34">
        <f t="shared" ref="K4:M78" si="3">G4*0.055</f>
        <v>446.00479762088128</v>
      </c>
      <c r="L4" s="34">
        <f t="shared" si="3"/>
        <v>446.00479762088128</v>
      </c>
      <c r="M4" s="34">
        <f t="shared" si="3"/>
        <v>3568.0383809670502</v>
      </c>
      <c r="N4" s="35">
        <f t="shared" ref="N4:Q78" si="4">F4*0.25/3</f>
        <v>4054.5890692807388</v>
      </c>
      <c r="O4" s="35">
        <f t="shared" si="4"/>
        <v>675.76484488012318</v>
      </c>
      <c r="P4" s="35">
        <f t="shared" si="4"/>
        <v>675.76484488012318</v>
      </c>
      <c r="Q4" s="36">
        <f t="shared" si="4"/>
        <v>5406.1187590409854</v>
      </c>
      <c r="R4" s="4"/>
    </row>
    <row r="5" spans="1:18" x14ac:dyDescent="0.2">
      <c r="A5" s="76"/>
      <c r="B5" s="78"/>
      <c r="C5" s="33">
        <v>71.430109506649472</v>
      </c>
      <c r="D5" s="33">
        <v>133</v>
      </c>
      <c r="E5" s="33">
        <v>6</v>
      </c>
      <c r="F5" s="33">
        <f t="shared" si="0"/>
        <v>9500.2045643843794</v>
      </c>
      <c r="G5" s="33">
        <f t="shared" ref="G5:G81" si="5">F5/E5</f>
        <v>1583.3674273973966</v>
      </c>
      <c r="H5" s="33">
        <f t="shared" si="1"/>
        <v>1583.3674273973966</v>
      </c>
      <c r="I5" s="33">
        <f t="shared" si="2"/>
        <v>12666.939419179173</v>
      </c>
      <c r="J5" s="34">
        <f t="shared" ref="J5:M79" si="6">F5*0.055</f>
        <v>522.51125104114089</v>
      </c>
      <c r="K5" s="34">
        <f t="shared" si="3"/>
        <v>87.085208506856816</v>
      </c>
      <c r="L5" s="34">
        <f t="shared" si="3"/>
        <v>87.085208506856816</v>
      </c>
      <c r="M5" s="34">
        <f t="shared" si="3"/>
        <v>696.68166805485453</v>
      </c>
      <c r="N5" s="35">
        <f t="shared" si="4"/>
        <v>791.68371369869828</v>
      </c>
      <c r="O5" s="35">
        <f t="shared" si="4"/>
        <v>131.9472856164497</v>
      </c>
      <c r="P5" s="35">
        <f t="shared" si="4"/>
        <v>131.9472856164497</v>
      </c>
      <c r="Q5" s="36">
        <f t="shared" si="4"/>
        <v>1055.5782849315976</v>
      </c>
      <c r="R5" s="4"/>
    </row>
    <row r="6" spans="1:18" x14ac:dyDescent="0.2">
      <c r="A6" s="76"/>
      <c r="B6" s="78"/>
      <c r="C6" s="33">
        <v>20.592920554687147</v>
      </c>
      <c r="D6" s="33">
        <v>99.75</v>
      </c>
      <c r="E6" s="33">
        <v>6</v>
      </c>
      <c r="F6" s="33">
        <f t="shared" si="0"/>
        <v>2054.143825330043</v>
      </c>
      <c r="G6" s="33">
        <f t="shared" si="5"/>
        <v>342.35730422167381</v>
      </c>
      <c r="H6" s="33">
        <f t="shared" si="1"/>
        <v>342.35730422167381</v>
      </c>
      <c r="I6" s="33">
        <f t="shared" si="2"/>
        <v>2738.858433773391</v>
      </c>
      <c r="J6" s="34">
        <f t="shared" si="6"/>
        <v>112.97791039315237</v>
      </c>
      <c r="K6" s="34">
        <f t="shared" si="3"/>
        <v>18.829651732192058</v>
      </c>
      <c r="L6" s="34">
        <f t="shared" si="3"/>
        <v>18.829651732192058</v>
      </c>
      <c r="M6" s="34">
        <f t="shared" si="3"/>
        <v>150.63721385753649</v>
      </c>
      <c r="N6" s="35">
        <f t="shared" si="4"/>
        <v>171.17865211083691</v>
      </c>
      <c r="O6" s="35">
        <f t="shared" si="4"/>
        <v>28.529775351806151</v>
      </c>
      <c r="P6" s="35">
        <f t="shared" si="4"/>
        <v>28.529775351806151</v>
      </c>
      <c r="Q6" s="36">
        <f t="shared" si="4"/>
        <v>228.23820281444924</v>
      </c>
      <c r="R6" s="4"/>
    </row>
    <row r="7" spans="1:18" x14ac:dyDescent="0.2">
      <c r="A7" s="76"/>
      <c r="B7" s="78"/>
      <c r="C7" s="33">
        <v>44.431654461245188</v>
      </c>
      <c r="D7" s="33">
        <v>79.800000000000011</v>
      </c>
      <c r="E7" s="33">
        <v>6</v>
      </c>
      <c r="F7" s="33">
        <f t="shared" si="0"/>
        <v>3545.6460260073663</v>
      </c>
      <c r="G7" s="33">
        <f t="shared" si="5"/>
        <v>590.94100433456106</v>
      </c>
      <c r="H7" s="33">
        <f t="shared" si="1"/>
        <v>590.94100433456106</v>
      </c>
      <c r="I7" s="33">
        <f t="shared" si="2"/>
        <v>4727.5280346764885</v>
      </c>
      <c r="J7" s="34">
        <f t="shared" si="6"/>
        <v>195.01053143040514</v>
      </c>
      <c r="K7" s="34">
        <f t="shared" si="3"/>
        <v>32.501755238400861</v>
      </c>
      <c r="L7" s="34">
        <f t="shared" si="3"/>
        <v>32.501755238400861</v>
      </c>
      <c r="M7" s="34">
        <f t="shared" si="3"/>
        <v>260.01404190720689</v>
      </c>
      <c r="N7" s="35">
        <f t="shared" si="4"/>
        <v>295.47050216728053</v>
      </c>
      <c r="O7" s="35">
        <f t="shared" si="4"/>
        <v>49.245083694546757</v>
      </c>
      <c r="P7" s="35">
        <f t="shared" si="4"/>
        <v>49.245083694546757</v>
      </c>
      <c r="Q7" s="36">
        <f t="shared" si="4"/>
        <v>393.96066955637406</v>
      </c>
      <c r="R7" s="4"/>
    </row>
    <row r="8" spans="1:18" x14ac:dyDescent="0.2">
      <c r="A8" s="76"/>
      <c r="B8" s="78"/>
      <c r="C8" s="33">
        <v>1.0402236964522404</v>
      </c>
      <c r="D8" s="33">
        <v>90.681818181818173</v>
      </c>
      <c r="E8" s="33">
        <v>6</v>
      </c>
      <c r="F8" s="33">
        <f t="shared" si="0"/>
        <v>94.329376110100881</v>
      </c>
      <c r="G8" s="33">
        <f t="shared" si="5"/>
        <v>15.721562685016814</v>
      </c>
      <c r="H8" s="33">
        <f t="shared" si="1"/>
        <v>15.721562685016814</v>
      </c>
      <c r="I8" s="33">
        <f t="shared" si="2"/>
        <v>125.77250148013451</v>
      </c>
      <c r="J8" s="34">
        <f t="shared" si="6"/>
        <v>5.1881156860555482</v>
      </c>
      <c r="K8" s="34">
        <f t="shared" si="3"/>
        <v>0.86468594767592477</v>
      </c>
      <c r="L8" s="34">
        <f t="shared" si="3"/>
        <v>0.86468594767592477</v>
      </c>
      <c r="M8" s="34">
        <f t="shared" si="3"/>
        <v>6.9174875814073982</v>
      </c>
      <c r="N8" s="35">
        <f t="shared" si="4"/>
        <v>7.8607813425084068</v>
      </c>
      <c r="O8" s="35">
        <f t="shared" si="4"/>
        <v>1.3101302237514012</v>
      </c>
      <c r="P8" s="35">
        <f t="shared" si="4"/>
        <v>1.3101302237514012</v>
      </c>
      <c r="Q8" s="36">
        <f t="shared" si="4"/>
        <v>10.48104179001121</v>
      </c>
      <c r="R8" s="4"/>
    </row>
    <row r="9" spans="1:18" x14ac:dyDescent="0.2">
      <c r="A9" s="76"/>
      <c r="B9" s="78"/>
      <c r="C9" s="33">
        <v>27.687632078500389</v>
      </c>
      <c r="D9" s="33">
        <v>74.509803921568619</v>
      </c>
      <c r="E9" s="33">
        <v>6</v>
      </c>
      <c r="F9" s="33">
        <f t="shared" si="0"/>
        <v>2063.0000372215973</v>
      </c>
      <c r="G9" s="33">
        <f t="shared" si="5"/>
        <v>343.8333395369329</v>
      </c>
      <c r="H9" s="33">
        <f t="shared" si="1"/>
        <v>343.8333395369329</v>
      </c>
      <c r="I9" s="33">
        <f t="shared" si="2"/>
        <v>2750.6667162954627</v>
      </c>
      <c r="J9" s="34">
        <f t="shared" si="6"/>
        <v>113.46500204718785</v>
      </c>
      <c r="K9" s="34">
        <f t="shared" si="3"/>
        <v>18.910833674531311</v>
      </c>
      <c r="L9" s="34">
        <f t="shared" si="3"/>
        <v>18.910833674531311</v>
      </c>
      <c r="M9" s="34">
        <f t="shared" si="3"/>
        <v>151.28666939625046</v>
      </c>
      <c r="N9" s="35">
        <f t="shared" si="4"/>
        <v>171.91666976846645</v>
      </c>
      <c r="O9" s="35">
        <f t="shared" si="4"/>
        <v>28.652778294744408</v>
      </c>
      <c r="P9" s="35">
        <f t="shared" si="4"/>
        <v>28.652778294744408</v>
      </c>
      <c r="Q9" s="36">
        <f t="shared" si="4"/>
        <v>229.22222635795524</v>
      </c>
      <c r="R9" s="4"/>
    </row>
    <row r="10" spans="1:18" x14ac:dyDescent="0.2">
      <c r="A10" s="76"/>
      <c r="B10" s="78"/>
      <c r="C10" s="33">
        <v>4.8033861463472629</v>
      </c>
      <c r="D10" s="33">
        <v>51.351351351351354</v>
      </c>
      <c r="E10" s="33">
        <v>6</v>
      </c>
      <c r="F10" s="33">
        <f t="shared" si="0"/>
        <v>246.6603696772919</v>
      </c>
      <c r="G10" s="33">
        <f t="shared" si="5"/>
        <v>41.110061612881985</v>
      </c>
      <c r="H10" s="33">
        <f t="shared" si="1"/>
        <v>41.110061612881985</v>
      </c>
      <c r="I10" s="33">
        <f t="shared" si="2"/>
        <v>328.88049290305582</v>
      </c>
      <c r="J10" s="34">
        <f t="shared" si="6"/>
        <v>13.566320332251054</v>
      </c>
      <c r="K10" s="34">
        <f t="shared" si="3"/>
        <v>2.2610533887085094</v>
      </c>
      <c r="L10" s="34">
        <f t="shared" si="3"/>
        <v>2.2610533887085094</v>
      </c>
      <c r="M10" s="34">
        <f t="shared" si="3"/>
        <v>18.088427109668071</v>
      </c>
      <c r="N10" s="35">
        <f t="shared" si="4"/>
        <v>20.555030806440993</v>
      </c>
      <c r="O10" s="35">
        <f t="shared" si="4"/>
        <v>3.4258384677401654</v>
      </c>
      <c r="P10" s="35">
        <f t="shared" si="4"/>
        <v>3.4258384677401654</v>
      </c>
      <c r="Q10" s="36">
        <f t="shared" si="4"/>
        <v>27.40670774192132</v>
      </c>
      <c r="R10" s="4"/>
    </row>
    <row r="11" spans="1:18" x14ac:dyDescent="0.2">
      <c r="A11" s="76"/>
      <c r="B11" s="78"/>
      <c r="C11" s="33">
        <v>7.0018043502160427</v>
      </c>
      <c r="D11" s="33">
        <v>33.82789317507418</v>
      </c>
      <c r="E11" s="33">
        <v>6</v>
      </c>
      <c r="F11" s="33">
        <f t="shared" si="0"/>
        <v>236.85628959187798</v>
      </c>
      <c r="G11" s="33">
        <f t="shared" si="5"/>
        <v>39.476048265312997</v>
      </c>
      <c r="H11" s="33">
        <f t="shared" si="1"/>
        <v>39.476048265312997</v>
      </c>
      <c r="I11" s="33">
        <f t="shared" si="2"/>
        <v>315.80838612250398</v>
      </c>
      <c r="J11" s="34">
        <f t="shared" si="6"/>
        <v>13.027095927553288</v>
      </c>
      <c r="K11" s="34">
        <f t="shared" si="3"/>
        <v>2.171182654592215</v>
      </c>
      <c r="L11" s="34">
        <f t="shared" si="3"/>
        <v>2.171182654592215</v>
      </c>
      <c r="M11" s="34">
        <f t="shared" si="3"/>
        <v>17.36946123673772</v>
      </c>
      <c r="N11" s="35">
        <f t="shared" si="4"/>
        <v>19.738024132656498</v>
      </c>
      <c r="O11" s="35">
        <f t="shared" si="4"/>
        <v>3.2896706887760829</v>
      </c>
      <c r="P11" s="35">
        <f t="shared" si="4"/>
        <v>3.2896706887760829</v>
      </c>
      <c r="Q11" s="36">
        <f t="shared" si="4"/>
        <v>26.317365510208663</v>
      </c>
      <c r="R11" s="4"/>
    </row>
    <row r="12" spans="1:18" x14ac:dyDescent="0.2">
      <c r="A12" s="76"/>
      <c r="B12" s="78"/>
      <c r="C12" s="33">
        <v>127.20706587533644</v>
      </c>
      <c r="D12" s="33">
        <v>511.5</v>
      </c>
      <c r="E12" s="33">
        <v>6</v>
      </c>
      <c r="F12" s="33">
        <f t="shared" ref="F12:F25" si="7">C12*D12</f>
        <v>65066.414195234589</v>
      </c>
      <c r="G12" s="33">
        <f t="shared" ref="G12:G25" si="8">F12/E12</f>
        <v>10844.402365872431</v>
      </c>
      <c r="H12" s="33">
        <f t="shared" ref="H12:H25" si="9">G12</f>
        <v>10844.402365872431</v>
      </c>
      <c r="I12" s="33">
        <f t="shared" ref="I12:I25" si="10">F12+G12+H12</f>
        <v>86755.218926979447</v>
      </c>
      <c r="J12" s="34">
        <f t="shared" ref="J12:J25" si="11">F12*0.055</f>
        <v>3578.6527807379025</v>
      </c>
      <c r="K12" s="34">
        <f t="shared" ref="K12:K25" si="12">G12*0.055</f>
        <v>596.44213012298371</v>
      </c>
      <c r="L12" s="34">
        <f t="shared" ref="L12:L25" si="13">H12*0.055</f>
        <v>596.44213012298371</v>
      </c>
      <c r="M12" s="34">
        <f t="shared" ref="M12:M25" si="14">I12*0.055</f>
        <v>4771.5370409838697</v>
      </c>
      <c r="N12" s="35">
        <f t="shared" ref="N12:N25" si="15">F12*0.25/3</f>
        <v>5422.2011829362154</v>
      </c>
      <c r="O12" s="35">
        <f t="shared" ref="O12:O25" si="16">G12*0.25/3</f>
        <v>903.70019715603587</v>
      </c>
      <c r="P12" s="35">
        <f t="shared" ref="P12:P25" si="17">H12*0.25/3</f>
        <v>903.70019715603587</v>
      </c>
      <c r="Q12" s="36">
        <f t="shared" ref="Q12:Q25" si="18">I12*0.25/3</f>
        <v>7229.601577248287</v>
      </c>
      <c r="R12" s="4"/>
    </row>
    <row r="13" spans="1:18" x14ac:dyDescent="0.2">
      <c r="A13" s="76"/>
      <c r="B13" s="78"/>
      <c r="C13" s="33">
        <v>64.800503617601237</v>
      </c>
      <c r="D13" s="33">
        <v>341</v>
      </c>
      <c r="E13" s="33">
        <v>6</v>
      </c>
      <c r="F13" s="33">
        <f t="shared" si="7"/>
        <v>22096.971733602022</v>
      </c>
      <c r="G13" s="33">
        <f t="shared" si="8"/>
        <v>3682.8286222670035</v>
      </c>
      <c r="H13" s="33">
        <f t="shared" si="9"/>
        <v>3682.8286222670035</v>
      </c>
      <c r="I13" s="33">
        <f t="shared" si="10"/>
        <v>29462.628978136028</v>
      </c>
      <c r="J13" s="34">
        <f t="shared" si="11"/>
        <v>1215.3334453481111</v>
      </c>
      <c r="K13" s="34">
        <f t="shared" si="12"/>
        <v>202.55557422468519</v>
      </c>
      <c r="L13" s="34">
        <f t="shared" si="13"/>
        <v>202.55557422468519</v>
      </c>
      <c r="M13" s="34">
        <f t="shared" si="14"/>
        <v>1620.4445937974815</v>
      </c>
      <c r="N13" s="35">
        <f t="shared" si="15"/>
        <v>1841.4143111335018</v>
      </c>
      <c r="O13" s="35">
        <f t="shared" si="16"/>
        <v>306.90238518891698</v>
      </c>
      <c r="P13" s="35">
        <f t="shared" si="17"/>
        <v>306.90238518891698</v>
      </c>
      <c r="Q13" s="36">
        <f t="shared" si="18"/>
        <v>2455.2190815113358</v>
      </c>
      <c r="R13" s="4"/>
    </row>
    <row r="14" spans="1:18" x14ac:dyDescent="0.2">
      <c r="A14" s="76"/>
      <c r="B14" s="78"/>
      <c r="C14" s="33">
        <v>15.398487442328429</v>
      </c>
      <c r="D14" s="33">
        <v>255.75</v>
      </c>
      <c r="E14" s="33">
        <v>6</v>
      </c>
      <c r="F14" s="33">
        <f t="shared" si="7"/>
        <v>3938.163163375496</v>
      </c>
      <c r="G14" s="33">
        <f t="shared" si="8"/>
        <v>656.36052722924933</v>
      </c>
      <c r="H14" s="33">
        <f t="shared" si="9"/>
        <v>656.36052722924933</v>
      </c>
      <c r="I14" s="33">
        <f t="shared" si="10"/>
        <v>5250.8842178339946</v>
      </c>
      <c r="J14" s="34">
        <f t="shared" si="11"/>
        <v>216.59897398565229</v>
      </c>
      <c r="K14" s="34">
        <f t="shared" si="12"/>
        <v>36.099828997608711</v>
      </c>
      <c r="L14" s="34">
        <f t="shared" si="13"/>
        <v>36.099828997608711</v>
      </c>
      <c r="M14" s="34">
        <f t="shared" si="14"/>
        <v>288.79863198086969</v>
      </c>
      <c r="N14" s="35">
        <f t="shared" si="15"/>
        <v>328.18026361462466</v>
      </c>
      <c r="O14" s="35">
        <f t="shared" si="16"/>
        <v>54.696710602437442</v>
      </c>
      <c r="P14" s="35">
        <f t="shared" si="17"/>
        <v>54.696710602437442</v>
      </c>
      <c r="Q14" s="36">
        <f t="shared" si="18"/>
        <v>437.57368481949953</v>
      </c>
      <c r="R14" s="4"/>
    </row>
    <row r="15" spans="1:18" x14ac:dyDescent="0.2">
      <c r="A15" s="76"/>
      <c r="B15" s="78"/>
      <c r="C15" s="33">
        <v>23.102035777538013</v>
      </c>
      <c r="D15" s="33">
        <v>204.60000000000002</v>
      </c>
      <c r="E15" s="33">
        <v>6</v>
      </c>
      <c r="F15" s="33">
        <f t="shared" si="7"/>
        <v>4726.6765200842783</v>
      </c>
      <c r="G15" s="33">
        <f t="shared" si="8"/>
        <v>787.77942001404642</v>
      </c>
      <c r="H15" s="33">
        <f t="shared" si="9"/>
        <v>787.77942001404642</v>
      </c>
      <c r="I15" s="33">
        <f t="shared" si="10"/>
        <v>6302.2353601123705</v>
      </c>
      <c r="J15" s="34">
        <f t="shared" si="11"/>
        <v>259.96720860463529</v>
      </c>
      <c r="K15" s="34">
        <f t="shared" si="12"/>
        <v>43.327868100772555</v>
      </c>
      <c r="L15" s="34">
        <f t="shared" si="13"/>
        <v>43.327868100772555</v>
      </c>
      <c r="M15" s="34">
        <f t="shared" si="14"/>
        <v>346.62294480618039</v>
      </c>
      <c r="N15" s="35">
        <f t="shared" si="15"/>
        <v>393.88971000702321</v>
      </c>
      <c r="O15" s="35">
        <f t="shared" si="16"/>
        <v>65.648285001170535</v>
      </c>
      <c r="P15" s="35">
        <f t="shared" si="17"/>
        <v>65.648285001170535</v>
      </c>
      <c r="Q15" s="36">
        <f t="shared" si="18"/>
        <v>525.18628000936417</v>
      </c>
      <c r="R15" s="4"/>
    </row>
    <row r="16" spans="1:18" x14ac:dyDescent="0.2">
      <c r="A16" s="76"/>
      <c r="B16" s="78"/>
      <c r="C16" s="33">
        <v>0.67021349083635318</v>
      </c>
      <c r="D16" s="33">
        <v>232.5</v>
      </c>
      <c r="E16" s="33">
        <v>6</v>
      </c>
      <c r="F16" s="33">
        <f t="shared" si="7"/>
        <v>155.82463661945212</v>
      </c>
      <c r="G16" s="33">
        <f t="shared" si="8"/>
        <v>25.970772769908688</v>
      </c>
      <c r="H16" s="33">
        <f t="shared" si="9"/>
        <v>25.970772769908688</v>
      </c>
      <c r="I16" s="33">
        <f t="shared" si="10"/>
        <v>207.76618215926948</v>
      </c>
      <c r="J16" s="34">
        <f t="shared" si="11"/>
        <v>8.5703550140698663</v>
      </c>
      <c r="K16" s="34">
        <f t="shared" si="12"/>
        <v>1.4283925023449779</v>
      </c>
      <c r="L16" s="34">
        <f t="shared" si="13"/>
        <v>1.4283925023449779</v>
      </c>
      <c r="M16" s="34">
        <f t="shared" si="14"/>
        <v>11.427140018759822</v>
      </c>
      <c r="N16" s="35">
        <f t="shared" si="15"/>
        <v>12.985386384954344</v>
      </c>
      <c r="O16" s="35">
        <f t="shared" si="16"/>
        <v>2.1642310641590572</v>
      </c>
      <c r="P16" s="35">
        <f t="shared" si="17"/>
        <v>2.1642310641590572</v>
      </c>
      <c r="Q16" s="36">
        <f t="shared" si="18"/>
        <v>17.313848513272458</v>
      </c>
      <c r="R16" s="4"/>
    </row>
    <row r="17" spans="1:18" x14ac:dyDescent="0.2">
      <c r="A17" s="76"/>
      <c r="B17" s="78"/>
      <c r="C17" s="33">
        <v>18.442892103406741</v>
      </c>
      <c r="D17" s="33">
        <v>191.03641456582631</v>
      </c>
      <c r="E17" s="33">
        <v>6</v>
      </c>
      <c r="F17" s="33">
        <f t="shared" si="7"/>
        <v>3523.2639816592146</v>
      </c>
      <c r="G17" s="33">
        <f t="shared" si="8"/>
        <v>587.21066360986913</v>
      </c>
      <c r="H17" s="33">
        <f t="shared" si="9"/>
        <v>587.21066360986913</v>
      </c>
      <c r="I17" s="33">
        <f t="shared" si="10"/>
        <v>4697.6853088789521</v>
      </c>
      <c r="J17" s="34">
        <f t="shared" si="11"/>
        <v>193.77951899125679</v>
      </c>
      <c r="K17" s="34">
        <f t="shared" si="12"/>
        <v>32.296586498542801</v>
      </c>
      <c r="L17" s="34">
        <f t="shared" si="13"/>
        <v>32.296586498542801</v>
      </c>
      <c r="M17" s="34">
        <f t="shared" si="14"/>
        <v>258.37269198834235</v>
      </c>
      <c r="N17" s="35">
        <f t="shared" si="15"/>
        <v>293.60533180493456</v>
      </c>
      <c r="O17" s="35">
        <f t="shared" si="16"/>
        <v>48.934221967489094</v>
      </c>
      <c r="P17" s="35">
        <f t="shared" si="17"/>
        <v>48.934221967489094</v>
      </c>
      <c r="Q17" s="36">
        <f t="shared" si="18"/>
        <v>391.4737757399127</v>
      </c>
      <c r="R17" s="4"/>
    </row>
    <row r="18" spans="1:18" x14ac:dyDescent="0.2">
      <c r="A18" s="76"/>
      <c r="B18" s="78"/>
      <c r="C18" s="33">
        <v>9.6352936637368138</v>
      </c>
      <c r="D18" s="33">
        <v>131.66023166023166</v>
      </c>
      <c r="E18" s="33">
        <v>6</v>
      </c>
      <c r="F18" s="33">
        <f t="shared" si="7"/>
        <v>1268.584995881951</v>
      </c>
      <c r="G18" s="33">
        <f t="shared" si="8"/>
        <v>211.43083264699183</v>
      </c>
      <c r="H18" s="33">
        <f t="shared" si="9"/>
        <v>211.43083264699183</v>
      </c>
      <c r="I18" s="33">
        <f t="shared" si="10"/>
        <v>1691.4466611759347</v>
      </c>
      <c r="J18" s="34">
        <f t="shared" si="11"/>
        <v>69.772174773507302</v>
      </c>
      <c r="K18" s="34">
        <f t="shared" si="12"/>
        <v>11.628695795584552</v>
      </c>
      <c r="L18" s="34">
        <f t="shared" si="13"/>
        <v>11.628695795584552</v>
      </c>
      <c r="M18" s="34">
        <f t="shared" si="14"/>
        <v>93.029566364676413</v>
      </c>
      <c r="N18" s="35">
        <f t="shared" si="15"/>
        <v>105.71541632349592</v>
      </c>
      <c r="O18" s="35">
        <f t="shared" si="16"/>
        <v>17.619236053915987</v>
      </c>
      <c r="P18" s="35">
        <f t="shared" si="17"/>
        <v>17.619236053915987</v>
      </c>
      <c r="Q18" s="36">
        <f t="shared" si="18"/>
        <v>140.9538884313279</v>
      </c>
      <c r="R18" s="4"/>
    </row>
    <row r="19" spans="1:18" x14ac:dyDescent="0.2">
      <c r="A19" s="76"/>
      <c r="B19" s="78"/>
      <c r="C19" s="33">
        <v>21.260445895700894</v>
      </c>
      <c r="D19" s="33">
        <v>86.731665960152611</v>
      </c>
      <c r="E19" s="33">
        <v>6</v>
      </c>
      <c r="F19" s="33">
        <f t="shared" si="7"/>
        <v>1843.9538915898274</v>
      </c>
      <c r="G19" s="33">
        <f t="shared" si="8"/>
        <v>307.32564859830455</v>
      </c>
      <c r="H19" s="33">
        <f t="shared" si="9"/>
        <v>307.32564859830455</v>
      </c>
      <c r="I19" s="33">
        <f t="shared" si="10"/>
        <v>2458.6051887864369</v>
      </c>
      <c r="J19" s="34">
        <f t="shared" si="11"/>
        <v>101.41746403744051</v>
      </c>
      <c r="K19" s="34">
        <f t="shared" si="12"/>
        <v>16.902910672906749</v>
      </c>
      <c r="L19" s="34">
        <f t="shared" si="13"/>
        <v>16.902910672906749</v>
      </c>
      <c r="M19" s="34">
        <f t="shared" si="14"/>
        <v>135.22328538325402</v>
      </c>
      <c r="N19" s="35">
        <f t="shared" si="15"/>
        <v>153.66282429915228</v>
      </c>
      <c r="O19" s="35">
        <f t="shared" si="16"/>
        <v>25.610470716525381</v>
      </c>
      <c r="P19" s="35">
        <f t="shared" si="17"/>
        <v>25.610470716525381</v>
      </c>
      <c r="Q19" s="36">
        <f t="shared" si="18"/>
        <v>204.88376573220307</v>
      </c>
      <c r="R19" s="4"/>
    </row>
    <row r="20" spans="1:18" x14ac:dyDescent="0.2">
      <c r="A20" s="76"/>
      <c r="B20" s="78"/>
      <c r="C20" s="33">
        <v>51.213582624635499</v>
      </c>
      <c r="D20" s="33">
        <v>819</v>
      </c>
      <c r="E20" s="33">
        <v>6</v>
      </c>
      <c r="F20" s="33">
        <f t="shared" si="7"/>
        <v>41943.924169576472</v>
      </c>
      <c r="G20" s="33">
        <f t="shared" si="8"/>
        <v>6990.6540282627457</v>
      </c>
      <c r="H20" s="33">
        <f t="shared" si="9"/>
        <v>6990.6540282627457</v>
      </c>
      <c r="I20" s="33">
        <f t="shared" si="10"/>
        <v>55925.232226101965</v>
      </c>
      <c r="J20" s="34">
        <f t="shared" si="11"/>
        <v>2306.915829326706</v>
      </c>
      <c r="K20" s="34">
        <f t="shared" si="12"/>
        <v>384.485971554451</v>
      </c>
      <c r="L20" s="34">
        <f t="shared" si="13"/>
        <v>384.485971554451</v>
      </c>
      <c r="M20" s="34">
        <f t="shared" si="14"/>
        <v>3075.887772435608</v>
      </c>
      <c r="N20" s="35">
        <f t="shared" si="15"/>
        <v>3495.3270141313728</v>
      </c>
      <c r="O20" s="35">
        <f t="shared" si="16"/>
        <v>582.55450235522881</v>
      </c>
      <c r="P20" s="35">
        <f t="shared" si="17"/>
        <v>582.55450235522881</v>
      </c>
      <c r="Q20" s="36">
        <f t="shared" si="18"/>
        <v>4660.4360188418304</v>
      </c>
      <c r="R20" s="4"/>
    </row>
    <row r="21" spans="1:18" x14ac:dyDescent="0.2">
      <c r="A21" s="76"/>
      <c r="B21" s="78"/>
      <c r="C21" s="33">
        <v>16.129582309858918</v>
      </c>
      <c r="D21" s="33">
        <v>546</v>
      </c>
      <c r="E21" s="33">
        <v>6</v>
      </c>
      <c r="F21" s="33">
        <f t="shared" si="7"/>
        <v>8806.7519411829689</v>
      </c>
      <c r="G21" s="33">
        <f t="shared" si="8"/>
        <v>1467.7919901971616</v>
      </c>
      <c r="H21" s="33">
        <f t="shared" si="9"/>
        <v>1467.7919901971616</v>
      </c>
      <c r="I21" s="33">
        <f t="shared" si="10"/>
        <v>11742.335921577293</v>
      </c>
      <c r="J21" s="34">
        <f t="shared" si="11"/>
        <v>484.3713567650633</v>
      </c>
      <c r="K21" s="34">
        <f t="shared" si="12"/>
        <v>80.728559460843883</v>
      </c>
      <c r="L21" s="34">
        <f t="shared" si="13"/>
        <v>80.728559460843883</v>
      </c>
      <c r="M21" s="34">
        <f t="shared" si="14"/>
        <v>645.82847568675106</v>
      </c>
      <c r="N21" s="35">
        <f t="shared" si="15"/>
        <v>733.89599509858078</v>
      </c>
      <c r="O21" s="35">
        <f t="shared" si="16"/>
        <v>122.31599918309679</v>
      </c>
      <c r="P21" s="35">
        <f t="shared" si="17"/>
        <v>122.31599918309679</v>
      </c>
      <c r="Q21" s="36">
        <f t="shared" si="18"/>
        <v>978.52799346477434</v>
      </c>
      <c r="R21" s="4"/>
    </row>
    <row r="22" spans="1:18" x14ac:dyDescent="0.2">
      <c r="A22" s="76"/>
      <c r="B22" s="78"/>
      <c r="C22" s="33">
        <v>3.902953310983543</v>
      </c>
      <c r="D22" s="33">
        <v>409.5</v>
      </c>
      <c r="E22" s="33">
        <v>6</v>
      </c>
      <c r="F22" s="33">
        <f t="shared" si="7"/>
        <v>1598.2593808477609</v>
      </c>
      <c r="G22" s="33">
        <f t="shared" si="8"/>
        <v>266.37656347462683</v>
      </c>
      <c r="H22" s="33">
        <f t="shared" si="9"/>
        <v>266.37656347462683</v>
      </c>
      <c r="I22" s="33">
        <f t="shared" si="10"/>
        <v>2131.0125077970147</v>
      </c>
      <c r="J22" s="34">
        <f t="shared" si="11"/>
        <v>87.90426594662685</v>
      </c>
      <c r="K22" s="34">
        <f t="shared" si="12"/>
        <v>14.650710991104477</v>
      </c>
      <c r="L22" s="34">
        <f t="shared" si="13"/>
        <v>14.650710991104477</v>
      </c>
      <c r="M22" s="34">
        <f t="shared" si="14"/>
        <v>117.20568792883581</v>
      </c>
      <c r="N22" s="35">
        <f t="shared" si="15"/>
        <v>133.18828173731342</v>
      </c>
      <c r="O22" s="35">
        <f t="shared" si="16"/>
        <v>22.198046956218903</v>
      </c>
      <c r="P22" s="35">
        <f t="shared" si="17"/>
        <v>22.198046956218903</v>
      </c>
      <c r="Q22" s="36">
        <f t="shared" si="18"/>
        <v>177.58437564975122</v>
      </c>
      <c r="R22" s="4"/>
    </row>
    <row r="23" spans="1:18" x14ac:dyDescent="0.2">
      <c r="A23" s="76"/>
      <c r="B23" s="78"/>
      <c r="C23" s="33">
        <v>11.817161799397855</v>
      </c>
      <c r="D23" s="33">
        <v>327.60000000000002</v>
      </c>
      <c r="E23" s="33">
        <v>6</v>
      </c>
      <c r="F23" s="33">
        <f t="shared" si="7"/>
        <v>3871.3022054827375</v>
      </c>
      <c r="G23" s="33">
        <f t="shared" si="8"/>
        <v>645.21703424712291</v>
      </c>
      <c r="H23" s="33">
        <f t="shared" si="9"/>
        <v>645.21703424712291</v>
      </c>
      <c r="I23" s="33">
        <f t="shared" si="10"/>
        <v>5161.7362739769833</v>
      </c>
      <c r="J23" s="34">
        <f t="shared" si="11"/>
        <v>212.92162130155057</v>
      </c>
      <c r="K23" s="34">
        <f t="shared" si="12"/>
        <v>35.48693688359176</v>
      </c>
      <c r="L23" s="34">
        <f t="shared" si="13"/>
        <v>35.48693688359176</v>
      </c>
      <c r="M23" s="34">
        <f t="shared" si="14"/>
        <v>283.89549506873408</v>
      </c>
      <c r="N23" s="35">
        <f t="shared" si="15"/>
        <v>322.60851712356146</v>
      </c>
      <c r="O23" s="35">
        <f t="shared" si="16"/>
        <v>53.768086187260245</v>
      </c>
      <c r="P23" s="35">
        <f t="shared" si="17"/>
        <v>53.768086187260245</v>
      </c>
      <c r="Q23" s="36">
        <f t="shared" si="18"/>
        <v>430.14468949808196</v>
      </c>
      <c r="R23" s="4"/>
    </row>
    <row r="24" spans="1:18" x14ac:dyDescent="0.2">
      <c r="A24" s="76"/>
      <c r="B24" s="78"/>
      <c r="C24" s="33">
        <v>1.1254240297892217</v>
      </c>
      <c r="D24" s="33">
        <v>372.27272727272725</v>
      </c>
      <c r="E24" s="33">
        <v>6</v>
      </c>
      <c r="F24" s="33">
        <f t="shared" si="7"/>
        <v>418.96467290789661</v>
      </c>
      <c r="G24" s="33">
        <f t="shared" si="8"/>
        <v>69.827445484649431</v>
      </c>
      <c r="H24" s="33">
        <f t="shared" si="9"/>
        <v>69.827445484649431</v>
      </c>
      <c r="I24" s="33">
        <f t="shared" si="10"/>
        <v>558.61956387719545</v>
      </c>
      <c r="J24" s="34">
        <f t="shared" si="11"/>
        <v>23.043057009934312</v>
      </c>
      <c r="K24" s="34">
        <f t="shared" si="12"/>
        <v>3.8405095016557187</v>
      </c>
      <c r="L24" s="34">
        <f t="shared" si="13"/>
        <v>3.8405095016557187</v>
      </c>
      <c r="M24" s="34">
        <f t="shared" si="14"/>
        <v>30.72407601324575</v>
      </c>
      <c r="N24" s="35">
        <f t="shared" si="15"/>
        <v>34.913722742324715</v>
      </c>
      <c r="O24" s="35">
        <f t="shared" si="16"/>
        <v>5.8189537903874529</v>
      </c>
      <c r="P24" s="35">
        <f t="shared" si="17"/>
        <v>5.8189537903874529</v>
      </c>
      <c r="Q24" s="36">
        <f t="shared" si="18"/>
        <v>46.551630323099623</v>
      </c>
      <c r="R24" s="4"/>
    </row>
    <row r="25" spans="1:18" x14ac:dyDescent="0.2">
      <c r="A25" s="76"/>
      <c r="B25" s="78"/>
      <c r="C25" s="33">
        <v>11.217384692858069</v>
      </c>
      <c r="D25" s="33">
        <v>305.88235294117646</v>
      </c>
      <c r="E25" s="33">
        <v>6</v>
      </c>
      <c r="F25" s="33">
        <f t="shared" si="7"/>
        <v>3431.2000236977619</v>
      </c>
      <c r="G25" s="33">
        <f t="shared" si="8"/>
        <v>571.86667061629362</v>
      </c>
      <c r="H25" s="33">
        <f t="shared" si="9"/>
        <v>571.86667061629362</v>
      </c>
      <c r="I25" s="33">
        <f t="shared" si="10"/>
        <v>4574.9333649303489</v>
      </c>
      <c r="J25" s="34">
        <f t="shared" si="11"/>
        <v>188.71600130337691</v>
      </c>
      <c r="K25" s="34">
        <f t="shared" si="12"/>
        <v>31.45266688389615</v>
      </c>
      <c r="L25" s="34">
        <f t="shared" si="13"/>
        <v>31.45266688389615</v>
      </c>
      <c r="M25" s="34">
        <f t="shared" si="14"/>
        <v>251.6213350711692</v>
      </c>
      <c r="N25" s="35">
        <f t="shared" si="15"/>
        <v>285.93333530814681</v>
      </c>
      <c r="O25" s="35">
        <f t="shared" si="16"/>
        <v>47.655555884691132</v>
      </c>
      <c r="P25" s="35">
        <f t="shared" si="17"/>
        <v>47.655555884691132</v>
      </c>
      <c r="Q25" s="36">
        <f t="shared" si="18"/>
        <v>381.24444707752906</v>
      </c>
      <c r="R25" s="4"/>
    </row>
    <row r="26" spans="1:18" x14ac:dyDescent="0.2">
      <c r="A26" s="76"/>
      <c r="B26" s="78"/>
      <c r="C26" s="33">
        <v>4.6127343211436997</v>
      </c>
      <c r="D26" s="33">
        <v>210.81081081081084</v>
      </c>
      <c r="E26" s="33">
        <v>6</v>
      </c>
      <c r="F26" s="33">
        <f t="shared" si="0"/>
        <v>972.41426229515844</v>
      </c>
      <c r="G26" s="33">
        <f t="shared" si="5"/>
        <v>162.06904371585975</v>
      </c>
      <c r="H26" s="33">
        <f t="shared" si="1"/>
        <v>162.06904371585975</v>
      </c>
      <c r="I26" s="33">
        <f t="shared" si="2"/>
        <v>1296.552349726878</v>
      </c>
      <c r="J26" s="34">
        <f t="shared" si="6"/>
        <v>53.482784426233714</v>
      </c>
      <c r="K26" s="34">
        <f t="shared" si="3"/>
        <v>8.9137974043722856</v>
      </c>
      <c r="L26" s="34">
        <f t="shared" si="3"/>
        <v>8.9137974043722856</v>
      </c>
      <c r="M26" s="34">
        <f t="shared" si="3"/>
        <v>71.310379234978285</v>
      </c>
      <c r="N26" s="35">
        <f t="shared" si="4"/>
        <v>81.034521857929874</v>
      </c>
      <c r="O26" s="35">
        <f t="shared" si="4"/>
        <v>13.505753642988312</v>
      </c>
      <c r="P26" s="35">
        <f t="shared" si="4"/>
        <v>13.505753642988312</v>
      </c>
      <c r="Q26" s="36">
        <f t="shared" si="4"/>
        <v>108.04602914390649</v>
      </c>
      <c r="R26" s="4"/>
    </row>
    <row r="27" spans="1:18" x14ac:dyDescent="0.2">
      <c r="A27" s="76"/>
      <c r="B27" s="78"/>
      <c r="C27" s="33">
        <v>9.4261469520161185</v>
      </c>
      <c r="D27" s="33">
        <v>138.87240356083086</v>
      </c>
      <c r="E27" s="33">
        <v>6</v>
      </c>
      <c r="F27" s="33">
        <f t="shared" si="0"/>
        <v>1309.0316835440781</v>
      </c>
      <c r="G27" s="33">
        <f t="shared" si="5"/>
        <v>218.17194725734635</v>
      </c>
      <c r="H27" s="33">
        <f>G27</f>
        <v>218.17194725734635</v>
      </c>
      <c r="I27" s="33">
        <f>F27+G27+H27</f>
        <v>1745.3755780587708</v>
      </c>
      <c r="J27" s="34">
        <f>F27*0.055</f>
        <v>71.996742594924299</v>
      </c>
      <c r="K27" s="34">
        <f t="shared" si="3"/>
        <v>11.99945709915405</v>
      </c>
      <c r="L27" s="34">
        <f t="shared" si="3"/>
        <v>11.99945709915405</v>
      </c>
      <c r="M27" s="34">
        <f t="shared" si="3"/>
        <v>95.995656793232399</v>
      </c>
      <c r="N27" s="35">
        <f t="shared" si="4"/>
        <v>109.08597362867317</v>
      </c>
      <c r="O27" s="35">
        <f t="shared" si="4"/>
        <v>18.180995604778861</v>
      </c>
      <c r="P27" s="35">
        <f t="shared" si="4"/>
        <v>18.180995604778861</v>
      </c>
      <c r="Q27" s="36">
        <f t="shared" si="4"/>
        <v>145.44796483823089</v>
      </c>
      <c r="R27" s="4"/>
    </row>
    <row r="28" spans="1:18" x14ac:dyDescent="0.2">
      <c r="A28" s="76"/>
      <c r="B28" s="78"/>
      <c r="C28" s="33">
        <v>131.02208277586865</v>
      </c>
      <c r="D28" s="33">
        <v>1164</v>
      </c>
      <c r="E28" s="33">
        <v>6</v>
      </c>
      <c r="F28" s="33">
        <f t="shared" si="0"/>
        <v>152509.70435111111</v>
      </c>
      <c r="G28" s="33">
        <f t="shared" si="5"/>
        <v>25418.284058518519</v>
      </c>
      <c r="H28" s="33">
        <f t="shared" si="1"/>
        <v>25418.284058518519</v>
      </c>
      <c r="I28" s="33">
        <f t="shared" si="2"/>
        <v>203346.27246814815</v>
      </c>
      <c r="J28" s="34">
        <f t="shared" si="6"/>
        <v>8388.0337393111113</v>
      </c>
      <c r="K28" s="34">
        <f t="shared" si="3"/>
        <v>1398.0056232185186</v>
      </c>
      <c r="L28" s="34">
        <f t="shared" si="3"/>
        <v>1398.0056232185186</v>
      </c>
      <c r="M28" s="34">
        <f t="shared" si="3"/>
        <v>11184.044985748149</v>
      </c>
      <c r="N28" s="35">
        <f t="shared" si="4"/>
        <v>12709.142029259259</v>
      </c>
      <c r="O28" s="35">
        <f t="shared" si="4"/>
        <v>2118.1903382098767</v>
      </c>
      <c r="P28" s="35">
        <f t="shared" si="4"/>
        <v>2118.1903382098767</v>
      </c>
      <c r="Q28" s="36">
        <f t="shared" si="4"/>
        <v>16945.522705679014</v>
      </c>
      <c r="R28" s="4"/>
    </row>
    <row r="29" spans="1:18" x14ac:dyDescent="0.2">
      <c r="A29" s="76"/>
      <c r="B29" s="78"/>
      <c r="C29" s="33">
        <v>17.878946160149091</v>
      </c>
      <c r="D29" s="33">
        <v>776</v>
      </c>
      <c r="E29" s="33">
        <v>6</v>
      </c>
      <c r="F29" s="33">
        <f t="shared" si="0"/>
        <v>13874.062220275695</v>
      </c>
      <c r="G29" s="33">
        <f t="shared" si="5"/>
        <v>2312.3437033792825</v>
      </c>
      <c r="H29" s="33">
        <f t="shared" si="1"/>
        <v>2312.3437033792825</v>
      </c>
      <c r="I29" s="33">
        <f t="shared" si="2"/>
        <v>18498.74962703426</v>
      </c>
      <c r="J29" s="34">
        <f t="shared" si="6"/>
        <v>763.07342211516323</v>
      </c>
      <c r="K29" s="34">
        <f t="shared" si="3"/>
        <v>127.17890368586053</v>
      </c>
      <c r="L29" s="34">
        <f t="shared" si="3"/>
        <v>127.17890368586053</v>
      </c>
      <c r="M29" s="34">
        <f t="shared" si="3"/>
        <v>1017.4312294868843</v>
      </c>
      <c r="N29" s="35">
        <f t="shared" si="4"/>
        <v>1156.1718516896412</v>
      </c>
      <c r="O29" s="35">
        <f t="shared" si="4"/>
        <v>192.69530861494022</v>
      </c>
      <c r="P29" s="35">
        <f t="shared" si="4"/>
        <v>192.69530861494022</v>
      </c>
      <c r="Q29" s="36">
        <f t="shared" si="4"/>
        <v>1541.5624689195217</v>
      </c>
      <c r="R29" s="4"/>
    </row>
    <row r="30" spans="1:18" x14ac:dyDescent="0.2">
      <c r="A30" s="76"/>
      <c r="B30" s="78"/>
      <c r="C30" s="33">
        <v>2.3670906763137354</v>
      </c>
      <c r="D30" s="33">
        <v>582</v>
      </c>
      <c r="E30" s="33">
        <v>6</v>
      </c>
      <c r="F30" s="33">
        <f t="shared" si="0"/>
        <v>1377.6467736145939</v>
      </c>
      <c r="G30" s="33">
        <f t="shared" si="5"/>
        <v>229.60779560243233</v>
      </c>
      <c r="H30" s="33">
        <f t="shared" si="1"/>
        <v>229.60779560243233</v>
      </c>
      <c r="I30" s="33">
        <f t="shared" si="2"/>
        <v>1836.8623648194587</v>
      </c>
      <c r="J30" s="34">
        <f t="shared" si="6"/>
        <v>75.770572548802662</v>
      </c>
      <c r="K30" s="34">
        <f t="shared" si="3"/>
        <v>12.628428758133778</v>
      </c>
      <c r="L30" s="34">
        <f t="shared" si="3"/>
        <v>12.628428758133778</v>
      </c>
      <c r="M30" s="34">
        <f t="shared" si="3"/>
        <v>101.02743006507022</v>
      </c>
      <c r="N30" s="35">
        <f t="shared" si="4"/>
        <v>114.80389780121617</v>
      </c>
      <c r="O30" s="35">
        <f t="shared" si="4"/>
        <v>19.133982966869361</v>
      </c>
      <c r="P30" s="35">
        <f t="shared" si="4"/>
        <v>19.133982966869361</v>
      </c>
      <c r="Q30" s="36">
        <f t="shared" si="4"/>
        <v>153.07186373495489</v>
      </c>
      <c r="R30" s="4"/>
    </row>
    <row r="31" spans="1:18" x14ac:dyDescent="0.2">
      <c r="A31" s="76"/>
      <c r="B31" s="78"/>
      <c r="C31" s="33">
        <v>9.6485903865725948</v>
      </c>
      <c r="D31" s="33">
        <v>465.59999999999997</v>
      </c>
      <c r="E31" s="33">
        <v>6</v>
      </c>
      <c r="F31" s="33">
        <f t="shared" si="0"/>
        <v>4492.3836839881997</v>
      </c>
      <c r="G31" s="33">
        <f t="shared" si="5"/>
        <v>748.73061399803328</v>
      </c>
      <c r="H31" s="33">
        <f t="shared" si="1"/>
        <v>748.73061399803328</v>
      </c>
      <c r="I31" s="33">
        <f t="shared" si="2"/>
        <v>5989.8449119842662</v>
      </c>
      <c r="J31" s="34">
        <f t="shared" si="6"/>
        <v>247.08110261935099</v>
      </c>
      <c r="K31" s="34">
        <f t="shared" si="3"/>
        <v>41.180183769891833</v>
      </c>
      <c r="L31" s="34">
        <f t="shared" si="3"/>
        <v>41.180183769891833</v>
      </c>
      <c r="M31" s="34">
        <f t="shared" si="3"/>
        <v>329.44147015913467</v>
      </c>
      <c r="N31" s="35">
        <f t="shared" si="4"/>
        <v>374.36530699901664</v>
      </c>
      <c r="O31" s="35">
        <f t="shared" si="4"/>
        <v>62.394217833169442</v>
      </c>
      <c r="P31" s="35">
        <f t="shared" si="4"/>
        <v>62.394217833169442</v>
      </c>
      <c r="Q31" s="36">
        <f t="shared" si="4"/>
        <v>499.15374266535554</v>
      </c>
      <c r="R31" s="4"/>
    </row>
    <row r="32" spans="1:18" x14ac:dyDescent="0.2">
      <c r="A32" s="76"/>
      <c r="B32" s="78"/>
      <c r="C32" s="33">
        <v>4.409267391365022</v>
      </c>
      <c r="D32" s="33">
        <v>529.09090909090901</v>
      </c>
      <c r="E32" s="33">
        <v>6</v>
      </c>
      <c r="F32" s="33">
        <f t="shared" si="0"/>
        <v>2332.9032925222205</v>
      </c>
      <c r="G32" s="33">
        <f t="shared" si="5"/>
        <v>388.81721542037008</v>
      </c>
      <c r="H32" s="33">
        <f t="shared" si="1"/>
        <v>388.81721542037008</v>
      </c>
      <c r="I32" s="33">
        <f t="shared" si="2"/>
        <v>3110.5377233629606</v>
      </c>
      <c r="J32" s="34">
        <f t="shared" si="6"/>
        <v>128.30968108872213</v>
      </c>
      <c r="K32" s="34">
        <f t="shared" si="3"/>
        <v>21.384946848120354</v>
      </c>
      <c r="L32" s="34">
        <f t="shared" si="3"/>
        <v>21.384946848120354</v>
      </c>
      <c r="M32" s="34">
        <f t="shared" si="3"/>
        <v>171.07957478496283</v>
      </c>
      <c r="N32" s="35">
        <f t="shared" si="4"/>
        <v>194.40860771018504</v>
      </c>
      <c r="O32" s="35">
        <f t="shared" si="4"/>
        <v>32.401434618364171</v>
      </c>
      <c r="P32" s="35">
        <f t="shared" si="4"/>
        <v>32.401434618364171</v>
      </c>
      <c r="Q32" s="36">
        <f t="shared" si="4"/>
        <v>259.21147694691336</v>
      </c>
      <c r="R32" s="4"/>
    </row>
    <row r="33" spans="1:18" x14ac:dyDescent="0.2">
      <c r="A33" s="76"/>
      <c r="B33" s="78"/>
      <c r="C33" s="33">
        <v>19.592424603516847</v>
      </c>
      <c r="D33" s="33">
        <v>434.73389355742296</v>
      </c>
      <c r="E33" s="33">
        <v>6</v>
      </c>
      <c r="F33" s="33">
        <f t="shared" si="0"/>
        <v>8517.4910321171283</v>
      </c>
      <c r="G33" s="33">
        <f t="shared" si="5"/>
        <v>1419.5818386861881</v>
      </c>
      <c r="H33" s="33">
        <f t="shared" si="1"/>
        <v>1419.5818386861881</v>
      </c>
      <c r="I33" s="33">
        <f t="shared" si="2"/>
        <v>11356.654709489505</v>
      </c>
      <c r="J33" s="34">
        <f t="shared" si="6"/>
        <v>468.46200676644207</v>
      </c>
      <c r="K33" s="34">
        <f t="shared" si="3"/>
        <v>78.077001127740346</v>
      </c>
      <c r="L33" s="34">
        <f t="shared" si="3"/>
        <v>78.077001127740346</v>
      </c>
      <c r="M33" s="34">
        <f t="shared" si="3"/>
        <v>624.61600902192276</v>
      </c>
      <c r="N33" s="35">
        <f t="shared" si="4"/>
        <v>709.79091934309406</v>
      </c>
      <c r="O33" s="35">
        <f t="shared" si="4"/>
        <v>118.29848655718234</v>
      </c>
      <c r="P33" s="35">
        <f t="shared" si="4"/>
        <v>118.29848655718234</v>
      </c>
      <c r="Q33" s="36">
        <f t="shared" si="4"/>
        <v>946.38789245745875</v>
      </c>
      <c r="R33" s="4"/>
    </row>
    <row r="34" spans="1:18" x14ac:dyDescent="0.2">
      <c r="A34" s="76"/>
      <c r="B34" s="78"/>
      <c r="C34" s="33">
        <v>12.510656260884709</v>
      </c>
      <c r="D34" s="33">
        <v>299.61389961389966</v>
      </c>
      <c r="E34" s="33">
        <v>6</v>
      </c>
      <c r="F34" s="33">
        <f t="shared" si="0"/>
        <v>3748.3665090527165</v>
      </c>
      <c r="G34" s="33">
        <f t="shared" si="5"/>
        <v>624.72775150878613</v>
      </c>
      <c r="H34" s="33">
        <f t="shared" si="1"/>
        <v>624.72775150878613</v>
      </c>
      <c r="I34" s="33">
        <f t="shared" si="2"/>
        <v>4997.822012070289</v>
      </c>
      <c r="J34" s="34">
        <f t="shared" si="6"/>
        <v>206.1601579978994</v>
      </c>
      <c r="K34" s="34">
        <f t="shared" si="3"/>
        <v>34.360026332983239</v>
      </c>
      <c r="L34" s="34">
        <f t="shared" si="3"/>
        <v>34.360026332983239</v>
      </c>
      <c r="M34" s="34">
        <f t="shared" si="3"/>
        <v>274.88021066386591</v>
      </c>
      <c r="N34" s="35">
        <f t="shared" si="4"/>
        <v>312.36387575439306</v>
      </c>
      <c r="O34" s="35">
        <f t="shared" si="4"/>
        <v>52.060645959065511</v>
      </c>
      <c r="P34" s="35">
        <f t="shared" si="4"/>
        <v>52.060645959065511</v>
      </c>
      <c r="Q34" s="36">
        <f t="shared" si="4"/>
        <v>416.48516767252408</v>
      </c>
      <c r="R34" s="4"/>
    </row>
    <row r="35" spans="1:18" x14ac:dyDescent="0.2">
      <c r="A35" s="76"/>
      <c r="B35" s="78"/>
      <c r="C35" s="33">
        <v>24.449443495873425</v>
      </c>
      <c r="D35" s="33">
        <v>197.37176769817722</v>
      </c>
      <c r="E35" s="33">
        <v>6</v>
      </c>
      <c r="F35" s="33">
        <f t="shared" si="0"/>
        <v>4825.6298820172397</v>
      </c>
      <c r="G35" s="33">
        <f t="shared" si="5"/>
        <v>804.27164700287324</v>
      </c>
      <c r="H35" s="33">
        <f t="shared" si="1"/>
        <v>804.27164700287324</v>
      </c>
      <c r="I35" s="33">
        <f t="shared" si="2"/>
        <v>6434.1731760229868</v>
      </c>
      <c r="J35" s="34">
        <f t="shared" si="6"/>
        <v>265.40964351094817</v>
      </c>
      <c r="K35" s="34">
        <f t="shared" si="3"/>
        <v>44.234940585158029</v>
      </c>
      <c r="L35" s="34">
        <f t="shared" si="3"/>
        <v>44.234940585158029</v>
      </c>
      <c r="M35" s="34">
        <f t="shared" si="3"/>
        <v>353.87952468126429</v>
      </c>
      <c r="N35" s="35">
        <f t="shared" si="4"/>
        <v>402.13582350143662</v>
      </c>
      <c r="O35" s="35">
        <f t="shared" si="4"/>
        <v>67.022637250239441</v>
      </c>
      <c r="P35" s="35">
        <f t="shared" si="4"/>
        <v>67.022637250239441</v>
      </c>
      <c r="Q35" s="36">
        <f t="shared" si="4"/>
        <v>536.18109800191553</v>
      </c>
      <c r="R35" s="4"/>
    </row>
    <row r="36" spans="1:18" x14ac:dyDescent="0.2">
      <c r="A36" s="76"/>
      <c r="B36" s="78"/>
      <c r="C36" s="33">
        <v>135.29118051044284</v>
      </c>
      <c r="D36" s="33">
        <v>88.5</v>
      </c>
      <c r="E36" s="33">
        <v>6</v>
      </c>
      <c r="F36" s="33">
        <f t="shared" si="0"/>
        <v>11973.269475174191</v>
      </c>
      <c r="G36" s="33">
        <f t="shared" si="5"/>
        <v>1995.5449125290318</v>
      </c>
      <c r="H36" s="33">
        <f t="shared" si="1"/>
        <v>1995.5449125290318</v>
      </c>
      <c r="I36" s="33">
        <f t="shared" si="2"/>
        <v>15964.359300232256</v>
      </c>
      <c r="J36" s="34">
        <f t="shared" si="6"/>
        <v>658.52982113458052</v>
      </c>
      <c r="K36" s="34">
        <f t="shared" si="3"/>
        <v>109.75497018909675</v>
      </c>
      <c r="L36" s="34">
        <f t="shared" si="3"/>
        <v>109.75497018909675</v>
      </c>
      <c r="M36" s="34">
        <f t="shared" si="3"/>
        <v>878.03976151277413</v>
      </c>
      <c r="N36" s="35">
        <f t="shared" si="4"/>
        <v>997.77245626451588</v>
      </c>
      <c r="O36" s="35">
        <f t="shared" si="4"/>
        <v>166.2954093774193</v>
      </c>
      <c r="P36" s="35">
        <f t="shared" si="4"/>
        <v>166.2954093774193</v>
      </c>
      <c r="Q36" s="36">
        <f t="shared" si="4"/>
        <v>1330.3632750193547</v>
      </c>
      <c r="R36" s="4"/>
    </row>
    <row r="37" spans="1:18" x14ac:dyDescent="0.2">
      <c r="A37" s="76"/>
      <c r="B37" s="78"/>
      <c r="C37" s="33">
        <v>11.261381479486364</v>
      </c>
      <c r="D37" s="33">
        <v>44.25</v>
      </c>
      <c r="E37" s="33">
        <v>6</v>
      </c>
      <c r="F37" s="33">
        <f t="shared" si="0"/>
        <v>498.31613046727159</v>
      </c>
      <c r="G37" s="33">
        <f t="shared" si="5"/>
        <v>83.052688411211932</v>
      </c>
      <c r="H37" s="33">
        <f t="shared" si="1"/>
        <v>83.052688411211932</v>
      </c>
      <c r="I37" s="33">
        <f t="shared" si="2"/>
        <v>664.42150728969546</v>
      </c>
      <c r="J37" s="34">
        <f t="shared" si="6"/>
        <v>27.407387175699938</v>
      </c>
      <c r="K37" s="34">
        <f t="shared" si="3"/>
        <v>4.5678978626166566</v>
      </c>
      <c r="L37" s="34">
        <f t="shared" si="3"/>
        <v>4.5678978626166566</v>
      </c>
      <c r="M37" s="34">
        <f t="shared" si="3"/>
        <v>36.543182900933253</v>
      </c>
      <c r="N37" s="35">
        <f t="shared" si="4"/>
        <v>41.526344205605966</v>
      </c>
      <c r="O37" s="35">
        <f t="shared" si="4"/>
        <v>6.9210573676009943</v>
      </c>
      <c r="P37" s="35">
        <f t="shared" si="4"/>
        <v>6.9210573676009943</v>
      </c>
      <c r="Q37" s="36">
        <f t="shared" si="4"/>
        <v>55.368458940807955</v>
      </c>
      <c r="R37" s="4"/>
    </row>
    <row r="38" spans="1:18" x14ac:dyDescent="0.2">
      <c r="A38" s="76"/>
      <c r="B38" s="78"/>
      <c r="C38" s="33">
        <v>22.958246236824785</v>
      </c>
      <c r="D38" s="33">
        <v>50.571428571428569</v>
      </c>
      <c r="E38" s="33">
        <v>6</v>
      </c>
      <c r="F38" s="33">
        <f t="shared" si="0"/>
        <v>1161.0313096908533</v>
      </c>
      <c r="G38" s="33">
        <f t="shared" si="5"/>
        <v>193.50521828180888</v>
      </c>
      <c r="H38" s="33">
        <f t="shared" si="1"/>
        <v>193.50521828180888</v>
      </c>
      <c r="I38" s="33">
        <f t="shared" si="2"/>
        <v>1548.041746254471</v>
      </c>
      <c r="J38" s="34">
        <f t="shared" si="6"/>
        <v>63.856722032996927</v>
      </c>
      <c r="K38" s="34">
        <f t="shared" si="3"/>
        <v>10.642787005499489</v>
      </c>
      <c r="L38" s="34">
        <f t="shared" si="3"/>
        <v>10.642787005499489</v>
      </c>
      <c r="M38" s="34">
        <f t="shared" si="3"/>
        <v>85.142296043995913</v>
      </c>
      <c r="N38" s="35">
        <f t="shared" si="4"/>
        <v>96.75260914090444</v>
      </c>
      <c r="O38" s="35">
        <f t="shared" si="4"/>
        <v>16.125434856817407</v>
      </c>
      <c r="P38" s="35">
        <f t="shared" si="4"/>
        <v>16.125434856817407</v>
      </c>
      <c r="Q38" s="36">
        <f t="shared" si="4"/>
        <v>129.00347885453925</v>
      </c>
      <c r="R38" s="4"/>
    </row>
    <row r="39" spans="1:18" x14ac:dyDescent="0.2">
      <c r="A39" s="76"/>
      <c r="B39" s="78"/>
      <c r="C39" s="33">
        <v>20.323473278219002</v>
      </c>
      <c r="D39" s="33">
        <v>34.368932038834949</v>
      </c>
      <c r="E39" s="33">
        <v>6</v>
      </c>
      <c r="F39" s="33">
        <f t="shared" si="0"/>
        <v>698.49607189218693</v>
      </c>
      <c r="G39" s="33">
        <f t="shared" si="5"/>
        <v>116.41601198203115</v>
      </c>
      <c r="H39" s="33">
        <f t="shared" si="1"/>
        <v>116.41601198203115</v>
      </c>
      <c r="I39" s="33">
        <f t="shared" si="2"/>
        <v>931.32809585624921</v>
      </c>
      <c r="J39" s="34">
        <f t="shared" si="6"/>
        <v>38.417283954070278</v>
      </c>
      <c r="K39" s="34">
        <f t="shared" si="3"/>
        <v>6.4028806590117133</v>
      </c>
      <c r="L39" s="34">
        <f t="shared" si="3"/>
        <v>6.4028806590117133</v>
      </c>
      <c r="M39" s="34">
        <f t="shared" si="3"/>
        <v>51.223045272093707</v>
      </c>
      <c r="N39" s="35">
        <f t="shared" si="4"/>
        <v>58.208005991015575</v>
      </c>
      <c r="O39" s="35">
        <f t="shared" si="4"/>
        <v>9.7013343318359286</v>
      </c>
      <c r="P39" s="35">
        <f t="shared" si="4"/>
        <v>9.7013343318359286</v>
      </c>
      <c r="Q39" s="36">
        <f t="shared" si="4"/>
        <v>77.610674654687429</v>
      </c>
      <c r="R39" s="4"/>
    </row>
    <row r="40" spans="1:18" x14ac:dyDescent="0.2">
      <c r="A40" s="76"/>
      <c r="B40" s="78"/>
      <c r="C40" s="33">
        <v>4.9741193675451605</v>
      </c>
      <c r="D40" s="33">
        <v>22.547770700636942</v>
      </c>
      <c r="E40" s="33">
        <v>6</v>
      </c>
      <c r="F40" s="33">
        <f t="shared" si="0"/>
        <v>112.15530293700553</v>
      </c>
      <c r="G40" s="33">
        <f t="shared" si="5"/>
        <v>18.69255048950092</v>
      </c>
      <c r="H40" s="33">
        <f t="shared" si="1"/>
        <v>18.69255048950092</v>
      </c>
      <c r="I40" s="33">
        <f t="shared" si="2"/>
        <v>149.54040391600736</v>
      </c>
      <c r="J40" s="34">
        <f t="shared" si="6"/>
        <v>6.1685416615353041</v>
      </c>
      <c r="K40" s="34">
        <f t="shared" si="3"/>
        <v>1.0280902769225506</v>
      </c>
      <c r="L40" s="34">
        <f t="shared" si="3"/>
        <v>1.0280902769225506</v>
      </c>
      <c r="M40" s="34">
        <f t="shared" si="3"/>
        <v>8.2247222153804049</v>
      </c>
      <c r="N40" s="35">
        <f t="shared" si="4"/>
        <v>9.3462752447504602</v>
      </c>
      <c r="O40" s="35">
        <f t="shared" si="4"/>
        <v>1.5577125407917434</v>
      </c>
      <c r="P40" s="35">
        <f t="shared" si="4"/>
        <v>1.5577125407917434</v>
      </c>
      <c r="Q40" s="36">
        <f t="shared" si="4"/>
        <v>12.461700326333947</v>
      </c>
      <c r="R40" s="4"/>
    </row>
    <row r="41" spans="1:18" x14ac:dyDescent="0.2">
      <c r="A41" s="76"/>
      <c r="B41" s="78"/>
      <c r="C41" s="33">
        <v>5.5278939998116012</v>
      </c>
      <c r="D41" s="33">
        <v>14.047619047619047</v>
      </c>
      <c r="E41" s="33">
        <v>6</v>
      </c>
      <c r="F41" s="33">
        <f t="shared" si="0"/>
        <v>77.653749044972486</v>
      </c>
      <c r="G41" s="33">
        <f t="shared" si="5"/>
        <v>12.942291507495414</v>
      </c>
      <c r="H41" s="33">
        <f t="shared" si="1"/>
        <v>12.942291507495414</v>
      </c>
      <c r="I41" s="33">
        <f t="shared" si="2"/>
        <v>103.53833205996331</v>
      </c>
      <c r="J41" s="34">
        <f t="shared" si="6"/>
        <v>4.2709561974734864</v>
      </c>
      <c r="K41" s="34">
        <f t="shared" si="3"/>
        <v>0.71182603291224777</v>
      </c>
      <c r="L41" s="34">
        <f t="shared" si="3"/>
        <v>0.71182603291224777</v>
      </c>
      <c r="M41" s="34">
        <f t="shared" si="3"/>
        <v>5.6946082632979822</v>
      </c>
      <c r="N41" s="35">
        <f t="shared" si="4"/>
        <v>6.4711457537477068</v>
      </c>
      <c r="O41" s="35">
        <f t="shared" si="4"/>
        <v>1.0785242922912845</v>
      </c>
      <c r="P41" s="35">
        <f t="shared" si="4"/>
        <v>1.0785242922912845</v>
      </c>
      <c r="Q41" s="36">
        <f t="shared" si="4"/>
        <v>8.6281943383302764</v>
      </c>
      <c r="R41" s="4"/>
    </row>
    <row r="42" spans="1:18" x14ac:dyDescent="0.2">
      <c r="A42" s="76"/>
      <c r="B42" s="78"/>
      <c r="C42" s="33">
        <v>36.261122775927213</v>
      </c>
      <c r="D42" s="33">
        <v>249</v>
      </c>
      <c r="E42" s="33">
        <v>6</v>
      </c>
      <c r="F42" s="33">
        <f t="shared" si="0"/>
        <v>9029.0195712058758</v>
      </c>
      <c r="G42" s="33">
        <f t="shared" si="5"/>
        <v>1504.8365952009792</v>
      </c>
      <c r="H42" s="33">
        <f t="shared" si="1"/>
        <v>1504.8365952009792</v>
      </c>
      <c r="I42" s="33">
        <f t="shared" si="2"/>
        <v>12038.692761607834</v>
      </c>
      <c r="J42" s="34">
        <f t="shared" si="6"/>
        <v>496.59607641632317</v>
      </c>
      <c r="K42" s="34">
        <f t="shared" si="3"/>
        <v>82.766012736053852</v>
      </c>
      <c r="L42" s="34">
        <f t="shared" si="3"/>
        <v>82.766012736053852</v>
      </c>
      <c r="M42" s="34">
        <f t="shared" si="3"/>
        <v>662.12810188843082</v>
      </c>
      <c r="N42" s="35">
        <f t="shared" si="4"/>
        <v>752.41829760048961</v>
      </c>
      <c r="O42" s="35">
        <f t="shared" si="4"/>
        <v>125.4030496000816</v>
      </c>
      <c r="P42" s="35">
        <f t="shared" si="4"/>
        <v>125.4030496000816</v>
      </c>
      <c r="Q42" s="36">
        <f t="shared" si="4"/>
        <v>1003.2243968006528</v>
      </c>
      <c r="R42" s="4"/>
    </row>
    <row r="43" spans="1:18" x14ac:dyDescent="0.2">
      <c r="A43" s="76"/>
      <c r="B43" s="78"/>
      <c r="C43" s="33">
        <v>7.6248879710408506</v>
      </c>
      <c r="D43" s="33">
        <v>124.5</v>
      </c>
      <c r="E43" s="33">
        <v>6</v>
      </c>
      <c r="F43" s="33">
        <f t="shared" si="0"/>
        <v>949.29855239458595</v>
      </c>
      <c r="G43" s="33">
        <f t="shared" si="5"/>
        <v>158.21642539909766</v>
      </c>
      <c r="H43" s="33">
        <f t="shared" si="1"/>
        <v>158.21642539909766</v>
      </c>
      <c r="I43" s="33">
        <f t="shared" si="2"/>
        <v>1265.7314031927813</v>
      </c>
      <c r="J43" s="34">
        <f t="shared" si="6"/>
        <v>52.211420381702226</v>
      </c>
      <c r="K43" s="34">
        <f t="shared" si="3"/>
        <v>8.701903396950371</v>
      </c>
      <c r="L43" s="34">
        <f t="shared" si="3"/>
        <v>8.701903396950371</v>
      </c>
      <c r="M43" s="34">
        <f t="shared" si="3"/>
        <v>69.615227175602968</v>
      </c>
      <c r="N43" s="35">
        <f t="shared" si="4"/>
        <v>79.10821269954883</v>
      </c>
      <c r="O43" s="35">
        <f t="shared" si="4"/>
        <v>13.184702116591472</v>
      </c>
      <c r="P43" s="35">
        <f t="shared" si="4"/>
        <v>13.184702116591472</v>
      </c>
      <c r="Q43" s="36">
        <f t="shared" si="4"/>
        <v>105.47761693273178</v>
      </c>
      <c r="R43" s="4"/>
    </row>
    <row r="44" spans="1:18" x14ac:dyDescent="0.2">
      <c r="A44" s="76"/>
      <c r="B44" s="78"/>
      <c r="C44" s="33">
        <v>26.358779035349354</v>
      </c>
      <c r="D44" s="33">
        <v>142.28571428571428</v>
      </c>
      <c r="E44" s="33">
        <v>6</v>
      </c>
      <c r="F44" s="33">
        <f t="shared" si="0"/>
        <v>3750.4777027439936</v>
      </c>
      <c r="G44" s="33">
        <f t="shared" si="5"/>
        <v>625.0796171239989</v>
      </c>
      <c r="H44" s="33">
        <f t="shared" si="1"/>
        <v>625.0796171239989</v>
      </c>
      <c r="I44" s="33">
        <f t="shared" si="2"/>
        <v>5000.6369369919912</v>
      </c>
      <c r="J44" s="34">
        <f t="shared" si="6"/>
        <v>206.27627365091965</v>
      </c>
      <c r="K44" s="34">
        <f t="shared" si="3"/>
        <v>34.379378941819937</v>
      </c>
      <c r="L44" s="34">
        <f t="shared" si="3"/>
        <v>34.379378941819937</v>
      </c>
      <c r="M44" s="34">
        <f t="shared" si="3"/>
        <v>275.03503153455949</v>
      </c>
      <c r="N44" s="35">
        <f t="shared" si="4"/>
        <v>312.53980856199945</v>
      </c>
      <c r="O44" s="35">
        <f t="shared" si="4"/>
        <v>52.089968093666577</v>
      </c>
      <c r="P44" s="35">
        <f t="shared" si="4"/>
        <v>52.089968093666577</v>
      </c>
      <c r="Q44" s="36">
        <f t="shared" si="4"/>
        <v>416.71974474933262</v>
      </c>
      <c r="R44" s="4"/>
    </row>
    <row r="45" spans="1:18" x14ac:dyDescent="0.2">
      <c r="A45" s="76"/>
      <c r="B45" s="78"/>
      <c r="C45" s="33">
        <v>42.719340430904516</v>
      </c>
      <c r="D45" s="33">
        <v>96.699029126213588</v>
      </c>
      <c r="E45" s="33">
        <v>6</v>
      </c>
      <c r="F45" s="33">
        <f t="shared" si="0"/>
        <v>4130.9187445806692</v>
      </c>
      <c r="G45" s="33">
        <f t="shared" si="5"/>
        <v>688.4864574301115</v>
      </c>
      <c r="H45" s="33">
        <f t="shared" si="1"/>
        <v>688.4864574301115</v>
      </c>
      <c r="I45" s="33">
        <f t="shared" si="2"/>
        <v>5507.8916594408929</v>
      </c>
      <c r="J45" s="34">
        <f t="shared" si="6"/>
        <v>227.2005309519368</v>
      </c>
      <c r="K45" s="34">
        <f t="shared" si="3"/>
        <v>37.866755158656133</v>
      </c>
      <c r="L45" s="34">
        <f t="shared" si="3"/>
        <v>37.866755158656133</v>
      </c>
      <c r="M45" s="34">
        <f t="shared" si="3"/>
        <v>302.93404126924912</v>
      </c>
      <c r="N45" s="35">
        <f t="shared" si="4"/>
        <v>344.24322871505575</v>
      </c>
      <c r="O45" s="35">
        <f t="shared" si="4"/>
        <v>57.373871452509292</v>
      </c>
      <c r="P45" s="35">
        <f t="shared" si="4"/>
        <v>57.373871452509292</v>
      </c>
      <c r="Q45" s="36">
        <f t="shared" si="4"/>
        <v>458.99097162007439</v>
      </c>
      <c r="R45" s="4"/>
    </row>
    <row r="46" spans="1:18" x14ac:dyDescent="0.2">
      <c r="A46" s="76"/>
      <c r="B46" s="78"/>
      <c r="C46" s="33">
        <v>7.9939513124331008</v>
      </c>
      <c r="D46" s="33">
        <v>63.439490445859875</v>
      </c>
      <c r="E46" s="33">
        <v>6</v>
      </c>
      <c r="F46" s="33">
        <f t="shared" si="0"/>
        <v>507.13219790976871</v>
      </c>
      <c r="G46" s="33">
        <f t="shared" si="5"/>
        <v>84.522032984961456</v>
      </c>
      <c r="H46" s="33">
        <f t="shared" si="1"/>
        <v>84.522032984961456</v>
      </c>
      <c r="I46" s="33">
        <f t="shared" si="2"/>
        <v>676.17626387969165</v>
      </c>
      <c r="J46" s="34">
        <f t="shared" si="6"/>
        <v>27.892270885037281</v>
      </c>
      <c r="K46" s="34">
        <f t="shared" si="3"/>
        <v>4.6487118141728798</v>
      </c>
      <c r="L46" s="34">
        <f t="shared" si="3"/>
        <v>4.6487118141728798</v>
      </c>
      <c r="M46" s="34">
        <f t="shared" si="3"/>
        <v>37.189694513383039</v>
      </c>
      <c r="N46" s="35">
        <f t="shared" si="4"/>
        <v>42.261016492480728</v>
      </c>
      <c r="O46" s="35">
        <f t="shared" si="4"/>
        <v>7.0435027487467883</v>
      </c>
      <c r="P46" s="35">
        <f t="shared" si="4"/>
        <v>7.0435027487467883</v>
      </c>
      <c r="Q46" s="36">
        <f t="shared" si="4"/>
        <v>56.348021989974306</v>
      </c>
      <c r="R46" s="4"/>
    </row>
    <row r="47" spans="1:18" x14ac:dyDescent="0.2">
      <c r="A47" s="76"/>
      <c r="B47" s="78"/>
      <c r="C47" s="33">
        <v>10.333938365919304</v>
      </c>
      <c r="D47" s="33">
        <v>39.523809523809526</v>
      </c>
      <c r="E47" s="33">
        <v>6</v>
      </c>
      <c r="F47" s="33">
        <f t="shared" si="0"/>
        <v>408.43661160538204</v>
      </c>
      <c r="G47" s="33">
        <f t="shared" si="5"/>
        <v>68.072768600897007</v>
      </c>
      <c r="H47" s="33">
        <f t="shared" si="1"/>
        <v>68.072768600897007</v>
      </c>
      <c r="I47" s="33">
        <f t="shared" si="2"/>
        <v>544.58214880717605</v>
      </c>
      <c r="J47" s="34">
        <f t="shared" si="6"/>
        <v>22.464013638296013</v>
      </c>
      <c r="K47" s="34">
        <f t="shared" si="3"/>
        <v>3.7440022730493352</v>
      </c>
      <c r="L47" s="34">
        <f t="shared" si="3"/>
        <v>3.7440022730493352</v>
      </c>
      <c r="M47" s="34">
        <f t="shared" si="3"/>
        <v>29.952018184394682</v>
      </c>
      <c r="N47" s="35">
        <f t="shared" si="4"/>
        <v>34.036384300448503</v>
      </c>
      <c r="O47" s="35">
        <f t="shared" si="4"/>
        <v>5.6727307167414169</v>
      </c>
      <c r="P47" s="35">
        <f t="shared" si="4"/>
        <v>5.6727307167414169</v>
      </c>
      <c r="Q47" s="36">
        <f t="shared" si="4"/>
        <v>45.381845733931335</v>
      </c>
      <c r="R47" s="4"/>
    </row>
    <row r="48" spans="1:18" x14ac:dyDescent="0.2">
      <c r="A48" s="76"/>
      <c r="B48" s="78"/>
      <c r="C48" s="33">
        <v>43.274610769682255</v>
      </c>
      <c r="D48" s="33">
        <v>487.5</v>
      </c>
      <c r="E48" s="33">
        <v>6</v>
      </c>
      <c r="F48" s="33">
        <f t="shared" si="0"/>
        <v>21096.3727502201</v>
      </c>
      <c r="G48" s="33">
        <f t="shared" si="5"/>
        <v>3516.0621250366835</v>
      </c>
      <c r="H48" s="33">
        <f t="shared" si="1"/>
        <v>3516.0621250366835</v>
      </c>
      <c r="I48" s="33">
        <f t="shared" si="2"/>
        <v>28128.497000293464</v>
      </c>
      <c r="J48" s="34">
        <f t="shared" si="6"/>
        <v>1160.3005012621054</v>
      </c>
      <c r="K48" s="34">
        <f t="shared" si="3"/>
        <v>193.38341687701759</v>
      </c>
      <c r="L48" s="34">
        <f t="shared" si="3"/>
        <v>193.38341687701759</v>
      </c>
      <c r="M48" s="34">
        <f t="shared" si="3"/>
        <v>1547.0673350161405</v>
      </c>
      <c r="N48" s="35">
        <f t="shared" si="4"/>
        <v>1758.0310625183417</v>
      </c>
      <c r="O48" s="35">
        <f t="shared" si="4"/>
        <v>293.00517708639029</v>
      </c>
      <c r="P48" s="35">
        <f t="shared" si="4"/>
        <v>293.00517708639029</v>
      </c>
      <c r="Q48" s="36">
        <f t="shared" si="4"/>
        <v>2344.0414166911219</v>
      </c>
      <c r="R48" s="4"/>
    </row>
    <row r="49" spans="1:18" x14ac:dyDescent="0.2">
      <c r="A49" s="76"/>
      <c r="B49" s="78"/>
      <c r="C49" s="33">
        <v>0.96276217569771028</v>
      </c>
      <c r="D49" s="33">
        <v>243.75</v>
      </c>
      <c r="E49" s="33">
        <v>6</v>
      </c>
      <c r="F49" s="33">
        <f t="shared" si="0"/>
        <v>234.67328032631687</v>
      </c>
      <c r="G49" s="33">
        <f t="shared" si="5"/>
        <v>39.112213387719478</v>
      </c>
      <c r="H49" s="33">
        <f t="shared" si="1"/>
        <v>39.112213387719478</v>
      </c>
      <c r="I49" s="33">
        <f t="shared" si="2"/>
        <v>312.89770710175583</v>
      </c>
      <c r="J49" s="34">
        <f t="shared" si="6"/>
        <v>12.907030417947428</v>
      </c>
      <c r="K49" s="34">
        <f t="shared" si="3"/>
        <v>2.1511717363245713</v>
      </c>
      <c r="L49" s="34">
        <f t="shared" si="3"/>
        <v>2.1511717363245713</v>
      </c>
      <c r="M49" s="34">
        <f t="shared" si="3"/>
        <v>17.20937389059657</v>
      </c>
      <c r="N49" s="35">
        <f t="shared" si="4"/>
        <v>19.556106693859739</v>
      </c>
      <c r="O49" s="35">
        <f t="shared" si="4"/>
        <v>3.2593511156432897</v>
      </c>
      <c r="P49" s="35">
        <f t="shared" si="4"/>
        <v>3.2593511156432897</v>
      </c>
      <c r="Q49" s="36">
        <f t="shared" si="4"/>
        <v>26.074808925146318</v>
      </c>
      <c r="R49" s="4"/>
    </row>
    <row r="50" spans="1:18" x14ac:dyDescent="0.2">
      <c r="A50" s="76"/>
      <c r="B50" s="78"/>
      <c r="C50" s="33">
        <v>27.872383348605442</v>
      </c>
      <c r="D50" s="33">
        <v>278.57142857142856</v>
      </c>
      <c r="E50" s="33">
        <v>6</v>
      </c>
      <c r="F50" s="33">
        <f t="shared" si="0"/>
        <v>7764.4496471115153</v>
      </c>
      <c r="G50" s="33">
        <f t="shared" si="5"/>
        <v>1294.0749411852526</v>
      </c>
      <c r="H50" s="33">
        <f t="shared" si="1"/>
        <v>1294.0749411852526</v>
      </c>
      <c r="I50" s="33">
        <f t="shared" si="2"/>
        <v>10352.59952948202</v>
      </c>
      <c r="J50" s="34">
        <f t="shared" si="6"/>
        <v>427.04473059113337</v>
      </c>
      <c r="K50" s="34">
        <f t="shared" si="3"/>
        <v>71.174121765188886</v>
      </c>
      <c r="L50" s="34">
        <f t="shared" si="3"/>
        <v>71.174121765188886</v>
      </c>
      <c r="M50" s="34">
        <f t="shared" si="3"/>
        <v>569.39297412151109</v>
      </c>
      <c r="N50" s="35">
        <f t="shared" si="4"/>
        <v>647.03747059262628</v>
      </c>
      <c r="O50" s="35">
        <f t="shared" si="4"/>
        <v>107.83957843210437</v>
      </c>
      <c r="P50" s="35">
        <f t="shared" si="4"/>
        <v>107.83957843210437</v>
      </c>
      <c r="Q50" s="36">
        <f t="shared" si="4"/>
        <v>862.716627456835</v>
      </c>
      <c r="R50" s="4"/>
    </row>
    <row r="51" spans="1:18" x14ac:dyDescent="0.2">
      <c r="A51" s="76"/>
      <c r="B51" s="78"/>
      <c r="C51" s="33">
        <v>83.086928269992811</v>
      </c>
      <c r="D51" s="33">
        <v>189.32038834951456</v>
      </c>
      <c r="E51" s="33">
        <v>6</v>
      </c>
      <c r="F51" s="33">
        <f t="shared" si="0"/>
        <v>15730.049526843299</v>
      </c>
      <c r="G51" s="33">
        <f t="shared" si="5"/>
        <v>2621.6749211405499</v>
      </c>
      <c r="H51" s="33">
        <f t="shared" si="1"/>
        <v>2621.6749211405499</v>
      </c>
      <c r="I51" s="33">
        <f t="shared" si="2"/>
        <v>20973.3993691244</v>
      </c>
      <c r="J51" s="34">
        <f t="shared" si="6"/>
        <v>865.15272397638148</v>
      </c>
      <c r="K51" s="34">
        <f t="shared" si="3"/>
        <v>144.19212066273025</v>
      </c>
      <c r="L51" s="34">
        <f t="shared" si="3"/>
        <v>144.19212066273025</v>
      </c>
      <c r="M51" s="34">
        <f t="shared" si="3"/>
        <v>1153.536965301842</v>
      </c>
      <c r="N51" s="35">
        <f t="shared" si="4"/>
        <v>1310.837460570275</v>
      </c>
      <c r="O51" s="35">
        <f t="shared" si="4"/>
        <v>218.47291009504582</v>
      </c>
      <c r="P51" s="35">
        <f t="shared" si="4"/>
        <v>218.47291009504582</v>
      </c>
      <c r="Q51" s="36">
        <f t="shared" si="4"/>
        <v>1747.7832807603666</v>
      </c>
      <c r="R51" s="4"/>
    </row>
    <row r="52" spans="1:18" x14ac:dyDescent="0.2">
      <c r="A52" s="76"/>
      <c r="B52" s="78"/>
      <c r="C52" s="33">
        <v>49.666188059370072</v>
      </c>
      <c r="D52" s="33">
        <v>124.20382165605096</v>
      </c>
      <c r="E52" s="33">
        <v>6</v>
      </c>
      <c r="F52" s="33">
        <f t="shared" si="0"/>
        <v>6168.7303640618884</v>
      </c>
      <c r="G52" s="33">
        <f t="shared" si="5"/>
        <v>1028.121727343648</v>
      </c>
      <c r="H52" s="33">
        <f t="shared" si="1"/>
        <v>1028.121727343648</v>
      </c>
      <c r="I52" s="33">
        <f t="shared" si="2"/>
        <v>8224.9738187491839</v>
      </c>
      <c r="J52" s="34">
        <f t="shared" si="6"/>
        <v>339.28017002340385</v>
      </c>
      <c r="K52" s="34">
        <f t="shared" si="3"/>
        <v>56.546695003900638</v>
      </c>
      <c r="L52" s="34">
        <f t="shared" si="3"/>
        <v>56.546695003900638</v>
      </c>
      <c r="M52" s="34">
        <f t="shared" si="3"/>
        <v>452.3735600312051</v>
      </c>
      <c r="N52" s="35">
        <f t="shared" si="4"/>
        <v>514.06086367182399</v>
      </c>
      <c r="O52" s="35">
        <f t="shared" si="4"/>
        <v>85.676810611970666</v>
      </c>
      <c r="P52" s="35">
        <f t="shared" si="4"/>
        <v>85.676810611970666</v>
      </c>
      <c r="Q52" s="36">
        <f t="shared" si="4"/>
        <v>685.41448489576533</v>
      </c>
      <c r="R52" s="4"/>
    </row>
    <row r="53" spans="1:18" x14ac:dyDescent="0.2">
      <c r="A53" s="76"/>
      <c r="B53" s="78"/>
      <c r="C53" s="33">
        <v>31.659167825375384</v>
      </c>
      <c r="D53" s="33">
        <v>77.38095238095238</v>
      </c>
      <c r="E53" s="33">
        <v>6</v>
      </c>
      <c r="F53" s="33">
        <f t="shared" si="0"/>
        <v>2449.8165579159522</v>
      </c>
      <c r="G53" s="33">
        <f t="shared" si="5"/>
        <v>408.30275965265872</v>
      </c>
      <c r="H53" s="33">
        <f t="shared" si="1"/>
        <v>408.30275965265872</v>
      </c>
      <c r="I53" s="33">
        <f t="shared" si="2"/>
        <v>3266.4220772212693</v>
      </c>
      <c r="J53" s="34">
        <f t="shared" si="6"/>
        <v>134.73991068537737</v>
      </c>
      <c r="K53" s="34">
        <f t="shared" si="3"/>
        <v>22.45665178089623</v>
      </c>
      <c r="L53" s="34">
        <f t="shared" si="3"/>
        <v>22.45665178089623</v>
      </c>
      <c r="M53" s="34">
        <f t="shared" si="3"/>
        <v>179.65321424716981</v>
      </c>
      <c r="N53" s="35">
        <f t="shared" si="4"/>
        <v>204.15137982632936</v>
      </c>
      <c r="O53" s="35">
        <f t="shared" si="4"/>
        <v>34.025229971054891</v>
      </c>
      <c r="P53" s="35">
        <f t="shared" si="4"/>
        <v>34.025229971054891</v>
      </c>
      <c r="Q53" s="36">
        <f t="shared" si="4"/>
        <v>272.20183976843913</v>
      </c>
      <c r="R53" s="4"/>
    </row>
    <row r="54" spans="1:18" x14ac:dyDescent="0.2">
      <c r="A54" s="76"/>
      <c r="B54" s="78"/>
      <c r="C54" s="33">
        <v>24.344542810209081</v>
      </c>
      <c r="D54" s="33">
        <v>981</v>
      </c>
      <c r="E54" s="33">
        <v>6</v>
      </c>
      <c r="F54" s="33">
        <f t="shared" si="0"/>
        <v>23881.996496815107</v>
      </c>
      <c r="G54" s="33">
        <f t="shared" si="5"/>
        <v>3980.3327494691844</v>
      </c>
      <c r="H54" s="33">
        <f t="shared" si="1"/>
        <v>3980.3327494691844</v>
      </c>
      <c r="I54" s="33">
        <f t="shared" si="2"/>
        <v>31842.661995753475</v>
      </c>
      <c r="J54" s="34">
        <f t="shared" si="6"/>
        <v>1313.5098073248309</v>
      </c>
      <c r="K54" s="34">
        <f t="shared" si="3"/>
        <v>218.91830122080515</v>
      </c>
      <c r="L54" s="34">
        <f t="shared" si="3"/>
        <v>218.91830122080515</v>
      </c>
      <c r="M54" s="34">
        <f t="shared" si="3"/>
        <v>1751.3464097664412</v>
      </c>
      <c r="N54" s="35">
        <f t="shared" si="4"/>
        <v>1990.1663747345922</v>
      </c>
      <c r="O54" s="35">
        <f t="shared" si="4"/>
        <v>331.69439578909868</v>
      </c>
      <c r="P54" s="35">
        <f t="shared" si="4"/>
        <v>331.69439578909868</v>
      </c>
      <c r="Q54" s="36">
        <f t="shared" si="4"/>
        <v>2653.5551663127894</v>
      </c>
      <c r="R54" s="4"/>
    </row>
    <row r="55" spans="1:18" x14ac:dyDescent="0.2">
      <c r="A55" s="76"/>
      <c r="B55" s="78"/>
      <c r="C55" s="33">
        <v>0.96276217569771028</v>
      </c>
      <c r="D55" s="33">
        <v>490.5</v>
      </c>
      <c r="E55" s="33">
        <v>6</v>
      </c>
      <c r="F55" s="33">
        <f t="shared" si="0"/>
        <v>472.2348471797269</v>
      </c>
      <c r="G55" s="33">
        <f t="shared" si="5"/>
        <v>78.705807863287816</v>
      </c>
      <c r="H55" s="33">
        <f t="shared" si="1"/>
        <v>78.705807863287816</v>
      </c>
      <c r="I55" s="33">
        <f t="shared" si="2"/>
        <v>629.64646290630253</v>
      </c>
      <c r="J55" s="34">
        <f t="shared" si="6"/>
        <v>25.972916594884978</v>
      </c>
      <c r="K55" s="34">
        <f t="shared" si="3"/>
        <v>4.32881943248083</v>
      </c>
      <c r="L55" s="34">
        <f t="shared" si="3"/>
        <v>4.32881943248083</v>
      </c>
      <c r="M55" s="34">
        <f t="shared" si="3"/>
        <v>34.63055545984664</v>
      </c>
      <c r="N55" s="35">
        <f t="shared" si="4"/>
        <v>39.352903931643908</v>
      </c>
      <c r="O55" s="35">
        <f t="shared" si="4"/>
        <v>6.5588173219406514</v>
      </c>
      <c r="P55" s="35">
        <f t="shared" si="4"/>
        <v>6.5588173219406514</v>
      </c>
      <c r="Q55" s="36">
        <f t="shared" si="4"/>
        <v>52.470538575525211</v>
      </c>
      <c r="R55" s="4"/>
    </row>
    <row r="56" spans="1:18" x14ac:dyDescent="0.2">
      <c r="A56" s="76"/>
      <c r="B56" s="78"/>
      <c r="C56" s="33">
        <v>27.561377472426312</v>
      </c>
      <c r="D56" s="33">
        <v>560.57142857142856</v>
      </c>
      <c r="E56" s="33">
        <v>6</v>
      </c>
      <c r="F56" s="33">
        <f t="shared" si="0"/>
        <v>15450.120743114407</v>
      </c>
      <c r="G56" s="33">
        <f t="shared" si="5"/>
        <v>2575.020123852401</v>
      </c>
      <c r="H56" s="33">
        <f t="shared" si="1"/>
        <v>2575.020123852401</v>
      </c>
      <c r="I56" s="33">
        <f t="shared" si="2"/>
        <v>20600.160990819211</v>
      </c>
      <c r="J56" s="34">
        <f t="shared" si="6"/>
        <v>849.75664087129235</v>
      </c>
      <c r="K56" s="34">
        <f t="shared" si="3"/>
        <v>141.62610681188207</v>
      </c>
      <c r="L56" s="34">
        <f t="shared" si="3"/>
        <v>141.62610681188207</v>
      </c>
      <c r="M56" s="34">
        <f t="shared" si="3"/>
        <v>1133.0088544950565</v>
      </c>
      <c r="N56" s="35">
        <f t="shared" si="4"/>
        <v>1287.5100619262005</v>
      </c>
      <c r="O56" s="35">
        <f t="shared" si="4"/>
        <v>214.58501032103342</v>
      </c>
      <c r="P56" s="35">
        <f t="shared" si="4"/>
        <v>214.58501032103342</v>
      </c>
      <c r="Q56" s="36">
        <f t="shared" si="4"/>
        <v>1716.6800825682676</v>
      </c>
      <c r="R56" s="4"/>
    </row>
    <row r="57" spans="1:18" x14ac:dyDescent="0.2">
      <c r="A57" s="76"/>
      <c r="B57" s="78"/>
      <c r="C57" s="33">
        <v>85.112637478676064</v>
      </c>
      <c r="D57" s="33">
        <v>380.97087378640776</v>
      </c>
      <c r="E57" s="33">
        <v>6</v>
      </c>
      <c r="F57" s="33">
        <f t="shared" si="0"/>
        <v>32425.435870516976</v>
      </c>
      <c r="G57" s="33">
        <f t="shared" si="5"/>
        <v>5404.2393117528291</v>
      </c>
      <c r="H57" s="33">
        <f t="shared" si="1"/>
        <v>5404.2393117528291</v>
      </c>
      <c r="I57" s="33">
        <f t="shared" si="2"/>
        <v>43233.914494022632</v>
      </c>
      <c r="J57" s="34">
        <f t="shared" si="6"/>
        <v>1783.3989728784336</v>
      </c>
      <c r="K57" s="34">
        <f t="shared" si="3"/>
        <v>297.23316214640562</v>
      </c>
      <c r="L57" s="34">
        <f t="shared" si="3"/>
        <v>297.23316214640562</v>
      </c>
      <c r="M57" s="34">
        <f t="shared" si="3"/>
        <v>2377.8652971712449</v>
      </c>
      <c r="N57" s="35">
        <f t="shared" si="4"/>
        <v>2702.1196558764145</v>
      </c>
      <c r="O57" s="35">
        <f t="shared" si="4"/>
        <v>450.35327597940244</v>
      </c>
      <c r="P57" s="35">
        <f t="shared" si="4"/>
        <v>450.35327597940244</v>
      </c>
      <c r="Q57" s="36">
        <f t="shared" si="4"/>
        <v>3602.8262078352195</v>
      </c>
      <c r="R57" s="4"/>
    </row>
    <row r="58" spans="1:18" x14ac:dyDescent="0.2">
      <c r="A58" s="76"/>
      <c r="B58" s="78"/>
      <c r="C58" s="33">
        <v>40.440094590323746</v>
      </c>
      <c r="D58" s="33">
        <v>249.9363057324841</v>
      </c>
      <c r="E58" s="33">
        <v>6</v>
      </c>
      <c r="F58" s="33">
        <f t="shared" si="0"/>
        <v>10107.447845377732</v>
      </c>
      <c r="G58" s="33">
        <f t="shared" si="5"/>
        <v>1684.5746408962887</v>
      </c>
      <c r="H58" s="33">
        <f t="shared" si="1"/>
        <v>1684.5746408962887</v>
      </c>
      <c r="I58" s="33">
        <f t="shared" si="2"/>
        <v>13476.597127170309</v>
      </c>
      <c r="J58" s="34">
        <f t="shared" si="6"/>
        <v>555.90963149577522</v>
      </c>
      <c r="K58" s="34">
        <f t="shared" si="3"/>
        <v>92.651605249295883</v>
      </c>
      <c r="L58" s="34">
        <f t="shared" si="3"/>
        <v>92.651605249295883</v>
      </c>
      <c r="M58" s="34">
        <f t="shared" si="3"/>
        <v>741.21284199436707</v>
      </c>
      <c r="N58" s="35">
        <f t="shared" si="4"/>
        <v>842.28732044814433</v>
      </c>
      <c r="O58" s="35">
        <f t="shared" si="4"/>
        <v>140.38122007469073</v>
      </c>
      <c r="P58" s="35">
        <f t="shared" si="4"/>
        <v>140.38122007469073</v>
      </c>
      <c r="Q58" s="36">
        <f t="shared" si="4"/>
        <v>1123.0497605975258</v>
      </c>
      <c r="R58" s="4"/>
    </row>
    <row r="59" spans="1:18" x14ac:dyDescent="0.2">
      <c r="A59" s="76"/>
      <c r="B59" s="78"/>
      <c r="C59" s="33">
        <v>52.761576523904566</v>
      </c>
      <c r="D59" s="33">
        <v>155.71428571428572</v>
      </c>
      <c r="E59" s="33">
        <v>6</v>
      </c>
      <c r="F59" s="33">
        <f t="shared" si="0"/>
        <v>8215.731201579425</v>
      </c>
      <c r="G59" s="33">
        <f t="shared" si="5"/>
        <v>1369.2885335965709</v>
      </c>
      <c r="H59" s="33">
        <f t="shared" si="1"/>
        <v>1369.2885335965709</v>
      </c>
      <c r="I59" s="33">
        <f t="shared" si="2"/>
        <v>10954.308268772567</v>
      </c>
      <c r="J59" s="34">
        <f t="shared" si="6"/>
        <v>451.86521608686837</v>
      </c>
      <c r="K59" s="34">
        <f t="shared" si="3"/>
        <v>75.310869347811405</v>
      </c>
      <c r="L59" s="34">
        <f t="shared" si="3"/>
        <v>75.310869347811405</v>
      </c>
      <c r="M59" s="34">
        <f t="shared" si="3"/>
        <v>602.48695478249124</v>
      </c>
      <c r="N59" s="35">
        <f t="shared" si="4"/>
        <v>684.64426679828546</v>
      </c>
      <c r="O59" s="35">
        <f t="shared" si="4"/>
        <v>114.10737779971424</v>
      </c>
      <c r="P59" s="35">
        <f t="shared" si="4"/>
        <v>114.10737779971424</v>
      </c>
      <c r="Q59" s="36">
        <f t="shared" si="4"/>
        <v>912.85902239771394</v>
      </c>
      <c r="R59" s="4"/>
    </row>
    <row r="60" spans="1:18" x14ac:dyDescent="0.2">
      <c r="A60" s="76"/>
      <c r="B60" s="78"/>
      <c r="C60" s="33">
        <v>0.75710623014949352</v>
      </c>
      <c r="D60" s="33">
        <v>34.951456310679603</v>
      </c>
      <c r="E60" s="33">
        <v>6</v>
      </c>
      <c r="F60" s="33">
        <f t="shared" si="0"/>
        <v>26.46196532561336</v>
      </c>
      <c r="G60" s="33">
        <f t="shared" si="5"/>
        <v>4.4103275542688936</v>
      </c>
      <c r="H60" s="33">
        <f t="shared" si="1"/>
        <v>4.4103275542688936</v>
      </c>
      <c r="I60" s="33">
        <f t="shared" si="2"/>
        <v>35.282620434151148</v>
      </c>
      <c r="J60" s="34">
        <f t="shared" si="6"/>
        <v>1.4554080929087347</v>
      </c>
      <c r="K60" s="34">
        <f t="shared" si="3"/>
        <v>0.24256801548478915</v>
      </c>
      <c r="L60" s="34">
        <f t="shared" si="3"/>
        <v>0.24256801548478915</v>
      </c>
      <c r="M60" s="34">
        <f t="shared" si="3"/>
        <v>1.9405441238783132</v>
      </c>
      <c r="N60" s="35">
        <f t="shared" si="4"/>
        <v>2.2051637771344468</v>
      </c>
      <c r="O60" s="35">
        <f t="shared" si="4"/>
        <v>0.36752729618907448</v>
      </c>
      <c r="P60" s="35">
        <f t="shared" si="4"/>
        <v>0.36752729618907448</v>
      </c>
      <c r="Q60" s="36">
        <f t="shared" si="4"/>
        <v>2.9402183695125959</v>
      </c>
      <c r="R60" s="4"/>
    </row>
    <row r="61" spans="1:18" x14ac:dyDescent="0.2">
      <c r="A61" s="76"/>
      <c r="B61" s="78"/>
      <c r="C61" s="33">
        <v>0.7748429914971513</v>
      </c>
      <c r="D61" s="33">
        <v>23.225806451612904</v>
      </c>
      <c r="E61" s="33">
        <v>6</v>
      </c>
      <c r="F61" s="33">
        <f t="shared" si="0"/>
        <v>17.996353350901579</v>
      </c>
      <c r="G61" s="33">
        <f t="shared" si="5"/>
        <v>2.9993922251502632</v>
      </c>
      <c r="H61" s="33">
        <f t="shared" si="1"/>
        <v>2.9993922251502632</v>
      </c>
      <c r="I61" s="33">
        <f t="shared" si="2"/>
        <v>23.995137801202105</v>
      </c>
      <c r="J61" s="34">
        <f t="shared" si="6"/>
        <v>0.98979943429958683</v>
      </c>
      <c r="K61" s="34">
        <f t="shared" si="3"/>
        <v>0.16496657238326448</v>
      </c>
      <c r="L61" s="34">
        <f t="shared" si="3"/>
        <v>0.16496657238326448</v>
      </c>
      <c r="M61" s="34">
        <f t="shared" si="3"/>
        <v>1.3197325790661159</v>
      </c>
      <c r="N61" s="35">
        <f t="shared" si="4"/>
        <v>1.4996961125751316</v>
      </c>
      <c r="O61" s="35">
        <f t="shared" si="4"/>
        <v>0.24994935209585525</v>
      </c>
      <c r="P61" s="35">
        <f t="shared" si="4"/>
        <v>0.24994935209585525</v>
      </c>
      <c r="Q61" s="36">
        <f t="shared" si="4"/>
        <v>1.999594816766842</v>
      </c>
      <c r="R61" s="4"/>
    </row>
    <row r="62" spans="1:18" x14ac:dyDescent="0.2">
      <c r="A62" s="76"/>
      <c r="B62" s="78"/>
      <c r="C62" s="33">
        <v>0.6708298281886127</v>
      </c>
      <c r="D62" s="33">
        <v>60</v>
      </c>
      <c r="E62" s="33">
        <v>6</v>
      </c>
      <c r="F62" s="33">
        <f t="shared" si="0"/>
        <v>40.249789691316764</v>
      </c>
      <c r="G62" s="33">
        <f t="shared" si="5"/>
        <v>6.708298281886127</v>
      </c>
      <c r="H62" s="33">
        <f t="shared" si="1"/>
        <v>6.708298281886127</v>
      </c>
      <c r="I62" s="33">
        <f t="shared" si="2"/>
        <v>53.666386255089023</v>
      </c>
      <c r="J62" s="34">
        <f t="shared" si="6"/>
        <v>2.2137384330224221</v>
      </c>
      <c r="K62" s="34">
        <f t="shared" si="3"/>
        <v>0.36895640550373698</v>
      </c>
      <c r="L62" s="34">
        <f t="shared" si="3"/>
        <v>0.36895640550373698</v>
      </c>
      <c r="M62" s="34">
        <f t="shared" si="3"/>
        <v>2.9516512440298963</v>
      </c>
      <c r="N62" s="35">
        <f t="shared" si="4"/>
        <v>3.3541491409430635</v>
      </c>
      <c r="O62" s="35">
        <f t="shared" si="4"/>
        <v>0.55902485682384395</v>
      </c>
      <c r="P62" s="35">
        <f t="shared" si="4"/>
        <v>0.55902485682384395</v>
      </c>
      <c r="Q62" s="36">
        <f t="shared" si="4"/>
        <v>4.4721988545907516</v>
      </c>
      <c r="R62" s="4"/>
    </row>
    <row r="63" spans="1:18" x14ac:dyDescent="0.2">
      <c r="A63" s="76"/>
      <c r="B63" s="78"/>
      <c r="C63" s="33">
        <v>0.6708298281886127</v>
      </c>
      <c r="D63" s="33">
        <v>27.27272727272727</v>
      </c>
      <c r="E63" s="33">
        <v>6</v>
      </c>
      <c r="F63" s="33">
        <f t="shared" si="0"/>
        <v>18.295358950598526</v>
      </c>
      <c r="G63" s="33">
        <f t="shared" si="5"/>
        <v>3.0492264917664209</v>
      </c>
      <c r="H63" s="33">
        <f t="shared" si="1"/>
        <v>3.0492264917664209</v>
      </c>
      <c r="I63" s="33">
        <f t="shared" si="2"/>
        <v>24.393811934131371</v>
      </c>
      <c r="J63" s="34">
        <f t="shared" si="6"/>
        <v>1.006244742282919</v>
      </c>
      <c r="K63" s="34">
        <f t="shared" si="3"/>
        <v>0.16770745704715315</v>
      </c>
      <c r="L63" s="34">
        <f t="shared" si="3"/>
        <v>0.16770745704715315</v>
      </c>
      <c r="M63" s="34">
        <f t="shared" si="3"/>
        <v>1.3416596563772254</v>
      </c>
      <c r="N63" s="35">
        <f t="shared" si="4"/>
        <v>1.5246132458832105</v>
      </c>
      <c r="O63" s="35">
        <f t="shared" si="4"/>
        <v>0.25410220764720176</v>
      </c>
      <c r="P63" s="35">
        <f t="shared" si="4"/>
        <v>0.25410220764720176</v>
      </c>
      <c r="Q63" s="36">
        <f t="shared" si="4"/>
        <v>2.0328176611776141</v>
      </c>
      <c r="R63" s="4"/>
    </row>
    <row r="64" spans="1:18" x14ac:dyDescent="0.2">
      <c r="A64" s="76"/>
      <c r="B64" s="78"/>
      <c r="C64" s="33">
        <v>3.0284269513170665</v>
      </c>
      <c r="D64" s="33">
        <v>178.83495145631068</v>
      </c>
      <c r="E64" s="33">
        <v>6</v>
      </c>
      <c r="F64" s="33">
        <f t="shared" si="0"/>
        <v>541.58858682777054</v>
      </c>
      <c r="G64" s="33">
        <f t="shared" si="5"/>
        <v>90.264764471295095</v>
      </c>
      <c r="H64" s="33">
        <f t="shared" si="1"/>
        <v>90.264764471295095</v>
      </c>
      <c r="I64" s="33">
        <f t="shared" si="2"/>
        <v>722.11811577036065</v>
      </c>
      <c r="J64" s="34">
        <f t="shared" si="6"/>
        <v>29.787372275527378</v>
      </c>
      <c r="K64" s="34">
        <f t="shared" si="3"/>
        <v>4.9645620459212303</v>
      </c>
      <c r="L64" s="34">
        <f t="shared" si="3"/>
        <v>4.9645620459212303</v>
      </c>
      <c r="M64" s="34">
        <f t="shared" si="3"/>
        <v>39.716496367369835</v>
      </c>
      <c r="N64" s="35">
        <f t="shared" si="4"/>
        <v>45.132382235647547</v>
      </c>
      <c r="O64" s="35">
        <f t="shared" si="4"/>
        <v>7.5220637059412576</v>
      </c>
      <c r="P64" s="35">
        <f t="shared" si="4"/>
        <v>7.5220637059412576</v>
      </c>
      <c r="Q64" s="36">
        <f t="shared" si="4"/>
        <v>60.176509647530054</v>
      </c>
      <c r="R64" s="4"/>
    </row>
    <row r="65" spans="1:18" x14ac:dyDescent="0.2">
      <c r="A65" s="76"/>
      <c r="B65" s="78"/>
      <c r="C65" s="33">
        <v>2.9598874799304342</v>
      </c>
      <c r="D65" s="33">
        <v>118.83870967741935</v>
      </c>
      <c r="E65" s="33">
        <v>6</v>
      </c>
      <c r="F65" s="33">
        <f t="shared" si="0"/>
        <v>351.74920890528125</v>
      </c>
      <c r="G65" s="33">
        <f t="shared" si="5"/>
        <v>58.624868150880211</v>
      </c>
      <c r="H65" s="33">
        <f t="shared" si="1"/>
        <v>58.624868150880211</v>
      </c>
      <c r="I65" s="33">
        <f t="shared" si="2"/>
        <v>468.99894520704169</v>
      </c>
      <c r="J65" s="34">
        <f t="shared" si="6"/>
        <v>19.346206489790468</v>
      </c>
      <c r="K65" s="34">
        <f t="shared" si="3"/>
        <v>3.2243677482984117</v>
      </c>
      <c r="L65" s="34">
        <f t="shared" si="3"/>
        <v>3.2243677482984117</v>
      </c>
      <c r="M65" s="34">
        <f t="shared" si="3"/>
        <v>25.794941986387293</v>
      </c>
      <c r="N65" s="35">
        <f t="shared" si="4"/>
        <v>29.312434075440105</v>
      </c>
      <c r="O65" s="35">
        <f t="shared" si="4"/>
        <v>4.8854056792400176</v>
      </c>
      <c r="P65" s="35">
        <f t="shared" si="4"/>
        <v>4.8854056792400176</v>
      </c>
      <c r="Q65" s="36">
        <f t="shared" si="4"/>
        <v>39.08324543392014</v>
      </c>
      <c r="R65" s="4"/>
    </row>
    <row r="66" spans="1:18" x14ac:dyDescent="0.2">
      <c r="A66" s="76"/>
      <c r="B66" s="78"/>
      <c r="C66" s="33">
        <v>5.1626665297656924</v>
      </c>
      <c r="D66" s="33">
        <v>54.017595307917887</v>
      </c>
      <c r="E66" s="33">
        <v>6</v>
      </c>
      <c r="F66" s="33">
        <f t="shared" si="0"/>
        <v>278.87483131461596</v>
      </c>
      <c r="G66" s="33">
        <f t="shared" si="5"/>
        <v>46.479138552435991</v>
      </c>
      <c r="H66" s="33">
        <f t="shared" si="1"/>
        <v>46.479138552435991</v>
      </c>
      <c r="I66" s="33">
        <f t="shared" si="2"/>
        <v>371.83310841948793</v>
      </c>
      <c r="J66" s="34">
        <f t="shared" si="6"/>
        <v>15.338115722303877</v>
      </c>
      <c r="K66" s="34">
        <f t="shared" si="3"/>
        <v>2.5563526203839797</v>
      </c>
      <c r="L66" s="34">
        <f t="shared" si="3"/>
        <v>2.5563526203839797</v>
      </c>
      <c r="M66" s="34">
        <f t="shared" si="3"/>
        <v>20.450820963071838</v>
      </c>
      <c r="N66" s="35">
        <f t="shared" si="4"/>
        <v>23.239569276217996</v>
      </c>
      <c r="O66" s="35">
        <f t="shared" si="4"/>
        <v>3.8732615460363324</v>
      </c>
      <c r="P66" s="35">
        <f t="shared" si="4"/>
        <v>3.8732615460363324</v>
      </c>
      <c r="Q66" s="36">
        <f t="shared" si="4"/>
        <v>30.986092368290659</v>
      </c>
      <c r="R66" s="4"/>
    </row>
    <row r="67" spans="1:18" x14ac:dyDescent="0.2">
      <c r="A67" s="76"/>
      <c r="B67" s="78"/>
      <c r="C67" s="33">
        <v>8.689368995224708</v>
      </c>
      <c r="D67" s="33">
        <v>378.9677419354839</v>
      </c>
      <c r="E67" s="33">
        <v>6</v>
      </c>
      <c r="F67" s="33">
        <f t="shared" si="0"/>
        <v>3292.9905469645123</v>
      </c>
      <c r="G67" s="33">
        <f t="shared" si="5"/>
        <v>548.83175782741876</v>
      </c>
      <c r="H67" s="33">
        <f t="shared" si="1"/>
        <v>548.83175782741876</v>
      </c>
      <c r="I67" s="33">
        <f t="shared" si="2"/>
        <v>4390.65406261935</v>
      </c>
      <c r="J67" s="34">
        <f t="shared" si="6"/>
        <v>181.11448008304816</v>
      </c>
      <c r="K67" s="34">
        <f t="shared" si="3"/>
        <v>30.185746680508032</v>
      </c>
      <c r="L67" s="34">
        <f t="shared" si="3"/>
        <v>30.185746680508032</v>
      </c>
      <c r="M67" s="34">
        <f t="shared" si="3"/>
        <v>241.48597344406426</v>
      </c>
      <c r="N67" s="35">
        <f t="shared" si="4"/>
        <v>274.41587891370938</v>
      </c>
      <c r="O67" s="35">
        <f t="shared" si="4"/>
        <v>45.735979818951563</v>
      </c>
      <c r="P67" s="35">
        <f t="shared" si="4"/>
        <v>45.735979818951563</v>
      </c>
      <c r="Q67" s="36">
        <f t="shared" si="4"/>
        <v>365.8878385516125</v>
      </c>
      <c r="R67" s="4"/>
    </row>
    <row r="68" spans="1:18" x14ac:dyDescent="0.2">
      <c r="A68" s="76"/>
      <c r="B68" s="78"/>
      <c r="C68" s="33">
        <v>25.005417980764737</v>
      </c>
      <c r="D68" s="33">
        <v>172.25806451612902</v>
      </c>
      <c r="E68" s="33">
        <v>6</v>
      </c>
      <c r="F68" s="33">
        <f t="shared" si="0"/>
        <v>4307.3849037833452</v>
      </c>
      <c r="G68" s="33">
        <f t="shared" si="5"/>
        <v>717.89748396389086</v>
      </c>
      <c r="H68" s="33">
        <f t="shared" si="1"/>
        <v>717.89748396389086</v>
      </c>
      <c r="I68" s="33">
        <f t="shared" si="2"/>
        <v>5743.1798717111269</v>
      </c>
      <c r="J68" s="34">
        <f t="shared" si="6"/>
        <v>236.90616970808398</v>
      </c>
      <c r="K68" s="34">
        <f t="shared" si="3"/>
        <v>39.484361618013999</v>
      </c>
      <c r="L68" s="34">
        <f t="shared" si="3"/>
        <v>39.484361618013999</v>
      </c>
      <c r="M68" s="34">
        <f t="shared" si="3"/>
        <v>315.87489294411199</v>
      </c>
      <c r="N68" s="35">
        <f t="shared" si="4"/>
        <v>358.94874198194543</v>
      </c>
      <c r="O68" s="35">
        <f t="shared" si="4"/>
        <v>59.824790330324241</v>
      </c>
      <c r="P68" s="35">
        <f t="shared" si="4"/>
        <v>59.824790330324241</v>
      </c>
      <c r="Q68" s="36">
        <f t="shared" si="4"/>
        <v>478.59832264259393</v>
      </c>
      <c r="R68" s="4"/>
    </row>
    <row r="69" spans="1:18" x14ac:dyDescent="0.2">
      <c r="A69" s="76"/>
      <c r="B69" s="78"/>
      <c r="C69" s="33">
        <v>7.0011347204960273E-2</v>
      </c>
      <c r="D69" s="33">
        <v>82.702702702702709</v>
      </c>
      <c r="E69" s="33">
        <v>6</v>
      </c>
      <c r="F69" s="33">
        <f t="shared" si="0"/>
        <v>5.7901276337075256</v>
      </c>
      <c r="G69" s="33">
        <f t="shared" si="5"/>
        <v>0.96502127228458756</v>
      </c>
      <c r="H69" s="33">
        <f t="shared" si="1"/>
        <v>0.96502127228458756</v>
      </c>
      <c r="I69" s="33">
        <f t="shared" si="2"/>
        <v>7.7201701782767014</v>
      </c>
      <c r="J69" s="34">
        <f t="shared" si="6"/>
        <v>0.31845701985391389</v>
      </c>
      <c r="K69" s="34">
        <f t="shared" si="3"/>
        <v>5.3076169975652315E-2</v>
      </c>
      <c r="L69" s="34">
        <f t="shared" si="3"/>
        <v>5.3076169975652315E-2</v>
      </c>
      <c r="M69" s="34">
        <f t="shared" si="3"/>
        <v>0.42460935980521858</v>
      </c>
      <c r="N69" s="35">
        <f t="shared" si="4"/>
        <v>0.48251063614229378</v>
      </c>
      <c r="O69" s="35">
        <f t="shared" si="4"/>
        <v>8.0418439357048968E-2</v>
      </c>
      <c r="P69" s="35">
        <f t="shared" si="4"/>
        <v>8.0418439357048968E-2</v>
      </c>
      <c r="Q69" s="36">
        <f t="shared" si="4"/>
        <v>0.64334751485639174</v>
      </c>
      <c r="R69" s="4"/>
    </row>
    <row r="70" spans="1:18" x14ac:dyDescent="0.2">
      <c r="A70" s="76"/>
      <c r="B70" s="78"/>
      <c r="C70" s="33">
        <v>1.2135432999718756</v>
      </c>
      <c r="D70" s="33">
        <v>56.666666666666671</v>
      </c>
      <c r="E70" s="33">
        <v>6</v>
      </c>
      <c r="F70" s="33">
        <f t="shared" si="0"/>
        <v>68.767453665072949</v>
      </c>
      <c r="G70" s="33">
        <f t="shared" si="5"/>
        <v>11.461242277512158</v>
      </c>
      <c r="H70" s="33">
        <f t="shared" si="1"/>
        <v>11.461242277512158</v>
      </c>
      <c r="I70" s="33">
        <f t="shared" si="2"/>
        <v>91.689938220097261</v>
      </c>
      <c r="J70" s="34">
        <f t="shared" si="6"/>
        <v>3.7822099515790124</v>
      </c>
      <c r="K70" s="34">
        <f t="shared" si="3"/>
        <v>0.63036832526316866</v>
      </c>
      <c r="L70" s="34">
        <f t="shared" si="3"/>
        <v>0.63036832526316866</v>
      </c>
      <c r="M70" s="34">
        <f t="shared" si="3"/>
        <v>5.0429466021053493</v>
      </c>
      <c r="N70" s="35">
        <f t="shared" si="4"/>
        <v>5.7306211387560788</v>
      </c>
      <c r="O70" s="35">
        <f t="shared" si="4"/>
        <v>0.9551035231260131</v>
      </c>
      <c r="P70" s="35">
        <f t="shared" si="4"/>
        <v>0.9551035231260131</v>
      </c>
      <c r="Q70" s="36">
        <f t="shared" si="4"/>
        <v>7.6408281850081048</v>
      </c>
      <c r="R70" s="4"/>
    </row>
    <row r="71" spans="1:18" x14ac:dyDescent="0.2">
      <c r="A71" s="76"/>
      <c r="B71" s="78"/>
      <c r="C71" s="33">
        <v>2.6373641601945046</v>
      </c>
      <c r="D71" s="33">
        <v>24.810810810810811</v>
      </c>
      <c r="E71" s="33">
        <v>6</v>
      </c>
      <c r="F71" s="33">
        <f t="shared" si="0"/>
        <v>65.435143217798796</v>
      </c>
      <c r="G71" s="33">
        <f t="shared" si="5"/>
        <v>10.905857202966466</v>
      </c>
      <c r="H71" s="33">
        <f t="shared" si="1"/>
        <v>10.905857202966466</v>
      </c>
      <c r="I71" s="33">
        <f t="shared" si="2"/>
        <v>87.246857623731728</v>
      </c>
      <c r="J71" s="34">
        <f t="shared" si="6"/>
        <v>3.5989328769789339</v>
      </c>
      <c r="K71" s="34">
        <f t="shared" si="3"/>
        <v>0.59982214616315566</v>
      </c>
      <c r="L71" s="34">
        <f t="shared" si="3"/>
        <v>0.59982214616315566</v>
      </c>
      <c r="M71" s="34">
        <f t="shared" si="3"/>
        <v>4.7985771693052452</v>
      </c>
      <c r="N71" s="35">
        <f t="shared" si="4"/>
        <v>5.452928601483233</v>
      </c>
      <c r="O71" s="35">
        <f t="shared" si="4"/>
        <v>0.9088214335805388</v>
      </c>
      <c r="P71" s="35">
        <f t="shared" si="4"/>
        <v>0.9088214335805388</v>
      </c>
      <c r="Q71" s="36">
        <f t="shared" si="4"/>
        <v>7.2705714686443104</v>
      </c>
      <c r="R71" s="4"/>
    </row>
    <row r="72" spans="1:18" x14ac:dyDescent="0.2">
      <c r="A72" s="76"/>
      <c r="B72" s="78"/>
      <c r="C72" s="33">
        <v>1.0571026817106834</v>
      </c>
      <c r="D72" s="33">
        <v>117.03703703703704</v>
      </c>
      <c r="E72" s="33">
        <v>6</v>
      </c>
      <c r="F72" s="33">
        <f t="shared" si="0"/>
        <v>123.72016571132444</v>
      </c>
      <c r="G72" s="33">
        <f t="shared" si="5"/>
        <v>20.620027618554072</v>
      </c>
      <c r="H72" s="33">
        <f t="shared" si="1"/>
        <v>20.620027618554072</v>
      </c>
      <c r="I72" s="33">
        <f t="shared" si="2"/>
        <v>164.96022094843258</v>
      </c>
      <c r="J72" s="34">
        <f t="shared" si="6"/>
        <v>6.8046091141228446</v>
      </c>
      <c r="K72" s="34">
        <f t="shared" si="3"/>
        <v>1.134101519020474</v>
      </c>
      <c r="L72" s="34">
        <f t="shared" si="3"/>
        <v>1.134101519020474</v>
      </c>
      <c r="M72" s="34">
        <f t="shared" si="3"/>
        <v>9.0728121521637917</v>
      </c>
      <c r="N72" s="35">
        <f t="shared" si="4"/>
        <v>10.310013809277036</v>
      </c>
      <c r="O72" s="35">
        <f t="shared" si="4"/>
        <v>1.718335634879506</v>
      </c>
      <c r="P72" s="35">
        <f t="shared" si="4"/>
        <v>1.718335634879506</v>
      </c>
      <c r="Q72" s="36">
        <f t="shared" si="4"/>
        <v>13.746685079036048</v>
      </c>
      <c r="R72" s="4"/>
    </row>
    <row r="73" spans="1:18" x14ac:dyDescent="0.2">
      <c r="A73" s="76"/>
      <c r="B73" s="78"/>
      <c r="C73" s="33">
        <v>7.0011347204960273E-2</v>
      </c>
      <c r="D73" s="33">
        <v>348.64864864864865</v>
      </c>
      <c r="E73" s="33">
        <v>6</v>
      </c>
      <c r="F73" s="33">
        <f t="shared" si="0"/>
        <v>24.409361593080742</v>
      </c>
      <c r="G73" s="33">
        <f t="shared" si="5"/>
        <v>4.0682269321801234</v>
      </c>
      <c r="H73" s="33">
        <f t="shared" si="1"/>
        <v>4.0682269321801234</v>
      </c>
      <c r="I73" s="33">
        <f t="shared" si="2"/>
        <v>32.545815457440987</v>
      </c>
      <c r="J73" s="34">
        <f t="shared" si="6"/>
        <v>1.3425148876194408</v>
      </c>
      <c r="K73" s="34">
        <f t="shared" si="3"/>
        <v>0.22375248126990679</v>
      </c>
      <c r="L73" s="34">
        <f t="shared" si="3"/>
        <v>0.22375248126990679</v>
      </c>
      <c r="M73" s="34">
        <f t="shared" si="3"/>
        <v>1.7900198501592544</v>
      </c>
      <c r="N73" s="35">
        <f t="shared" si="4"/>
        <v>2.0341134660900617</v>
      </c>
      <c r="O73" s="35">
        <f t="shared" si="4"/>
        <v>0.3390189110150103</v>
      </c>
      <c r="P73" s="35">
        <f t="shared" si="4"/>
        <v>0.3390189110150103</v>
      </c>
      <c r="Q73" s="36">
        <f t="shared" si="4"/>
        <v>2.7121512881200824</v>
      </c>
      <c r="R73" s="4"/>
    </row>
    <row r="74" spans="1:18" x14ac:dyDescent="0.2">
      <c r="A74" s="76"/>
      <c r="B74" s="78"/>
      <c r="C74" s="33">
        <v>4.7275301818904856</v>
      </c>
      <c r="D74" s="33">
        <v>238.88888888888891</v>
      </c>
      <c r="E74" s="33">
        <v>6</v>
      </c>
      <c r="F74" s="33">
        <f t="shared" si="0"/>
        <v>1129.3544323405049</v>
      </c>
      <c r="G74" s="33">
        <f t="shared" si="5"/>
        <v>188.22573872341749</v>
      </c>
      <c r="H74" s="33">
        <f t="shared" si="1"/>
        <v>188.22573872341749</v>
      </c>
      <c r="I74" s="33">
        <f t="shared" si="2"/>
        <v>1505.8059097873397</v>
      </c>
      <c r="J74" s="34">
        <f t="shared" si="6"/>
        <v>62.11449377872777</v>
      </c>
      <c r="K74" s="34">
        <f t="shared" si="3"/>
        <v>10.352415629787963</v>
      </c>
      <c r="L74" s="34">
        <f t="shared" si="3"/>
        <v>10.352415629787963</v>
      </c>
      <c r="M74" s="34">
        <f t="shared" si="3"/>
        <v>82.819325038303688</v>
      </c>
      <c r="N74" s="35">
        <f t="shared" si="4"/>
        <v>94.112869361708746</v>
      </c>
      <c r="O74" s="35">
        <f t="shared" si="4"/>
        <v>15.685478226951458</v>
      </c>
      <c r="P74" s="35">
        <f t="shared" si="4"/>
        <v>15.685478226951458</v>
      </c>
      <c r="Q74" s="36">
        <f t="shared" si="4"/>
        <v>125.48382581561164</v>
      </c>
      <c r="R74" s="4"/>
    </row>
    <row r="75" spans="1:18" x14ac:dyDescent="0.2">
      <c r="A75" s="76"/>
      <c r="B75" s="78"/>
      <c r="C75" s="33">
        <v>12.562119273773725</v>
      </c>
      <c r="D75" s="33">
        <v>104.59459459459458</v>
      </c>
      <c r="E75" s="33">
        <v>6</v>
      </c>
      <c r="F75" s="33">
        <f t="shared" si="0"/>
        <v>1313.9297726893055</v>
      </c>
      <c r="G75" s="33">
        <f t="shared" si="5"/>
        <v>218.9882954482176</v>
      </c>
      <c r="H75" s="33">
        <f t="shared" si="1"/>
        <v>218.9882954482176</v>
      </c>
      <c r="I75" s="33">
        <f t="shared" si="2"/>
        <v>1751.9063635857406</v>
      </c>
      <c r="J75" s="34">
        <f t="shared" si="6"/>
        <v>72.266137497911799</v>
      </c>
      <c r="K75" s="34">
        <f t="shared" si="3"/>
        <v>12.044356249651967</v>
      </c>
      <c r="L75" s="34">
        <f t="shared" si="3"/>
        <v>12.044356249651967</v>
      </c>
      <c r="M75" s="34">
        <f t="shared" si="3"/>
        <v>96.354849997215737</v>
      </c>
      <c r="N75" s="35">
        <f t="shared" si="4"/>
        <v>109.4941477241088</v>
      </c>
      <c r="O75" s="35">
        <f t="shared" si="4"/>
        <v>18.2490246206848</v>
      </c>
      <c r="P75" s="35">
        <f t="shared" si="4"/>
        <v>18.2490246206848</v>
      </c>
      <c r="Q75" s="36">
        <f t="shared" si="4"/>
        <v>145.99219696547837</v>
      </c>
      <c r="R75" s="4"/>
    </row>
    <row r="76" spans="1:18" x14ac:dyDescent="0.2">
      <c r="A76" s="76"/>
      <c r="B76" s="78"/>
      <c r="C76" s="33">
        <v>1.2319040181399037</v>
      </c>
      <c r="D76" s="33">
        <v>38.857142857142861</v>
      </c>
      <c r="E76" s="33">
        <v>6</v>
      </c>
      <c r="F76" s="33">
        <f t="shared" si="0"/>
        <v>47.868270419150548</v>
      </c>
      <c r="G76" s="33">
        <f t="shared" si="5"/>
        <v>7.9780450698584247</v>
      </c>
      <c r="H76" s="33">
        <f t="shared" si="1"/>
        <v>7.9780450698584247</v>
      </c>
      <c r="I76" s="33">
        <f t="shared" si="2"/>
        <v>63.824360558867397</v>
      </c>
      <c r="J76" s="34">
        <f t="shared" si="6"/>
        <v>2.6327548730532802</v>
      </c>
      <c r="K76" s="34">
        <f t="shared" si="3"/>
        <v>0.43879247884221334</v>
      </c>
      <c r="L76" s="34">
        <f t="shared" si="3"/>
        <v>0.43879247884221334</v>
      </c>
      <c r="M76" s="34">
        <f t="shared" si="3"/>
        <v>3.5103398307377067</v>
      </c>
      <c r="N76" s="35">
        <f t="shared" si="4"/>
        <v>3.9890225349292123</v>
      </c>
      <c r="O76" s="35">
        <f t="shared" si="4"/>
        <v>0.66483708915486872</v>
      </c>
      <c r="P76" s="35">
        <f t="shared" si="4"/>
        <v>0.66483708915486872</v>
      </c>
      <c r="Q76" s="36">
        <f t="shared" si="4"/>
        <v>5.3186967132389498</v>
      </c>
      <c r="R76" s="4"/>
    </row>
    <row r="77" spans="1:18" x14ac:dyDescent="0.2">
      <c r="A77" s="76"/>
      <c r="B77" s="78"/>
      <c r="C77" s="33">
        <v>1.2385326476142722</v>
      </c>
      <c r="D77" s="33">
        <v>25.987261146496813</v>
      </c>
      <c r="E77" s="33">
        <v>6</v>
      </c>
      <c r="F77" s="33">
        <f t="shared" si="0"/>
        <v>32.186071352014203</v>
      </c>
      <c r="G77" s="33">
        <f t="shared" si="5"/>
        <v>5.3643452253357005</v>
      </c>
      <c r="H77" s="33">
        <f t="shared" si="1"/>
        <v>5.3643452253357005</v>
      </c>
      <c r="I77" s="33">
        <f t="shared" si="2"/>
        <v>42.914761802685604</v>
      </c>
      <c r="J77" s="34">
        <f t="shared" si="6"/>
        <v>1.7702339243607812</v>
      </c>
      <c r="K77" s="34">
        <f t="shared" si="3"/>
        <v>0.29503898739346351</v>
      </c>
      <c r="L77" s="34">
        <f t="shared" si="3"/>
        <v>0.29503898739346351</v>
      </c>
      <c r="M77" s="34">
        <f t="shared" si="3"/>
        <v>2.3603118991477081</v>
      </c>
      <c r="N77" s="35">
        <f t="shared" si="4"/>
        <v>2.6821726126678502</v>
      </c>
      <c r="O77" s="35">
        <f t="shared" si="4"/>
        <v>0.44702876877797504</v>
      </c>
      <c r="P77" s="35">
        <f t="shared" si="4"/>
        <v>0.44702876877797504</v>
      </c>
      <c r="Q77" s="36">
        <f t="shared" si="4"/>
        <v>3.5762301502238003</v>
      </c>
      <c r="R77" s="4"/>
    </row>
    <row r="78" spans="1:18" x14ac:dyDescent="0.2">
      <c r="A78" s="76"/>
      <c r="B78" s="78"/>
      <c r="C78" s="33">
        <v>5.3963485232167967</v>
      </c>
      <c r="D78" s="33">
        <v>18.295964125560538</v>
      </c>
      <c r="E78" s="33">
        <v>6</v>
      </c>
      <c r="F78" s="33">
        <f t="shared" si="0"/>
        <v>98.731398989796105</v>
      </c>
      <c r="G78" s="33">
        <f t="shared" si="5"/>
        <v>16.455233164966018</v>
      </c>
      <c r="H78" s="33">
        <f t="shared" si="1"/>
        <v>16.455233164966018</v>
      </c>
      <c r="I78" s="33">
        <f t="shared" si="2"/>
        <v>131.64186531972814</v>
      </c>
      <c r="J78" s="34">
        <f t="shared" si="6"/>
        <v>5.4302269444387861</v>
      </c>
      <c r="K78" s="34">
        <f t="shared" si="3"/>
        <v>0.90503782407313094</v>
      </c>
      <c r="L78" s="34">
        <f t="shared" si="3"/>
        <v>0.90503782407313094</v>
      </c>
      <c r="M78" s="34">
        <f t="shared" si="3"/>
        <v>7.2403025925850475</v>
      </c>
      <c r="N78" s="35">
        <f t="shared" si="4"/>
        <v>8.2276165824830088</v>
      </c>
      <c r="O78" s="35">
        <f t="shared" si="4"/>
        <v>1.3712694304138349</v>
      </c>
      <c r="P78" s="35">
        <f t="shared" si="4"/>
        <v>1.3712694304138349</v>
      </c>
      <c r="Q78" s="36">
        <f t="shared" si="4"/>
        <v>10.970155443310679</v>
      </c>
      <c r="R78" s="4"/>
    </row>
    <row r="79" spans="1:18" x14ac:dyDescent="0.2">
      <c r="A79" s="76"/>
      <c r="B79" s="78"/>
      <c r="C79" s="33">
        <v>3.7222265952822529</v>
      </c>
      <c r="D79" s="33">
        <v>100.57142857142858</v>
      </c>
      <c r="E79" s="33">
        <v>6</v>
      </c>
      <c r="F79" s="33">
        <f t="shared" si="0"/>
        <v>374.34964615410092</v>
      </c>
      <c r="G79" s="33">
        <f t="shared" si="5"/>
        <v>62.391607692350156</v>
      </c>
      <c r="H79" s="33">
        <f t="shared" si="1"/>
        <v>62.391607692350156</v>
      </c>
      <c r="I79" s="33">
        <f t="shared" si="2"/>
        <v>499.13286153880119</v>
      </c>
      <c r="J79" s="34">
        <f t="shared" si="6"/>
        <v>20.589230538475551</v>
      </c>
      <c r="K79" s="34">
        <f t="shared" si="6"/>
        <v>3.4315384230792585</v>
      </c>
      <c r="L79" s="34">
        <f t="shared" si="6"/>
        <v>3.4315384230792585</v>
      </c>
      <c r="M79" s="34">
        <f t="shared" si="6"/>
        <v>27.452307384634064</v>
      </c>
      <c r="N79" s="35">
        <f t="shared" ref="N79:Q142" si="19">F79*0.25/3</f>
        <v>31.195803846175078</v>
      </c>
      <c r="O79" s="35">
        <f t="shared" si="19"/>
        <v>5.19930064102918</v>
      </c>
      <c r="P79" s="35">
        <f t="shared" si="19"/>
        <v>5.19930064102918</v>
      </c>
      <c r="Q79" s="36">
        <f t="shared" si="19"/>
        <v>41.594405128233433</v>
      </c>
      <c r="R79" s="4"/>
    </row>
    <row r="80" spans="1:18" x14ac:dyDescent="0.2">
      <c r="A80" s="76"/>
      <c r="B80" s="78"/>
      <c r="C80" s="33">
        <v>6.1263770643826865</v>
      </c>
      <c r="D80" s="33">
        <v>67.261146496815286</v>
      </c>
      <c r="E80" s="33">
        <v>6</v>
      </c>
      <c r="F80" s="33">
        <f t="shared" si="0"/>
        <v>412.06714522217305</v>
      </c>
      <c r="G80" s="33">
        <f t="shared" si="5"/>
        <v>68.677857537028842</v>
      </c>
      <c r="H80" s="33">
        <f t="shared" si="1"/>
        <v>68.677857537028842</v>
      </c>
      <c r="I80" s="33">
        <f t="shared" si="2"/>
        <v>549.42286029623074</v>
      </c>
      <c r="J80" s="34">
        <f t="shared" ref="J80:M143" si="20">F80*0.055</f>
        <v>22.66369298721952</v>
      </c>
      <c r="K80" s="34">
        <f t="shared" si="20"/>
        <v>3.7772821645365862</v>
      </c>
      <c r="L80" s="34">
        <f t="shared" si="20"/>
        <v>3.7772821645365862</v>
      </c>
      <c r="M80" s="34">
        <f t="shared" si="20"/>
        <v>30.218257316292689</v>
      </c>
      <c r="N80" s="35">
        <f t="shared" si="19"/>
        <v>34.338928768514421</v>
      </c>
      <c r="O80" s="35">
        <f t="shared" si="19"/>
        <v>5.7231547947524035</v>
      </c>
      <c r="P80" s="35">
        <f t="shared" si="19"/>
        <v>5.7231547947524035</v>
      </c>
      <c r="Q80" s="36">
        <f t="shared" si="19"/>
        <v>45.785238358019228</v>
      </c>
      <c r="R80" s="4"/>
    </row>
    <row r="81" spans="1:18" x14ac:dyDescent="0.2">
      <c r="A81" s="76"/>
      <c r="B81" s="78"/>
      <c r="C81" s="33">
        <v>16.865225155071592</v>
      </c>
      <c r="D81" s="33">
        <v>47.354260089686093</v>
      </c>
      <c r="E81" s="33">
        <v>6</v>
      </c>
      <c r="F81" s="33">
        <f t="shared" si="0"/>
        <v>798.64025846437664</v>
      </c>
      <c r="G81" s="33">
        <f t="shared" si="5"/>
        <v>133.10670974406278</v>
      </c>
      <c r="H81" s="33">
        <f t="shared" si="1"/>
        <v>133.10670974406278</v>
      </c>
      <c r="I81" s="33">
        <f t="shared" si="2"/>
        <v>1064.8536779525023</v>
      </c>
      <c r="J81" s="34">
        <f t="shared" si="20"/>
        <v>43.925214215540713</v>
      </c>
      <c r="K81" s="34">
        <f t="shared" si="20"/>
        <v>7.3208690359234527</v>
      </c>
      <c r="L81" s="34">
        <f t="shared" si="20"/>
        <v>7.3208690359234527</v>
      </c>
      <c r="M81" s="34">
        <f t="shared" si="20"/>
        <v>58.566952287387622</v>
      </c>
      <c r="N81" s="35">
        <f t="shared" si="19"/>
        <v>66.553354872031392</v>
      </c>
      <c r="O81" s="35">
        <f t="shared" si="19"/>
        <v>11.092225812005232</v>
      </c>
      <c r="P81" s="35">
        <f t="shared" si="19"/>
        <v>11.092225812005232</v>
      </c>
      <c r="Q81" s="36">
        <f t="shared" si="19"/>
        <v>88.737806496041856</v>
      </c>
      <c r="R81" s="4"/>
    </row>
    <row r="82" spans="1:18" x14ac:dyDescent="0.2">
      <c r="A82" s="76"/>
      <c r="B82" s="78"/>
      <c r="C82" s="33">
        <v>12.279268710965036</v>
      </c>
      <c r="D82" s="33">
        <v>197.71428571428569</v>
      </c>
      <c r="E82" s="33">
        <v>6</v>
      </c>
      <c r="F82" s="33">
        <f t="shared" ref="F82:F145" si="21">C82*D82</f>
        <v>2427.7868422822298</v>
      </c>
      <c r="G82" s="33">
        <f t="shared" ref="G82:G145" si="22">F82/E82</f>
        <v>404.63114038037162</v>
      </c>
      <c r="H82" s="33">
        <f t="shared" ref="H82:H145" si="23">G82</f>
        <v>404.63114038037162</v>
      </c>
      <c r="I82" s="33">
        <f t="shared" ref="I82:I145" si="24">F82+G82+H82</f>
        <v>3237.049123042973</v>
      </c>
      <c r="J82" s="34">
        <f t="shared" si="20"/>
        <v>133.52827632552265</v>
      </c>
      <c r="K82" s="34">
        <f t="shared" si="20"/>
        <v>22.254712720920438</v>
      </c>
      <c r="L82" s="34">
        <f t="shared" si="20"/>
        <v>22.254712720920438</v>
      </c>
      <c r="M82" s="34">
        <f t="shared" si="20"/>
        <v>178.0377017673635</v>
      </c>
      <c r="N82" s="35">
        <f t="shared" si="19"/>
        <v>202.31557019018581</v>
      </c>
      <c r="O82" s="35">
        <f t="shared" si="19"/>
        <v>33.719261698364299</v>
      </c>
      <c r="P82" s="35">
        <f t="shared" si="19"/>
        <v>33.719261698364299</v>
      </c>
      <c r="Q82" s="36">
        <f t="shared" si="19"/>
        <v>269.75409358691439</v>
      </c>
      <c r="R82" s="4"/>
    </row>
    <row r="83" spans="1:18" x14ac:dyDescent="0.2">
      <c r="A83" s="76"/>
      <c r="B83" s="78"/>
      <c r="C83" s="33">
        <v>13.48465791867995</v>
      </c>
      <c r="D83" s="33">
        <v>132.22929936305732</v>
      </c>
      <c r="E83" s="33">
        <v>6</v>
      </c>
      <c r="F83" s="33">
        <f t="shared" si="21"/>
        <v>1783.0668687375526</v>
      </c>
      <c r="G83" s="33">
        <f t="shared" si="22"/>
        <v>297.17781145625878</v>
      </c>
      <c r="H83" s="33">
        <f t="shared" si="23"/>
        <v>297.17781145625878</v>
      </c>
      <c r="I83" s="33">
        <f t="shared" si="24"/>
        <v>2377.4224916500702</v>
      </c>
      <c r="J83" s="34">
        <f t="shared" si="20"/>
        <v>98.068677780565395</v>
      </c>
      <c r="K83" s="34">
        <f t="shared" si="20"/>
        <v>16.344779630094234</v>
      </c>
      <c r="L83" s="34">
        <f t="shared" si="20"/>
        <v>16.344779630094234</v>
      </c>
      <c r="M83" s="34">
        <f t="shared" si="20"/>
        <v>130.75823704075387</v>
      </c>
      <c r="N83" s="35">
        <f t="shared" si="19"/>
        <v>148.58890572812939</v>
      </c>
      <c r="O83" s="35">
        <f t="shared" si="19"/>
        <v>24.764817621354897</v>
      </c>
      <c r="P83" s="35">
        <f t="shared" si="19"/>
        <v>24.764817621354897</v>
      </c>
      <c r="Q83" s="36">
        <f t="shared" si="19"/>
        <v>198.11854097083918</v>
      </c>
      <c r="R83" s="4"/>
    </row>
    <row r="84" spans="1:18" x14ac:dyDescent="0.2">
      <c r="A84" s="76"/>
      <c r="B84" s="78"/>
      <c r="C84" s="33">
        <v>39.374837850277153</v>
      </c>
      <c r="D84" s="33">
        <v>93.094170403587441</v>
      </c>
      <c r="E84" s="33">
        <v>6</v>
      </c>
      <c r="F84" s="33">
        <f t="shared" si="21"/>
        <v>3665.567864447326</v>
      </c>
      <c r="G84" s="33">
        <f t="shared" si="22"/>
        <v>610.92797740788762</v>
      </c>
      <c r="H84" s="33">
        <f t="shared" si="23"/>
        <v>610.92797740788762</v>
      </c>
      <c r="I84" s="33">
        <f t="shared" si="24"/>
        <v>4887.423819263101</v>
      </c>
      <c r="J84" s="34">
        <f t="shared" si="20"/>
        <v>201.60623254460293</v>
      </c>
      <c r="K84" s="34">
        <f t="shared" si="20"/>
        <v>33.60103875743382</v>
      </c>
      <c r="L84" s="34">
        <f t="shared" si="20"/>
        <v>33.60103875743382</v>
      </c>
      <c r="M84" s="34">
        <f t="shared" si="20"/>
        <v>268.80831005947056</v>
      </c>
      <c r="N84" s="35">
        <f t="shared" si="19"/>
        <v>305.46398870394381</v>
      </c>
      <c r="O84" s="35">
        <f t="shared" si="19"/>
        <v>50.910664783990633</v>
      </c>
      <c r="P84" s="35">
        <f t="shared" si="19"/>
        <v>50.910664783990633</v>
      </c>
      <c r="Q84" s="36">
        <f t="shared" si="19"/>
        <v>407.28531827192506</v>
      </c>
      <c r="R84" s="4"/>
    </row>
    <row r="85" spans="1:18" x14ac:dyDescent="0.2">
      <c r="A85" s="76"/>
      <c r="B85" s="78"/>
      <c r="C85" s="33">
        <v>9.8088315887602082</v>
      </c>
      <c r="D85" s="33">
        <v>403.42857142857144</v>
      </c>
      <c r="E85" s="33">
        <v>6</v>
      </c>
      <c r="F85" s="33">
        <f t="shared" si="21"/>
        <v>3957.1629152369756</v>
      </c>
      <c r="G85" s="33">
        <f t="shared" si="22"/>
        <v>659.52715253949589</v>
      </c>
      <c r="H85" s="33">
        <f t="shared" si="23"/>
        <v>659.52715253949589</v>
      </c>
      <c r="I85" s="33">
        <f t="shared" si="24"/>
        <v>5276.2172203159671</v>
      </c>
      <c r="J85" s="34">
        <f t="shared" si="20"/>
        <v>217.64396033803365</v>
      </c>
      <c r="K85" s="34">
        <f t="shared" si="20"/>
        <v>36.273993389672277</v>
      </c>
      <c r="L85" s="34">
        <f t="shared" si="20"/>
        <v>36.273993389672277</v>
      </c>
      <c r="M85" s="34">
        <f t="shared" si="20"/>
        <v>290.19194711737822</v>
      </c>
      <c r="N85" s="35">
        <f t="shared" si="19"/>
        <v>329.76357626974794</v>
      </c>
      <c r="O85" s="35">
        <f t="shared" si="19"/>
        <v>54.960596044957988</v>
      </c>
      <c r="P85" s="35">
        <f t="shared" si="19"/>
        <v>54.960596044957988</v>
      </c>
      <c r="Q85" s="36">
        <f t="shared" si="19"/>
        <v>439.68476835966391</v>
      </c>
      <c r="R85" s="4"/>
    </row>
    <row r="86" spans="1:18" x14ac:dyDescent="0.2">
      <c r="A86" s="76"/>
      <c r="B86" s="78"/>
      <c r="C86" s="33">
        <v>8.5769277988456309</v>
      </c>
      <c r="D86" s="33">
        <v>269.80891719745227</v>
      </c>
      <c r="E86" s="33">
        <v>6</v>
      </c>
      <c r="F86" s="33">
        <f t="shared" si="21"/>
        <v>2314.1316022872675</v>
      </c>
      <c r="G86" s="33">
        <f t="shared" si="22"/>
        <v>385.68860038121124</v>
      </c>
      <c r="H86" s="33">
        <f t="shared" si="23"/>
        <v>385.68860038121124</v>
      </c>
      <c r="I86" s="33">
        <f t="shared" si="24"/>
        <v>3085.50880304969</v>
      </c>
      <c r="J86" s="34">
        <f t="shared" si="20"/>
        <v>127.27723812579971</v>
      </c>
      <c r="K86" s="34">
        <f t="shared" si="20"/>
        <v>21.212873020966619</v>
      </c>
      <c r="L86" s="34">
        <f t="shared" si="20"/>
        <v>21.212873020966619</v>
      </c>
      <c r="M86" s="34">
        <f t="shared" si="20"/>
        <v>169.70298416773295</v>
      </c>
      <c r="N86" s="35">
        <f t="shared" si="19"/>
        <v>192.84430019060562</v>
      </c>
      <c r="O86" s="35">
        <f t="shared" si="19"/>
        <v>32.140716698434268</v>
      </c>
      <c r="P86" s="35">
        <f t="shared" si="19"/>
        <v>32.140716698434268</v>
      </c>
      <c r="Q86" s="36">
        <f t="shared" si="19"/>
        <v>257.12573358747414</v>
      </c>
      <c r="R86" s="4"/>
    </row>
    <row r="87" spans="1:18" x14ac:dyDescent="0.2">
      <c r="A87" s="76"/>
      <c r="B87" s="78"/>
      <c r="C87" s="33">
        <v>42.127274938390606</v>
      </c>
      <c r="D87" s="33">
        <v>189.95515695067263</v>
      </c>
      <c r="E87" s="33">
        <v>6</v>
      </c>
      <c r="F87" s="33">
        <f t="shared" si="21"/>
        <v>8002.293122826125</v>
      </c>
      <c r="G87" s="33">
        <f t="shared" si="22"/>
        <v>1333.7155204710209</v>
      </c>
      <c r="H87" s="33">
        <f t="shared" si="23"/>
        <v>1333.7155204710209</v>
      </c>
      <c r="I87" s="33">
        <f t="shared" si="24"/>
        <v>10669.724163768167</v>
      </c>
      <c r="J87" s="34">
        <f t="shared" si="20"/>
        <v>440.12612175543688</v>
      </c>
      <c r="K87" s="34">
        <f t="shared" si="20"/>
        <v>73.354353625906157</v>
      </c>
      <c r="L87" s="34">
        <f t="shared" si="20"/>
        <v>73.354353625906157</v>
      </c>
      <c r="M87" s="34">
        <f t="shared" si="20"/>
        <v>586.83482900724925</v>
      </c>
      <c r="N87" s="35">
        <f t="shared" si="19"/>
        <v>666.85776023551045</v>
      </c>
      <c r="O87" s="35">
        <f t="shared" si="19"/>
        <v>111.14296003925175</v>
      </c>
      <c r="P87" s="35">
        <f t="shared" si="19"/>
        <v>111.14296003925175</v>
      </c>
      <c r="Q87" s="36">
        <f t="shared" si="19"/>
        <v>889.14368031401398</v>
      </c>
      <c r="R87" s="4"/>
    </row>
    <row r="88" spans="1:18" x14ac:dyDescent="0.2">
      <c r="A88" s="76"/>
      <c r="B88" s="78"/>
      <c r="C88" s="33">
        <v>3.000000074505806</v>
      </c>
      <c r="D88" s="33">
        <v>199.20000000000002</v>
      </c>
      <c r="E88" s="33">
        <v>5</v>
      </c>
      <c r="F88" s="33">
        <f t="shared" si="21"/>
        <v>597.60001484155657</v>
      </c>
      <c r="G88" s="33">
        <f t="shared" si="22"/>
        <v>119.52000296831132</v>
      </c>
      <c r="H88" s="33">
        <f t="shared" si="23"/>
        <v>119.52000296831132</v>
      </c>
      <c r="I88" s="33">
        <f t="shared" si="24"/>
        <v>836.64002077817929</v>
      </c>
      <c r="J88" s="34">
        <f t="shared" si="20"/>
        <v>32.868000816285608</v>
      </c>
      <c r="K88" s="34">
        <f t="shared" si="20"/>
        <v>6.5736001632571224</v>
      </c>
      <c r="L88" s="34">
        <f t="shared" si="20"/>
        <v>6.5736001632571224</v>
      </c>
      <c r="M88" s="34">
        <f t="shared" si="20"/>
        <v>46.01520114279986</v>
      </c>
      <c r="N88" s="35">
        <f t="shared" si="19"/>
        <v>49.800001236796383</v>
      </c>
      <c r="O88" s="35">
        <f t="shared" si="19"/>
        <v>9.960000247359277</v>
      </c>
      <c r="P88" s="35">
        <f t="shared" si="19"/>
        <v>9.960000247359277</v>
      </c>
      <c r="Q88" s="36">
        <f t="shared" si="19"/>
        <v>69.720001731514941</v>
      </c>
      <c r="R88" s="4"/>
    </row>
    <row r="89" spans="1:18" x14ac:dyDescent="0.2">
      <c r="A89" s="76"/>
      <c r="B89" s="78"/>
      <c r="C89" s="33">
        <v>0.67757575958967209</v>
      </c>
      <c r="D89" s="33">
        <v>247.20000000000002</v>
      </c>
      <c r="E89" s="33">
        <v>5</v>
      </c>
      <c r="F89" s="33">
        <f t="shared" si="21"/>
        <v>167.49672777056696</v>
      </c>
      <c r="G89" s="33">
        <f t="shared" si="22"/>
        <v>33.49934555411339</v>
      </c>
      <c r="H89" s="33">
        <f t="shared" si="23"/>
        <v>33.49934555411339</v>
      </c>
      <c r="I89" s="33">
        <f t="shared" si="24"/>
        <v>234.49541887879377</v>
      </c>
      <c r="J89" s="34">
        <f t="shared" si="20"/>
        <v>9.2123200273811836</v>
      </c>
      <c r="K89" s="34">
        <f t="shared" si="20"/>
        <v>1.8424640054762365</v>
      </c>
      <c r="L89" s="34">
        <f t="shared" si="20"/>
        <v>1.8424640054762365</v>
      </c>
      <c r="M89" s="34">
        <f t="shared" si="20"/>
        <v>12.897248038333657</v>
      </c>
      <c r="N89" s="35">
        <f t="shared" si="19"/>
        <v>13.958060647547248</v>
      </c>
      <c r="O89" s="35">
        <f t="shared" si="19"/>
        <v>2.7916121295094491</v>
      </c>
      <c r="P89" s="35">
        <f t="shared" si="19"/>
        <v>2.7916121295094491</v>
      </c>
      <c r="Q89" s="36">
        <f t="shared" si="19"/>
        <v>19.541284906566148</v>
      </c>
      <c r="R89" s="4"/>
    </row>
    <row r="90" spans="1:18" x14ac:dyDescent="0.2">
      <c r="A90" s="76"/>
      <c r="B90" s="78"/>
      <c r="C90" s="33">
        <v>57.231737420705031</v>
      </c>
      <c r="D90" s="33">
        <v>126</v>
      </c>
      <c r="E90" s="33">
        <v>6</v>
      </c>
      <c r="F90" s="33">
        <f t="shared" si="21"/>
        <v>7211.1989150088339</v>
      </c>
      <c r="G90" s="33">
        <f t="shared" si="22"/>
        <v>1201.8664858348056</v>
      </c>
      <c r="H90" s="33">
        <f t="shared" si="23"/>
        <v>1201.8664858348056</v>
      </c>
      <c r="I90" s="33">
        <f t="shared" si="24"/>
        <v>9614.9318866784452</v>
      </c>
      <c r="J90" s="34">
        <f t="shared" si="20"/>
        <v>396.61594032548584</v>
      </c>
      <c r="K90" s="34">
        <f t="shared" si="20"/>
        <v>66.102656720914311</v>
      </c>
      <c r="L90" s="34">
        <f t="shared" si="20"/>
        <v>66.102656720914311</v>
      </c>
      <c r="M90" s="34">
        <f t="shared" si="20"/>
        <v>528.82125376731449</v>
      </c>
      <c r="N90" s="35">
        <f t="shared" si="19"/>
        <v>600.93324291740282</v>
      </c>
      <c r="O90" s="35">
        <f t="shared" si="19"/>
        <v>100.1555404862338</v>
      </c>
      <c r="P90" s="35">
        <f t="shared" si="19"/>
        <v>100.1555404862338</v>
      </c>
      <c r="Q90" s="36">
        <f t="shared" si="19"/>
        <v>801.24432388987043</v>
      </c>
      <c r="R90" s="4"/>
    </row>
    <row r="91" spans="1:18" x14ac:dyDescent="0.2">
      <c r="A91" s="76"/>
      <c r="B91" s="78"/>
      <c r="C91" s="33">
        <v>9.0012359419888526</v>
      </c>
      <c r="D91" s="33">
        <v>63</v>
      </c>
      <c r="E91" s="33">
        <v>6</v>
      </c>
      <c r="F91" s="33">
        <f t="shared" si="21"/>
        <v>567.07786434529771</v>
      </c>
      <c r="G91" s="33">
        <f t="shared" si="22"/>
        <v>94.512977390882952</v>
      </c>
      <c r="H91" s="33">
        <f t="shared" si="23"/>
        <v>94.512977390882952</v>
      </c>
      <c r="I91" s="33">
        <f t="shared" si="24"/>
        <v>756.10381912706362</v>
      </c>
      <c r="J91" s="34">
        <f t="shared" si="20"/>
        <v>31.189282538991375</v>
      </c>
      <c r="K91" s="34">
        <f t="shared" si="20"/>
        <v>5.1982137564985624</v>
      </c>
      <c r="L91" s="34">
        <f t="shared" si="20"/>
        <v>5.1982137564985624</v>
      </c>
      <c r="M91" s="34">
        <f t="shared" si="20"/>
        <v>41.585710051988499</v>
      </c>
      <c r="N91" s="35">
        <f t="shared" si="19"/>
        <v>47.256488695441476</v>
      </c>
      <c r="O91" s="35">
        <f t="shared" si="19"/>
        <v>7.876081449240246</v>
      </c>
      <c r="P91" s="35">
        <f t="shared" si="19"/>
        <v>7.876081449240246</v>
      </c>
      <c r="Q91" s="36">
        <f t="shared" si="19"/>
        <v>63.008651593921968</v>
      </c>
      <c r="R91" s="4"/>
    </row>
    <row r="92" spans="1:18" x14ac:dyDescent="0.2">
      <c r="A92" s="76"/>
      <c r="B92" s="78"/>
      <c r="C92" s="33">
        <v>6.1799528928709151</v>
      </c>
      <c r="D92" s="33">
        <v>84</v>
      </c>
      <c r="E92" s="33">
        <v>6</v>
      </c>
      <c r="F92" s="33">
        <f t="shared" si="21"/>
        <v>519.11604300115687</v>
      </c>
      <c r="G92" s="33">
        <f t="shared" si="22"/>
        <v>86.519340500192811</v>
      </c>
      <c r="H92" s="33">
        <f t="shared" si="23"/>
        <v>86.519340500192811</v>
      </c>
      <c r="I92" s="33">
        <f t="shared" si="24"/>
        <v>692.15472400154249</v>
      </c>
      <c r="J92" s="34">
        <f t="shared" si="20"/>
        <v>28.551382365063628</v>
      </c>
      <c r="K92" s="34">
        <f t="shared" si="20"/>
        <v>4.7585637275106043</v>
      </c>
      <c r="L92" s="34">
        <f t="shared" si="20"/>
        <v>4.7585637275106043</v>
      </c>
      <c r="M92" s="34">
        <f t="shared" si="20"/>
        <v>38.068509820084834</v>
      </c>
      <c r="N92" s="35">
        <f t="shared" si="19"/>
        <v>43.259670250096406</v>
      </c>
      <c r="O92" s="35">
        <f t="shared" si="19"/>
        <v>7.209945041682734</v>
      </c>
      <c r="P92" s="35">
        <f t="shared" si="19"/>
        <v>7.209945041682734</v>
      </c>
      <c r="Q92" s="36">
        <f t="shared" si="19"/>
        <v>57.679560333461872</v>
      </c>
      <c r="R92" s="4"/>
    </row>
    <row r="93" spans="1:18" x14ac:dyDescent="0.2">
      <c r="A93" s="76"/>
      <c r="B93" s="78"/>
      <c r="C93" s="33">
        <v>11.688171416606565</v>
      </c>
      <c r="D93" s="33">
        <v>52.5</v>
      </c>
      <c r="E93" s="33">
        <v>6</v>
      </c>
      <c r="F93" s="33">
        <f t="shared" si="21"/>
        <v>613.62899937184466</v>
      </c>
      <c r="G93" s="33">
        <f t="shared" si="22"/>
        <v>102.27149989530744</v>
      </c>
      <c r="H93" s="33">
        <f t="shared" si="23"/>
        <v>102.27149989530744</v>
      </c>
      <c r="I93" s="33">
        <f t="shared" si="24"/>
        <v>818.17199916245954</v>
      </c>
      <c r="J93" s="34">
        <f t="shared" si="20"/>
        <v>33.749594965451458</v>
      </c>
      <c r="K93" s="34">
        <f t="shared" si="20"/>
        <v>5.624932494241909</v>
      </c>
      <c r="L93" s="34">
        <f t="shared" si="20"/>
        <v>5.624932494241909</v>
      </c>
      <c r="M93" s="34">
        <f t="shared" si="20"/>
        <v>44.999459953935272</v>
      </c>
      <c r="N93" s="35">
        <f t="shared" si="19"/>
        <v>51.135749947653721</v>
      </c>
      <c r="O93" s="35">
        <f t="shared" si="19"/>
        <v>8.5226249912756202</v>
      </c>
      <c r="P93" s="35">
        <f t="shared" si="19"/>
        <v>8.5226249912756202</v>
      </c>
      <c r="Q93" s="36">
        <f t="shared" si="19"/>
        <v>68.180999930204962</v>
      </c>
      <c r="R93" s="4"/>
    </row>
    <row r="94" spans="1:18" x14ac:dyDescent="0.2">
      <c r="A94" s="76"/>
      <c r="B94" s="78"/>
      <c r="C94" s="33">
        <v>6.1799528928709151</v>
      </c>
      <c r="D94" s="33">
        <v>32.727272727272727</v>
      </c>
      <c r="E94" s="33">
        <v>6</v>
      </c>
      <c r="F94" s="33">
        <f t="shared" si="21"/>
        <v>202.25300376668449</v>
      </c>
      <c r="G94" s="33">
        <f t="shared" si="22"/>
        <v>33.708833961114081</v>
      </c>
      <c r="H94" s="33">
        <f t="shared" si="23"/>
        <v>33.708833961114081</v>
      </c>
      <c r="I94" s="33">
        <f t="shared" si="24"/>
        <v>269.67067168891265</v>
      </c>
      <c r="J94" s="34">
        <f t="shared" si="20"/>
        <v>11.123915207167647</v>
      </c>
      <c r="K94" s="34">
        <f t="shared" si="20"/>
        <v>1.8539858678612744</v>
      </c>
      <c r="L94" s="34">
        <f t="shared" si="20"/>
        <v>1.8539858678612744</v>
      </c>
      <c r="M94" s="34">
        <f t="shared" si="20"/>
        <v>14.831886942890195</v>
      </c>
      <c r="N94" s="35">
        <f t="shared" si="19"/>
        <v>16.854416980557041</v>
      </c>
      <c r="O94" s="35">
        <f t="shared" si="19"/>
        <v>2.8090694967595069</v>
      </c>
      <c r="P94" s="35">
        <f t="shared" si="19"/>
        <v>2.8090694967595069</v>
      </c>
      <c r="Q94" s="36">
        <f t="shared" si="19"/>
        <v>22.472555974076055</v>
      </c>
      <c r="R94" s="4"/>
    </row>
    <row r="95" spans="1:18" x14ac:dyDescent="0.2">
      <c r="A95" s="76"/>
      <c r="B95" s="78"/>
      <c r="C95" s="33">
        <v>0.67173399377463738</v>
      </c>
      <c r="D95" s="33">
        <v>657</v>
      </c>
      <c r="E95" s="33">
        <v>6</v>
      </c>
      <c r="F95" s="33">
        <f t="shared" si="21"/>
        <v>441.32923390993676</v>
      </c>
      <c r="G95" s="33">
        <f t="shared" si="22"/>
        <v>73.554872318322793</v>
      </c>
      <c r="H95" s="33">
        <f t="shared" si="23"/>
        <v>73.554872318322793</v>
      </c>
      <c r="I95" s="33">
        <f t="shared" si="24"/>
        <v>588.43897854658235</v>
      </c>
      <c r="J95" s="34">
        <f t="shared" si="20"/>
        <v>24.273107865046523</v>
      </c>
      <c r="K95" s="34">
        <f t="shared" si="20"/>
        <v>4.0455179775077541</v>
      </c>
      <c r="L95" s="34">
        <f t="shared" si="20"/>
        <v>4.0455179775077541</v>
      </c>
      <c r="M95" s="34">
        <f t="shared" si="20"/>
        <v>32.364143820062033</v>
      </c>
      <c r="N95" s="35">
        <f t="shared" si="19"/>
        <v>36.777436159161397</v>
      </c>
      <c r="O95" s="35">
        <f t="shared" si="19"/>
        <v>6.1295726931935661</v>
      </c>
      <c r="P95" s="35">
        <f t="shared" si="19"/>
        <v>6.1295726931935661</v>
      </c>
      <c r="Q95" s="36">
        <f t="shared" si="19"/>
        <v>49.036581545548529</v>
      </c>
      <c r="R95" s="4"/>
    </row>
    <row r="96" spans="1:18" x14ac:dyDescent="0.2">
      <c r="A96" s="76"/>
      <c r="B96" s="78"/>
      <c r="C96" s="33">
        <v>1.3434679875492748</v>
      </c>
      <c r="D96" s="33">
        <v>328.5</v>
      </c>
      <c r="E96" s="33">
        <v>6</v>
      </c>
      <c r="F96" s="33">
        <f t="shared" si="21"/>
        <v>441.32923390993676</v>
      </c>
      <c r="G96" s="33">
        <f t="shared" si="22"/>
        <v>73.554872318322793</v>
      </c>
      <c r="H96" s="33">
        <f t="shared" si="23"/>
        <v>73.554872318322793</v>
      </c>
      <c r="I96" s="33">
        <f t="shared" si="24"/>
        <v>588.43897854658235</v>
      </c>
      <c r="J96" s="34">
        <f t="shared" si="20"/>
        <v>24.273107865046523</v>
      </c>
      <c r="K96" s="34">
        <f t="shared" si="20"/>
        <v>4.0455179775077541</v>
      </c>
      <c r="L96" s="34">
        <f t="shared" si="20"/>
        <v>4.0455179775077541</v>
      </c>
      <c r="M96" s="34">
        <f t="shared" si="20"/>
        <v>32.364143820062033</v>
      </c>
      <c r="N96" s="35">
        <f t="shared" si="19"/>
        <v>36.777436159161397</v>
      </c>
      <c r="O96" s="35">
        <f t="shared" si="19"/>
        <v>6.1295726931935661</v>
      </c>
      <c r="P96" s="35">
        <f t="shared" si="19"/>
        <v>6.1295726931935661</v>
      </c>
      <c r="Q96" s="36">
        <f t="shared" si="19"/>
        <v>49.036581545548529</v>
      </c>
      <c r="R96" s="4"/>
    </row>
    <row r="97" spans="1:18" x14ac:dyDescent="0.2">
      <c r="A97" s="76"/>
      <c r="B97" s="78"/>
      <c r="C97" s="33">
        <v>0.67173399377463738</v>
      </c>
      <c r="D97" s="33">
        <v>438</v>
      </c>
      <c r="E97" s="33">
        <v>6</v>
      </c>
      <c r="F97" s="33">
        <f t="shared" si="21"/>
        <v>294.21948927329117</v>
      </c>
      <c r="G97" s="33">
        <f t="shared" si="22"/>
        <v>49.036581545548529</v>
      </c>
      <c r="H97" s="33">
        <f t="shared" si="23"/>
        <v>49.036581545548529</v>
      </c>
      <c r="I97" s="33">
        <f t="shared" si="24"/>
        <v>392.29265236438823</v>
      </c>
      <c r="J97" s="34">
        <f t="shared" si="20"/>
        <v>16.182071910031016</v>
      </c>
      <c r="K97" s="34">
        <f t="shared" si="20"/>
        <v>2.6970119850051693</v>
      </c>
      <c r="L97" s="34">
        <f t="shared" si="20"/>
        <v>2.6970119850051693</v>
      </c>
      <c r="M97" s="34">
        <f t="shared" si="20"/>
        <v>21.576095880041354</v>
      </c>
      <c r="N97" s="35">
        <f t="shared" si="19"/>
        <v>24.518290772774264</v>
      </c>
      <c r="O97" s="35">
        <f t="shared" si="19"/>
        <v>4.0863817954623771</v>
      </c>
      <c r="P97" s="35">
        <f t="shared" si="19"/>
        <v>4.0863817954623771</v>
      </c>
      <c r="Q97" s="36">
        <f t="shared" si="19"/>
        <v>32.691054363699017</v>
      </c>
      <c r="R97" s="4"/>
    </row>
    <row r="98" spans="1:18" x14ac:dyDescent="0.2">
      <c r="A98" s="76"/>
      <c r="B98" s="78"/>
      <c r="C98" s="33">
        <v>3.4930169177723656</v>
      </c>
      <c r="D98" s="33">
        <v>273.75</v>
      </c>
      <c r="E98" s="33">
        <v>6</v>
      </c>
      <c r="F98" s="33">
        <f t="shared" si="21"/>
        <v>956.21338124018507</v>
      </c>
      <c r="G98" s="33">
        <f t="shared" si="22"/>
        <v>159.36889687336418</v>
      </c>
      <c r="H98" s="33">
        <f t="shared" si="23"/>
        <v>159.36889687336418</v>
      </c>
      <c r="I98" s="33">
        <f t="shared" si="24"/>
        <v>1274.9511749869134</v>
      </c>
      <c r="J98" s="34">
        <f t="shared" si="20"/>
        <v>52.59173596821018</v>
      </c>
      <c r="K98" s="34">
        <f t="shared" si="20"/>
        <v>8.7652893280350295</v>
      </c>
      <c r="L98" s="34">
        <f t="shared" si="20"/>
        <v>8.7652893280350295</v>
      </c>
      <c r="M98" s="34">
        <f t="shared" si="20"/>
        <v>70.122314624280236</v>
      </c>
      <c r="N98" s="35">
        <f t="shared" si="19"/>
        <v>79.684448436682089</v>
      </c>
      <c r="O98" s="35">
        <f t="shared" si="19"/>
        <v>13.280741406113682</v>
      </c>
      <c r="P98" s="35">
        <f t="shared" si="19"/>
        <v>13.280741406113682</v>
      </c>
      <c r="Q98" s="36">
        <f t="shared" si="19"/>
        <v>106.24593124890946</v>
      </c>
      <c r="R98" s="4"/>
    </row>
    <row r="99" spans="1:18" x14ac:dyDescent="0.2">
      <c r="A99" s="76"/>
      <c r="B99" s="78"/>
      <c r="C99" s="33">
        <v>2.8212827988775189</v>
      </c>
      <c r="D99" s="33">
        <v>170.64935064935065</v>
      </c>
      <c r="E99" s="33">
        <v>6</v>
      </c>
      <c r="F99" s="33">
        <f t="shared" si="21"/>
        <v>481.45007762663113</v>
      </c>
      <c r="G99" s="33">
        <f t="shared" si="22"/>
        <v>80.241679604438517</v>
      </c>
      <c r="H99" s="33">
        <f t="shared" si="23"/>
        <v>80.241679604438517</v>
      </c>
      <c r="I99" s="33">
        <f t="shared" si="24"/>
        <v>641.93343683550825</v>
      </c>
      <c r="J99" s="34">
        <f t="shared" si="20"/>
        <v>26.479754269464713</v>
      </c>
      <c r="K99" s="34">
        <f t="shared" si="20"/>
        <v>4.413292378244118</v>
      </c>
      <c r="L99" s="34">
        <f t="shared" si="20"/>
        <v>4.413292378244118</v>
      </c>
      <c r="M99" s="34">
        <f t="shared" si="20"/>
        <v>35.306339025952951</v>
      </c>
      <c r="N99" s="35">
        <f t="shared" si="19"/>
        <v>40.120839802219258</v>
      </c>
      <c r="O99" s="35">
        <f t="shared" si="19"/>
        <v>6.6868066337032097</v>
      </c>
      <c r="P99" s="35">
        <f t="shared" si="19"/>
        <v>6.6868066337032097</v>
      </c>
      <c r="Q99" s="36">
        <f t="shared" si="19"/>
        <v>53.494453069625685</v>
      </c>
      <c r="R99" s="4"/>
    </row>
    <row r="100" spans="1:18" x14ac:dyDescent="0.2">
      <c r="A100" s="76"/>
      <c r="B100" s="78"/>
      <c r="C100" s="33">
        <v>1.3434679875492748</v>
      </c>
      <c r="D100" s="33">
        <v>127.57281553398057</v>
      </c>
      <c r="E100" s="33">
        <v>6</v>
      </c>
      <c r="F100" s="33">
        <f t="shared" si="21"/>
        <v>171.38999375143175</v>
      </c>
      <c r="G100" s="33">
        <f t="shared" si="22"/>
        <v>28.564998958571959</v>
      </c>
      <c r="H100" s="33">
        <f t="shared" si="23"/>
        <v>28.564998958571959</v>
      </c>
      <c r="I100" s="33">
        <f t="shared" si="24"/>
        <v>228.51999166857564</v>
      </c>
      <c r="J100" s="34">
        <f t="shared" si="20"/>
        <v>9.4264496563287459</v>
      </c>
      <c r="K100" s="34">
        <f t="shared" si="20"/>
        <v>1.5710749427214576</v>
      </c>
      <c r="L100" s="34">
        <f t="shared" si="20"/>
        <v>1.5710749427214576</v>
      </c>
      <c r="M100" s="34">
        <f t="shared" si="20"/>
        <v>12.568599541771661</v>
      </c>
      <c r="N100" s="35">
        <f t="shared" si="19"/>
        <v>14.282499479285979</v>
      </c>
      <c r="O100" s="35">
        <f t="shared" si="19"/>
        <v>2.3804165798809964</v>
      </c>
      <c r="P100" s="35">
        <f t="shared" si="19"/>
        <v>2.3804165798809964</v>
      </c>
      <c r="Q100" s="36">
        <f t="shared" si="19"/>
        <v>19.043332639047971</v>
      </c>
      <c r="R100" s="4"/>
    </row>
    <row r="101" spans="1:18" x14ac:dyDescent="0.2">
      <c r="A101" s="76"/>
      <c r="B101" s="78"/>
      <c r="C101" s="33">
        <v>0.67173399377463738</v>
      </c>
      <c r="D101" s="33">
        <v>500.00000000000006</v>
      </c>
      <c r="E101" s="33">
        <v>6</v>
      </c>
      <c r="F101" s="33">
        <f t="shared" si="21"/>
        <v>335.86699688731875</v>
      </c>
      <c r="G101" s="33">
        <f t="shared" si="22"/>
        <v>55.977832814553125</v>
      </c>
      <c r="H101" s="33">
        <f t="shared" si="23"/>
        <v>55.977832814553125</v>
      </c>
      <c r="I101" s="33">
        <f t="shared" si="24"/>
        <v>447.822662516425</v>
      </c>
      <c r="J101" s="34">
        <f t="shared" si="20"/>
        <v>18.472684828802532</v>
      </c>
      <c r="K101" s="34">
        <f t="shared" si="20"/>
        <v>3.0787808048004219</v>
      </c>
      <c r="L101" s="34">
        <f t="shared" si="20"/>
        <v>3.0787808048004219</v>
      </c>
      <c r="M101" s="34">
        <f t="shared" si="20"/>
        <v>24.630246438403375</v>
      </c>
      <c r="N101" s="35">
        <f t="shared" si="19"/>
        <v>27.988916407276562</v>
      </c>
      <c r="O101" s="35">
        <f t="shared" si="19"/>
        <v>4.6648194012127604</v>
      </c>
      <c r="P101" s="35">
        <f t="shared" si="19"/>
        <v>4.6648194012127604</v>
      </c>
      <c r="Q101" s="36">
        <f t="shared" si="19"/>
        <v>37.318555209702083</v>
      </c>
      <c r="R101" s="4"/>
    </row>
    <row r="102" spans="1:18" x14ac:dyDescent="0.2">
      <c r="A102" s="76"/>
      <c r="B102" s="78"/>
      <c r="C102" s="33">
        <v>3.4930169177723656</v>
      </c>
      <c r="D102" s="33">
        <v>311.68831168831167</v>
      </c>
      <c r="E102" s="33">
        <v>6</v>
      </c>
      <c r="F102" s="33">
        <f t="shared" si="21"/>
        <v>1088.7325457991788</v>
      </c>
      <c r="G102" s="33">
        <f t="shared" si="22"/>
        <v>181.45542429986313</v>
      </c>
      <c r="H102" s="33">
        <f t="shared" si="23"/>
        <v>181.45542429986313</v>
      </c>
      <c r="I102" s="33">
        <f t="shared" si="24"/>
        <v>1451.643394398905</v>
      </c>
      <c r="J102" s="34">
        <f t="shared" si="20"/>
        <v>59.880290018954831</v>
      </c>
      <c r="K102" s="34">
        <f t="shared" si="20"/>
        <v>9.9800483364924713</v>
      </c>
      <c r="L102" s="34">
        <f t="shared" si="20"/>
        <v>9.9800483364924713</v>
      </c>
      <c r="M102" s="34">
        <f t="shared" si="20"/>
        <v>79.84038669193977</v>
      </c>
      <c r="N102" s="35">
        <f t="shared" si="19"/>
        <v>90.727712149931563</v>
      </c>
      <c r="O102" s="35">
        <f t="shared" si="19"/>
        <v>15.121285358321927</v>
      </c>
      <c r="P102" s="35">
        <f t="shared" si="19"/>
        <v>15.121285358321927</v>
      </c>
      <c r="Q102" s="36">
        <f t="shared" si="19"/>
        <v>120.97028286657542</v>
      </c>
      <c r="R102" s="4"/>
    </row>
    <row r="103" spans="1:18" x14ac:dyDescent="0.2">
      <c r="A103" s="76"/>
      <c r="B103" s="78"/>
      <c r="C103" s="33">
        <v>3.4930169177723656</v>
      </c>
      <c r="D103" s="33">
        <v>233.00970873786406</v>
      </c>
      <c r="E103" s="33">
        <v>6</v>
      </c>
      <c r="F103" s="33">
        <f t="shared" si="21"/>
        <v>813.90685462657052</v>
      </c>
      <c r="G103" s="33">
        <f t="shared" si="22"/>
        <v>135.65114243776176</v>
      </c>
      <c r="H103" s="33">
        <f t="shared" si="23"/>
        <v>135.65114243776176</v>
      </c>
      <c r="I103" s="33">
        <f t="shared" si="24"/>
        <v>1085.2091395020941</v>
      </c>
      <c r="J103" s="34">
        <f t="shared" si="20"/>
        <v>44.764877004461376</v>
      </c>
      <c r="K103" s="34">
        <f t="shared" si="20"/>
        <v>7.4608128340768971</v>
      </c>
      <c r="L103" s="34">
        <f t="shared" si="20"/>
        <v>7.4608128340768971</v>
      </c>
      <c r="M103" s="34">
        <f t="shared" si="20"/>
        <v>59.686502672615177</v>
      </c>
      <c r="N103" s="35">
        <f t="shared" si="19"/>
        <v>67.825571218880881</v>
      </c>
      <c r="O103" s="35">
        <f t="shared" si="19"/>
        <v>11.30426186981348</v>
      </c>
      <c r="P103" s="35">
        <f t="shared" si="19"/>
        <v>11.30426186981348</v>
      </c>
      <c r="Q103" s="36">
        <f t="shared" si="19"/>
        <v>90.434094958507842</v>
      </c>
      <c r="R103" s="4"/>
    </row>
    <row r="104" spans="1:18" x14ac:dyDescent="0.2">
      <c r="A104" s="76"/>
      <c r="B104" s="78"/>
      <c r="C104" s="33">
        <v>1.3434679875492748</v>
      </c>
      <c r="D104" s="33">
        <v>1070</v>
      </c>
      <c r="E104" s="33">
        <v>6</v>
      </c>
      <c r="F104" s="33">
        <f t="shared" si="21"/>
        <v>1437.510746677724</v>
      </c>
      <c r="G104" s="33">
        <f t="shared" si="22"/>
        <v>239.58512444628732</v>
      </c>
      <c r="H104" s="33">
        <f t="shared" si="23"/>
        <v>239.58512444628732</v>
      </c>
      <c r="I104" s="33">
        <f t="shared" si="24"/>
        <v>1916.6809955702988</v>
      </c>
      <c r="J104" s="34">
        <f t="shared" si="20"/>
        <v>79.063091067274826</v>
      </c>
      <c r="K104" s="34">
        <f t="shared" si="20"/>
        <v>13.177181844545803</v>
      </c>
      <c r="L104" s="34">
        <f t="shared" si="20"/>
        <v>13.177181844545803</v>
      </c>
      <c r="M104" s="34">
        <f t="shared" si="20"/>
        <v>105.41745475636644</v>
      </c>
      <c r="N104" s="35">
        <f t="shared" si="19"/>
        <v>119.79256222314366</v>
      </c>
      <c r="O104" s="35">
        <f t="shared" si="19"/>
        <v>19.965427037190612</v>
      </c>
      <c r="P104" s="35">
        <f t="shared" si="19"/>
        <v>19.965427037190612</v>
      </c>
      <c r="Q104" s="36">
        <f t="shared" si="19"/>
        <v>159.72341629752489</v>
      </c>
      <c r="R104" s="4"/>
    </row>
    <row r="105" spans="1:18" x14ac:dyDescent="0.2">
      <c r="A105" s="76"/>
      <c r="B105" s="78"/>
      <c r="C105" s="33">
        <v>6.1799528928709151</v>
      </c>
      <c r="D105" s="33">
        <v>667.01298701298697</v>
      </c>
      <c r="E105" s="33">
        <v>6</v>
      </c>
      <c r="F105" s="33">
        <f t="shared" si="21"/>
        <v>4122.1088386733791</v>
      </c>
      <c r="G105" s="33">
        <f t="shared" si="22"/>
        <v>687.01813977889651</v>
      </c>
      <c r="H105" s="33">
        <f t="shared" si="23"/>
        <v>687.01813977889651</v>
      </c>
      <c r="I105" s="33">
        <f t="shared" si="24"/>
        <v>5496.1451182311721</v>
      </c>
      <c r="J105" s="34">
        <f t="shared" si="20"/>
        <v>226.71598612703585</v>
      </c>
      <c r="K105" s="34">
        <f t="shared" si="20"/>
        <v>37.785997687839306</v>
      </c>
      <c r="L105" s="34">
        <f t="shared" si="20"/>
        <v>37.785997687839306</v>
      </c>
      <c r="M105" s="34">
        <f t="shared" si="20"/>
        <v>302.28798150271444</v>
      </c>
      <c r="N105" s="35">
        <f t="shared" si="19"/>
        <v>343.50906988944826</v>
      </c>
      <c r="O105" s="35">
        <f t="shared" si="19"/>
        <v>57.251511648241376</v>
      </c>
      <c r="P105" s="35">
        <f t="shared" si="19"/>
        <v>57.251511648241376</v>
      </c>
      <c r="Q105" s="36">
        <f t="shared" si="19"/>
        <v>458.01209318593101</v>
      </c>
      <c r="R105" s="4"/>
    </row>
    <row r="106" spans="1:18" x14ac:dyDescent="0.2">
      <c r="A106" s="76"/>
      <c r="B106" s="78"/>
      <c r="C106" s="33">
        <v>18.539858178131908</v>
      </c>
      <c r="D106" s="33">
        <v>498.64077669902912</v>
      </c>
      <c r="E106" s="33">
        <v>6</v>
      </c>
      <c r="F106" s="33">
        <f t="shared" si="21"/>
        <v>9244.7292818335409</v>
      </c>
      <c r="G106" s="33">
        <f t="shared" si="22"/>
        <v>1540.7882136389235</v>
      </c>
      <c r="H106" s="33">
        <f t="shared" si="23"/>
        <v>1540.7882136389235</v>
      </c>
      <c r="I106" s="33">
        <f t="shared" si="24"/>
        <v>12326.305709111388</v>
      </c>
      <c r="J106" s="34">
        <f t="shared" si="20"/>
        <v>508.46011050084473</v>
      </c>
      <c r="K106" s="34">
        <f t="shared" si="20"/>
        <v>84.743351750140789</v>
      </c>
      <c r="L106" s="34">
        <f t="shared" si="20"/>
        <v>84.743351750140789</v>
      </c>
      <c r="M106" s="34">
        <f t="shared" si="20"/>
        <v>677.94681400112631</v>
      </c>
      <c r="N106" s="35">
        <f t="shared" si="19"/>
        <v>770.39410681946174</v>
      </c>
      <c r="O106" s="35">
        <f t="shared" si="19"/>
        <v>128.39901780324362</v>
      </c>
      <c r="P106" s="35">
        <f t="shared" si="19"/>
        <v>128.39901780324362</v>
      </c>
      <c r="Q106" s="36">
        <f t="shared" si="19"/>
        <v>1027.192142425949</v>
      </c>
      <c r="R106" s="4"/>
    </row>
    <row r="107" spans="1:18" x14ac:dyDescent="0.2">
      <c r="A107" s="76"/>
      <c r="B107" s="78"/>
      <c r="C107" s="33">
        <v>23.244601059420916</v>
      </c>
      <c r="D107" s="33">
        <v>99</v>
      </c>
      <c r="E107" s="33">
        <v>6</v>
      </c>
      <c r="F107" s="33">
        <f t="shared" si="21"/>
        <v>2301.2155048826708</v>
      </c>
      <c r="G107" s="33">
        <f t="shared" si="22"/>
        <v>383.53591748044511</v>
      </c>
      <c r="H107" s="33">
        <f t="shared" si="23"/>
        <v>383.53591748044511</v>
      </c>
      <c r="I107" s="33">
        <f t="shared" si="24"/>
        <v>3068.2873398435613</v>
      </c>
      <c r="J107" s="34">
        <f t="shared" si="20"/>
        <v>126.56685276854689</v>
      </c>
      <c r="K107" s="34">
        <f t="shared" si="20"/>
        <v>21.09447546142448</v>
      </c>
      <c r="L107" s="34">
        <f t="shared" si="20"/>
        <v>21.09447546142448</v>
      </c>
      <c r="M107" s="34">
        <f t="shared" si="20"/>
        <v>168.75580369139587</v>
      </c>
      <c r="N107" s="35">
        <f t="shared" si="19"/>
        <v>191.76795874022255</v>
      </c>
      <c r="O107" s="35">
        <f t="shared" si="19"/>
        <v>31.961326456703759</v>
      </c>
      <c r="P107" s="35">
        <f t="shared" si="19"/>
        <v>31.961326456703759</v>
      </c>
      <c r="Q107" s="36">
        <f t="shared" si="19"/>
        <v>255.6906116536301</v>
      </c>
      <c r="R107" s="4"/>
    </row>
    <row r="108" spans="1:18" x14ac:dyDescent="0.2">
      <c r="A108" s="76"/>
      <c r="B108" s="78"/>
      <c r="C108" s="33">
        <v>2.0390001284678796</v>
      </c>
      <c r="D108" s="33">
        <v>49.5</v>
      </c>
      <c r="E108" s="33">
        <v>6</v>
      </c>
      <c r="F108" s="33">
        <f t="shared" si="21"/>
        <v>100.93050635916003</v>
      </c>
      <c r="G108" s="33">
        <f t="shared" si="22"/>
        <v>16.821751059860006</v>
      </c>
      <c r="H108" s="33">
        <f t="shared" si="23"/>
        <v>16.821751059860006</v>
      </c>
      <c r="I108" s="33">
        <f t="shared" si="24"/>
        <v>134.57400847888005</v>
      </c>
      <c r="J108" s="34">
        <f t="shared" si="20"/>
        <v>5.5511778497538016</v>
      </c>
      <c r="K108" s="34">
        <f t="shared" si="20"/>
        <v>0.92519630829230037</v>
      </c>
      <c r="L108" s="34">
        <f t="shared" si="20"/>
        <v>0.92519630829230037</v>
      </c>
      <c r="M108" s="34">
        <f t="shared" si="20"/>
        <v>7.401570466338403</v>
      </c>
      <c r="N108" s="35">
        <f t="shared" si="19"/>
        <v>8.4108755299300029</v>
      </c>
      <c r="O108" s="35">
        <f t="shared" si="19"/>
        <v>1.4018125883216672</v>
      </c>
      <c r="P108" s="35">
        <f t="shared" si="19"/>
        <v>1.4018125883216672</v>
      </c>
      <c r="Q108" s="36">
        <f t="shared" si="19"/>
        <v>11.214500706573338</v>
      </c>
      <c r="R108" s="4"/>
    </row>
    <row r="109" spans="1:18" x14ac:dyDescent="0.2">
      <c r="A109" s="76"/>
      <c r="B109" s="78"/>
      <c r="C109" s="33">
        <v>1.4499556581636286</v>
      </c>
      <c r="D109" s="33">
        <v>66</v>
      </c>
      <c r="E109" s="33">
        <v>6</v>
      </c>
      <c r="F109" s="33">
        <f t="shared" si="21"/>
        <v>95.697073438799492</v>
      </c>
      <c r="G109" s="33">
        <f t="shared" si="22"/>
        <v>15.949512239799915</v>
      </c>
      <c r="H109" s="33">
        <f t="shared" si="23"/>
        <v>15.949512239799915</v>
      </c>
      <c r="I109" s="33">
        <f t="shared" si="24"/>
        <v>127.59609791839932</v>
      </c>
      <c r="J109" s="34">
        <f t="shared" si="20"/>
        <v>5.2633390391339718</v>
      </c>
      <c r="K109" s="34">
        <f t="shared" si="20"/>
        <v>0.87722317318899534</v>
      </c>
      <c r="L109" s="34">
        <f t="shared" si="20"/>
        <v>0.87722317318899534</v>
      </c>
      <c r="M109" s="34">
        <f t="shared" si="20"/>
        <v>7.0177853855119627</v>
      </c>
      <c r="N109" s="35">
        <f t="shared" si="19"/>
        <v>7.9747561198999577</v>
      </c>
      <c r="O109" s="35">
        <f t="shared" si="19"/>
        <v>1.3291260199833264</v>
      </c>
      <c r="P109" s="35">
        <f t="shared" si="19"/>
        <v>1.3291260199833264</v>
      </c>
      <c r="Q109" s="36">
        <f t="shared" si="19"/>
        <v>10.633008159866611</v>
      </c>
      <c r="R109" s="4"/>
    </row>
    <row r="110" spans="1:18" x14ac:dyDescent="0.2">
      <c r="A110" s="76"/>
      <c r="B110" s="78"/>
      <c r="C110" s="33">
        <v>4.6217333544519192</v>
      </c>
      <c r="D110" s="33">
        <v>43.04347826086957</v>
      </c>
      <c r="E110" s="33">
        <v>6</v>
      </c>
      <c r="F110" s="33">
        <f t="shared" si="21"/>
        <v>198.93547916988697</v>
      </c>
      <c r="G110" s="33">
        <f t="shared" si="22"/>
        <v>33.15591319498116</v>
      </c>
      <c r="H110" s="33">
        <f t="shared" si="23"/>
        <v>33.15591319498116</v>
      </c>
      <c r="I110" s="33">
        <f t="shared" si="24"/>
        <v>265.24730555984928</v>
      </c>
      <c r="J110" s="34">
        <f t="shared" si="20"/>
        <v>10.941451354343783</v>
      </c>
      <c r="K110" s="34">
        <f t="shared" si="20"/>
        <v>1.8235752257239639</v>
      </c>
      <c r="L110" s="34">
        <f t="shared" si="20"/>
        <v>1.8235752257239639</v>
      </c>
      <c r="M110" s="34">
        <f t="shared" si="20"/>
        <v>14.588601805791711</v>
      </c>
      <c r="N110" s="35">
        <f t="shared" si="19"/>
        <v>16.57795659749058</v>
      </c>
      <c r="O110" s="35">
        <f t="shared" si="19"/>
        <v>2.7629927662484302</v>
      </c>
      <c r="P110" s="35">
        <f t="shared" si="19"/>
        <v>2.7629927662484302</v>
      </c>
      <c r="Q110" s="36">
        <f t="shared" si="19"/>
        <v>22.103942129987441</v>
      </c>
      <c r="R110" s="4"/>
    </row>
    <row r="111" spans="1:18" x14ac:dyDescent="0.2">
      <c r="A111" s="76"/>
      <c r="B111" s="78"/>
      <c r="C111" s="33">
        <v>0.4531111115266877</v>
      </c>
      <c r="D111" s="33">
        <v>24.146341463414636</v>
      </c>
      <c r="E111" s="33">
        <v>6</v>
      </c>
      <c r="F111" s="33">
        <f t="shared" si="21"/>
        <v>10.940975619790752</v>
      </c>
      <c r="G111" s="33">
        <f t="shared" si="22"/>
        <v>1.823495936631792</v>
      </c>
      <c r="H111" s="33">
        <f t="shared" si="23"/>
        <v>1.823495936631792</v>
      </c>
      <c r="I111" s="33">
        <f t="shared" si="24"/>
        <v>14.587967493054336</v>
      </c>
      <c r="J111" s="34">
        <f t="shared" si="20"/>
        <v>0.60175365908849132</v>
      </c>
      <c r="K111" s="34">
        <f t="shared" si="20"/>
        <v>0.10029227651474856</v>
      </c>
      <c r="L111" s="34">
        <f t="shared" si="20"/>
        <v>0.10029227651474856</v>
      </c>
      <c r="M111" s="34">
        <f t="shared" si="20"/>
        <v>0.8023382121179885</v>
      </c>
      <c r="N111" s="35">
        <f t="shared" si="19"/>
        <v>0.911747968315896</v>
      </c>
      <c r="O111" s="35">
        <f t="shared" si="19"/>
        <v>0.15195799471931601</v>
      </c>
      <c r="P111" s="35">
        <f t="shared" si="19"/>
        <v>0.15195799471931601</v>
      </c>
      <c r="Q111" s="36">
        <f t="shared" si="19"/>
        <v>1.2156639577545281</v>
      </c>
      <c r="R111" s="4"/>
    </row>
    <row r="112" spans="1:18" x14ac:dyDescent="0.2">
      <c r="A112" s="76"/>
      <c r="B112" s="78"/>
      <c r="C112" s="33">
        <v>0.86091110346085431</v>
      </c>
      <c r="D112" s="33">
        <v>19.799999999999997</v>
      </c>
      <c r="E112" s="33">
        <v>6</v>
      </c>
      <c r="F112" s="33">
        <f t="shared" si="21"/>
        <v>17.046039848524913</v>
      </c>
      <c r="G112" s="33">
        <f t="shared" si="22"/>
        <v>2.8410066414208188</v>
      </c>
      <c r="H112" s="33">
        <f t="shared" si="23"/>
        <v>2.8410066414208188</v>
      </c>
      <c r="I112" s="33">
        <f t="shared" si="24"/>
        <v>22.728053131366551</v>
      </c>
      <c r="J112" s="34">
        <f t="shared" si="20"/>
        <v>0.93753219166887025</v>
      </c>
      <c r="K112" s="34">
        <f t="shared" si="20"/>
        <v>0.15625536527814504</v>
      </c>
      <c r="L112" s="34">
        <f t="shared" si="20"/>
        <v>0.15625536527814504</v>
      </c>
      <c r="M112" s="34">
        <f t="shared" si="20"/>
        <v>1.2500429222251603</v>
      </c>
      <c r="N112" s="35">
        <f t="shared" si="19"/>
        <v>1.4205033207104094</v>
      </c>
      <c r="O112" s="35">
        <f t="shared" si="19"/>
        <v>0.2367505534517349</v>
      </c>
      <c r="P112" s="35">
        <f t="shared" si="19"/>
        <v>0.2367505534517349</v>
      </c>
      <c r="Q112" s="36">
        <f t="shared" si="19"/>
        <v>1.8940044276138792</v>
      </c>
      <c r="R112" s="4"/>
    </row>
    <row r="113" spans="1:18" x14ac:dyDescent="0.2">
      <c r="A113" s="76"/>
      <c r="B113" s="78"/>
      <c r="C113" s="33">
        <v>0.86091110346085431</v>
      </c>
      <c r="D113" s="33">
        <v>627</v>
      </c>
      <c r="E113" s="33">
        <v>6</v>
      </c>
      <c r="F113" s="33">
        <f t="shared" si="21"/>
        <v>539.79126186995563</v>
      </c>
      <c r="G113" s="33">
        <f t="shared" si="22"/>
        <v>89.965210311659277</v>
      </c>
      <c r="H113" s="33">
        <f t="shared" si="23"/>
        <v>89.965210311659277</v>
      </c>
      <c r="I113" s="33">
        <f t="shared" si="24"/>
        <v>719.7216824932741</v>
      </c>
      <c r="J113" s="34">
        <f t="shared" si="20"/>
        <v>29.688519402847561</v>
      </c>
      <c r="K113" s="34">
        <f t="shared" si="20"/>
        <v>4.9480865671412602</v>
      </c>
      <c r="L113" s="34">
        <f t="shared" si="20"/>
        <v>4.9480865671412602</v>
      </c>
      <c r="M113" s="34">
        <f t="shared" si="20"/>
        <v>39.584692537130074</v>
      </c>
      <c r="N113" s="35">
        <f t="shared" si="19"/>
        <v>44.982605155829638</v>
      </c>
      <c r="O113" s="35">
        <f t="shared" si="19"/>
        <v>7.4971008593049397</v>
      </c>
      <c r="P113" s="35">
        <f t="shared" si="19"/>
        <v>7.4971008593049397</v>
      </c>
      <c r="Q113" s="36">
        <f t="shared" si="19"/>
        <v>59.976806874439511</v>
      </c>
      <c r="R113" s="4"/>
    </row>
    <row r="114" spans="1:18" x14ac:dyDescent="0.2">
      <c r="A114" s="76"/>
      <c r="B114" s="78"/>
      <c r="C114" s="33">
        <v>0.7249778290818143</v>
      </c>
      <c r="D114" s="33">
        <v>313.5</v>
      </c>
      <c r="E114" s="33">
        <v>6</v>
      </c>
      <c r="F114" s="33">
        <f t="shared" si="21"/>
        <v>227.28054941714879</v>
      </c>
      <c r="G114" s="33">
        <f t="shared" si="22"/>
        <v>37.880091569524801</v>
      </c>
      <c r="H114" s="33">
        <f t="shared" si="23"/>
        <v>37.880091569524801</v>
      </c>
      <c r="I114" s="33">
        <f t="shared" si="24"/>
        <v>303.04073255619835</v>
      </c>
      <c r="J114" s="34">
        <f t="shared" si="20"/>
        <v>12.500430217943183</v>
      </c>
      <c r="K114" s="34">
        <f t="shared" si="20"/>
        <v>2.0834050363238639</v>
      </c>
      <c r="L114" s="34">
        <f t="shared" si="20"/>
        <v>2.0834050363238639</v>
      </c>
      <c r="M114" s="34">
        <f t="shared" si="20"/>
        <v>16.667240290590911</v>
      </c>
      <c r="N114" s="35">
        <f t="shared" si="19"/>
        <v>18.9400457847624</v>
      </c>
      <c r="O114" s="35">
        <f t="shared" si="19"/>
        <v>3.1566742974604001</v>
      </c>
      <c r="P114" s="35">
        <f t="shared" si="19"/>
        <v>3.1566742974604001</v>
      </c>
      <c r="Q114" s="36">
        <f t="shared" si="19"/>
        <v>25.253394379683197</v>
      </c>
      <c r="R114" s="4"/>
    </row>
    <row r="115" spans="1:18" x14ac:dyDescent="0.2">
      <c r="A115" s="76"/>
      <c r="B115" s="78"/>
      <c r="C115" s="33">
        <v>0.13593333767793248</v>
      </c>
      <c r="D115" s="33">
        <v>418</v>
      </c>
      <c r="E115" s="33">
        <v>6</v>
      </c>
      <c r="F115" s="33">
        <f t="shared" si="21"/>
        <v>56.820135149375773</v>
      </c>
      <c r="G115" s="33">
        <f t="shared" si="22"/>
        <v>9.4700225248959615</v>
      </c>
      <c r="H115" s="33">
        <f t="shared" si="23"/>
        <v>9.4700225248959615</v>
      </c>
      <c r="I115" s="33">
        <f t="shared" si="24"/>
        <v>75.760180199167706</v>
      </c>
      <c r="J115" s="34">
        <f t="shared" si="20"/>
        <v>3.1251074332156676</v>
      </c>
      <c r="K115" s="34">
        <f t="shared" si="20"/>
        <v>0.52085123886927787</v>
      </c>
      <c r="L115" s="34">
        <f t="shared" si="20"/>
        <v>0.52085123886927787</v>
      </c>
      <c r="M115" s="34">
        <f t="shared" si="20"/>
        <v>4.1668099109542238</v>
      </c>
      <c r="N115" s="35">
        <f t="shared" si="19"/>
        <v>4.7350112624479808</v>
      </c>
      <c r="O115" s="35">
        <f t="shared" si="19"/>
        <v>0.78916854374133016</v>
      </c>
      <c r="P115" s="35">
        <f t="shared" si="19"/>
        <v>0.78916854374133016</v>
      </c>
      <c r="Q115" s="36">
        <f t="shared" si="19"/>
        <v>6.3133483499306422</v>
      </c>
      <c r="R115" s="4"/>
    </row>
    <row r="116" spans="1:18" x14ac:dyDescent="0.2">
      <c r="A116" s="76"/>
      <c r="B116" s="78"/>
      <c r="C116" s="33">
        <v>0.27186667535586495</v>
      </c>
      <c r="D116" s="33">
        <v>272.60869565217394</v>
      </c>
      <c r="E116" s="33">
        <v>6</v>
      </c>
      <c r="F116" s="33">
        <f t="shared" si="21"/>
        <v>74.113219760055358</v>
      </c>
      <c r="G116" s="33">
        <f t="shared" si="22"/>
        <v>12.35220329334256</v>
      </c>
      <c r="H116" s="33">
        <f t="shared" si="23"/>
        <v>12.35220329334256</v>
      </c>
      <c r="I116" s="33">
        <f t="shared" si="24"/>
        <v>98.817626346740468</v>
      </c>
      <c r="J116" s="34">
        <f t="shared" si="20"/>
        <v>4.076227086803045</v>
      </c>
      <c r="K116" s="34">
        <f t="shared" si="20"/>
        <v>0.67937118113384087</v>
      </c>
      <c r="L116" s="34">
        <f t="shared" si="20"/>
        <v>0.67937118113384087</v>
      </c>
      <c r="M116" s="34">
        <f t="shared" si="20"/>
        <v>5.4349694490707261</v>
      </c>
      <c r="N116" s="35">
        <f t="shared" si="19"/>
        <v>6.1761016466712801</v>
      </c>
      <c r="O116" s="35">
        <f t="shared" si="19"/>
        <v>1.0293502744452134</v>
      </c>
      <c r="P116" s="35">
        <f t="shared" si="19"/>
        <v>1.0293502744452134</v>
      </c>
      <c r="Q116" s="36">
        <f t="shared" si="19"/>
        <v>8.2348021955617057</v>
      </c>
      <c r="R116" s="4"/>
    </row>
    <row r="117" spans="1:18" x14ac:dyDescent="0.2">
      <c r="A117" s="76"/>
      <c r="B117" s="78"/>
      <c r="C117" s="33">
        <v>4.1686223273237548</v>
      </c>
      <c r="D117" s="33">
        <v>152.92682926829269</v>
      </c>
      <c r="E117" s="33">
        <v>6</v>
      </c>
      <c r="F117" s="33">
        <f t="shared" si="21"/>
        <v>637.49419493463279</v>
      </c>
      <c r="G117" s="33">
        <f t="shared" si="22"/>
        <v>106.24903248910546</v>
      </c>
      <c r="H117" s="33">
        <f t="shared" si="23"/>
        <v>106.24903248910546</v>
      </c>
      <c r="I117" s="33">
        <f t="shared" si="24"/>
        <v>849.99225991284379</v>
      </c>
      <c r="J117" s="34">
        <f t="shared" si="20"/>
        <v>35.0621807214048</v>
      </c>
      <c r="K117" s="34">
        <f t="shared" si="20"/>
        <v>5.8436967869008001</v>
      </c>
      <c r="L117" s="34">
        <f t="shared" si="20"/>
        <v>5.8436967869008001</v>
      </c>
      <c r="M117" s="34">
        <f t="shared" si="20"/>
        <v>46.749574295206408</v>
      </c>
      <c r="N117" s="35">
        <f t="shared" si="19"/>
        <v>53.12451624455273</v>
      </c>
      <c r="O117" s="35">
        <f t="shared" si="19"/>
        <v>8.8540860407587889</v>
      </c>
      <c r="P117" s="35">
        <f t="shared" si="19"/>
        <v>8.8540860407587889</v>
      </c>
      <c r="Q117" s="36">
        <f t="shared" si="19"/>
        <v>70.832688326070311</v>
      </c>
      <c r="R117" s="4"/>
    </row>
    <row r="118" spans="1:18" x14ac:dyDescent="0.2">
      <c r="A118" s="76"/>
      <c r="B118" s="78"/>
      <c r="C118" s="33">
        <v>4.7576666288309593</v>
      </c>
      <c r="D118" s="33">
        <v>125.39999999999999</v>
      </c>
      <c r="E118" s="33">
        <v>6</v>
      </c>
      <c r="F118" s="33">
        <f t="shared" si="21"/>
        <v>596.61139525540227</v>
      </c>
      <c r="G118" s="33">
        <f t="shared" si="22"/>
        <v>99.43523254256705</v>
      </c>
      <c r="H118" s="33">
        <f t="shared" si="23"/>
        <v>99.43523254256705</v>
      </c>
      <c r="I118" s="33">
        <f t="shared" si="24"/>
        <v>795.4818603405364</v>
      </c>
      <c r="J118" s="34">
        <f t="shared" si="20"/>
        <v>32.813626739047123</v>
      </c>
      <c r="K118" s="34">
        <f t="shared" si="20"/>
        <v>5.4689377898411875</v>
      </c>
      <c r="L118" s="34">
        <f t="shared" si="20"/>
        <v>5.4689377898411875</v>
      </c>
      <c r="M118" s="34">
        <f t="shared" si="20"/>
        <v>43.7515023187295</v>
      </c>
      <c r="N118" s="35">
        <f t="shared" si="19"/>
        <v>49.717616271283525</v>
      </c>
      <c r="O118" s="35">
        <f t="shared" si="19"/>
        <v>8.2862693785472548</v>
      </c>
      <c r="P118" s="35">
        <f t="shared" si="19"/>
        <v>8.2862693785472548</v>
      </c>
      <c r="Q118" s="36">
        <f t="shared" si="19"/>
        <v>66.290155028378038</v>
      </c>
      <c r="R118" s="4"/>
    </row>
    <row r="119" spans="1:18" x14ac:dyDescent="0.2">
      <c r="A119" s="76"/>
      <c r="B119" s="78"/>
      <c r="C119" s="33">
        <v>1.4499556581636286</v>
      </c>
      <c r="D119" s="33">
        <v>234</v>
      </c>
      <c r="E119" s="33">
        <v>6</v>
      </c>
      <c r="F119" s="33">
        <f t="shared" si="21"/>
        <v>339.28962401028912</v>
      </c>
      <c r="G119" s="33">
        <f t="shared" si="22"/>
        <v>56.548270668381519</v>
      </c>
      <c r="H119" s="33">
        <f t="shared" si="23"/>
        <v>56.548270668381519</v>
      </c>
      <c r="I119" s="33">
        <f t="shared" si="24"/>
        <v>452.38616534705216</v>
      </c>
      <c r="J119" s="34">
        <f t="shared" si="20"/>
        <v>18.660929320565902</v>
      </c>
      <c r="K119" s="34">
        <f t="shared" si="20"/>
        <v>3.1101548867609834</v>
      </c>
      <c r="L119" s="34">
        <f t="shared" si="20"/>
        <v>3.1101548867609834</v>
      </c>
      <c r="M119" s="34">
        <f t="shared" si="20"/>
        <v>24.881239094087867</v>
      </c>
      <c r="N119" s="35">
        <f t="shared" si="19"/>
        <v>28.27413533419076</v>
      </c>
      <c r="O119" s="35">
        <f t="shared" si="19"/>
        <v>4.7123558890317936</v>
      </c>
      <c r="P119" s="35">
        <f t="shared" si="19"/>
        <v>4.7123558890317936</v>
      </c>
      <c r="Q119" s="36">
        <f t="shared" si="19"/>
        <v>37.698847112254349</v>
      </c>
      <c r="R119" s="4"/>
    </row>
    <row r="120" spans="1:18" x14ac:dyDescent="0.2">
      <c r="A120" s="76"/>
      <c r="B120" s="78"/>
      <c r="C120" s="33">
        <v>6.9693750714252189</v>
      </c>
      <c r="D120" s="33">
        <v>48</v>
      </c>
      <c r="E120" s="33">
        <v>6</v>
      </c>
      <c r="F120" s="33">
        <f t="shared" si="21"/>
        <v>334.53000342841051</v>
      </c>
      <c r="G120" s="33">
        <f t="shared" si="22"/>
        <v>55.755000571401752</v>
      </c>
      <c r="H120" s="33">
        <f t="shared" si="23"/>
        <v>55.755000571401752</v>
      </c>
      <c r="I120" s="33">
        <f t="shared" si="24"/>
        <v>446.04000457121401</v>
      </c>
      <c r="J120" s="34">
        <f t="shared" si="20"/>
        <v>18.399150188562579</v>
      </c>
      <c r="K120" s="34">
        <f t="shared" si="20"/>
        <v>3.0665250314270964</v>
      </c>
      <c r="L120" s="34">
        <f t="shared" si="20"/>
        <v>3.0665250314270964</v>
      </c>
      <c r="M120" s="34">
        <f t="shared" si="20"/>
        <v>24.532200251416771</v>
      </c>
      <c r="N120" s="35">
        <f t="shared" si="19"/>
        <v>27.877500285700876</v>
      </c>
      <c r="O120" s="35">
        <f t="shared" si="19"/>
        <v>4.6462500476168129</v>
      </c>
      <c r="P120" s="35">
        <f t="shared" si="19"/>
        <v>4.6462500476168129</v>
      </c>
      <c r="Q120" s="36">
        <f t="shared" si="19"/>
        <v>37.170000380934503</v>
      </c>
      <c r="R120" s="4"/>
    </row>
    <row r="121" spans="1:18" x14ac:dyDescent="0.2">
      <c r="A121" s="76"/>
      <c r="B121" s="78"/>
      <c r="C121" s="33">
        <v>6.8210907422558584</v>
      </c>
      <c r="D121" s="33">
        <v>24</v>
      </c>
      <c r="E121" s="33">
        <v>6</v>
      </c>
      <c r="F121" s="33">
        <f t="shared" si="21"/>
        <v>163.7061778141406</v>
      </c>
      <c r="G121" s="33">
        <f t="shared" si="22"/>
        <v>27.284362969023434</v>
      </c>
      <c r="H121" s="33">
        <f t="shared" si="23"/>
        <v>27.284362969023434</v>
      </c>
      <c r="I121" s="33">
        <f t="shared" si="24"/>
        <v>218.27490375218747</v>
      </c>
      <c r="J121" s="34">
        <f t="shared" si="20"/>
        <v>9.0038397797777332</v>
      </c>
      <c r="K121" s="34">
        <f t="shared" si="20"/>
        <v>1.5006399632962888</v>
      </c>
      <c r="L121" s="34">
        <f t="shared" si="20"/>
        <v>1.5006399632962888</v>
      </c>
      <c r="M121" s="34">
        <f t="shared" si="20"/>
        <v>12.00511970637031</v>
      </c>
      <c r="N121" s="35">
        <f t="shared" si="19"/>
        <v>13.642181484511717</v>
      </c>
      <c r="O121" s="35">
        <f t="shared" si="19"/>
        <v>2.2736969140852863</v>
      </c>
      <c r="P121" s="35">
        <f t="shared" si="19"/>
        <v>2.2736969140852863</v>
      </c>
      <c r="Q121" s="36">
        <f t="shared" si="19"/>
        <v>18.18957531268229</v>
      </c>
      <c r="R121" s="4"/>
    </row>
    <row r="122" spans="1:18" x14ac:dyDescent="0.2">
      <c r="A122" s="76"/>
      <c r="B122" s="78"/>
      <c r="C122" s="5">
        <v>4.1519683979825039</v>
      </c>
      <c r="D122" s="5">
        <v>16</v>
      </c>
      <c r="E122" s="5">
        <v>6</v>
      </c>
      <c r="F122" s="33">
        <f t="shared" si="21"/>
        <v>66.431494367720063</v>
      </c>
      <c r="G122" s="33">
        <f t="shared" si="22"/>
        <v>11.071915727953344</v>
      </c>
      <c r="H122" s="33">
        <f t="shared" si="23"/>
        <v>11.071915727953344</v>
      </c>
      <c r="I122" s="33">
        <f t="shared" si="24"/>
        <v>88.575325823626741</v>
      </c>
      <c r="J122" s="34">
        <f t="shared" si="20"/>
        <v>3.6537321902246034</v>
      </c>
      <c r="K122" s="34">
        <f t="shared" si="20"/>
        <v>0.60895536503743397</v>
      </c>
      <c r="L122" s="34">
        <f t="shared" si="20"/>
        <v>0.60895536503743397</v>
      </c>
      <c r="M122" s="34">
        <f t="shared" si="20"/>
        <v>4.8716429202994709</v>
      </c>
      <c r="N122" s="35">
        <f t="shared" si="19"/>
        <v>5.5359578639766722</v>
      </c>
      <c r="O122" s="35">
        <f t="shared" si="19"/>
        <v>0.922659643996112</v>
      </c>
      <c r="P122" s="35">
        <f t="shared" si="19"/>
        <v>0.922659643996112</v>
      </c>
      <c r="Q122" s="36">
        <f t="shared" si="19"/>
        <v>7.3812771519688951</v>
      </c>
      <c r="R122" s="4"/>
    </row>
    <row r="123" spans="1:18" x14ac:dyDescent="0.2">
      <c r="A123" s="76"/>
      <c r="B123" s="78"/>
      <c r="C123" s="5">
        <v>0.59313835243327029</v>
      </c>
      <c r="D123" s="5">
        <v>345.6</v>
      </c>
      <c r="E123" s="5">
        <v>6</v>
      </c>
      <c r="F123" s="33">
        <f t="shared" si="21"/>
        <v>204.98861460093823</v>
      </c>
      <c r="G123" s="33">
        <f t="shared" si="22"/>
        <v>34.16476910015637</v>
      </c>
      <c r="H123" s="33">
        <f t="shared" si="23"/>
        <v>34.16476910015637</v>
      </c>
      <c r="I123" s="33">
        <f t="shared" si="24"/>
        <v>273.31815280125096</v>
      </c>
      <c r="J123" s="34">
        <f t="shared" si="20"/>
        <v>11.274373803051603</v>
      </c>
      <c r="K123" s="34">
        <f t="shared" si="20"/>
        <v>1.8790623005086005</v>
      </c>
      <c r="L123" s="34">
        <f t="shared" si="20"/>
        <v>1.8790623005086005</v>
      </c>
      <c r="M123" s="34">
        <f t="shared" si="20"/>
        <v>15.032498404068804</v>
      </c>
      <c r="N123" s="35">
        <f t="shared" si="19"/>
        <v>17.082384550078185</v>
      </c>
      <c r="O123" s="35">
        <f t="shared" si="19"/>
        <v>2.8470640916796977</v>
      </c>
      <c r="P123" s="35">
        <f t="shared" si="19"/>
        <v>2.8470640916796977</v>
      </c>
      <c r="Q123" s="36">
        <f t="shared" si="19"/>
        <v>22.776512733437581</v>
      </c>
      <c r="R123" s="4"/>
    </row>
    <row r="124" spans="1:18" x14ac:dyDescent="0.2">
      <c r="A124" s="76"/>
      <c r="B124" s="78"/>
      <c r="C124" s="5">
        <v>5.2641028001635863</v>
      </c>
      <c r="D124" s="5">
        <v>172.8</v>
      </c>
      <c r="E124" s="5">
        <v>6</v>
      </c>
      <c r="F124" s="33">
        <f t="shared" si="21"/>
        <v>909.6369638682678</v>
      </c>
      <c r="G124" s="33">
        <f t="shared" si="22"/>
        <v>151.60616064471131</v>
      </c>
      <c r="H124" s="33">
        <f t="shared" si="23"/>
        <v>151.60616064471131</v>
      </c>
      <c r="I124" s="33">
        <f t="shared" si="24"/>
        <v>1212.8492851576905</v>
      </c>
      <c r="J124" s="34">
        <f t="shared" si="20"/>
        <v>50.030033012754728</v>
      </c>
      <c r="K124" s="34">
        <f t="shared" si="20"/>
        <v>8.3383388354591226</v>
      </c>
      <c r="L124" s="34">
        <f t="shared" si="20"/>
        <v>8.3383388354591226</v>
      </c>
      <c r="M124" s="34">
        <f t="shared" si="20"/>
        <v>66.706710683672981</v>
      </c>
      <c r="N124" s="35">
        <f t="shared" si="19"/>
        <v>75.803080322355655</v>
      </c>
      <c r="O124" s="35">
        <f t="shared" si="19"/>
        <v>12.63384672039261</v>
      </c>
      <c r="P124" s="35">
        <f t="shared" si="19"/>
        <v>12.63384672039261</v>
      </c>
      <c r="Q124" s="36">
        <f t="shared" si="19"/>
        <v>101.07077376314088</v>
      </c>
      <c r="R124" s="4"/>
    </row>
    <row r="125" spans="1:18" x14ac:dyDescent="0.2">
      <c r="A125" s="76"/>
      <c r="B125" s="78"/>
      <c r="C125" s="5">
        <v>10.750631817879658</v>
      </c>
      <c r="D125" s="5">
        <v>115.19999999999999</v>
      </c>
      <c r="E125" s="5">
        <v>6</v>
      </c>
      <c r="F125" s="33">
        <f t="shared" si="21"/>
        <v>1238.4727854197365</v>
      </c>
      <c r="G125" s="33">
        <f t="shared" si="22"/>
        <v>206.41213090328941</v>
      </c>
      <c r="H125" s="33">
        <f t="shared" si="23"/>
        <v>206.41213090328941</v>
      </c>
      <c r="I125" s="33">
        <f t="shared" si="24"/>
        <v>1651.2970472263153</v>
      </c>
      <c r="J125" s="34">
        <f t="shared" si="20"/>
        <v>68.116003198085508</v>
      </c>
      <c r="K125" s="34">
        <f t="shared" si="20"/>
        <v>11.352667199680917</v>
      </c>
      <c r="L125" s="34">
        <f t="shared" si="20"/>
        <v>11.352667199680917</v>
      </c>
      <c r="M125" s="34">
        <f t="shared" si="20"/>
        <v>90.821337597447339</v>
      </c>
      <c r="N125" s="35">
        <f t="shared" si="19"/>
        <v>103.2060654516447</v>
      </c>
      <c r="O125" s="35">
        <f t="shared" si="19"/>
        <v>17.201010908607451</v>
      </c>
      <c r="P125" s="35">
        <f t="shared" si="19"/>
        <v>17.201010908607451</v>
      </c>
      <c r="Q125" s="36">
        <f t="shared" si="19"/>
        <v>137.60808726885961</v>
      </c>
      <c r="R125" s="4"/>
    </row>
    <row r="126" spans="1:18" x14ac:dyDescent="0.2">
      <c r="A126" s="76"/>
      <c r="B126" s="78"/>
      <c r="C126" s="5">
        <v>17.571723112538628</v>
      </c>
      <c r="D126" s="5">
        <v>292.39999999999998</v>
      </c>
      <c r="E126" s="5">
        <v>6</v>
      </c>
      <c r="F126" s="33">
        <f t="shared" si="21"/>
        <v>5137.9718381062939</v>
      </c>
      <c r="G126" s="33">
        <f t="shared" si="22"/>
        <v>856.32863968438232</v>
      </c>
      <c r="H126" s="33">
        <f t="shared" si="23"/>
        <v>856.32863968438232</v>
      </c>
      <c r="I126" s="33">
        <f t="shared" si="24"/>
        <v>6850.6291174750586</v>
      </c>
      <c r="J126" s="34">
        <f t="shared" si="20"/>
        <v>282.58845109584615</v>
      </c>
      <c r="K126" s="34">
        <f t="shared" si="20"/>
        <v>47.098075182641026</v>
      </c>
      <c r="L126" s="34">
        <f t="shared" si="20"/>
        <v>47.098075182641026</v>
      </c>
      <c r="M126" s="34">
        <f t="shared" si="20"/>
        <v>376.7846014611282</v>
      </c>
      <c r="N126" s="35">
        <f t="shared" si="19"/>
        <v>428.16431984219116</v>
      </c>
      <c r="O126" s="35">
        <f t="shared" si="19"/>
        <v>71.360719973698522</v>
      </c>
      <c r="P126" s="35">
        <f t="shared" si="19"/>
        <v>71.360719973698522</v>
      </c>
      <c r="Q126" s="36">
        <f t="shared" si="19"/>
        <v>570.88575978958818</v>
      </c>
      <c r="R126" s="4"/>
    </row>
    <row r="127" spans="1:18" x14ac:dyDescent="0.2">
      <c r="A127" s="76"/>
      <c r="B127" s="78"/>
      <c r="C127" s="5">
        <v>0.59313835243327029</v>
      </c>
      <c r="D127" s="5">
        <v>370.79999999999995</v>
      </c>
      <c r="E127" s="5">
        <v>6</v>
      </c>
      <c r="F127" s="33">
        <f t="shared" si="21"/>
        <v>219.9357010822566</v>
      </c>
      <c r="G127" s="33">
        <f t="shared" si="22"/>
        <v>36.655950180376102</v>
      </c>
      <c r="H127" s="33">
        <f t="shared" si="23"/>
        <v>36.655950180376102</v>
      </c>
      <c r="I127" s="33">
        <f t="shared" si="24"/>
        <v>293.24760144300882</v>
      </c>
      <c r="J127" s="34">
        <f t="shared" si="20"/>
        <v>12.096463559524112</v>
      </c>
      <c r="K127" s="34">
        <f t="shared" si="20"/>
        <v>2.0160772599206855</v>
      </c>
      <c r="L127" s="34">
        <f t="shared" si="20"/>
        <v>2.0160772599206855</v>
      </c>
      <c r="M127" s="34">
        <f t="shared" si="20"/>
        <v>16.128618079365484</v>
      </c>
      <c r="N127" s="35">
        <f t="shared" si="19"/>
        <v>18.327975090188051</v>
      </c>
      <c r="O127" s="35">
        <f t="shared" si="19"/>
        <v>3.054662515031342</v>
      </c>
      <c r="P127" s="35">
        <f t="shared" si="19"/>
        <v>3.054662515031342</v>
      </c>
      <c r="Q127" s="36">
        <f t="shared" si="19"/>
        <v>24.437300120250736</v>
      </c>
      <c r="R127" s="4"/>
    </row>
    <row r="128" spans="1:18" x14ac:dyDescent="0.2">
      <c r="A128" s="76"/>
      <c r="B128" s="78"/>
      <c r="C128" s="5">
        <v>0.27186667535586495</v>
      </c>
      <c r="D128" s="5">
        <v>348</v>
      </c>
      <c r="E128" s="5">
        <v>6</v>
      </c>
      <c r="F128" s="33">
        <f t="shared" si="21"/>
        <v>94.609603023841004</v>
      </c>
      <c r="G128" s="33">
        <f t="shared" si="22"/>
        <v>15.768267170640167</v>
      </c>
      <c r="H128" s="33">
        <f t="shared" si="23"/>
        <v>15.768267170640167</v>
      </c>
      <c r="I128" s="33">
        <f t="shared" si="24"/>
        <v>126.14613736512135</v>
      </c>
      <c r="J128" s="34">
        <f t="shared" si="20"/>
        <v>5.2035281663112549</v>
      </c>
      <c r="K128" s="34">
        <f t="shared" si="20"/>
        <v>0.86725469438520919</v>
      </c>
      <c r="L128" s="34">
        <f t="shared" si="20"/>
        <v>0.86725469438520919</v>
      </c>
      <c r="M128" s="34">
        <f t="shared" si="20"/>
        <v>6.9380375550816744</v>
      </c>
      <c r="N128" s="35">
        <f t="shared" si="19"/>
        <v>7.8841335853200833</v>
      </c>
      <c r="O128" s="35">
        <f t="shared" si="19"/>
        <v>1.3140222642200139</v>
      </c>
      <c r="P128" s="35">
        <f t="shared" si="19"/>
        <v>1.3140222642200139</v>
      </c>
      <c r="Q128" s="36">
        <f t="shared" si="19"/>
        <v>10.512178113760113</v>
      </c>
      <c r="R128" s="4"/>
    </row>
    <row r="129" spans="1:18" x14ac:dyDescent="0.2">
      <c r="A129" s="76"/>
      <c r="B129" s="78"/>
      <c r="C129" s="5">
        <v>48.583382598590106</v>
      </c>
      <c r="D129" s="5">
        <v>350</v>
      </c>
      <c r="E129" s="5">
        <v>6</v>
      </c>
      <c r="F129" s="33">
        <f t="shared" si="21"/>
        <v>17004.183909506537</v>
      </c>
      <c r="G129" s="33">
        <f t="shared" si="22"/>
        <v>2834.0306515844227</v>
      </c>
      <c r="H129" s="33">
        <f t="shared" si="23"/>
        <v>2834.0306515844227</v>
      </c>
      <c r="I129" s="33">
        <f t="shared" si="24"/>
        <v>22672.245212675385</v>
      </c>
      <c r="J129" s="34">
        <f t="shared" si="20"/>
        <v>935.23011502285954</v>
      </c>
      <c r="K129" s="34">
        <f t="shared" si="20"/>
        <v>155.87168583714325</v>
      </c>
      <c r="L129" s="34">
        <f t="shared" si="20"/>
        <v>155.87168583714325</v>
      </c>
      <c r="M129" s="34">
        <f t="shared" si="20"/>
        <v>1246.9734866971462</v>
      </c>
      <c r="N129" s="35">
        <f t="shared" si="19"/>
        <v>1417.0153257922113</v>
      </c>
      <c r="O129" s="35">
        <f t="shared" si="19"/>
        <v>236.16922096536857</v>
      </c>
      <c r="P129" s="35">
        <f t="shared" si="19"/>
        <v>236.16922096536857</v>
      </c>
      <c r="Q129" s="36">
        <f t="shared" si="19"/>
        <v>1889.3537677229488</v>
      </c>
      <c r="R129" s="4"/>
    </row>
    <row r="130" spans="1:18" x14ac:dyDescent="0.2">
      <c r="A130" s="76"/>
      <c r="B130" s="78"/>
      <c r="C130" s="5">
        <v>65.973755855113268</v>
      </c>
      <c r="D130" s="5">
        <v>180</v>
      </c>
      <c r="E130" s="5">
        <v>5</v>
      </c>
      <c r="F130" s="33">
        <f t="shared" si="21"/>
        <v>11875.276053920388</v>
      </c>
      <c r="G130" s="33">
        <f t="shared" si="22"/>
        <v>2375.0552107840776</v>
      </c>
      <c r="H130" s="33">
        <f t="shared" si="23"/>
        <v>2375.0552107840776</v>
      </c>
      <c r="I130" s="33">
        <f t="shared" si="24"/>
        <v>16625.386475488544</v>
      </c>
      <c r="J130" s="34">
        <f t="shared" si="20"/>
        <v>653.14018296562131</v>
      </c>
      <c r="K130" s="34">
        <f t="shared" si="20"/>
        <v>130.62803659312428</v>
      </c>
      <c r="L130" s="34">
        <f t="shared" si="20"/>
        <v>130.62803659312428</v>
      </c>
      <c r="M130" s="34">
        <f t="shared" si="20"/>
        <v>914.39625615186992</v>
      </c>
      <c r="N130" s="35">
        <f t="shared" si="19"/>
        <v>989.60633782669902</v>
      </c>
      <c r="O130" s="35">
        <f t="shared" si="19"/>
        <v>197.9212675653398</v>
      </c>
      <c r="P130" s="35">
        <f t="shared" si="19"/>
        <v>197.9212675653398</v>
      </c>
      <c r="Q130" s="36">
        <f t="shared" si="19"/>
        <v>1385.4488729573786</v>
      </c>
      <c r="R130" s="4"/>
    </row>
    <row r="131" spans="1:18" x14ac:dyDescent="0.2">
      <c r="A131" s="76"/>
      <c r="B131" s="78"/>
      <c r="C131" s="5">
        <v>21.352978754186843</v>
      </c>
      <c r="D131" s="5">
        <v>40</v>
      </c>
      <c r="E131" s="5">
        <v>6</v>
      </c>
      <c r="F131" s="33">
        <f t="shared" si="21"/>
        <v>854.11915016747366</v>
      </c>
      <c r="G131" s="33">
        <f t="shared" si="22"/>
        <v>142.35319169457895</v>
      </c>
      <c r="H131" s="33">
        <f t="shared" si="23"/>
        <v>142.35319169457895</v>
      </c>
      <c r="I131" s="33">
        <f t="shared" si="24"/>
        <v>1138.8255335566316</v>
      </c>
      <c r="J131" s="34">
        <f t="shared" si="20"/>
        <v>46.976553259211052</v>
      </c>
      <c r="K131" s="34">
        <f t="shared" si="20"/>
        <v>7.8294255432018423</v>
      </c>
      <c r="L131" s="34">
        <f t="shared" si="20"/>
        <v>7.8294255432018423</v>
      </c>
      <c r="M131" s="34">
        <f t="shared" si="20"/>
        <v>62.635404345614738</v>
      </c>
      <c r="N131" s="35">
        <f t="shared" si="19"/>
        <v>71.176595847289477</v>
      </c>
      <c r="O131" s="35">
        <f t="shared" si="19"/>
        <v>11.862765974548246</v>
      </c>
      <c r="P131" s="35">
        <f t="shared" si="19"/>
        <v>11.862765974548246</v>
      </c>
      <c r="Q131" s="36">
        <f t="shared" si="19"/>
        <v>94.902127796385969</v>
      </c>
      <c r="R131" s="4"/>
    </row>
    <row r="132" spans="1:18" x14ac:dyDescent="0.2">
      <c r="A132" s="76"/>
      <c r="B132" s="78"/>
      <c r="C132" s="5">
        <v>23.45754332317351</v>
      </c>
      <c r="D132" s="5">
        <v>79.800000000000011</v>
      </c>
      <c r="E132" s="5">
        <v>6</v>
      </c>
      <c r="F132" s="33">
        <f t="shared" si="21"/>
        <v>1871.9119571892463</v>
      </c>
      <c r="G132" s="33">
        <f t="shared" si="22"/>
        <v>311.9853261982077</v>
      </c>
      <c r="H132" s="33">
        <f t="shared" si="23"/>
        <v>311.9853261982077</v>
      </c>
      <c r="I132" s="33">
        <f t="shared" si="24"/>
        <v>2495.8826095856616</v>
      </c>
      <c r="J132" s="34">
        <f t="shared" si="20"/>
        <v>102.95515764540855</v>
      </c>
      <c r="K132" s="34">
        <f t="shared" si="20"/>
        <v>17.159192940901423</v>
      </c>
      <c r="L132" s="34">
        <f t="shared" si="20"/>
        <v>17.159192940901423</v>
      </c>
      <c r="M132" s="34">
        <f t="shared" si="20"/>
        <v>137.27354352721139</v>
      </c>
      <c r="N132" s="35">
        <f t="shared" si="19"/>
        <v>155.99266309910385</v>
      </c>
      <c r="O132" s="35">
        <f t="shared" si="19"/>
        <v>25.998777183183975</v>
      </c>
      <c r="P132" s="35">
        <f t="shared" si="19"/>
        <v>25.998777183183975</v>
      </c>
      <c r="Q132" s="36">
        <f t="shared" si="19"/>
        <v>207.9902174654718</v>
      </c>
      <c r="R132" s="4"/>
    </row>
    <row r="133" spans="1:18" x14ac:dyDescent="0.2">
      <c r="A133" s="76"/>
      <c r="B133" s="78"/>
      <c r="C133" s="5">
        <v>20.162624279961292</v>
      </c>
      <c r="D133" s="5">
        <v>204.60000000000002</v>
      </c>
      <c r="E133" s="5">
        <v>6</v>
      </c>
      <c r="F133" s="33">
        <f t="shared" si="21"/>
        <v>4125.272927680081</v>
      </c>
      <c r="G133" s="33">
        <f t="shared" si="22"/>
        <v>687.54548794668017</v>
      </c>
      <c r="H133" s="33">
        <f t="shared" si="23"/>
        <v>687.54548794668017</v>
      </c>
      <c r="I133" s="33">
        <f t="shared" si="24"/>
        <v>5500.3639035734413</v>
      </c>
      <c r="J133" s="34">
        <f t="shared" si="20"/>
        <v>226.89001102240445</v>
      </c>
      <c r="K133" s="34">
        <f t="shared" si="20"/>
        <v>37.815001837067406</v>
      </c>
      <c r="L133" s="34">
        <f t="shared" si="20"/>
        <v>37.815001837067406</v>
      </c>
      <c r="M133" s="34">
        <f t="shared" si="20"/>
        <v>302.52001469653925</v>
      </c>
      <c r="N133" s="35">
        <f t="shared" si="19"/>
        <v>343.77274397334008</v>
      </c>
      <c r="O133" s="35">
        <f t="shared" si="19"/>
        <v>57.295457328890016</v>
      </c>
      <c r="P133" s="35">
        <f t="shared" si="19"/>
        <v>57.295457328890016</v>
      </c>
      <c r="Q133" s="36">
        <f t="shared" si="19"/>
        <v>458.36365863112013</v>
      </c>
      <c r="R133" s="4"/>
    </row>
    <row r="134" spans="1:18" x14ac:dyDescent="0.2">
      <c r="A134" s="76"/>
      <c r="B134" s="78"/>
      <c r="C134" s="5">
        <v>6.7956514089855977</v>
      </c>
      <c r="D134" s="5">
        <v>327.60000000000002</v>
      </c>
      <c r="E134" s="5">
        <v>6</v>
      </c>
      <c r="F134" s="33">
        <f t="shared" si="21"/>
        <v>2226.2554015836818</v>
      </c>
      <c r="G134" s="33">
        <f t="shared" si="22"/>
        <v>371.04256693061365</v>
      </c>
      <c r="H134" s="33">
        <f t="shared" si="23"/>
        <v>371.04256693061365</v>
      </c>
      <c r="I134" s="33">
        <f t="shared" si="24"/>
        <v>2968.3405354449092</v>
      </c>
      <c r="J134" s="34">
        <f t="shared" si="20"/>
        <v>122.4440470871025</v>
      </c>
      <c r="K134" s="34">
        <f t="shared" si="20"/>
        <v>20.40734118118375</v>
      </c>
      <c r="L134" s="34">
        <f t="shared" si="20"/>
        <v>20.40734118118375</v>
      </c>
      <c r="M134" s="34">
        <f t="shared" si="20"/>
        <v>163.25872944947</v>
      </c>
      <c r="N134" s="35">
        <f t="shared" si="19"/>
        <v>185.52128346530682</v>
      </c>
      <c r="O134" s="35">
        <f t="shared" si="19"/>
        <v>30.92021391088447</v>
      </c>
      <c r="P134" s="35">
        <f t="shared" si="19"/>
        <v>30.92021391088447</v>
      </c>
      <c r="Q134" s="36">
        <f t="shared" si="19"/>
        <v>247.36171128707576</v>
      </c>
      <c r="R134" s="4"/>
    </row>
    <row r="135" spans="1:18" x14ac:dyDescent="0.2">
      <c r="A135" s="76"/>
      <c r="B135" s="78"/>
      <c r="C135" s="5">
        <v>2.8695294351115068</v>
      </c>
      <c r="D135" s="5">
        <v>465.59999999999997</v>
      </c>
      <c r="E135" s="5">
        <v>6</v>
      </c>
      <c r="F135" s="33">
        <f t="shared" si="21"/>
        <v>1336.0529049879174</v>
      </c>
      <c r="G135" s="33">
        <f t="shared" si="22"/>
        <v>222.67548416465289</v>
      </c>
      <c r="H135" s="33">
        <f t="shared" si="23"/>
        <v>222.67548416465289</v>
      </c>
      <c r="I135" s="33">
        <f t="shared" si="24"/>
        <v>1781.4038733172233</v>
      </c>
      <c r="J135" s="34">
        <f t="shared" si="20"/>
        <v>73.482909774335454</v>
      </c>
      <c r="K135" s="34">
        <f t="shared" si="20"/>
        <v>12.247151629055908</v>
      </c>
      <c r="L135" s="34">
        <f t="shared" si="20"/>
        <v>12.247151629055908</v>
      </c>
      <c r="M135" s="34">
        <f t="shared" si="20"/>
        <v>97.977213032447281</v>
      </c>
      <c r="N135" s="35">
        <f t="shared" si="19"/>
        <v>111.33774208232644</v>
      </c>
      <c r="O135" s="35">
        <f t="shared" si="19"/>
        <v>18.556290347054407</v>
      </c>
      <c r="P135" s="35">
        <f t="shared" si="19"/>
        <v>18.556290347054407</v>
      </c>
      <c r="Q135" s="36">
        <f t="shared" si="19"/>
        <v>148.45032277643529</v>
      </c>
      <c r="R135" s="4"/>
    </row>
    <row r="136" spans="1:18" x14ac:dyDescent="0.2">
      <c r="A136" s="76"/>
      <c r="B136" s="78"/>
      <c r="C136" s="5">
        <v>0.75710623014949352</v>
      </c>
      <c r="D136" s="5">
        <v>36</v>
      </c>
      <c r="E136" s="5">
        <v>6</v>
      </c>
      <c r="F136" s="33">
        <f t="shared" si="21"/>
        <v>27.255824285381767</v>
      </c>
      <c r="G136" s="33">
        <f t="shared" si="22"/>
        <v>4.5426373808969611</v>
      </c>
      <c r="H136" s="33">
        <f t="shared" si="23"/>
        <v>4.5426373808969611</v>
      </c>
      <c r="I136" s="33">
        <f t="shared" si="24"/>
        <v>36.341099047175689</v>
      </c>
      <c r="J136" s="34">
        <f t="shared" si="20"/>
        <v>1.4990703356959971</v>
      </c>
      <c r="K136" s="34">
        <f t="shared" si="20"/>
        <v>0.24984505594933287</v>
      </c>
      <c r="L136" s="34">
        <f t="shared" si="20"/>
        <v>0.24984505594933287</v>
      </c>
      <c r="M136" s="34">
        <f t="shared" si="20"/>
        <v>1.998760447594663</v>
      </c>
      <c r="N136" s="35">
        <f t="shared" si="19"/>
        <v>2.2713186904484806</v>
      </c>
      <c r="O136" s="35">
        <f t="shared" si="19"/>
        <v>0.37855311507474676</v>
      </c>
      <c r="P136" s="35">
        <f t="shared" si="19"/>
        <v>0.37855311507474676</v>
      </c>
      <c r="Q136" s="36">
        <f t="shared" si="19"/>
        <v>3.0284249205979741</v>
      </c>
      <c r="R136" s="4"/>
    </row>
    <row r="137" spans="1:18" x14ac:dyDescent="0.2">
      <c r="A137" s="76"/>
      <c r="B137" s="78"/>
      <c r="C137" s="5">
        <v>1.514212460298987</v>
      </c>
      <c r="D137" s="5">
        <v>184.2</v>
      </c>
      <c r="E137" s="5">
        <v>6</v>
      </c>
      <c r="F137" s="33">
        <f t="shared" si="21"/>
        <v>278.9179351870734</v>
      </c>
      <c r="G137" s="33">
        <f t="shared" si="22"/>
        <v>46.486322531178899</v>
      </c>
      <c r="H137" s="33">
        <f t="shared" si="23"/>
        <v>46.486322531178899</v>
      </c>
      <c r="I137" s="33">
        <f t="shared" si="24"/>
        <v>371.8905802494312</v>
      </c>
      <c r="J137" s="34">
        <f t="shared" si="20"/>
        <v>15.340486435289037</v>
      </c>
      <c r="K137" s="34">
        <f t="shared" si="20"/>
        <v>2.5567477392148397</v>
      </c>
      <c r="L137" s="34">
        <f t="shared" si="20"/>
        <v>2.5567477392148397</v>
      </c>
      <c r="M137" s="34">
        <f t="shared" si="20"/>
        <v>20.453981913718717</v>
      </c>
      <c r="N137" s="35">
        <f t="shared" si="19"/>
        <v>23.24316126558945</v>
      </c>
      <c r="O137" s="35">
        <f t="shared" si="19"/>
        <v>3.873860210931575</v>
      </c>
      <c r="P137" s="35">
        <f t="shared" si="19"/>
        <v>3.873860210931575</v>
      </c>
      <c r="Q137" s="36">
        <f t="shared" si="19"/>
        <v>30.9908816874526</v>
      </c>
      <c r="R137" s="4"/>
    </row>
    <row r="138" spans="1:18" x14ac:dyDescent="0.2">
      <c r="A138" s="76"/>
      <c r="B138" s="78"/>
      <c r="C138" s="5">
        <v>0.75710623014949352</v>
      </c>
      <c r="D138" s="5">
        <v>587.40000000000009</v>
      </c>
      <c r="E138" s="5">
        <v>6</v>
      </c>
      <c r="F138" s="33">
        <f t="shared" si="21"/>
        <v>444.72419958981254</v>
      </c>
      <c r="G138" s="33">
        <f t="shared" si="22"/>
        <v>74.120699931635428</v>
      </c>
      <c r="H138" s="33">
        <f t="shared" si="23"/>
        <v>74.120699931635428</v>
      </c>
      <c r="I138" s="33">
        <f t="shared" si="24"/>
        <v>592.96559945308331</v>
      </c>
      <c r="J138" s="34">
        <f t="shared" si="20"/>
        <v>24.45983097743969</v>
      </c>
      <c r="K138" s="34">
        <f t="shared" si="20"/>
        <v>4.0766384962399487</v>
      </c>
      <c r="L138" s="34">
        <f t="shared" si="20"/>
        <v>4.0766384962399487</v>
      </c>
      <c r="M138" s="34">
        <f t="shared" si="20"/>
        <v>32.613107969919582</v>
      </c>
      <c r="N138" s="35">
        <f t="shared" si="19"/>
        <v>37.060349965817714</v>
      </c>
      <c r="O138" s="35">
        <f t="shared" si="19"/>
        <v>6.1767249943029521</v>
      </c>
      <c r="P138" s="35">
        <f t="shared" si="19"/>
        <v>6.1767249943029521</v>
      </c>
      <c r="Q138" s="36">
        <f t="shared" si="19"/>
        <v>49.41379995442361</v>
      </c>
      <c r="R138" s="4"/>
    </row>
    <row r="139" spans="1:18" x14ac:dyDescent="0.2">
      <c r="A139" s="76"/>
      <c r="B139" s="78"/>
      <c r="C139" s="5">
        <v>0.13628572188455185</v>
      </c>
      <c r="D139" s="5">
        <v>43.8</v>
      </c>
      <c r="E139" s="5">
        <v>6</v>
      </c>
      <c r="F139" s="33">
        <f t="shared" si="21"/>
        <v>5.9693146185433701</v>
      </c>
      <c r="G139" s="33">
        <f t="shared" si="22"/>
        <v>0.99488576975722831</v>
      </c>
      <c r="H139" s="33">
        <f t="shared" si="23"/>
        <v>0.99488576975722831</v>
      </c>
      <c r="I139" s="33">
        <f t="shared" si="24"/>
        <v>7.9590861580578274</v>
      </c>
      <c r="J139" s="34">
        <f t="shared" si="20"/>
        <v>0.32831230401988537</v>
      </c>
      <c r="K139" s="34">
        <f t="shared" si="20"/>
        <v>5.4718717336647557E-2</v>
      </c>
      <c r="L139" s="34">
        <f t="shared" si="20"/>
        <v>5.4718717336647557E-2</v>
      </c>
      <c r="M139" s="34">
        <f t="shared" si="20"/>
        <v>0.43774973869318051</v>
      </c>
      <c r="N139" s="35">
        <f t="shared" si="19"/>
        <v>0.49744288487861416</v>
      </c>
      <c r="O139" s="35">
        <f t="shared" si="19"/>
        <v>8.2907147479769031E-2</v>
      </c>
      <c r="P139" s="35">
        <f t="shared" si="19"/>
        <v>8.2907147479769031E-2</v>
      </c>
      <c r="Q139" s="36">
        <f t="shared" si="19"/>
        <v>0.66325717983815224</v>
      </c>
      <c r="R139" s="4"/>
    </row>
    <row r="140" spans="1:18" x14ac:dyDescent="0.2">
      <c r="A140" s="76"/>
      <c r="B140" s="78"/>
      <c r="C140" s="5">
        <v>0.22703400095566689</v>
      </c>
      <c r="D140" s="5">
        <v>91.800000000000011</v>
      </c>
      <c r="E140" s="5">
        <v>6</v>
      </c>
      <c r="F140" s="33">
        <f t="shared" si="21"/>
        <v>20.841721287730223</v>
      </c>
      <c r="G140" s="33">
        <f t="shared" si="22"/>
        <v>3.4736202146217039</v>
      </c>
      <c r="H140" s="33">
        <f t="shared" si="23"/>
        <v>3.4736202146217039</v>
      </c>
      <c r="I140" s="33">
        <f t="shared" si="24"/>
        <v>27.788961716973631</v>
      </c>
      <c r="J140" s="34">
        <f t="shared" si="20"/>
        <v>1.1462946708251622</v>
      </c>
      <c r="K140" s="34">
        <f t="shared" si="20"/>
        <v>0.19104911180419371</v>
      </c>
      <c r="L140" s="34">
        <f t="shared" si="20"/>
        <v>0.19104911180419371</v>
      </c>
      <c r="M140" s="34">
        <f t="shared" si="20"/>
        <v>1.5283928944335496</v>
      </c>
      <c r="N140" s="35">
        <f t="shared" si="19"/>
        <v>1.7368101073108519</v>
      </c>
      <c r="O140" s="35">
        <f t="shared" si="19"/>
        <v>0.28946835121847531</v>
      </c>
      <c r="P140" s="35">
        <f t="shared" si="19"/>
        <v>0.28946835121847531</v>
      </c>
      <c r="Q140" s="36">
        <f t="shared" si="19"/>
        <v>2.3157468097478024</v>
      </c>
      <c r="R140" s="4"/>
    </row>
    <row r="141" spans="1:18" x14ac:dyDescent="0.2">
      <c r="A141" s="76"/>
      <c r="B141" s="78"/>
      <c r="C141" s="5">
        <v>0.29330837563525847</v>
      </c>
      <c r="D141" s="5">
        <v>189.60000000000002</v>
      </c>
      <c r="E141" s="5">
        <v>6</v>
      </c>
      <c r="F141" s="33">
        <f t="shared" si="21"/>
        <v>55.61126802044501</v>
      </c>
      <c r="G141" s="33">
        <f t="shared" si="22"/>
        <v>9.2685446700741689</v>
      </c>
      <c r="H141" s="33">
        <f t="shared" si="23"/>
        <v>9.2685446700741689</v>
      </c>
      <c r="I141" s="33">
        <f t="shared" si="24"/>
        <v>74.148357360593337</v>
      </c>
      <c r="J141" s="34">
        <f t="shared" si="20"/>
        <v>3.0586197411244758</v>
      </c>
      <c r="K141" s="34">
        <f t="shared" si="20"/>
        <v>0.50976995685407933</v>
      </c>
      <c r="L141" s="34">
        <f t="shared" si="20"/>
        <v>0.50976995685407933</v>
      </c>
      <c r="M141" s="34">
        <f t="shared" si="20"/>
        <v>4.0781596548326338</v>
      </c>
      <c r="N141" s="35">
        <f t="shared" si="19"/>
        <v>4.6342723350370845</v>
      </c>
      <c r="O141" s="35">
        <f t="shared" si="19"/>
        <v>0.77237872250618078</v>
      </c>
      <c r="P141" s="35">
        <f t="shared" si="19"/>
        <v>0.77237872250618078</v>
      </c>
      <c r="Q141" s="36">
        <f t="shared" si="19"/>
        <v>6.1790297800494445</v>
      </c>
      <c r="R141" s="4"/>
    </row>
    <row r="142" spans="1:18" x14ac:dyDescent="0.2">
      <c r="A142" s="76"/>
      <c r="B142" s="78"/>
      <c r="C142" s="5">
        <v>1.2781144681923871</v>
      </c>
      <c r="D142" s="5">
        <v>387</v>
      </c>
      <c r="E142" s="5">
        <v>6</v>
      </c>
      <c r="F142" s="33">
        <f t="shared" si="21"/>
        <v>494.6302991904538</v>
      </c>
      <c r="G142" s="33">
        <f t="shared" si="22"/>
        <v>82.438383198408971</v>
      </c>
      <c r="H142" s="33">
        <f t="shared" si="23"/>
        <v>82.438383198408971</v>
      </c>
      <c r="I142" s="33">
        <f t="shared" si="24"/>
        <v>659.50706558727165</v>
      </c>
      <c r="J142" s="34">
        <f t="shared" si="20"/>
        <v>27.20466645547496</v>
      </c>
      <c r="K142" s="34">
        <f t="shared" si="20"/>
        <v>4.5341110759124934</v>
      </c>
      <c r="L142" s="34">
        <f t="shared" si="20"/>
        <v>4.5341110759124934</v>
      </c>
      <c r="M142" s="34">
        <f t="shared" si="20"/>
        <v>36.27288860729994</v>
      </c>
      <c r="N142" s="35">
        <f t="shared" si="19"/>
        <v>41.219191599204485</v>
      </c>
      <c r="O142" s="35">
        <f t="shared" si="19"/>
        <v>6.8698652665340809</v>
      </c>
      <c r="P142" s="35">
        <f t="shared" si="19"/>
        <v>6.8698652665340809</v>
      </c>
      <c r="Q142" s="36">
        <f t="shared" ref="Q142:Q200" si="25">I142*0.25/3</f>
        <v>54.95892213227264</v>
      </c>
      <c r="R142" s="4"/>
    </row>
    <row r="143" spans="1:18" x14ac:dyDescent="0.2">
      <c r="A143" s="76"/>
      <c r="B143" s="78"/>
      <c r="C143" s="5">
        <v>4.9077301198343202</v>
      </c>
      <c r="D143" s="5">
        <v>40.799999999999997</v>
      </c>
      <c r="E143" s="5">
        <v>6</v>
      </c>
      <c r="F143" s="33">
        <f t="shared" si="21"/>
        <v>200.23538888924026</v>
      </c>
      <c r="G143" s="33">
        <f t="shared" si="22"/>
        <v>33.372564814873378</v>
      </c>
      <c r="H143" s="33">
        <f t="shared" si="23"/>
        <v>33.372564814873378</v>
      </c>
      <c r="I143" s="33">
        <f t="shared" si="24"/>
        <v>266.98051851898703</v>
      </c>
      <c r="J143" s="34">
        <f t="shared" si="20"/>
        <v>11.012946388908214</v>
      </c>
      <c r="K143" s="34">
        <f t="shared" si="20"/>
        <v>1.8354910648180358</v>
      </c>
      <c r="L143" s="34">
        <f t="shared" si="20"/>
        <v>1.8354910648180358</v>
      </c>
      <c r="M143" s="34">
        <f t="shared" ref="M143:M201" si="26">I143*0.055</f>
        <v>14.683928518544286</v>
      </c>
      <c r="N143" s="35">
        <f t="shared" ref="N143:P170" si="27">F143*0.25/3</f>
        <v>16.686282407436689</v>
      </c>
      <c r="O143" s="35">
        <f t="shared" si="27"/>
        <v>2.781047067906115</v>
      </c>
      <c r="P143" s="35">
        <f t="shared" si="27"/>
        <v>2.781047067906115</v>
      </c>
      <c r="Q143" s="36">
        <f t="shared" si="25"/>
        <v>22.24837654324892</v>
      </c>
      <c r="R143" s="4"/>
    </row>
    <row r="144" spans="1:18" x14ac:dyDescent="0.2">
      <c r="A144" s="76"/>
      <c r="B144" s="78"/>
      <c r="C144" s="5">
        <v>2.4638080362798074</v>
      </c>
      <c r="D144" s="5">
        <v>105.60000000000001</v>
      </c>
      <c r="E144" s="5">
        <v>6</v>
      </c>
      <c r="F144" s="33">
        <f t="shared" si="21"/>
        <v>260.17812863114767</v>
      </c>
      <c r="G144" s="33">
        <f t="shared" si="22"/>
        <v>43.363021438524612</v>
      </c>
      <c r="H144" s="33">
        <f t="shared" si="23"/>
        <v>43.363021438524612</v>
      </c>
      <c r="I144" s="33">
        <f t="shared" si="24"/>
        <v>346.9041715081969</v>
      </c>
      <c r="J144" s="34">
        <f t="shared" ref="J144:L171" si="28">F144*0.055</f>
        <v>14.309797074713122</v>
      </c>
      <c r="K144" s="34">
        <f t="shared" si="28"/>
        <v>2.3849661791188539</v>
      </c>
      <c r="L144" s="34">
        <f t="shared" si="28"/>
        <v>2.3849661791188539</v>
      </c>
      <c r="M144" s="34">
        <f t="shared" si="26"/>
        <v>19.079729432950831</v>
      </c>
      <c r="N144" s="35">
        <f t="shared" si="27"/>
        <v>21.681510719262306</v>
      </c>
      <c r="O144" s="35">
        <f t="shared" si="27"/>
        <v>3.613585119877051</v>
      </c>
      <c r="P144" s="35">
        <f t="shared" si="27"/>
        <v>3.613585119877051</v>
      </c>
      <c r="Q144" s="36">
        <f t="shared" si="25"/>
        <v>28.908680959016408</v>
      </c>
      <c r="R144" s="4"/>
    </row>
    <row r="145" spans="1:18" x14ac:dyDescent="0.2">
      <c r="A145" s="76"/>
      <c r="B145" s="78"/>
      <c r="C145" s="5">
        <v>1.225275367231472</v>
      </c>
      <c r="D145" s="5">
        <v>423.59999999999997</v>
      </c>
      <c r="E145" s="5">
        <v>6</v>
      </c>
      <c r="F145" s="33">
        <f t="shared" si="21"/>
        <v>519.02664555925151</v>
      </c>
      <c r="G145" s="33">
        <f t="shared" si="22"/>
        <v>86.504440926541918</v>
      </c>
      <c r="H145" s="33">
        <f t="shared" si="23"/>
        <v>86.504440926541918</v>
      </c>
      <c r="I145" s="33">
        <f t="shared" si="24"/>
        <v>692.03552741233534</v>
      </c>
      <c r="J145" s="34">
        <f t="shared" si="28"/>
        <v>28.546465505758832</v>
      </c>
      <c r="K145" s="34">
        <f t="shared" si="28"/>
        <v>4.7577442509598056</v>
      </c>
      <c r="L145" s="34">
        <f t="shared" si="28"/>
        <v>4.7577442509598056</v>
      </c>
      <c r="M145" s="34">
        <f t="shared" si="26"/>
        <v>38.061954007678445</v>
      </c>
      <c r="N145" s="35">
        <f t="shared" si="27"/>
        <v>43.252220463270959</v>
      </c>
      <c r="O145" s="35">
        <f t="shared" si="27"/>
        <v>7.2087034105451595</v>
      </c>
      <c r="P145" s="35">
        <f t="shared" si="27"/>
        <v>7.2087034105451595</v>
      </c>
      <c r="Q145" s="36">
        <f t="shared" si="25"/>
        <v>57.669627284361276</v>
      </c>
      <c r="R145" s="4"/>
    </row>
    <row r="146" spans="1:18" x14ac:dyDescent="0.2">
      <c r="A146" s="76"/>
      <c r="B146" s="78"/>
      <c r="C146" s="5">
        <v>217.28652964951698</v>
      </c>
      <c r="D146" s="5">
        <v>53.2</v>
      </c>
      <c r="E146" s="5">
        <v>6</v>
      </c>
      <c r="F146" s="33">
        <f t="shared" ref="F146:F204" si="29">C146*D146</f>
        <v>11559.643377354303</v>
      </c>
      <c r="G146" s="33">
        <f t="shared" ref="G146:G204" si="30">F146/E146</f>
        <v>1926.6072295590504</v>
      </c>
      <c r="H146" s="33">
        <f t="shared" ref="H146:H238" si="31">G146</f>
        <v>1926.6072295590504</v>
      </c>
      <c r="I146" s="33">
        <f t="shared" ref="I146:I204" si="32">F146+G146+H146</f>
        <v>15412.857836472405</v>
      </c>
      <c r="J146" s="34">
        <f t="shared" si="28"/>
        <v>635.7803857544867</v>
      </c>
      <c r="K146" s="34">
        <f t="shared" si="28"/>
        <v>105.96339762574777</v>
      </c>
      <c r="L146" s="34">
        <f t="shared" si="28"/>
        <v>105.96339762574777</v>
      </c>
      <c r="M146" s="34">
        <f t="shared" si="26"/>
        <v>847.70718100598231</v>
      </c>
      <c r="N146" s="35">
        <f t="shared" si="27"/>
        <v>963.30361477952522</v>
      </c>
      <c r="O146" s="35">
        <f t="shared" si="27"/>
        <v>160.55060246325419</v>
      </c>
      <c r="P146" s="35">
        <f t="shared" si="27"/>
        <v>160.55060246325419</v>
      </c>
      <c r="Q146" s="36">
        <f t="shared" si="25"/>
        <v>1284.4048197060338</v>
      </c>
      <c r="R146" s="4"/>
    </row>
    <row r="147" spans="1:18" x14ac:dyDescent="0.2">
      <c r="A147" s="76"/>
      <c r="B147" s="78"/>
      <c r="C147" s="5">
        <v>141.36474801327327</v>
      </c>
      <c r="D147" s="5">
        <v>136.4</v>
      </c>
      <c r="E147" s="5">
        <v>6</v>
      </c>
      <c r="F147" s="33">
        <f t="shared" si="29"/>
        <v>19282.151629010474</v>
      </c>
      <c r="G147" s="33">
        <f t="shared" si="30"/>
        <v>3213.6919381684124</v>
      </c>
      <c r="H147" s="33">
        <f t="shared" si="31"/>
        <v>3213.6919381684124</v>
      </c>
      <c r="I147" s="33">
        <f t="shared" si="32"/>
        <v>25709.535505347299</v>
      </c>
      <c r="J147" s="34">
        <f t="shared" si="28"/>
        <v>1060.518339595576</v>
      </c>
      <c r="K147" s="34">
        <f t="shared" si="28"/>
        <v>176.75305659926269</v>
      </c>
      <c r="L147" s="34">
        <f t="shared" si="28"/>
        <v>176.75305659926269</v>
      </c>
      <c r="M147" s="34">
        <f t="shared" si="26"/>
        <v>1414.0244527941015</v>
      </c>
      <c r="N147" s="35">
        <f t="shared" si="27"/>
        <v>1606.8459690842062</v>
      </c>
      <c r="O147" s="35">
        <f t="shared" si="27"/>
        <v>267.80766151403435</v>
      </c>
      <c r="P147" s="35">
        <f t="shared" si="27"/>
        <v>267.80766151403435</v>
      </c>
      <c r="Q147" s="36">
        <f t="shared" si="25"/>
        <v>2142.4612921122748</v>
      </c>
      <c r="R147" s="4"/>
    </row>
    <row r="148" spans="1:18" x14ac:dyDescent="0.2">
      <c r="A148" s="76"/>
      <c r="B148" s="78"/>
      <c r="C148" s="5">
        <v>37.421060457804266</v>
      </c>
      <c r="D148" s="5">
        <v>218.39999999999998</v>
      </c>
      <c r="E148" s="5">
        <v>6</v>
      </c>
      <c r="F148" s="33">
        <f t="shared" si="29"/>
        <v>8172.7596039844511</v>
      </c>
      <c r="G148" s="33">
        <f t="shared" si="30"/>
        <v>1362.1266006640751</v>
      </c>
      <c r="H148" s="33">
        <f t="shared" si="31"/>
        <v>1362.1266006640751</v>
      </c>
      <c r="I148" s="33">
        <f t="shared" si="32"/>
        <v>10897.012805312601</v>
      </c>
      <c r="J148" s="34">
        <f t="shared" si="28"/>
        <v>449.5017782191448</v>
      </c>
      <c r="K148" s="34">
        <f t="shared" si="28"/>
        <v>74.916963036524137</v>
      </c>
      <c r="L148" s="34">
        <f t="shared" si="28"/>
        <v>74.916963036524137</v>
      </c>
      <c r="M148" s="34">
        <f t="shared" si="26"/>
        <v>599.3357042921931</v>
      </c>
      <c r="N148" s="35">
        <f t="shared" si="27"/>
        <v>681.06330033203756</v>
      </c>
      <c r="O148" s="35">
        <f t="shared" si="27"/>
        <v>113.51055005533959</v>
      </c>
      <c r="P148" s="35">
        <f t="shared" si="27"/>
        <v>113.51055005533959</v>
      </c>
      <c r="Q148" s="36">
        <f t="shared" si="25"/>
        <v>908.08440044271674</v>
      </c>
      <c r="R148" s="4"/>
    </row>
    <row r="149" spans="1:18" x14ac:dyDescent="0.2">
      <c r="A149" s="76"/>
      <c r="B149" s="78"/>
      <c r="C149" s="5">
        <v>37.500742392076148</v>
      </c>
      <c r="D149" s="5">
        <v>310.39999999999998</v>
      </c>
      <c r="E149" s="5">
        <v>6</v>
      </c>
      <c r="F149" s="33">
        <f t="shared" si="29"/>
        <v>11640.230438500435</v>
      </c>
      <c r="G149" s="33">
        <f t="shared" si="30"/>
        <v>1940.0384064167392</v>
      </c>
      <c r="H149" s="33">
        <f t="shared" si="31"/>
        <v>1940.0384064167392</v>
      </c>
      <c r="I149" s="33">
        <f t="shared" si="32"/>
        <v>15520.307251333914</v>
      </c>
      <c r="J149" s="34">
        <f t="shared" si="28"/>
        <v>640.21267411752399</v>
      </c>
      <c r="K149" s="34">
        <f t="shared" si="28"/>
        <v>106.70211235292066</v>
      </c>
      <c r="L149" s="34">
        <f t="shared" si="28"/>
        <v>106.70211235292066</v>
      </c>
      <c r="M149" s="34">
        <f t="shared" si="26"/>
        <v>853.61689882336532</v>
      </c>
      <c r="N149" s="35">
        <f t="shared" si="27"/>
        <v>970.01920320836962</v>
      </c>
      <c r="O149" s="35">
        <f t="shared" si="27"/>
        <v>161.66986720139494</v>
      </c>
      <c r="P149" s="35">
        <f t="shared" si="27"/>
        <v>161.66986720139494</v>
      </c>
      <c r="Q149" s="36">
        <f t="shared" si="25"/>
        <v>1293.3589376111595</v>
      </c>
      <c r="R149" s="4"/>
    </row>
    <row r="150" spans="1:18" x14ac:dyDescent="0.2">
      <c r="A150" s="76"/>
      <c r="B150" s="78"/>
      <c r="C150" s="5">
        <v>1.445672819685764</v>
      </c>
      <c r="D150" s="5">
        <v>24</v>
      </c>
      <c r="E150" s="5">
        <v>6</v>
      </c>
      <c r="F150" s="33">
        <f t="shared" si="29"/>
        <v>34.696147672458338</v>
      </c>
      <c r="G150" s="33">
        <f t="shared" si="30"/>
        <v>5.782691278743056</v>
      </c>
      <c r="H150" s="33">
        <f t="shared" si="31"/>
        <v>5.782691278743056</v>
      </c>
      <c r="I150" s="33">
        <f t="shared" si="32"/>
        <v>46.261530229944455</v>
      </c>
      <c r="J150" s="34">
        <f t="shared" si="28"/>
        <v>1.9082881219852086</v>
      </c>
      <c r="K150" s="34">
        <f t="shared" si="28"/>
        <v>0.3180480203308681</v>
      </c>
      <c r="L150" s="34">
        <f t="shared" si="28"/>
        <v>0.3180480203308681</v>
      </c>
      <c r="M150" s="34">
        <f t="shared" si="26"/>
        <v>2.5443841626469452</v>
      </c>
      <c r="N150" s="35">
        <f t="shared" si="27"/>
        <v>2.891345639371528</v>
      </c>
      <c r="O150" s="35">
        <f t="shared" si="27"/>
        <v>0.48189093989525467</v>
      </c>
      <c r="P150" s="35">
        <f t="shared" si="27"/>
        <v>0.48189093989525467</v>
      </c>
      <c r="Q150" s="36">
        <f t="shared" si="25"/>
        <v>3.8551275191620378</v>
      </c>
      <c r="R150" s="4"/>
    </row>
    <row r="151" spans="1:18" x14ac:dyDescent="0.2">
      <c r="A151" s="76"/>
      <c r="B151" s="78"/>
      <c r="C151" s="5">
        <v>2.891345639371528</v>
      </c>
      <c r="D151" s="5">
        <v>62</v>
      </c>
      <c r="E151" s="5">
        <v>6</v>
      </c>
      <c r="F151" s="33">
        <f t="shared" si="29"/>
        <v>179.26342964103475</v>
      </c>
      <c r="G151" s="33">
        <f t="shared" si="30"/>
        <v>29.877238273505792</v>
      </c>
      <c r="H151" s="33">
        <f t="shared" si="31"/>
        <v>29.877238273505792</v>
      </c>
      <c r="I151" s="33">
        <f t="shared" si="32"/>
        <v>239.01790618804631</v>
      </c>
      <c r="J151" s="34">
        <f t="shared" si="28"/>
        <v>9.8594886302569105</v>
      </c>
      <c r="K151" s="34">
        <f t="shared" si="28"/>
        <v>1.6432481050428185</v>
      </c>
      <c r="L151" s="34">
        <f t="shared" si="28"/>
        <v>1.6432481050428185</v>
      </c>
      <c r="M151" s="34">
        <f t="shared" si="26"/>
        <v>13.145984840342548</v>
      </c>
      <c r="N151" s="35">
        <f t="shared" si="27"/>
        <v>14.938619136752896</v>
      </c>
      <c r="O151" s="35">
        <f t="shared" si="27"/>
        <v>2.4897698561254828</v>
      </c>
      <c r="P151" s="35">
        <f t="shared" si="27"/>
        <v>2.4897698561254828</v>
      </c>
      <c r="Q151" s="36">
        <f t="shared" si="25"/>
        <v>19.918158849003859</v>
      </c>
      <c r="R151" s="4"/>
    </row>
    <row r="152" spans="1:18" x14ac:dyDescent="0.2">
      <c r="A152" s="76"/>
      <c r="B152" s="78"/>
      <c r="C152" s="5">
        <v>4.3370185990032493</v>
      </c>
      <c r="D152" s="5">
        <v>122.79999999999998</v>
      </c>
      <c r="E152" s="5">
        <v>6</v>
      </c>
      <c r="F152" s="33">
        <f t="shared" si="29"/>
        <v>532.58588395759898</v>
      </c>
      <c r="G152" s="33">
        <f t="shared" si="30"/>
        <v>88.764313992933168</v>
      </c>
      <c r="H152" s="33">
        <f t="shared" si="31"/>
        <v>88.764313992933168</v>
      </c>
      <c r="I152" s="33">
        <f t="shared" si="32"/>
        <v>710.11451194346523</v>
      </c>
      <c r="J152" s="34">
        <f t="shared" si="28"/>
        <v>29.292223617667943</v>
      </c>
      <c r="K152" s="34">
        <f t="shared" si="28"/>
        <v>4.8820372696113239</v>
      </c>
      <c r="L152" s="34">
        <f t="shared" si="28"/>
        <v>4.8820372696113239</v>
      </c>
      <c r="M152" s="34">
        <f t="shared" si="26"/>
        <v>39.056298156890591</v>
      </c>
      <c r="N152" s="35">
        <f t="shared" si="27"/>
        <v>44.382156996466584</v>
      </c>
      <c r="O152" s="35">
        <f t="shared" si="27"/>
        <v>7.3970261660777643</v>
      </c>
      <c r="P152" s="35">
        <f t="shared" si="27"/>
        <v>7.3970261660777643</v>
      </c>
      <c r="Q152" s="36">
        <f t="shared" si="25"/>
        <v>59.1762093286221</v>
      </c>
      <c r="R152" s="4"/>
    </row>
    <row r="153" spans="1:18" x14ac:dyDescent="0.2">
      <c r="A153" s="76"/>
      <c r="B153" s="78"/>
      <c r="C153" s="5">
        <v>1.445672819685764</v>
      </c>
      <c r="D153" s="5">
        <v>391.6</v>
      </c>
      <c r="E153" s="5">
        <v>6</v>
      </c>
      <c r="F153" s="33">
        <f t="shared" si="29"/>
        <v>566.12547618894519</v>
      </c>
      <c r="G153" s="33">
        <f t="shared" si="30"/>
        <v>94.35424603149086</v>
      </c>
      <c r="H153" s="33">
        <f t="shared" si="31"/>
        <v>94.35424603149086</v>
      </c>
      <c r="I153" s="33">
        <f t="shared" si="32"/>
        <v>754.83396825192699</v>
      </c>
      <c r="J153" s="34">
        <f t="shared" si="28"/>
        <v>31.136901190391985</v>
      </c>
      <c r="K153" s="34">
        <f t="shared" si="28"/>
        <v>5.1894835317319972</v>
      </c>
      <c r="L153" s="34">
        <f t="shared" si="28"/>
        <v>5.1894835317319972</v>
      </c>
      <c r="M153" s="34">
        <f t="shared" si="26"/>
        <v>41.515868253855984</v>
      </c>
      <c r="N153" s="35">
        <f t="shared" si="27"/>
        <v>47.17712301574543</v>
      </c>
      <c r="O153" s="35">
        <f t="shared" si="27"/>
        <v>7.8628538359575719</v>
      </c>
      <c r="P153" s="35">
        <f t="shared" si="27"/>
        <v>7.8628538359575719</v>
      </c>
      <c r="Q153" s="36">
        <f t="shared" si="25"/>
        <v>62.902830687660582</v>
      </c>
      <c r="R153" s="4"/>
    </row>
    <row r="154" spans="1:18" x14ac:dyDescent="0.2">
      <c r="A154" s="76"/>
      <c r="B154" s="78"/>
      <c r="C154" s="5">
        <v>1.0735206008843938</v>
      </c>
      <c r="D154" s="5">
        <v>29.199999999999996</v>
      </c>
      <c r="E154" s="5">
        <v>6</v>
      </c>
      <c r="F154" s="33">
        <f t="shared" si="29"/>
        <v>31.346801545824295</v>
      </c>
      <c r="G154" s="33">
        <f t="shared" si="30"/>
        <v>5.2244669243040489</v>
      </c>
      <c r="H154" s="33">
        <f t="shared" si="31"/>
        <v>5.2244669243040489</v>
      </c>
      <c r="I154" s="33">
        <f t="shared" si="32"/>
        <v>41.795735394432391</v>
      </c>
      <c r="J154" s="34">
        <f t="shared" si="28"/>
        <v>1.7240740850203362</v>
      </c>
      <c r="K154" s="34">
        <f t="shared" si="28"/>
        <v>0.28734568083672268</v>
      </c>
      <c r="L154" s="34">
        <f t="shared" si="28"/>
        <v>0.28734568083672268</v>
      </c>
      <c r="M154" s="34">
        <f t="shared" si="26"/>
        <v>2.2987654466937815</v>
      </c>
      <c r="N154" s="35">
        <f t="shared" si="27"/>
        <v>2.6122334621520245</v>
      </c>
      <c r="O154" s="35">
        <f t="shared" si="27"/>
        <v>0.43537224369200406</v>
      </c>
      <c r="P154" s="35">
        <f t="shared" si="27"/>
        <v>0.43537224369200406</v>
      </c>
      <c r="Q154" s="36">
        <f t="shared" si="25"/>
        <v>3.4829779495360325</v>
      </c>
      <c r="R154" s="4"/>
    </row>
    <row r="155" spans="1:18" x14ac:dyDescent="0.2">
      <c r="A155" s="76"/>
      <c r="B155" s="78"/>
      <c r="C155" s="5">
        <v>0.53676030044219691</v>
      </c>
      <c r="D155" s="5">
        <v>61.199999999999996</v>
      </c>
      <c r="E155" s="5">
        <v>6</v>
      </c>
      <c r="F155" s="33">
        <f t="shared" si="29"/>
        <v>32.849730387062451</v>
      </c>
      <c r="G155" s="33">
        <f t="shared" si="30"/>
        <v>5.4749550645104081</v>
      </c>
      <c r="H155" s="33">
        <f t="shared" si="31"/>
        <v>5.4749550645104081</v>
      </c>
      <c r="I155" s="33">
        <f t="shared" si="32"/>
        <v>43.799640516083272</v>
      </c>
      <c r="J155" s="34">
        <f t="shared" si="28"/>
        <v>1.8067351712884347</v>
      </c>
      <c r="K155" s="34">
        <f t="shared" si="28"/>
        <v>0.30112252854807248</v>
      </c>
      <c r="L155" s="34">
        <f t="shared" si="28"/>
        <v>0.30112252854807248</v>
      </c>
      <c r="M155" s="34">
        <f t="shared" si="26"/>
        <v>2.4089802283845798</v>
      </c>
      <c r="N155" s="35">
        <f t="shared" si="27"/>
        <v>2.7374775322552041</v>
      </c>
      <c r="O155" s="35">
        <f t="shared" si="27"/>
        <v>0.45624625537586733</v>
      </c>
      <c r="P155" s="35">
        <f t="shared" si="27"/>
        <v>0.45624625537586733</v>
      </c>
      <c r="Q155" s="36">
        <f t="shared" si="25"/>
        <v>3.6499700430069395</v>
      </c>
      <c r="R155" s="4"/>
    </row>
    <row r="156" spans="1:18" x14ac:dyDescent="0.2">
      <c r="A156" s="76"/>
      <c r="B156" s="78"/>
      <c r="C156" s="5">
        <v>0.53676030044219691</v>
      </c>
      <c r="D156" s="5">
        <v>126.4</v>
      </c>
      <c r="E156" s="5">
        <v>6</v>
      </c>
      <c r="F156" s="33">
        <f t="shared" si="29"/>
        <v>67.846501975893688</v>
      </c>
      <c r="G156" s="33">
        <f t="shared" si="30"/>
        <v>11.307750329315615</v>
      </c>
      <c r="H156" s="33">
        <f t="shared" si="31"/>
        <v>11.307750329315615</v>
      </c>
      <c r="I156" s="33">
        <f t="shared" si="32"/>
        <v>90.462002634524907</v>
      </c>
      <c r="J156" s="34">
        <f t="shared" si="28"/>
        <v>3.7315576086741529</v>
      </c>
      <c r="K156" s="34">
        <f t="shared" si="28"/>
        <v>0.62192626811235885</v>
      </c>
      <c r="L156" s="34">
        <f t="shared" si="28"/>
        <v>0.62192626811235885</v>
      </c>
      <c r="M156" s="34">
        <f t="shared" si="26"/>
        <v>4.9754101448988699</v>
      </c>
      <c r="N156" s="35">
        <f t="shared" si="27"/>
        <v>5.6538751646578076</v>
      </c>
      <c r="O156" s="35">
        <f t="shared" si="27"/>
        <v>0.9423125274429679</v>
      </c>
      <c r="P156" s="35">
        <f t="shared" si="27"/>
        <v>0.9423125274429679</v>
      </c>
      <c r="Q156" s="36">
        <f t="shared" si="25"/>
        <v>7.5385002195437423</v>
      </c>
      <c r="R156" s="4"/>
    </row>
    <row r="157" spans="1:18" x14ac:dyDescent="0.2">
      <c r="A157" s="76"/>
      <c r="B157" s="78"/>
      <c r="C157" s="5">
        <v>0.53676030044219691</v>
      </c>
      <c r="D157" s="5">
        <v>258</v>
      </c>
      <c r="E157" s="5">
        <v>6</v>
      </c>
      <c r="F157" s="33">
        <f t="shared" si="29"/>
        <v>138.4841575140868</v>
      </c>
      <c r="G157" s="33">
        <f t="shared" si="30"/>
        <v>23.080692919014467</v>
      </c>
      <c r="H157" s="33">
        <f t="shared" si="31"/>
        <v>23.080692919014467</v>
      </c>
      <c r="I157" s="33">
        <f t="shared" si="32"/>
        <v>184.64554335211574</v>
      </c>
      <c r="J157" s="34">
        <f t="shared" si="28"/>
        <v>7.6166286632747742</v>
      </c>
      <c r="K157" s="34">
        <f t="shared" si="28"/>
        <v>1.2694381105457957</v>
      </c>
      <c r="L157" s="34">
        <f t="shared" si="28"/>
        <v>1.2694381105457957</v>
      </c>
      <c r="M157" s="34">
        <f t="shared" si="26"/>
        <v>10.155504884366366</v>
      </c>
      <c r="N157" s="35">
        <f t="shared" si="27"/>
        <v>11.540346459507234</v>
      </c>
      <c r="O157" s="35">
        <f t="shared" si="27"/>
        <v>1.923391076584539</v>
      </c>
      <c r="P157" s="35">
        <f t="shared" si="27"/>
        <v>1.923391076584539</v>
      </c>
      <c r="Q157" s="36">
        <f t="shared" si="25"/>
        <v>15.387128612676312</v>
      </c>
      <c r="R157" s="4"/>
    </row>
    <row r="158" spans="1:18" x14ac:dyDescent="0.2">
      <c r="A158" s="76"/>
      <c r="B158" s="78"/>
      <c r="C158" s="5">
        <v>21.384660523384809</v>
      </c>
      <c r="D158" s="5">
        <v>39.900000000000006</v>
      </c>
      <c r="E158" s="5">
        <v>6</v>
      </c>
      <c r="F158" s="33">
        <f t="shared" si="29"/>
        <v>853.24795488305404</v>
      </c>
      <c r="G158" s="33">
        <f t="shared" si="30"/>
        <v>142.20799248050901</v>
      </c>
      <c r="H158" s="33">
        <f t="shared" si="31"/>
        <v>142.20799248050901</v>
      </c>
      <c r="I158" s="33">
        <f t="shared" si="32"/>
        <v>1137.663939844072</v>
      </c>
      <c r="J158" s="34">
        <f t="shared" si="28"/>
        <v>46.928637518567974</v>
      </c>
      <c r="K158" s="34">
        <f t="shared" si="28"/>
        <v>7.8214395864279957</v>
      </c>
      <c r="L158" s="34">
        <f t="shared" si="28"/>
        <v>7.8214395864279957</v>
      </c>
      <c r="M158" s="34">
        <f t="shared" si="26"/>
        <v>62.571516691423966</v>
      </c>
      <c r="N158" s="35">
        <f t="shared" si="27"/>
        <v>71.103996240254503</v>
      </c>
      <c r="O158" s="35">
        <f t="shared" si="27"/>
        <v>11.850666040042418</v>
      </c>
      <c r="P158" s="35">
        <f t="shared" si="27"/>
        <v>11.850666040042418</v>
      </c>
      <c r="Q158" s="36">
        <f t="shared" si="25"/>
        <v>94.805328320339342</v>
      </c>
      <c r="R158" s="4"/>
    </row>
    <row r="159" spans="1:18" x14ac:dyDescent="0.2">
      <c r="A159" s="76"/>
      <c r="B159" s="78"/>
      <c r="C159" s="5">
        <v>31.104964237537253</v>
      </c>
      <c r="D159" s="5">
        <v>102.30000000000001</v>
      </c>
      <c r="E159" s="5">
        <v>6</v>
      </c>
      <c r="F159" s="33">
        <f t="shared" si="29"/>
        <v>3182.0378415000614</v>
      </c>
      <c r="G159" s="33">
        <f t="shared" si="30"/>
        <v>530.33964025001023</v>
      </c>
      <c r="H159" s="33">
        <f t="shared" si="31"/>
        <v>530.33964025001023</v>
      </c>
      <c r="I159" s="33">
        <f t="shared" si="32"/>
        <v>4242.7171220000819</v>
      </c>
      <c r="J159" s="34">
        <f t="shared" si="28"/>
        <v>175.01208128250337</v>
      </c>
      <c r="K159" s="34">
        <f t="shared" si="28"/>
        <v>29.168680213750562</v>
      </c>
      <c r="L159" s="34">
        <f t="shared" si="28"/>
        <v>29.168680213750562</v>
      </c>
      <c r="M159" s="34">
        <f t="shared" si="26"/>
        <v>233.3494417100045</v>
      </c>
      <c r="N159" s="35">
        <f t="shared" si="27"/>
        <v>265.16982012500512</v>
      </c>
      <c r="O159" s="35">
        <f t="shared" si="27"/>
        <v>44.194970020834184</v>
      </c>
      <c r="P159" s="35">
        <f t="shared" si="27"/>
        <v>44.194970020834184</v>
      </c>
      <c r="Q159" s="36">
        <f t="shared" si="25"/>
        <v>353.55976016667347</v>
      </c>
      <c r="R159" s="4"/>
    </row>
    <row r="160" spans="1:18" x14ac:dyDescent="0.2">
      <c r="A160" s="76"/>
      <c r="B160" s="78"/>
      <c r="C160" s="5">
        <v>7.7762404220717656</v>
      </c>
      <c r="D160" s="5">
        <v>163.80000000000001</v>
      </c>
      <c r="E160" s="5">
        <v>6</v>
      </c>
      <c r="F160" s="33">
        <f t="shared" si="29"/>
        <v>1273.7481811353553</v>
      </c>
      <c r="G160" s="33">
        <f t="shared" si="30"/>
        <v>212.29136352255921</v>
      </c>
      <c r="H160" s="33">
        <f t="shared" si="31"/>
        <v>212.29136352255921</v>
      </c>
      <c r="I160" s="33">
        <f t="shared" si="32"/>
        <v>1698.3309081804737</v>
      </c>
      <c r="J160" s="34">
        <f t="shared" si="28"/>
        <v>70.056149962444536</v>
      </c>
      <c r="K160" s="34">
        <f t="shared" si="28"/>
        <v>11.676024993740757</v>
      </c>
      <c r="L160" s="34">
        <f t="shared" si="28"/>
        <v>11.676024993740757</v>
      </c>
      <c r="M160" s="34">
        <f t="shared" si="26"/>
        <v>93.408199949926058</v>
      </c>
      <c r="N160" s="35">
        <f t="shared" si="27"/>
        <v>106.1456817612796</v>
      </c>
      <c r="O160" s="35">
        <f t="shared" si="27"/>
        <v>17.690946960213267</v>
      </c>
      <c r="P160" s="35">
        <f t="shared" si="27"/>
        <v>17.690946960213267</v>
      </c>
      <c r="Q160" s="36">
        <f t="shared" si="25"/>
        <v>141.52757568170614</v>
      </c>
      <c r="R160" s="4"/>
    </row>
    <row r="161" spans="1:18" x14ac:dyDescent="0.2">
      <c r="A161" s="76"/>
      <c r="B161" s="78"/>
      <c r="C161" s="5">
        <v>13.608420101313044</v>
      </c>
      <c r="D161" s="5">
        <v>232.79999999999998</v>
      </c>
      <c r="E161" s="5">
        <v>6</v>
      </c>
      <c r="F161" s="33">
        <f t="shared" si="29"/>
        <v>3168.0401995856764</v>
      </c>
      <c r="G161" s="33">
        <f t="shared" si="30"/>
        <v>528.00669993094607</v>
      </c>
      <c r="H161" s="33">
        <f t="shared" si="31"/>
        <v>528.00669993094607</v>
      </c>
      <c r="I161" s="33">
        <f t="shared" si="32"/>
        <v>4224.0535994475686</v>
      </c>
      <c r="J161" s="34">
        <f t="shared" si="28"/>
        <v>174.24221097721221</v>
      </c>
      <c r="K161" s="34">
        <f t="shared" si="28"/>
        <v>29.040368496202035</v>
      </c>
      <c r="L161" s="34">
        <f t="shared" si="28"/>
        <v>29.040368496202035</v>
      </c>
      <c r="M161" s="34">
        <f t="shared" si="26"/>
        <v>232.32294796961628</v>
      </c>
      <c r="N161" s="35">
        <f t="shared" si="27"/>
        <v>264.00334996547303</v>
      </c>
      <c r="O161" s="35">
        <f t="shared" si="27"/>
        <v>44.000558327578837</v>
      </c>
      <c r="P161" s="35">
        <f t="shared" si="27"/>
        <v>44.000558327578837</v>
      </c>
      <c r="Q161" s="36">
        <f t="shared" si="25"/>
        <v>352.00446662063069</v>
      </c>
      <c r="R161" s="4"/>
    </row>
    <row r="162" spans="1:18" x14ac:dyDescent="0.2">
      <c r="A162" s="76"/>
      <c r="B162" s="78"/>
      <c r="C162" s="5">
        <v>1.2114611100999242</v>
      </c>
      <c r="D162" s="5">
        <v>21.9</v>
      </c>
      <c r="E162" s="5">
        <v>6</v>
      </c>
      <c r="F162" s="33">
        <f t="shared" si="29"/>
        <v>26.530998311188338</v>
      </c>
      <c r="G162" s="33">
        <f t="shared" si="30"/>
        <v>4.4218330518647226</v>
      </c>
      <c r="H162" s="33">
        <f t="shared" si="31"/>
        <v>4.4218330518647226</v>
      </c>
      <c r="I162" s="33">
        <f t="shared" si="32"/>
        <v>35.374664414917781</v>
      </c>
      <c r="J162" s="34">
        <f t="shared" si="28"/>
        <v>1.4592049071153586</v>
      </c>
      <c r="K162" s="34">
        <f t="shared" si="28"/>
        <v>0.24320081785255976</v>
      </c>
      <c r="L162" s="34">
        <f t="shared" si="28"/>
        <v>0.24320081785255976</v>
      </c>
      <c r="M162" s="34">
        <f t="shared" si="26"/>
        <v>1.9456065428204781</v>
      </c>
      <c r="N162" s="35">
        <f t="shared" si="27"/>
        <v>2.2109165259323613</v>
      </c>
      <c r="O162" s="35">
        <f t="shared" si="27"/>
        <v>0.36848608765539353</v>
      </c>
      <c r="P162" s="35">
        <f t="shared" si="27"/>
        <v>0.36848608765539353</v>
      </c>
      <c r="Q162" s="36">
        <f t="shared" si="25"/>
        <v>2.9478887012431483</v>
      </c>
      <c r="R162" s="4"/>
    </row>
    <row r="163" spans="1:18" x14ac:dyDescent="0.2">
      <c r="A163" s="76"/>
      <c r="B163" s="78"/>
      <c r="C163" s="5">
        <v>2.6172969734243603</v>
      </c>
      <c r="D163" s="5">
        <v>45.900000000000006</v>
      </c>
      <c r="E163" s="5">
        <v>6</v>
      </c>
      <c r="F163" s="33">
        <f t="shared" si="29"/>
        <v>120.13393108017816</v>
      </c>
      <c r="G163" s="33">
        <f t="shared" si="30"/>
        <v>20.022321846696361</v>
      </c>
      <c r="H163" s="33">
        <f t="shared" si="31"/>
        <v>20.022321846696361</v>
      </c>
      <c r="I163" s="33">
        <f t="shared" si="32"/>
        <v>160.17857477357089</v>
      </c>
      <c r="J163" s="34">
        <f t="shared" si="28"/>
        <v>6.6073662094097987</v>
      </c>
      <c r="K163" s="34">
        <f t="shared" si="28"/>
        <v>1.1012277015682999</v>
      </c>
      <c r="L163" s="34">
        <f t="shared" si="28"/>
        <v>1.1012277015682999</v>
      </c>
      <c r="M163" s="34">
        <f t="shared" si="26"/>
        <v>8.8098216125463988</v>
      </c>
      <c r="N163" s="35">
        <f t="shared" si="27"/>
        <v>10.01116092334818</v>
      </c>
      <c r="O163" s="35">
        <f t="shared" si="27"/>
        <v>1.6685268205580301</v>
      </c>
      <c r="P163" s="35">
        <f t="shared" si="27"/>
        <v>1.6685268205580301</v>
      </c>
      <c r="Q163" s="36">
        <f t="shared" si="25"/>
        <v>13.348214564464241</v>
      </c>
      <c r="R163" s="4"/>
    </row>
    <row r="164" spans="1:18" x14ac:dyDescent="0.2">
      <c r="A164" s="76"/>
      <c r="B164" s="78"/>
      <c r="C164" s="5">
        <v>5.2366179865655571</v>
      </c>
      <c r="D164" s="5">
        <v>94.800000000000011</v>
      </c>
      <c r="E164" s="5">
        <v>6</v>
      </c>
      <c r="F164" s="33">
        <f t="shared" si="29"/>
        <v>496.43138512641485</v>
      </c>
      <c r="G164" s="33">
        <f t="shared" si="30"/>
        <v>82.738564187735804</v>
      </c>
      <c r="H164" s="33">
        <f t="shared" si="31"/>
        <v>82.738564187735804</v>
      </c>
      <c r="I164" s="33">
        <f t="shared" si="32"/>
        <v>661.90851350188655</v>
      </c>
      <c r="J164" s="34">
        <f t="shared" si="28"/>
        <v>27.303726181952818</v>
      </c>
      <c r="K164" s="34">
        <f t="shared" si="28"/>
        <v>4.5506210303254688</v>
      </c>
      <c r="L164" s="34">
        <f t="shared" si="28"/>
        <v>4.5506210303254688</v>
      </c>
      <c r="M164" s="34">
        <f t="shared" si="26"/>
        <v>36.404968242603758</v>
      </c>
      <c r="N164" s="35">
        <f t="shared" si="27"/>
        <v>41.369282093867902</v>
      </c>
      <c r="O164" s="35">
        <f t="shared" si="27"/>
        <v>6.894880348977984</v>
      </c>
      <c r="P164" s="35">
        <f t="shared" si="27"/>
        <v>6.894880348977984</v>
      </c>
      <c r="Q164" s="36">
        <f t="shared" si="25"/>
        <v>55.159042791823879</v>
      </c>
      <c r="R164" s="4"/>
    </row>
    <row r="165" spans="1:18" x14ac:dyDescent="0.2">
      <c r="A165" s="76"/>
      <c r="B165" s="78"/>
      <c r="C165" s="5">
        <v>6.0809273814998308</v>
      </c>
      <c r="D165" s="5">
        <v>193.5</v>
      </c>
      <c r="E165" s="5">
        <v>6</v>
      </c>
      <c r="F165" s="33">
        <f t="shared" si="29"/>
        <v>1176.6594483202173</v>
      </c>
      <c r="G165" s="33">
        <f t="shared" si="30"/>
        <v>196.10990805336954</v>
      </c>
      <c r="H165" s="33">
        <f t="shared" si="31"/>
        <v>196.10990805336954</v>
      </c>
      <c r="I165" s="33">
        <f t="shared" si="32"/>
        <v>1568.8792644269563</v>
      </c>
      <c r="J165" s="34">
        <f t="shared" si="28"/>
        <v>64.716269657611946</v>
      </c>
      <c r="K165" s="34">
        <f t="shared" si="28"/>
        <v>10.786044942935325</v>
      </c>
      <c r="L165" s="34">
        <f t="shared" si="28"/>
        <v>10.786044942935325</v>
      </c>
      <c r="M165" s="34">
        <f t="shared" si="26"/>
        <v>86.288359543482599</v>
      </c>
      <c r="N165" s="35">
        <f t="shared" si="27"/>
        <v>98.054954026684769</v>
      </c>
      <c r="O165" s="35">
        <f t="shared" si="27"/>
        <v>16.342492337780794</v>
      </c>
      <c r="P165" s="35">
        <f t="shared" si="27"/>
        <v>16.342492337780794</v>
      </c>
      <c r="Q165" s="36">
        <f t="shared" si="25"/>
        <v>130.73993870224635</v>
      </c>
      <c r="R165" s="4"/>
    </row>
    <row r="166" spans="1:18" x14ac:dyDescent="0.2">
      <c r="A166" s="76"/>
      <c r="B166" s="78"/>
      <c r="C166" s="5">
        <v>18.779927771689366</v>
      </c>
      <c r="D166" s="5">
        <v>20.399999999999999</v>
      </c>
      <c r="E166" s="5">
        <v>6</v>
      </c>
      <c r="F166" s="33">
        <f t="shared" si="29"/>
        <v>383.11052654246305</v>
      </c>
      <c r="G166" s="33">
        <f t="shared" si="30"/>
        <v>63.851754423743841</v>
      </c>
      <c r="H166" s="33">
        <f t="shared" si="31"/>
        <v>63.851754423743841</v>
      </c>
      <c r="I166" s="33">
        <f t="shared" si="32"/>
        <v>510.81403538995073</v>
      </c>
      <c r="J166" s="34">
        <f t="shared" si="28"/>
        <v>21.071078959835468</v>
      </c>
      <c r="K166" s="34">
        <f t="shared" si="28"/>
        <v>3.5118464933059115</v>
      </c>
      <c r="L166" s="34">
        <f t="shared" si="28"/>
        <v>3.5118464933059115</v>
      </c>
      <c r="M166" s="34">
        <f t="shared" si="26"/>
        <v>28.094771946447292</v>
      </c>
      <c r="N166" s="35">
        <f t="shared" si="27"/>
        <v>31.925877211871921</v>
      </c>
      <c r="O166" s="35">
        <f t="shared" si="27"/>
        <v>5.3209795353119871</v>
      </c>
      <c r="P166" s="35">
        <f t="shared" si="27"/>
        <v>5.3209795353119871</v>
      </c>
      <c r="Q166" s="36">
        <f t="shared" si="25"/>
        <v>42.567836282495897</v>
      </c>
      <c r="R166" s="4"/>
    </row>
    <row r="167" spans="1:18" x14ac:dyDescent="0.2">
      <c r="A167" s="76"/>
      <c r="B167" s="78"/>
      <c r="C167" s="5">
        <v>20.487192912828949</v>
      </c>
      <c r="D167" s="5">
        <v>52.800000000000004</v>
      </c>
      <c r="E167" s="5">
        <v>6</v>
      </c>
      <c r="F167" s="33">
        <f t="shared" si="29"/>
        <v>1081.7237857973687</v>
      </c>
      <c r="G167" s="33">
        <f t="shared" si="30"/>
        <v>180.28729763289479</v>
      </c>
      <c r="H167" s="33">
        <f t="shared" si="31"/>
        <v>180.28729763289479</v>
      </c>
      <c r="I167" s="33">
        <f t="shared" si="32"/>
        <v>1442.2983810631581</v>
      </c>
      <c r="J167" s="34">
        <f t="shared" si="28"/>
        <v>59.494808218855276</v>
      </c>
      <c r="K167" s="34">
        <f t="shared" si="28"/>
        <v>9.9158013698092144</v>
      </c>
      <c r="L167" s="34">
        <f t="shared" si="28"/>
        <v>9.9158013698092144</v>
      </c>
      <c r="M167" s="34">
        <f t="shared" si="26"/>
        <v>79.326410958473701</v>
      </c>
      <c r="N167" s="35">
        <f t="shared" si="27"/>
        <v>90.143648816447396</v>
      </c>
      <c r="O167" s="35">
        <f t="shared" si="27"/>
        <v>15.0239414694079</v>
      </c>
      <c r="P167" s="35">
        <f t="shared" si="27"/>
        <v>15.0239414694079</v>
      </c>
      <c r="Q167" s="36">
        <f t="shared" si="25"/>
        <v>120.19153175526317</v>
      </c>
      <c r="R167" s="4"/>
    </row>
    <row r="168" spans="1:18" x14ac:dyDescent="0.2">
      <c r="A168" s="76"/>
      <c r="B168" s="78"/>
      <c r="C168" s="5">
        <v>18.779927771689366</v>
      </c>
      <c r="D168" s="5">
        <v>103.80000000000001</v>
      </c>
      <c r="E168" s="5">
        <v>6</v>
      </c>
      <c r="F168" s="33">
        <f t="shared" si="29"/>
        <v>1949.3565027013562</v>
      </c>
      <c r="G168" s="33">
        <f t="shared" si="30"/>
        <v>324.89275045022606</v>
      </c>
      <c r="H168" s="33">
        <f t="shared" si="31"/>
        <v>324.89275045022606</v>
      </c>
      <c r="I168" s="33">
        <f t="shared" si="32"/>
        <v>2599.1420036018085</v>
      </c>
      <c r="J168" s="34">
        <f t="shared" si="28"/>
        <v>107.2146076485746</v>
      </c>
      <c r="K168" s="34">
        <f t="shared" si="28"/>
        <v>17.869101274762432</v>
      </c>
      <c r="L168" s="34">
        <f t="shared" si="28"/>
        <v>17.869101274762432</v>
      </c>
      <c r="M168" s="34">
        <f t="shared" si="26"/>
        <v>142.95281019809946</v>
      </c>
      <c r="N168" s="35">
        <f t="shared" si="27"/>
        <v>162.44637522511303</v>
      </c>
      <c r="O168" s="35">
        <f t="shared" si="27"/>
        <v>27.074395870852172</v>
      </c>
      <c r="P168" s="35">
        <f t="shared" si="27"/>
        <v>27.074395870852172</v>
      </c>
      <c r="Q168" s="36">
        <f t="shared" si="25"/>
        <v>216.59516696681737</v>
      </c>
      <c r="R168" s="4"/>
    </row>
    <row r="169" spans="1:18" x14ac:dyDescent="0.2">
      <c r="A169" s="76"/>
      <c r="B169" s="78"/>
      <c r="C169" s="5">
        <v>3.4145302822791606</v>
      </c>
      <c r="D169" s="5">
        <v>211.79999999999998</v>
      </c>
      <c r="E169" s="5">
        <v>6</v>
      </c>
      <c r="F169" s="33">
        <f t="shared" si="29"/>
        <v>723.19751378672618</v>
      </c>
      <c r="G169" s="33">
        <f t="shared" si="30"/>
        <v>120.53291896445437</v>
      </c>
      <c r="H169" s="33">
        <f t="shared" si="31"/>
        <v>120.53291896445437</v>
      </c>
      <c r="I169" s="33">
        <f t="shared" si="32"/>
        <v>964.26335171563483</v>
      </c>
      <c r="J169" s="34">
        <f t="shared" si="28"/>
        <v>39.775863258269943</v>
      </c>
      <c r="K169" s="34">
        <f t="shared" si="28"/>
        <v>6.6293105430449906</v>
      </c>
      <c r="L169" s="34">
        <f t="shared" si="28"/>
        <v>6.6293105430449906</v>
      </c>
      <c r="M169" s="34">
        <f t="shared" si="26"/>
        <v>53.034484344359917</v>
      </c>
      <c r="N169" s="35">
        <f t="shared" si="27"/>
        <v>60.266459482227184</v>
      </c>
      <c r="O169" s="35">
        <f t="shared" si="27"/>
        <v>10.044409913704531</v>
      </c>
      <c r="P169" s="35">
        <f t="shared" si="27"/>
        <v>10.044409913704531</v>
      </c>
      <c r="Q169" s="36">
        <f t="shared" si="25"/>
        <v>80.355279309636231</v>
      </c>
      <c r="R169" s="4"/>
    </row>
    <row r="170" spans="1:18" x14ac:dyDescent="0.2">
      <c r="A170" s="76"/>
      <c r="B170" s="78"/>
      <c r="C170" s="5">
        <v>16.151420813985169</v>
      </c>
      <c r="D170" s="5">
        <v>210</v>
      </c>
      <c r="E170" s="5">
        <v>6</v>
      </c>
      <c r="F170" s="33">
        <f t="shared" si="29"/>
        <v>3391.7983709368855</v>
      </c>
      <c r="G170" s="33">
        <f t="shared" si="30"/>
        <v>565.29972848948091</v>
      </c>
      <c r="H170" s="33">
        <f t="shared" si="31"/>
        <v>565.29972848948091</v>
      </c>
      <c r="I170" s="33">
        <f t="shared" si="32"/>
        <v>4522.3978279158473</v>
      </c>
      <c r="J170" s="34">
        <f t="shared" si="28"/>
        <v>186.5489104015287</v>
      </c>
      <c r="K170" s="34">
        <f t="shared" si="28"/>
        <v>31.09148506692145</v>
      </c>
      <c r="L170" s="34">
        <f t="shared" si="28"/>
        <v>31.09148506692145</v>
      </c>
      <c r="M170" s="34">
        <f t="shared" si="26"/>
        <v>248.7318805353716</v>
      </c>
      <c r="N170" s="35">
        <f t="shared" si="27"/>
        <v>282.64986424474046</v>
      </c>
      <c r="O170" s="35">
        <f t="shared" si="27"/>
        <v>47.108310707456745</v>
      </c>
      <c r="P170" s="35">
        <f t="shared" si="27"/>
        <v>47.108310707456745</v>
      </c>
      <c r="Q170" s="36">
        <f t="shared" si="25"/>
        <v>376.86648565965396</v>
      </c>
      <c r="R170" s="4"/>
    </row>
    <row r="171" spans="1:18" x14ac:dyDescent="0.2">
      <c r="A171" s="76"/>
      <c r="B171" s="79" t="s">
        <v>43</v>
      </c>
      <c r="C171" s="5">
        <v>16.081330128014088</v>
      </c>
      <c r="D171" s="5">
        <v>247.20000000000002</v>
      </c>
      <c r="E171" s="5">
        <v>5</v>
      </c>
      <c r="F171" s="33">
        <f t="shared" si="29"/>
        <v>3975.3048076450827</v>
      </c>
      <c r="G171" s="33">
        <f t="shared" si="30"/>
        <v>795.06096152901659</v>
      </c>
      <c r="H171" s="33">
        <f t="shared" si="31"/>
        <v>795.06096152901659</v>
      </c>
      <c r="I171" s="33">
        <f t="shared" si="32"/>
        <v>5565.4267307031159</v>
      </c>
      <c r="J171" s="34">
        <f t="shared" si="28"/>
        <v>218.64176442047955</v>
      </c>
      <c r="K171" s="34">
        <f t="shared" si="28"/>
        <v>43.728352884095912</v>
      </c>
      <c r="L171" s="34">
        <f t="shared" si="28"/>
        <v>43.728352884095912</v>
      </c>
      <c r="M171" s="34">
        <f t="shared" si="26"/>
        <v>306.0984701886714</v>
      </c>
      <c r="N171" s="35">
        <f t="shared" ref="N171:Q202" si="33">F171*0.25/3</f>
        <v>331.27540063709023</v>
      </c>
      <c r="O171" s="35">
        <f t="shared" si="33"/>
        <v>66.255080127418054</v>
      </c>
      <c r="P171" s="35">
        <f t="shared" si="33"/>
        <v>66.255080127418054</v>
      </c>
      <c r="Q171" s="36">
        <f t="shared" si="25"/>
        <v>463.78556089192631</v>
      </c>
      <c r="R171" s="4"/>
    </row>
    <row r="172" spans="1:18" x14ac:dyDescent="0.2">
      <c r="A172" s="76"/>
      <c r="B172" s="78"/>
      <c r="C172" s="5">
        <v>11.000000037252903</v>
      </c>
      <c r="D172" s="5">
        <v>262.5</v>
      </c>
      <c r="E172" s="5">
        <v>5</v>
      </c>
      <c r="F172" s="33">
        <f>C172*D172</f>
        <v>2887.500009778887</v>
      </c>
      <c r="G172" s="33">
        <f>F172/E172</f>
        <v>577.50000195577741</v>
      </c>
      <c r="H172" s="33">
        <f t="shared" si="31"/>
        <v>577.50000195577741</v>
      </c>
      <c r="I172" s="33">
        <f>F172+G172+H172</f>
        <v>4042.5000136904418</v>
      </c>
      <c r="J172" s="34">
        <f t="shared" ref="J172:M186" si="34">F172*0.055</f>
        <v>158.81250053783879</v>
      </c>
      <c r="K172" s="34">
        <f t="shared" si="34"/>
        <v>31.762500107567757</v>
      </c>
      <c r="L172" s="34">
        <f t="shared" si="34"/>
        <v>31.762500107567757</v>
      </c>
      <c r="M172" s="34">
        <f t="shared" si="34"/>
        <v>222.33750075297431</v>
      </c>
      <c r="N172" s="35">
        <f t="shared" si="33"/>
        <v>240.62500081490725</v>
      </c>
      <c r="O172" s="35">
        <f t="shared" si="33"/>
        <v>48.125000162981451</v>
      </c>
      <c r="P172" s="35">
        <f t="shared" si="33"/>
        <v>48.125000162981451</v>
      </c>
      <c r="Q172" s="36">
        <f t="shared" si="33"/>
        <v>336.87500114087015</v>
      </c>
      <c r="R172" s="4"/>
    </row>
    <row r="173" spans="1:18" x14ac:dyDescent="0.2">
      <c r="A173" s="76"/>
      <c r="B173" s="78"/>
      <c r="C173" s="5">
        <v>31.838713205514068</v>
      </c>
      <c r="D173" s="5">
        <v>280</v>
      </c>
      <c r="E173" s="5">
        <v>5</v>
      </c>
      <c r="F173" s="33">
        <f>C173*D173</f>
        <v>8914.8396975439391</v>
      </c>
      <c r="G173" s="33">
        <f>F173/E173</f>
        <v>1782.9679395087878</v>
      </c>
      <c r="H173" s="33">
        <f t="shared" si="31"/>
        <v>1782.9679395087878</v>
      </c>
      <c r="I173" s="33">
        <f>F173+G173+H173</f>
        <v>12480.775576561515</v>
      </c>
      <c r="J173" s="34">
        <f t="shared" si="34"/>
        <v>490.31618336491664</v>
      </c>
      <c r="K173" s="34">
        <f t="shared" si="34"/>
        <v>98.063236672983336</v>
      </c>
      <c r="L173" s="34">
        <f t="shared" si="34"/>
        <v>98.063236672983336</v>
      </c>
      <c r="M173" s="34">
        <f t="shared" si="34"/>
        <v>686.44265671088328</v>
      </c>
      <c r="N173" s="35">
        <f t="shared" si="33"/>
        <v>742.90330812866159</v>
      </c>
      <c r="O173" s="35">
        <f t="shared" si="33"/>
        <v>148.58066162573232</v>
      </c>
      <c r="P173" s="35">
        <f t="shared" si="33"/>
        <v>148.58066162573232</v>
      </c>
      <c r="Q173" s="36">
        <f t="shared" si="33"/>
        <v>1040.0646313801262</v>
      </c>
      <c r="R173" s="4"/>
    </row>
    <row r="174" spans="1:18" ht="13.5" thickBot="1" x14ac:dyDescent="0.25">
      <c r="A174" s="76"/>
      <c r="B174" s="78"/>
      <c r="C174" s="5">
        <v>13.028523946188216</v>
      </c>
      <c r="D174" s="5">
        <v>180</v>
      </c>
      <c r="E174" s="5">
        <v>5</v>
      </c>
      <c r="F174" s="33">
        <f>C174*D174</f>
        <v>2345.1343103138788</v>
      </c>
      <c r="G174" s="33">
        <f>F174/E174</f>
        <v>469.02686206277576</v>
      </c>
      <c r="H174" s="33">
        <f t="shared" si="31"/>
        <v>469.02686206277576</v>
      </c>
      <c r="I174" s="33">
        <f>F174+G174+H174</f>
        <v>3283.1880344394303</v>
      </c>
      <c r="J174" s="34">
        <f t="shared" si="34"/>
        <v>128.98238706726335</v>
      </c>
      <c r="K174" s="34">
        <f t="shared" si="34"/>
        <v>25.796477413452667</v>
      </c>
      <c r="L174" s="34">
        <f t="shared" si="34"/>
        <v>25.796477413452667</v>
      </c>
      <c r="M174" s="34">
        <f t="shared" si="34"/>
        <v>180.57534189416867</v>
      </c>
      <c r="N174" s="35">
        <f t="shared" si="33"/>
        <v>195.42785919282323</v>
      </c>
      <c r="O174" s="35">
        <f t="shared" si="33"/>
        <v>39.085571838564647</v>
      </c>
      <c r="P174" s="35">
        <f t="shared" si="33"/>
        <v>39.085571838564647</v>
      </c>
      <c r="Q174" s="36">
        <f t="shared" si="33"/>
        <v>273.59900286995253</v>
      </c>
      <c r="R174" s="4"/>
    </row>
    <row r="175" spans="1:18" x14ac:dyDescent="0.2">
      <c r="A175" s="65" t="s">
        <v>1</v>
      </c>
      <c r="B175" s="68" t="s">
        <v>42</v>
      </c>
      <c r="C175" s="19">
        <v>4.0303030163049698</v>
      </c>
      <c r="D175" s="19">
        <v>84</v>
      </c>
      <c r="E175" s="19">
        <v>6</v>
      </c>
      <c r="F175" s="17">
        <f t="shared" si="29"/>
        <v>338.54545336961746</v>
      </c>
      <c r="G175" s="17">
        <f t="shared" si="30"/>
        <v>56.424242228269577</v>
      </c>
      <c r="H175" s="17">
        <f t="shared" si="31"/>
        <v>56.424242228269577</v>
      </c>
      <c r="I175" s="17">
        <f t="shared" si="32"/>
        <v>451.39393782615662</v>
      </c>
      <c r="J175" s="20">
        <f t="shared" si="34"/>
        <v>18.619999935328959</v>
      </c>
      <c r="K175" s="20">
        <f t="shared" si="34"/>
        <v>3.103333322554827</v>
      </c>
      <c r="L175" s="20">
        <f t="shared" si="34"/>
        <v>3.103333322554827</v>
      </c>
      <c r="M175" s="20">
        <f t="shared" si="26"/>
        <v>24.826666580438616</v>
      </c>
      <c r="N175" s="21">
        <f t="shared" si="33"/>
        <v>28.212121114134789</v>
      </c>
      <c r="O175" s="21">
        <f t="shared" si="33"/>
        <v>4.7020201856891317</v>
      </c>
      <c r="P175" s="21">
        <f t="shared" si="33"/>
        <v>4.7020201856891317</v>
      </c>
      <c r="Q175" s="22">
        <f t="shared" si="25"/>
        <v>37.616161485513054</v>
      </c>
      <c r="R175" s="4"/>
    </row>
    <row r="176" spans="1:18" x14ac:dyDescent="0.2">
      <c r="A176" s="66"/>
      <c r="B176" s="69"/>
      <c r="C176" s="5">
        <v>5.9999997913837433</v>
      </c>
      <c r="D176" s="5">
        <v>6</v>
      </c>
      <c r="E176" s="5">
        <v>6</v>
      </c>
      <c r="F176" s="33">
        <f t="shared" si="29"/>
        <v>35.99999874830246</v>
      </c>
      <c r="G176" s="33">
        <f t="shared" si="30"/>
        <v>5.9999997913837433</v>
      </c>
      <c r="H176" s="33">
        <f t="shared" si="31"/>
        <v>5.9999997913837433</v>
      </c>
      <c r="I176" s="33">
        <f t="shared" si="32"/>
        <v>47.999998331069946</v>
      </c>
      <c r="J176" s="34">
        <f t="shared" si="34"/>
        <v>1.9799999311566352</v>
      </c>
      <c r="K176" s="34">
        <f t="shared" si="34"/>
        <v>0.3299999885261059</v>
      </c>
      <c r="L176" s="34">
        <f t="shared" si="34"/>
        <v>0.3299999885261059</v>
      </c>
      <c r="M176" s="34">
        <f t="shared" si="26"/>
        <v>2.6399999082088472</v>
      </c>
      <c r="N176" s="35">
        <f t="shared" si="33"/>
        <v>2.9999998956918716</v>
      </c>
      <c r="O176" s="35">
        <f t="shared" si="33"/>
        <v>0.49999998261531192</v>
      </c>
      <c r="P176" s="35">
        <f t="shared" si="33"/>
        <v>0.49999998261531192</v>
      </c>
      <c r="Q176" s="36">
        <f t="shared" si="25"/>
        <v>3.9999998609224954</v>
      </c>
      <c r="R176" s="4"/>
    </row>
    <row r="177" spans="1:18" x14ac:dyDescent="0.2">
      <c r="A177" s="66"/>
      <c r="B177" s="69"/>
      <c r="C177" s="5">
        <v>102.64333907072432</v>
      </c>
      <c r="D177" s="5">
        <v>31.200000000000003</v>
      </c>
      <c r="E177" s="5">
        <v>6</v>
      </c>
      <c r="F177" s="33">
        <f t="shared" si="29"/>
        <v>3202.4721790065992</v>
      </c>
      <c r="G177" s="33">
        <f t="shared" si="30"/>
        <v>533.74536316776653</v>
      </c>
      <c r="H177" s="33">
        <f t="shared" si="31"/>
        <v>533.74536316776653</v>
      </c>
      <c r="I177" s="33">
        <f t="shared" si="32"/>
        <v>4269.9629053421322</v>
      </c>
      <c r="J177" s="34">
        <f t="shared" si="34"/>
        <v>176.13596984536295</v>
      </c>
      <c r="K177" s="34">
        <f t="shared" si="34"/>
        <v>29.355994974227158</v>
      </c>
      <c r="L177" s="34">
        <f t="shared" si="34"/>
        <v>29.355994974227158</v>
      </c>
      <c r="M177" s="34">
        <f t="shared" si="26"/>
        <v>234.84795979381727</v>
      </c>
      <c r="N177" s="35">
        <f t="shared" si="33"/>
        <v>266.87268158388326</v>
      </c>
      <c r="O177" s="35">
        <f t="shared" si="33"/>
        <v>44.478780263980546</v>
      </c>
      <c r="P177" s="35">
        <f t="shared" si="33"/>
        <v>44.478780263980546</v>
      </c>
      <c r="Q177" s="36">
        <f t="shared" si="25"/>
        <v>355.83024211184437</v>
      </c>
      <c r="R177" s="4"/>
    </row>
    <row r="178" spans="1:18" x14ac:dyDescent="0.2">
      <c r="A178" s="66"/>
      <c r="B178" s="69"/>
      <c r="C178" s="5">
        <v>25.90604130923748</v>
      </c>
      <c r="D178" s="5">
        <v>6</v>
      </c>
      <c r="E178" s="5">
        <v>6</v>
      </c>
      <c r="F178" s="33">
        <f t="shared" ref="F178" si="35">C178*D178</f>
        <v>155.43624785542488</v>
      </c>
      <c r="G178" s="33">
        <f t="shared" ref="G178" si="36">F178/E178</f>
        <v>25.90604130923748</v>
      </c>
      <c r="H178" s="33">
        <f t="shared" ref="H178" si="37">G178</f>
        <v>25.90604130923748</v>
      </c>
      <c r="I178" s="33">
        <f t="shared" ref="I178" si="38">F178+G178+H178</f>
        <v>207.24833047389984</v>
      </c>
      <c r="J178" s="34">
        <f t="shared" ref="J178" si="39">F178*0.055</f>
        <v>8.5489936320483686</v>
      </c>
      <c r="K178" s="34">
        <f t="shared" ref="K178" si="40">G178*0.055</f>
        <v>1.4248322720080615</v>
      </c>
      <c r="L178" s="34">
        <f t="shared" ref="L178" si="41">H178*0.055</f>
        <v>1.4248322720080615</v>
      </c>
      <c r="M178" s="34">
        <f t="shared" ref="M178" si="42">I178*0.055</f>
        <v>11.398658176064492</v>
      </c>
      <c r="N178" s="35">
        <f t="shared" ref="N178" si="43">F178*0.25/3</f>
        <v>12.95302065461874</v>
      </c>
      <c r="O178" s="35">
        <f t="shared" ref="O178" si="44">G178*0.25/3</f>
        <v>2.1588367757697902</v>
      </c>
      <c r="P178" s="35">
        <f t="shared" ref="P178" si="45">H178*0.25/3</f>
        <v>2.1588367757697902</v>
      </c>
      <c r="Q178" s="36">
        <f t="shared" ref="Q178" si="46">I178*0.25/3</f>
        <v>17.270694206158321</v>
      </c>
      <c r="R178" s="4"/>
    </row>
    <row r="179" spans="1:18" x14ac:dyDescent="0.2">
      <c r="A179" s="66"/>
      <c r="B179" s="69"/>
      <c r="C179" s="5">
        <v>1.0116666965186596</v>
      </c>
      <c r="D179" s="5">
        <v>6</v>
      </c>
      <c r="E179" s="5">
        <v>5</v>
      </c>
      <c r="F179" s="33">
        <f t="shared" si="29"/>
        <v>6.0700001791119576</v>
      </c>
      <c r="G179" s="33">
        <f t="shared" si="30"/>
        <v>1.2140000358223915</v>
      </c>
      <c r="H179" s="33">
        <f t="shared" si="31"/>
        <v>1.2140000358223915</v>
      </c>
      <c r="I179" s="33">
        <f t="shared" si="32"/>
        <v>8.4980002507567409</v>
      </c>
      <c r="J179" s="34">
        <f t="shared" si="34"/>
        <v>0.33385000985115765</v>
      </c>
      <c r="K179" s="34">
        <f t="shared" si="34"/>
        <v>6.6770001970231529E-2</v>
      </c>
      <c r="L179" s="34">
        <f t="shared" si="34"/>
        <v>6.6770001970231529E-2</v>
      </c>
      <c r="M179" s="34">
        <f t="shared" si="26"/>
        <v>0.46739001379162076</v>
      </c>
      <c r="N179" s="35">
        <f t="shared" si="33"/>
        <v>0.5058333482593298</v>
      </c>
      <c r="O179" s="35">
        <f t="shared" si="33"/>
        <v>0.10116666965186595</v>
      </c>
      <c r="P179" s="35">
        <f t="shared" si="33"/>
        <v>0.10116666965186595</v>
      </c>
      <c r="Q179" s="36">
        <f t="shared" si="25"/>
        <v>0.70816668756306178</v>
      </c>
      <c r="R179" s="4"/>
    </row>
    <row r="180" spans="1:18" x14ac:dyDescent="0.2">
      <c r="A180" s="66"/>
      <c r="B180" s="69"/>
      <c r="C180" s="5">
        <v>83.853992737829685</v>
      </c>
      <c r="D180" s="5">
        <v>18</v>
      </c>
      <c r="E180" s="5">
        <v>5</v>
      </c>
      <c r="F180" s="33">
        <f t="shared" si="29"/>
        <v>1509.3718692809343</v>
      </c>
      <c r="G180" s="33">
        <f t="shared" si="30"/>
        <v>301.87437385618688</v>
      </c>
      <c r="H180" s="33">
        <f t="shared" si="31"/>
        <v>301.87437385618688</v>
      </c>
      <c r="I180" s="33">
        <f t="shared" si="32"/>
        <v>2113.120616993308</v>
      </c>
      <c r="J180" s="34">
        <f t="shared" si="34"/>
        <v>83.015452810451393</v>
      </c>
      <c r="K180" s="34">
        <f t="shared" si="34"/>
        <v>16.60309056209028</v>
      </c>
      <c r="L180" s="34">
        <f t="shared" si="34"/>
        <v>16.60309056209028</v>
      </c>
      <c r="M180" s="34">
        <f t="shared" si="26"/>
        <v>116.22163393463194</v>
      </c>
      <c r="N180" s="35">
        <f t="shared" si="33"/>
        <v>125.78098910674453</v>
      </c>
      <c r="O180" s="35">
        <f t="shared" si="33"/>
        <v>25.156197821348908</v>
      </c>
      <c r="P180" s="35">
        <f t="shared" si="33"/>
        <v>25.156197821348908</v>
      </c>
      <c r="Q180" s="36">
        <f t="shared" si="25"/>
        <v>176.09338474944232</v>
      </c>
      <c r="R180" s="4"/>
    </row>
    <row r="181" spans="1:18" x14ac:dyDescent="0.2">
      <c r="A181" s="66"/>
      <c r="B181" s="69"/>
      <c r="C181" s="5">
        <v>0.29347826167941093</v>
      </c>
      <c r="D181" s="5">
        <v>18</v>
      </c>
      <c r="E181" s="5">
        <v>6</v>
      </c>
      <c r="F181" s="33">
        <f t="shared" si="29"/>
        <v>5.2826087102293968</v>
      </c>
      <c r="G181" s="33">
        <f t="shared" si="30"/>
        <v>0.8804347850382328</v>
      </c>
      <c r="H181" s="33">
        <f t="shared" si="31"/>
        <v>0.8804347850382328</v>
      </c>
      <c r="I181" s="33">
        <f t="shared" si="32"/>
        <v>7.0434782803058624</v>
      </c>
      <c r="J181" s="34">
        <f t="shared" si="34"/>
        <v>0.29054347906261685</v>
      </c>
      <c r="K181" s="34">
        <f t="shared" si="34"/>
        <v>4.8423913177102804E-2</v>
      </c>
      <c r="L181" s="34">
        <f t="shared" si="34"/>
        <v>4.8423913177102804E-2</v>
      </c>
      <c r="M181" s="34">
        <f t="shared" si="26"/>
        <v>0.38739130541682243</v>
      </c>
      <c r="N181" s="35">
        <f t="shared" si="33"/>
        <v>0.4402173925191164</v>
      </c>
      <c r="O181" s="35">
        <f t="shared" si="33"/>
        <v>7.3369565419852734E-2</v>
      </c>
      <c r="P181" s="35">
        <f t="shared" si="33"/>
        <v>7.3369565419852734E-2</v>
      </c>
      <c r="Q181" s="36">
        <f t="shared" si="25"/>
        <v>0.58695652335882187</v>
      </c>
      <c r="R181" s="4"/>
    </row>
    <row r="182" spans="1:18" x14ac:dyDescent="0.2">
      <c r="A182" s="66"/>
      <c r="B182" s="70" t="s">
        <v>43</v>
      </c>
      <c r="C182" s="5">
        <v>19.165953457355499</v>
      </c>
      <c r="D182" s="5">
        <v>6</v>
      </c>
      <c r="E182" s="5">
        <v>5</v>
      </c>
      <c r="F182" s="33">
        <f>C182*D182</f>
        <v>114.995720744133</v>
      </c>
      <c r="G182" s="33">
        <f>F182/E182</f>
        <v>22.999144148826598</v>
      </c>
      <c r="H182" s="33">
        <f>G182</f>
        <v>22.999144148826598</v>
      </c>
      <c r="I182" s="33">
        <f>F182+G182+H182</f>
        <v>160.99400904178617</v>
      </c>
      <c r="J182" s="34">
        <f t="shared" si="34"/>
        <v>6.3247646409273148</v>
      </c>
      <c r="K182" s="34">
        <f t="shared" si="34"/>
        <v>1.264952928185463</v>
      </c>
      <c r="L182" s="34">
        <f t="shared" si="34"/>
        <v>1.264952928185463</v>
      </c>
      <c r="M182" s="34">
        <f t="shared" si="34"/>
        <v>8.8546704972982386</v>
      </c>
      <c r="N182" s="35">
        <f t="shared" si="33"/>
        <v>9.5829767286777496</v>
      </c>
      <c r="O182" s="35">
        <f t="shared" si="33"/>
        <v>1.9165953457355498</v>
      </c>
      <c r="P182" s="35">
        <f t="shared" si="33"/>
        <v>1.9165953457355498</v>
      </c>
      <c r="Q182" s="36">
        <f t="shared" si="33"/>
        <v>13.416167420148847</v>
      </c>
      <c r="R182" s="4"/>
    </row>
    <row r="183" spans="1:18" x14ac:dyDescent="0.2">
      <c r="A183" s="66"/>
      <c r="B183" s="69"/>
      <c r="C183" s="5">
        <v>0.1428571492433548</v>
      </c>
      <c r="D183" s="5">
        <v>60</v>
      </c>
      <c r="E183" s="5">
        <v>5</v>
      </c>
      <c r="F183" s="33">
        <f>C183*D183</f>
        <v>8.5714289546012878</v>
      </c>
      <c r="G183" s="33">
        <f>F183/E183</f>
        <v>1.7142857909202576</v>
      </c>
      <c r="H183" s="33">
        <f>G183</f>
        <v>1.7142857909202576</v>
      </c>
      <c r="I183" s="33">
        <f>F183+G183+H183</f>
        <v>12.000000536441803</v>
      </c>
      <c r="J183" s="34">
        <f t="shared" si="34"/>
        <v>0.47142859250307084</v>
      </c>
      <c r="K183" s="34">
        <f t="shared" si="34"/>
        <v>9.4285718500614166E-2</v>
      </c>
      <c r="L183" s="34">
        <f t="shared" si="34"/>
        <v>9.4285718500614166E-2</v>
      </c>
      <c r="M183" s="34">
        <f t="shared" si="34"/>
        <v>0.66000002950429915</v>
      </c>
      <c r="N183" s="35">
        <f t="shared" si="33"/>
        <v>0.71428574621677399</v>
      </c>
      <c r="O183" s="35">
        <f t="shared" si="33"/>
        <v>0.1428571492433548</v>
      </c>
      <c r="P183" s="35">
        <f t="shared" si="33"/>
        <v>0.1428571492433548</v>
      </c>
      <c r="Q183" s="36">
        <f t="shared" si="33"/>
        <v>1.0000000447034836</v>
      </c>
      <c r="R183" s="4"/>
    </row>
    <row r="184" spans="1:18" x14ac:dyDescent="0.2">
      <c r="A184" s="66"/>
      <c r="B184" s="69"/>
      <c r="C184" s="5">
        <v>12.494857728481293</v>
      </c>
      <c r="D184" s="5">
        <v>24</v>
      </c>
      <c r="E184" s="5">
        <v>5</v>
      </c>
      <c r="F184" s="33">
        <f t="shared" ref="F184:F186" si="47">C184*D184</f>
        <v>299.87658548355103</v>
      </c>
      <c r="G184" s="33">
        <f t="shared" ref="G184:G186" si="48">F184/E184</f>
        <v>59.975317096710206</v>
      </c>
      <c r="H184" s="33">
        <f t="shared" ref="H184:H186" si="49">G184</f>
        <v>59.975317096710206</v>
      </c>
      <c r="I184" s="33">
        <f t="shared" ref="I184:I186" si="50">F184+G184+H184</f>
        <v>419.82721967697148</v>
      </c>
      <c r="J184" s="34">
        <f t="shared" si="34"/>
        <v>16.493212201595306</v>
      </c>
      <c r="K184" s="34">
        <f t="shared" si="34"/>
        <v>3.2986424403190613</v>
      </c>
      <c r="L184" s="34">
        <f t="shared" si="34"/>
        <v>3.2986424403190613</v>
      </c>
      <c r="M184" s="34">
        <f t="shared" si="34"/>
        <v>23.09049708223343</v>
      </c>
      <c r="N184" s="35">
        <f t="shared" si="33"/>
        <v>24.989715456962585</v>
      </c>
      <c r="O184" s="35">
        <f t="shared" si="33"/>
        <v>4.9979430913925169</v>
      </c>
      <c r="P184" s="35">
        <f t="shared" si="33"/>
        <v>4.9979430913925169</v>
      </c>
      <c r="Q184" s="36">
        <f t="shared" si="33"/>
        <v>34.985601639747621</v>
      </c>
      <c r="R184" s="4"/>
    </row>
    <row r="185" spans="1:18" x14ac:dyDescent="0.2">
      <c r="A185" s="66"/>
      <c r="B185" s="69"/>
      <c r="C185" s="5">
        <v>42.379819944500923</v>
      </c>
      <c r="D185" s="5">
        <v>30</v>
      </c>
      <c r="E185" s="5">
        <v>5</v>
      </c>
      <c r="F185" s="33">
        <f t="shared" si="47"/>
        <v>1271.3945983350277</v>
      </c>
      <c r="G185" s="33">
        <f t="shared" si="48"/>
        <v>254.27891966700554</v>
      </c>
      <c r="H185" s="33">
        <f t="shared" si="49"/>
        <v>254.27891966700554</v>
      </c>
      <c r="I185" s="33">
        <f t="shared" si="50"/>
        <v>1779.9524376690388</v>
      </c>
      <c r="J185" s="34">
        <f t="shared" si="34"/>
        <v>69.92670290842652</v>
      </c>
      <c r="K185" s="34">
        <f t="shared" si="34"/>
        <v>13.985340581685305</v>
      </c>
      <c r="L185" s="34">
        <f t="shared" si="34"/>
        <v>13.985340581685305</v>
      </c>
      <c r="M185" s="34">
        <f t="shared" si="34"/>
        <v>97.897384071797134</v>
      </c>
      <c r="N185" s="35">
        <f t="shared" si="33"/>
        <v>105.94954986125231</v>
      </c>
      <c r="O185" s="35">
        <f t="shared" si="33"/>
        <v>21.189909972250462</v>
      </c>
      <c r="P185" s="35">
        <f t="shared" si="33"/>
        <v>21.189909972250462</v>
      </c>
      <c r="Q185" s="36">
        <f t="shared" si="33"/>
        <v>148.32936980575323</v>
      </c>
      <c r="R185" s="4"/>
    </row>
    <row r="186" spans="1:18" x14ac:dyDescent="0.2">
      <c r="A186" s="66"/>
      <c r="B186" s="69"/>
      <c r="C186" s="5">
        <v>88.447538748383522</v>
      </c>
      <c r="D186" s="5">
        <v>30</v>
      </c>
      <c r="E186" s="5">
        <v>5</v>
      </c>
      <c r="F186" s="33">
        <f t="shared" si="47"/>
        <v>2653.4261624515057</v>
      </c>
      <c r="G186" s="33">
        <f t="shared" si="48"/>
        <v>530.68523249030113</v>
      </c>
      <c r="H186" s="33">
        <f t="shared" si="49"/>
        <v>530.68523249030113</v>
      </c>
      <c r="I186" s="33">
        <f t="shared" si="50"/>
        <v>3714.7966274321079</v>
      </c>
      <c r="J186" s="34">
        <f t="shared" si="34"/>
        <v>145.93843893483282</v>
      </c>
      <c r="K186" s="34">
        <f t="shared" si="34"/>
        <v>29.187687786966563</v>
      </c>
      <c r="L186" s="34">
        <f t="shared" si="34"/>
        <v>29.187687786966563</v>
      </c>
      <c r="M186" s="34">
        <f t="shared" si="34"/>
        <v>204.31381450876594</v>
      </c>
      <c r="N186" s="35">
        <f t="shared" si="33"/>
        <v>221.11884687095881</v>
      </c>
      <c r="O186" s="35">
        <f t="shared" si="33"/>
        <v>44.223769374191761</v>
      </c>
      <c r="P186" s="35">
        <f t="shared" si="33"/>
        <v>44.223769374191761</v>
      </c>
      <c r="Q186" s="36">
        <f t="shared" si="33"/>
        <v>309.56638561934233</v>
      </c>
      <c r="R186" s="4"/>
    </row>
    <row r="187" spans="1:18" x14ac:dyDescent="0.2">
      <c r="A187" s="66"/>
      <c r="B187" s="69"/>
      <c r="C187" s="5">
        <v>7.6133312694728374</v>
      </c>
      <c r="D187" s="5">
        <v>18</v>
      </c>
      <c r="E187" s="5">
        <v>5</v>
      </c>
      <c r="F187" s="33">
        <f t="shared" si="29"/>
        <v>137.03996285051107</v>
      </c>
      <c r="G187" s="33">
        <f t="shared" si="30"/>
        <v>27.407992570102216</v>
      </c>
      <c r="H187" s="33">
        <f t="shared" si="31"/>
        <v>27.407992570102216</v>
      </c>
      <c r="I187" s="33">
        <f t="shared" si="32"/>
        <v>191.85594799071549</v>
      </c>
      <c r="J187" s="34">
        <f t="shared" ref="J187:M219" si="51">F187*0.055</f>
        <v>7.5371979567781091</v>
      </c>
      <c r="K187" s="34">
        <f t="shared" si="51"/>
        <v>1.507439591355622</v>
      </c>
      <c r="L187" s="34">
        <f t="shared" si="51"/>
        <v>1.507439591355622</v>
      </c>
      <c r="M187" s="34">
        <f t="shared" si="26"/>
        <v>10.552077139489352</v>
      </c>
      <c r="N187" s="35">
        <f t="shared" si="33"/>
        <v>11.419996904209256</v>
      </c>
      <c r="O187" s="35">
        <f t="shared" si="33"/>
        <v>2.2839993808418515</v>
      </c>
      <c r="P187" s="35">
        <f t="shared" si="33"/>
        <v>2.2839993808418515</v>
      </c>
      <c r="Q187" s="36">
        <f t="shared" si="25"/>
        <v>15.987995665892958</v>
      </c>
      <c r="R187" s="4"/>
    </row>
    <row r="188" spans="1:18" x14ac:dyDescent="0.2">
      <c r="A188" s="66"/>
      <c r="B188" s="69"/>
      <c r="C188" s="5">
        <v>88.477345464567406</v>
      </c>
      <c r="D188" s="5">
        <v>18</v>
      </c>
      <c r="E188" s="5">
        <v>5</v>
      </c>
      <c r="F188" s="33">
        <f t="shared" si="29"/>
        <v>1592.5922183622133</v>
      </c>
      <c r="G188" s="33">
        <f t="shared" si="30"/>
        <v>318.51844367244269</v>
      </c>
      <c r="H188" s="33">
        <f t="shared" si="31"/>
        <v>318.51844367244269</v>
      </c>
      <c r="I188" s="33">
        <f t="shared" si="32"/>
        <v>2229.6291057070985</v>
      </c>
      <c r="J188" s="34">
        <f t="shared" si="51"/>
        <v>87.592572009921739</v>
      </c>
      <c r="K188" s="34">
        <f t="shared" si="51"/>
        <v>17.518514401984348</v>
      </c>
      <c r="L188" s="34">
        <f t="shared" si="51"/>
        <v>17.518514401984348</v>
      </c>
      <c r="M188" s="34">
        <f t="shared" si="26"/>
        <v>122.62960081389042</v>
      </c>
      <c r="N188" s="35">
        <f t="shared" si="33"/>
        <v>132.71601819685111</v>
      </c>
      <c r="O188" s="35">
        <f t="shared" si="33"/>
        <v>26.543203639370223</v>
      </c>
      <c r="P188" s="35">
        <f t="shared" si="33"/>
        <v>26.543203639370223</v>
      </c>
      <c r="Q188" s="36">
        <f t="shared" si="25"/>
        <v>185.80242547559155</v>
      </c>
      <c r="R188" s="4"/>
    </row>
    <row r="189" spans="1:18" ht="13.5" thickBot="1" x14ac:dyDescent="0.25">
      <c r="A189" s="67"/>
      <c r="B189" s="51" t="s">
        <v>44</v>
      </c>
      <c r="C189" s="6">
        <v>15.479721082811011</v>
      </c>
      <c r="D189" s="6">
        <v>18</v>
      </c>
      <c r="E189" s="6">
        <v>5</v>
      </c>
      <c r="F189" s="18">
        <f>C189*D189</f>
        <v>278.6349794905982</v>
      </c>
      <c r="G189" s="18">
        <f>F189/E189</f>
        <v>55.72699589811964</v>
      </c>
      <c r="H189" s="18">
        <f>G189</f>
        <v>55.72699589811964</v>
      </c>
      <c r="I189" s="18">
        <f>F189+G189+H189</f>
        <v>390.08897128683748</v>
      </c>
      <c r="J189" s="7">
        <f>F189*0.055</f>
        <v>15.3249238719829</v>
      </c>
      <c r="K189" s="7">
        <f>G189*0.055</f>
        <v>3.0649847743965801</v>
      </c>
      <c r="L189" s="7">
        <f>H189*0.055</f>
        <v>3.0649847743965801</v>
      </c>
      <c r="M189" s="7">
        <f>I189*0.055</f>
        <v>21.454893420776063</v>
      </c>
      <c r="N189" s="8">
        <f>F189*0.25/3</f>
        <v>23.219581624216517</v>
      </c>
      <c r="O189" s="8">
        <f>G189*0.25/3</f>
        <v>4.6439163248433033</v>
      </c>
      <c r="P189" s="8">
        <f>H189*0.25/3</f>
        <v>4.6439163248433033</v>
      </c>
      <c r="Q189" s="9">
        <f>I189*0.25/3</f>
        <v>32.507414273903123</v>
      </c>
      <c r="R189" s="4"/>
    </row>
    <row r="190" spans="1:18" x14ac:dyDescent="0.2">
      <c r="A190" s="65" t="s">
        <v>38</v>
      </c>
      <c r="B190" s="68" t="s">
        <v>42</v>
      </c>
      <c r="C190" s="19">
        <v>24.583860739051694</v>
      </c>
      <c r="D190" s="19">
        <v>131</v>
      </c>
      <c r="E190" s="19">
        <v>6</v>
      </c>
      <c r="F190" s="17">
        <f t="shared" si="29"/>
        <v>3220.4857568157718</v>
      </c>
      <c r="G190" s="17">
        <f t="shared" si="30"/>
        <v>536.74762613596192</v>
      </c>
      <c r="H190" s="17">
        <f t="shared" si="31"/>
        <v>536.74762613596192</v>
      </c>
      <c r="I190" s="17">
        <f t="shared" si="32"/>
        <v>4293.9810090876954</v>
      </c>
      <c r="J190" s="20">
        <f t="shared" si="51"/>
        <v>177.12671662486744</v>
      </c>
      <c r="K190" s="20">
        <f t="shared" si="51"/>
        <v>29.521119437477907</v>
      </c>
      <c r="L190" s="20">
        <f t="shared" si="51"/>
        <v>29.521119437477907</v>
      </c>
      <c r="M190" s="20">
        <f t="shared" si="26"/>
        <v>236.16895549982326</v>
      </c>
      <c r="N190" s="21">
        <f t="shared" si="33"/>
        <v>268.37381306798096</v>
      </c>
      <c r="O190" s="21">
        <f t="shared" si="33"/>
        <v>44.728968844663491</v>
      </c>
      <c r="P190" s="21">
        <f t="shared" si="33"/>
        <v>44.728968844663491</v>
      </c>
      <c r="Q190" s="22">
        <f t="shared" si="25"/>
        <v>357.83175075730793</v>
      </c>
      <c r="R190" s="4"/>
    </row>
    <row r="191" spans="1:18" x14ac:dyDescent="0.2">
      <c r="A191" s="66"/>
      <c r="B191" s="69"/>
      <c r="C191" s="5">
        <v>4.5681818425655365</v>
      </c>
      <c r="D191" s="5">
        <v>150</v>
      </c>
      <c r="E191" s="5">
        <v>6</v>
      </c>
      <c r="F191" s="33">
        <f t="shared" si="29"/>
        <v>685.22727638483047</v>
      </c>
      <c r="G191" s="33">
        <f t="shared" si="30"/>
        <v>114.20454606413841</v>
      </c>
      <c r="H191" s="33">
        <f t="shared" si="31"/>
        <v>114.20454606413841</v>
      </c>
      <c r="I191" s="33">
        <f t="shared" si="32"/>
        <v>913.6363685131073</v>
      </c>
      <c r="J191" s="34">
        <f t="shared" si="51"/>
        <v>37.687500201165676</v>
      </c>
      <c r="K191" s="34">
        <f t="shared" si="51"/>
        <v>6.2812500335276127</v>
      </c>
      <c r="L191" s="34">
        <f t="shared" si="51"/>
        <v>6.2812500335276127</v>
      </c>
      <c r="M191" s="34">
        <f t="shared" si="26"/>
        <v>50.250000268220901</v>
      </c>
      <c r="N191" s="35">
        <f t="shared" si="33"/>
        <v>57.102273032069206</v>
      </c>
      <c r="O191" s="35">
        <f t="shared" si="33"/>
        <v>9.5170455053448677</v>
      </c>
      <c r="P191" s="35">
        <f t="shared" si="33"/>
        <v>9.5170455053448677</v>
      </c>
      <c r="Q191" s="36">
        <f t="shared" si="25"/>
        <v>76.136364042758942</v>
      </c>
      <c r="R191" s="4"/>
    </row>
    <row r="192" spans="1:18" x14ac:dyDescent="0.2">
      <c r="A192" s="66"/>
      <c r="B192" s="69"/>
      <c r="C192" s="5">
        <v>0.91818184134635072</v>
      </c>
      <c r="D192" s="5">
        <v>75</v>
      </c>
      <c r="E192" s="5">
        <v>6</v>
      </c>
      <c r="F192" s="33">
        <f t="shared" si="29"/>
        <v>68.863638100976303</v>
      </c>
      <c r="G192" s="33">
        <f t="shared" si="30"/>
        <v>11.477273016829384</v>
      </c>
      <c r="H192" s="33">
        <f t="shared" si="31"/>
        <v>11.477273016829384</v>
      </c>
      <c r="I192" s="33">
        <f t="shared" si="32"/>
        <v>91.818184134635075</v>
      </c>
      <c r="J192" s="34">
        <f t="shared" si="51"/>
        <v>3.7875000955536966</v>
      </c>
      <c r="K192" s="34">
        <f t="shared" si="51"/>
        <v>0.63125001592561614</v>
      </c>
      <c r="L192" s="34">
        <f t="shared" si="51"/>
        <v>0.63125001592561614</v>
      </c>
      <c r="M192" s="34">
        <f t="shared" si="26"/>
        <v>5.0500001274049291</v>
      </c>
      <c r="N192" s="35">
        <f t="shared" si="33"/>
        <v>5.7386365084146922</v>
      </c>
      <c r="O192" s="35">
        <f t="shared" si="33"/>
        <v>0.95643941806911537</v>
      </c>
      <c r="P192" s="35">
        <f t="shared" si="33"/>
        <v>0.95643941806911537</v>
      </c>
      <c r="Q192" s="36">
        <f t="shared" si="25"/>
        <v>7.6515153445529229</v>
      </c>
      <c r="R192" s="4"/>
    </row>
    <row r="193" spans="1:18" x14ac:dyDescent="0.2">
      <c r="A193" s="66"/>
      <c r="B193" s="69"/>
      <c r="C193" s="5">
        <v>2</v>
      </c>
      <c r="D193" s="5">
        <v>75</v>
      </c>
      <c r="E193" s="5">
        <v>5</v>
      </c>
      <c r="F193" s="33">
        <f t="shared" si="29"/>
        <v>150</v>
      </c>
      <c r="G193" s="33">
        <f t="shared" si="30"/>
        <v>30</v>
      </c>
      <c r="H193" s="33">
        <f t="shared" si="31"/>
        <v>30</v>
      </c>
      <c r="I193" s="33">
        <f t="shared" si="32"/>
        <v>210</v>
      </c>
      <c r="J193" s="34">
        <f t="shared" si="51"/>
        <v>8.25</v>
      </c>
      <c r="K193" s="34">
        <f t="shared" si="51"/>
        <v>1.65</v>
      </c>
      <c r="L193" s="34">
        <f t="shared" si="51"/>
        <v>1.65</v>
      </c>
      <c r="M193" s="34">
        <f t="shared" si="26"/>
        <v>11.55</v>
      </c>
      <c r="N193" s="35">
        <f t="shared" si="33"/>
        <v>12.5</v>
      </c>
      <c r="O193" s="35">
        <f t="shared" si="33"/>
        <v>2.5</v>
      </c>
      <c r="P193" s="35">
        <f t="shared" si="33"/>
        <v>2.5</v>
      </c>
      <c r="Q193" s="36">
        <f t="shared" si="25"/>
        <v>17.5</v>
      </c>
      <c r="R193" s="4"/>
    </row>
    <row r="194" spans="1:18" x14ac:dyDescent="0.2">
      <c r="A194" s="66"/>
      <c r="B194" s="69"/>
      <c r="C194" s="5">
        <v>2</v>
      </c>
      <c r="D194" s="5">
        <v>24</v>
      </c>
      <c r="E194" s="5">
        <v>5</v>
      </c>
      <c r="F194" s="33">
        <f t="shared" si="29"/>
        <v>48</v>
      </c>
      <c r="G194" s="33">
        <f t="shared" si="30"/>
        <v>9.6</v>
      </c>
      <c r="H194" s="33">
        <f t="shared" si="31"/>
        <v>9.6</v>
      </c>
      <c r="I194" s="33">
        <f t="shared" si="32"/>
        <v>67.2</v>
      </c>
      <c r="J194" s="34">
        <f t="shared" si="51"/>
        <v>2.64</v>
      </c>
      <c r="K194" s="34">
        <f t="shared" si="51"/>
        <v>0.52800000000000002</v>
      </c>
      <c r="L194" s="34">
        <f t="shared" si="51"/>
        <v>0.52800000000000002</v>
      </c>
      <c r="M194" s="34">
        <f t="shared" si="26"/>
        <v>3.6960000000000002</v>
      </c>
      <c r="N194" s="35">
        <f t="shared" si="33"/>
        <v>4</v>
      </c>
      <c r="O194" s="35">
        <f t="shared" si="33"/>
        <v>0.79999999999999993</v>
      </c>
      <c r="P194" s="35">
        <f t="shared" si="33"/>
        <v>0.79999999999999993</v>
      </c>
      <c r="Q194" s="36">
        <f t="shared" si="25"/>
        <v>5.6000000000000005</v>
      </c>
      <c r="R194" s="4"/>
    </row>
    <row r="195" spans="1:18" x14ac:dyDescent="0.2">
      <c r="A195" s="66"/>
      <c r="B195" s="69"/>
      <c r="C195" s="5">
        <v>47.433313688221887</v>
      </c>
      <c r="D195" s="5">
        <v>204</v>
      </c>
      <c r="E195" s="5">
        <v>6</v>
      </c>
      <c r="F195" s="33">
        <f t="shared" si="29"/>
        <v>9676.3959923972652</v>
      </c>
      <c r="G195" s="33">
        <f t="shared" si="30"/>
        <v>1612.7326653995442</v>
      </c>
      <c r="H195" s="33">
        <f t="shared" si="31"/>
        <v>1612.7326653995442</v>
      </c>
      <c r="I195" s="33">
        <f t="shared" si="32"/>
        <v>12901.861323196354</v>
      </c>
      <c r="J195" s="34">
        <f t="shared" si="51"/>
        <v>532.20177958184956</v>
      </c>
      <c r="K195" s="34">
        <f t="shared" si="51"/>
        <v>88.700296596974937</v>
      </c>
      <c r="L195" s="34">
        <f t="shared" si="51"/>
        <v>88.700296596974937</v>
      </c>
      <c r="M195" s="34">
        <f t="shared" si="26"/>
        <v>709.60237277579949</v>
      </c>
      <c r="N195" s="35">
        <f t="shared" si="33"/>
        <v>806.3663326997721</v>
      </c>
      <c r="O195" s="35">
        <f t="shared" si="33"/>
        <v>134.39438878329534</v>
      </c>
      <c r="P195" s="35">
        <f t="shared" si="33"/>
        <v>134.39438878329534</v>
      </c>
      <c r="Q195" s="36">
        <f t="shared" si="25"/>
        <v>1075.1551102663627</v>
      </c>
      <c r="R195" s="4"/>
    </row>
    <row r="196" spans="1:18" x14ac:dyDescent="0.2">
      <c r="A196" s="66"/>
      <c r="B196" s="69"/>
      <c r="C196" s="5">
        <v>24.347307181234505</v>
      </c>
      <c r="D196" s="5">
        <v>49.5</v>
      </c>
      <c r="E196" s="5">
        <v>6</v>
      </c>
      <c r="F196" s="33">
        <f t="shared" si="29"/>
        <v>1205.191705471108</v>
      </c>
      <c r="G196" s="33">
        <f t="shared" si="30"/>
        <v>200.86528424518465</v>
      </c>
      <c r="H196" s="33">
        <f t="shared" si="31"/>
        <v>200.86528424518465</v>
      </c>
      <c r="I196" s="33">
        <f t="shared" si="32"/>
        <v>1606.9222739614775</v>
      </c>
      <c r="J196" s="34">
        <f t="shared" si="51"/>
        <v>66.285543800910943</v>
      </c>
      <c r="K196" s="34">
        <f t="shared" si="51"/>
        <v>11.047590633485155</v>
      </c>
      <c r="L196" s="34">
        <f t="shared" si="51"/>
        <v>11.047590633485155</v>
      </c>
      <c r="M196" s="34">
        <f t="shared" si="26"/>
        <v>88.380725067881258</v>
      </c>
      <c r="N196" s="35">
        <f t="shared" si="33"/>
        <v>100.43264212259233</v>
      </c>
      <c r="O196" s="35">
        <f t="shared" si="33"/>
        <v>16.738773687098721</v>
      </c>
      <c r="P196" s="35">
        <f t="shared" si="33"/>
        <v>16.738773687098721</v>
      </c>
      <c r="Q196" s="36">
        <f t="shared" si="25"/>
        <v>133.9101894967898</v>
      </c>
      <c r="R196" s="4"/>
    </row>
    <row r="197" spans="1:18" x14ac:dyDescent="0.2">
      <c r="A197" s="66"/>
      <c r="B197" s="69"/>
      <c r="C197" s="5">
        <v>53.44409804046154</v>
      </c>
      <c r="D197" s="5">
        <v>52</v>
      </c>
      <c r="E197" s="5">
        <v>6</v>
      </c>
      <c r="F197" s="33">
        <f t="shared" si="29"/>
        <v>2779.0930981040001</v>
      </c>
      <c r="G197" s="33">
        <f t="shared" si="30"/>
        <v>463.18218301733333</v>
      </c>
      <c r="H197" s="33">
        <f t="shared" si="31"/>
        <v>463.18218301733333</v>
      </c>
      <c r="I197" s="33">
        <f t="shared" si="32"/>
        <v>3705.4574641386671</v>
      </c>
      <c r="J197" s="34">
        <f t="shared" si="51"/>
        <v>152.85012039572001</v>
      </c>
      <c r="K197" s="34">
        <f t="shared" si="51"/>
        <v>25.475020065953334</v>
      </c>
      <c r="L197" s="34">
        <f t="shared" si="51"/>
        <v>25.475020065953334</v>
      </c>
      <c r="M197" s="34">
        <f t="shared" si="26"/>
        <v>203.8001605276267</v>
      </c>
      <c r="N197" s="35">
        <f t="shared" si="33"/>
        <v>231.59109150866666</v>
      </c>
      <c r="O197" s="35">
        <f t="shared" si="33"/>
        <v>38.598515251444447</v>
      </c>
      <c r="P197" s="35">
        <f t="shared" si="33"/>
        <v>38.598515251444447</v>
      </c>
      <c r="Q197" s="36">
        <f t="shared" si="25"/>
        <v>308.78812201155557</v>
      </c>
      <c r="R197" s="4"/>
    </row>
    <row r="198" spans="1:18" x14ac:dyDescent="0.2">
      <c r="A198" s="66"/>
      <c r="B198" s="69"/>
      <c r="C198" s="5">
        <v>4.0300000011920929</v>
      </c>
      <c r="D198" s="5">
        <v>40</v>
      </c>
      <c r="E198" s="5">
        <v>6</v>
      </c>
      <c r="F198" s="33">
        <f t="shared" si="29"/>
        <v>161.20000004768372</v>
      </c>
      <c r="G198" s="33">
        <f t="shared" si="30"/>
        <v>26.866666674613953</v>
      </c>
      <c r="H198" s="33">
        <f t="shared" si="31"/>
        <v>26.866666674613953</v>
      </c>
      <c r="I198" s="33">
        <f t="shared" si="32"/>
        <v>214.93333339691162</v>
      </c>
      <c r="J198" s="34">
        <f t="shared" si="51"/>
        <v>8.866000002622604</v>
      </c>
      <c r="K198" s="34">
        <f t="shared" si="51"/>
        <v>1.4776666671037675</v>
      </c>
      <c r="L198" s="34">
        <f t="shared" si="51"/>
        <v>1.4776666671037675</v>
      </c>
      <c r="M198" s="34">
        <f t="shared" si="26"/>
        <v>11.82133333683014</v>
      </c>
      <c r="N198" s="35">
        <f t="shared" si="33"/>
        <v>13.433333337306976</v>
      </c>
      <c r="O198" s="35">
        <f t="shared" si="33"/>
        <v>2.2388888895511627</v>
      </c>
      <c r="P198" s="35">
        <f t="shared" si="33"/>
        <v>2.2388888895511627</v>
      </c>
      <c r="Q198" s="36">
        <f t="shared" si="25"/>
        <v>17.911111116409302</v>
      </c>
      <c r="R198" s="4"/>
    </row>
    <row r="199" spans="1:18" x14ac:dyDescent="0.2">
      <c r="A199" s="66"/>
      <c r="B199" s="69"/>
      <c r="C199" s="5">
        <v>0.40000001490116133</v>
      </c>
      <c r="D199" s="5">
        <v>50</v>
      </c>
      <c r="E199" s="5">
        <v>6</v>
      </c>
      <c r="F199" s="33">
        <f t="shared" si="29"/>
        <v>20.000000745058067</v>
      </c>
      <c r="G199" s="33">
        <f t="shared" si="30"/>
        <v>3.3333334575096778</v>
      </c>
      <c r="H199" s="33">
        <f t="shared" si="31"/>
        <v>3.3333334575096778</v>
      </c>
      <c r="I199" s="33">
        <f t="shared" si="32"/>
        <v>26.666667660077422</v>
      </c>
      <c r="J199" s="34">
        <f t="shared" si="51"/>
        <v>1.1000000409781936</v>
      </c>
      <c r="K199" s="34">
        <f t="shared" si="51"/>
        <v>0.18333334016303229</v>
      </c>
      <c r="L199" s="34">
        <f t="shared" si="51"/>
        <v>0.18333334016303229</v>
      </c>
      <c r="M199" s="34">
        <f t="shared" si="26"/>
        <v>1.4666667213042583</v>
      </c>
      <c r="N199" s="35">
        <f t="shared" si="33"/>
        <v>1.6666667287548389</v>
      </c>
      <c r="O199" s="35">
        <f t="shared" si="33"/>
        <v>0.2777777881258065</v>
      </c>
      <c r="P199" s="35">
        <f t="shared" si="33"/>
        <v>0.2777777881258065</v>
      </c>
      <c r="Q199" s="36">
        <f t="shared" si="25"/>
        <v>2.222222305006452</v>
      </c>
      <c r="R199" s="4"/>
    </row>
    <row r="200" spans="1:18" x14ac:dyDescent="0.2">
      <c r="A200" s="66"/>
      <c r="B200" s="69"/>
      <c r="C200" s="5">
        <v>0.40000001490116133</v>
      </c>
      <c r="D200" s="5">
        <v>50</v>
      </c>
      <c r="E200" s="5">
        <v>6</v>
      </c>
      <c r="F200" s="33">
        <f t="shared" si="29"/>
        <v>20.000000745058067</v>
      </c>
      <c r="G200" s="33">
        <f t="shared" si="30"/>
        <v>3.3333334575096778</v>
      </c>
      <c r="H200" s="33">
        <f t="shared" si="31"/>
        <v>3.3333334575096778</v>
      </c>
      <c r="I200" s="33">
        <f t="shared" si="32"/>
        <v>26.666667660077422</v>
      </c>
      <c r="J200" s="34">
        <f t="shared" si="51"/>
        <v>1.1000000409781936</v>
      </c>
      <c r="K200" s="34">
        <f t="shared" si="51"/>
        <v>0.18333334016303229</v>
      </c>
      <c r="L200" s="34">
        <f t="shared" si="51"/>
        <v>0.18333334016303229</v>
      </c>
      <c r="M200" s="34">
        <f t="shared" si="26"/>
        <v>1.4666667213042583</v>
      </c>
      <c r="N200" s="35">
        <f t="shared" si="33"/>
        <v>1.6666667287548389</v>
      </c>
      <c r="O200" s="35">
        <f t="shared" si="33"/>
        <v>0.2777777881258065</v>
      </c>
      <c r="P200" s="35">
        <f t="shared" si="33"/>
        <v>0.2777777881258065</v>
      </c>
      <c r="Q200" s="36">
        <f t="shared" si="25"/>
        <v>2.222222305006452</v>
      </c>
      <c r="R200" s="4"/>
    </row>
    <row r="201" spans="1:18" x14ac:dyDescent="0.2">
      <c r="A201" s="66"/>
      <c r="B201" s="69"/>
      <c r="C201" s="5">
        <v>0.40000001490116133</v>
      </c>
      <c r="D201" s="5">
        <v>100</v>
      </c>
      <c r="E201" s="5">
        <v>6</v>
      </c>
      <c r="F201" s="33">
        <f t="shared" si="29"/>
        <v>40.000001490116134</v>
      </c>
      <c r="G201" s="33">
        <f t="shared" si="30"/>
        <v>6.6666669150193556</v>
      </c>
      <c r="H201" s="33">
        <f t="shared" si="31"/>
        <v>6.6666669150193556</v>
      </c>
      <c r="I201" s="33">
        <f t="shared" si="32"/>
        <v>53.333335320154845</v>
      </c>
      <c r="J201" s="34">
        <f t="shared" si="51"/>
        <v>2.2000000819563872</v>
      </c>
      <c r="K201" s="34">
        <f t="shared" si="51"/>
        <v>0.36666668032606459</v>
      </c>
      <c r="L201" s="34">
        <f t="shared" si="51"/>
        <v>0.36666668032606459</v>
      </c>
      <c r="M201" s="34">
        <f t="shared" si="26"/>
        <v>2.9333334426085167</v>
      </c>
      <c r="N201" s="35">
        <f t="shared" si="33"/>
        <v>3.3333334575096778</v>
      </c>
      <c r="O201" s="35">
        <f t="shared" si="33"/>
        <v>0.555555576251613</v>
      </c>
      <c r="P201" s="35">
        <f t="shared" si="33"/>
        <v>0.555555576251613</v>
      </c>
      <c r="Q201" s="36">
        <f t="shared" si="33"/>
        <v>4.444444610012904</v>
      </c>
      <c r="R201" s="4"/>
    </row>
    <row r="202" spans="1:18" x14ac:dyDescent="0.2">
      <c r="A202" s="66"/>
      <c r="B202" s="69"/>
      <c r="C202" s="5">
        <v>0.40000001490116133</v>
      </c>
      <c r="D202" s="5">
        <v>150</v>
      </c>
      <c r="E202" s="5">
        <v>6</v>
      </c>
      <c r="F202" s="33">
        <f t="shared" si="29"/>
        <v>60.0000022351742</v>
      </c>
      <c r="G202" s="33">
        <f t="shared" si="30"/>
        <v>10.000000372529033</v>
      </c>
      <c r="H202" s="33">
        <f t="shared" si="31"/>
        <v>10.000000372529033</v>
      </c>
      <c r="I202" s="33">
        <f t="shared" si="32"/>
        <v>80.000002980232267</v>
      </c>
      <c r="J202" s="34">
        <f t="shared" si="51"/>
        <v>3.300000122934581</v>
      </c>
      <c r="K202" s="34">
        <f t="shared" si="51"/>
        <v>0.5500000204890968</v>
      </c>
      <c r="L202" s="34">
        <f t="shared" si="51"/>
        <v>0.5500000204890968</v>
      </c>
      <c r="M202" s="34">
        <f t="shared" si="51"/>
        <v>4.4000001639127744</v>
      </c>
      <c r="N202" s="35">
        <f t="shared" si="33"/>
        <v>5.0000001862645167</v>
      </c>
      <c r="O202" s="35">
        <f t="shared" si="33"/>
        <v>0.83333336437741945</v>
      </c>
      <c r="P202" s="35">
        <f t="shared" si="33"/>
        <v>0.83333336437741945</v>
      </c>
      <c r="Q202" s="36">
        <f t="shared" si="33"/>
        <v>6.6666669150193556</v>
      </c>
      <c r="R202" s="4"/>
    </row>
    <row r="203" spans="1:18" x14ac:dyDescent="0.2">
      <c r="A203" s="66"/>
      <c r="B203" s="69"/>
      <c r="C203" s="5">
        <v>0.53613636234097861</v>
      </c>
      <c r="D203" s="5">
        <v>78.599999999999994</v>
      </c>
      <c r="E203" s="5">
        <v>6</v>
      </c>
      <c r="F203" s="33">
        <f t="shared" si="29"/>
        <v>42.140318080000917</v>
      </c>
      <c r="G203" s="33">
        <f t="shared" si="30"/>
        <v>7.0233863466668192</v>
      </c>
      <c r="H203" s="33">
        <f t="shared" si="31"/>
        <v>7.0233863466668192</v>
      </c>
      <c r="I203" s="33">
        <f t="shared" si="32"/>
        <v>56.187090773334553</v>
      </c>
      <c r="J203" s="34">
        <f t="shared" si="51"/>
        <v>2.3177174944000503</v>
      </c>
      <c r="K203" s="34">
        <f t="shared" si="51"/>
        <v>0.38628624906667508</v>
      </c>
      <c r="L203" s="34">
        <f t="shared" si="51"/>
        <v>0.38628624906667508</v>
      </c>
      <c r="M203" s="34">
        <f t="shared" si="51"/>
        <v>3.0902899925334006</v>
      </c>
      <c r="N203" s="35">
        <f t="shared" ref="N203:Q235" si="52">F203*0.25/3</f>
        <v>3.5116931733334096</v>
      </c>
      <c r="O203" s="35">
        <f t="shared" si="52"/>
        <v>0.58528219555556826</v>
      </c>
      <c r="P203" s="35">
        <f t="shared" si="52"/>
        <v>0.58528219555556826</v>
      </c>
      <c r="Q203" s="36">
        <f t="shared" si="52"/>
        <v>4.6822575644445461</v>
      </c>
      <c r="R203" s="4"/>
    </row>
    <row r="204" spans="1:18" x14ac:dyDescent="0.2">
      <c r="A204" s="66"/>
      <c r="B204" s="69"/>
      <c r="C204" s="5">
        <v>2.0702272543040188</v>
      </c>
      <c r="D204" s="5">
        <v>81.599999999999994</v>
      </c>
      <c r="E204" s="5">
        <v>6</v>
      </c>
      <c r="F204" s="33">
        <f t="shared" si="29"/>
        <v>168.93054395120791</v>
      </c>
      <c r="G204" s="33">
        <f t="shared" si="30"/>
        <v>28.15509065853465</v>
      </c>
      <c r="H204" s="33">
        <f t="shared" si="31"/>
        <v>28.15509065853465</v>
      </c>
      <c r="I204" s="33">
        <f t="shared" si="32"/>
        <v>225.2407252682772</v>
      </c>
      <c r="J204" s="34">
        <f t="shared" si="51"/>
        <v>9.2911799173164358</v>
      </c>
      <c r="K204" s="34">
        <f t="shared" si="51"/>
        <v>1.5485299862194057</v>
      </c>
      <c r="L204" s="34">
        <f t="shared" si="51"/>
        <v>1.5485299862194057</v>
      </c>
      <c r="M204" s="34">
        <f t="shared" si="51"/>
        <v>12.388239889755246</v>
      </c>
      <c r="N204" s="35">
        <f t="shared" si="52"/>
        <v>14.077545329267325</v>
      </c>
      <c r="O204" s="35">
        <f t="shared" si="52"/>
        <v>2.3462575548778877</v>
      </c>
      <c r="P204" s="35">
        <f t="shared" si="52"/>
        <v>2.3462575548778877</v>
      </c>
      <c r="Q204" s="36">
        <f t="shared" si="52"/>
        <v>18.770060439023101</v>
      </c>
      <c r="R204" s="4"/>
    </row>
    <row r="205" spans="1:18" x14ac:dyDescent="0.2">
      <c r="A205" s="66"/>
      <c r="B205" s="69"/>
      <c r="C205" s="5">
        <v>9.8181817199696209E-2</v>
      </c>
      <c r="D205" s="5">
        <v>19.799999999999997</v>
      </c>
      <c r="E205" s="5">
        <v>6</v>
      </c>
      <c r="F205" s="33">
        <f t="shared" ref="F205:F245" si="53">C205*D205</f>
        <v>1.9439999805539847</v>
      </c>
      <c r="G205" s="33">
        <f t="shared" ref="G205:G245" si="54">F205/E205</f>
        <v>0.32399999675899743</v>
      </c>
      <c r="H205" s="33">
        <f t="shared" si="31"/>
        <v>0.32399999675899743</v>
      </c>
      <c r="I205" s="33">
        <f t="shared" ref="I205:I245" si="55">F205+G205+H205</f>
        <v>2.5919999740719795</v>
      </c>
      <c r="J205" s="34">
        <f t="shared" si="51"/>
        <v>0.10691999893046916</v>
      </c>
      <c r="K205" s="34">
        <f t="shared" si="51"/>
        <v>1.7819999821744859E-2</v>
      </c>
      <c r="L205" s="34">
        <f t="shared" si="51"/>
        <v>1.7819999821744859E-2</v>
      </c>
      <c r="M205" s="34">
        <f t="shared" si="51"/>
        <v>0.14255999857395887</v>
      </c>
      <c r="N205" s="35">
        <f t="shared" si="52"/>
        <v>0.16199999837949872</v>
      </c>
      <c r="O205" s="35">
        <f t="shared" si="52"/>
        <v>2.6999999729916454E-2</v>
      </c>
      <c r="P205" s="35">
        <f t="shared" si="52"/>
        <v>2.6999999729916454E-2</v>
      </c>
      <c r="Q205" s="36">
        <f t="shared" si="52"/>
        <v>0.21599999783933163</v>
      </c>
      <c r="R205" s="4"/>
    </row>
    <row r="206" spans="1:18" x14ac:dyDescent="0.2">
      <c r="A206" s="66"/>
      <c r="B206" s="69"/>
      <c r="C206" s="5">
        <v>0.20000000298023224</v>
      </c>
      <c r="D206" s="5">
        <v>30</v>
      </c>
      <c r="E206" s="5">
        <v>6</v>
      </c>
      <c r="F206" s="33">
        <f t="shared" si="53"/>
        <v>6.0000000894069672</v>
      </c>
      <c r="G206" s="33">
        <f t="shared" si="54"/>
        <v>1.0000000149011612</v>
      </c>
      <c r="H206" s="33">
        <f t="shared" si="31"/>
        <v>1.0000000149011612</v>
      </c>
      <c r="I206" s="33">
        <f t="shared" si="55"/>
        <v>8.0000001192092896</v>
      </c>
      <c r="J206" s="34">
        <f t="shared" si="51"/>
        <v>0.33000000491738318</v>
      </c>
      <c r="K206" s="34">
        <f t="shared" si="51"/>
        <v>5.5000000819563868E-2</v>
      </c>
      <c r="L206" s="34">
        <f t="shared" si="51"/>
        <v>5.5000000819563868E-2</v>
      </c>
      <c r="M206" s="34">
        <f t="shared" si="51"/>
        <v>0.44000000655651095</v>
      </c>
      <c r="N206" s="35">
        <f t="shared" si="52"/>
        <v>0.5000000074505806</v>
      </c>
      <c r="O206" s="35">
        <f t="shared" si="52"/>
        <v>8.3333334575096771E-2</v>
      </c>
      <c r="P206" s="35">
        <f t="shared" si="52"/>
        <v>8.3333334575096771E-2</v>
      </c>
      <c r="Q206" s="36">
        <f t="shared" si="52"/>
        <v>0.66666667660077417</v>
      </c>
      <c r="R206" s="4"/>
    </row>
    <row r="207" spans="1:18" x14ac:dyDescent="0.2">
      <c r="A207" s="66"/>
      <c r="B207" s="69"/>
      <c r="C207" s="5">
        <v>0.20000000298023224</v>
      </c>
      <c r="D207" s="5">
        <v>30</v>
      </c>
      <c r="E207" s="5">
        <v>6</v>
      </c>
      <c r="F207" s="33">
        <f t="shared" si="53"/>
        <v>6.0000000894069672</v>
      </c>
      <c r="G207" s="33">
        <f t="shared" si="54"/>
        <v>1.0000000149011612</v>
      </c>
      <c r="H207" s="33">
        <f t="shared" si="31"/>
        <v>1.0000000149011612</v>
      </c>
      <c r="I207" s="33">
        <f t="shared" si="55"/>
        <v>8.0000001192092896</v>
      </c>
      <c r="J207" s="34">
        <f t="shared" si="51"/>
        <v>0.33000000491738318</v>
      </c>
      <c r="K207" s="34">
        <f t="shared" si="51"/>
        <v>5.5000000819563868E-2</v>
      </c>
      <c r="L207" s="34">
        <f t="shared" si="51"/>
        <v>5.5000000819563868E-2</v>
      </c>
      <c r="M207" s="34">
        <f t="shared" si="51"/>
        <v>0.44000000655651095</v>
      </c>
      <c r="N207" s="35">
        <f t="shared" si="52"/>
        <v>0.5000000074505806</v>
      </c>
      <c r="O207" s="35">
        <f t="shared" si="52"/>
        <v>8.3333334575096771E-2</v>
      </c>
      <c r="P207" s="35">
        <f t="shared" si="52"/>
        <v>8.3333334575096771E-2</v>
      </c>
      <c r="Q207" s="36">
        <f t="shared" si="52"/>
        <v>0.66666667660077417</v>
      </c>
      <c r="R207" s="4"/>
    </row>
    <row r="208" spans="1:18" x14ac:dyDescent="0.2">
      <c r="A208" s="66"/>
      <c r="B208" s="69"/>
      <c r="C208" s="5">
        <v>0.20000000298023224</v>
      </c>
      <c r="D208" s="5">
        <v>60</v>
      </c>
      <c r="E208" s="5">
        <v>6</v>
      </c>
      <c r="F208" s="33">
        <f t="shared" si="53"/>
        <v>12.000000178813934</v>
      </c>
      <c r="G208" s="33">
        <f t="shared" si="54"/>
        <v>2.0000000298023224</v>
      </c>
      <c r="H208" s="33">
        <f t="shared" si="31"/>
        <v>2.0000000298023224</v>
      </c>
      <c r="I208" s="33">
        <f t="shared" si="55"/>
        <v>16.000000238418579</v>
      </c>
      <c r="J208" s="34">
        <f t="shared" si="51"/>
        <v>0.66000000983476637</v>
      </c>
      <c r="K208" s="34">
        <f t="shared" si="51"/>
        <v>0.11000000163912774</v>
      </c>
      <c r="L208" s="34">
        <f t="shared" si="51"/>
        <v>0.11000000163912774</v>
      </c>
      <c r="M208" s="34">
        <f t="shared" si="51"/>
        <v>0.88000001311302189</v>
      </c>
      <c r="N208" s="35">
        <f t="shared" si="52"/>
        <v>1.0000000149011612</v>
      </c>
      <c r="O208" s="35">
        <f t="shared" si="52"/>
        <v>0.16666666915019354</v>
      </c>
      <c r="P208" s="35">
        <f t="shared" si="52"/>
        <v>0.16666666915019354</v>
      </c>
      <c r="Q208" s="36">
        <f t="shared" si="52"/>
        <v>1.3333333532015483</v>
      </c>
      <c r="R208" s="4"/>
    </row>
    <row r="209" spans="1:18" x14ac:dyDescent="0.2">
      <c r="A209" s="66"/>
      <c r="B209" s="69"/>
      <c r="C209" s="5">
        <v>0.20000000298023224</v>
      </c>
      <c r="D209" s="5">
        <v>90</v>
      </c>
      <c r="E209" s="5">
        <v>6</v>
      </c>
      <c r="F209" s="33">
        <f t="shared" si="53"/>
        <v>18.000000268220901</v>
      </c>
      <c r="G209" s="33">
        <f t="shared" si="54"/>
        <v>3.0000000447034836</v>
      </c>
      <c r="H209" s="33">
        <f t="shared" si="31"/>
        <v>3.0000000447034836</v>
      </c>
      <c r="I209" s="33">
        <f t="shared" si="55"/>
        <v>24.000000357627869</v>
      </c>
      <c r="J209" s="34">
        <f t="shared" si="51"/>
        <v>0.9900000147521496</v>
      </c>
      <c r="K209" s="34">
        <f t="shared" si="51"/>
        <v>0.16500000245869159</v>
      </c>
      <c r="L209" s="34">
        <f t="shared" si="51"/>
        <v>0.16500000245869159</v>
      </c>
      <c r="M209" s="34">
        <f t="shared" si="51"/>
        <v>1.3200000196695327</v>
      </c>
      <c r="N209" s="35">
        <f t="shared" si="52"/>
        <v>1.5000000223517418</v>
      </c>
      <c r="O209" s="35">
        <f t="shared" si="52"/>
        <v>0.2500000037252903</v>
      </c>
      <c r="P209" s="35">
        <f t="shared" si="52"/>
        <v>0.2500000037252903</v>
      </c>
      <c r="Q209" s="36">
        <f t="shared" si="52"/>
        <v>2.0000000298023224</v>
      </c>
      <c r="R209" s="4"/>
    </row>
    <row r="210" spans="1:18" x14ac:dyDescent="0.2">
      <c r="A210" s="66"/>
      <c r="B210" s="69"/>
      <c r="C210" s="5">
        <v>0.26583333144585275</v>
      </c>
      <c r="D210" s="5">
        <v>54.4</v>
      </c>
      <c r="E210" s="5">
        <v>6</v>
      </c>
      <c r="F210" s="33">
        <f t="shared" si="53"/>
        <v>14.46133323065439</v>
      </c>
      <c r="G210" s="33">
        <f t="shared" si="54"/>
        <v>2.4102222051090649</v>
      </c>
      <c r="H210" s="33">
        <f t="shared" si="31"/>
        <v>2.4102222051090649</v>
      </c>
      <c r="I210" s="33">
        <f t="shared" si="55"/>
        <v>19.281777640872519</v>
      </c>
      <c r="J210" s="34">
        <f t="shared" si="51"/>
        <v>0.79537332768599145</v>
      </c>
      <c r="K210" s="34">
        <f t="shared" si="51"/>
        <v>0.13256222128099857</v>
      </c>
      <c r="L210" s="34">
        <f t="shared" si="51"/>
        <v>0.13256222128099857</v>
      </c>
      <c r="M210" s="34">
        <f t="shared" si="51"/>
        <v>1.0604977702479885</v>
      </c>
      <c r="N210" s="35">
        <f t="shared" si="52"/>
        <v>1.2051111025545325</v>
      </c>
      <c r="O210" s="35">
        <f t="shared" si="52"/>
        <v>0.2008518504257554</v>
      </c>
      <c r="P210" s="35">
        <f t="shared" si="52"/>
        <v>0.2008518504257554</v>
      </c>
      <c r="Q210" s="36">
        <f t="shared" si="52"/>
        <v>1.6068148034060432</v>
      </c>
      <c r="R210" s="4"/>
    </row>
    <row r="211" spans="1:18" x14ac:dyDescent="0.2">
      <c r="A211" s="66"/>
      <c r="B211" s="69"/>
      <c r="C211" s="5">
        <v>0.19249999816218999</v>
      </c>
      <c r="D211" s="5">
        <v>13.200000000000001</v>
      </c>
      <c r="E211" s="5">
        <v>6</v>
      </c>
      <c r="F211" s="33">
        <f t="shared" si="53"/>
        <v>2.5409999757409079</v>
      </c>
      <c r="G211" s="33">
        <f t="shared" si="54"/>
        <v>0.42349999595681798</v>
      </c>
      <c r="H211" s="33">
        <f t="shared" si="31"/>
        <v>0.42349999595681798</v>
      </c>
      <c r="I211" s="33">
        <f t="shared" si="55"/>
        <v>3.3879999676545438</v>
      </c>
      <c r="J211" s="34">
        <f t="shared" si="51"/>
        <v>0.13975499866574995</v>
      </c>
      <c r="K211" s="34">
        <f t="shared" si="51"/>
        <v>2.329249977762499E-2</v>
      </c>
      <c r="L211" s="34">
        <f t="shared" si="51"/>
        <v>2.329249977762499E-2</v>
      </c>
      <c r="M211" s="34">
        <f t="shared" si="51"/>
        <v>0.18633999822099992</v>
      </c>
      <c r="N211" s="35">
        <f t="shared" si="52"/>
        <v>0.21174999797840899</v>
      </c>
      <c r="O211" s="35">
        <f t="shared" si="52"/>
        <v>3.5291666329734829E-2</v>
      </c>
      <c r="P211" s="35">
        <f t="shared" si="52"/>
        <v>3.5291666329734829E-2</v>
      </c>
      <c r="Q211" s="36">
        <f t="shared" si="52"/>
        <v>0.28233333063787863</v>
      </c>
      <c r="R211" s="4"/>
    </row>
    <row r="212" spans="1:18" x14ac:dyDescent="0.2">
      <c r="A212" s="66"/>
      <c r="B212" s="69"/>
      <c r="C212" s="5">
        <v>0.11818182048472492</v>
      </c>
      <c r="D212" s="5">
        <v>20</v>
      </c>
      <c r="E212" s="5">
        <v>6</v>
      </c>
      <c r="F212" s="33">
        <f t="shared" si="53"/>
        <v>2.3636364096944984</v>
      </c>
      <c r="G212" s="33">
        <f t="shared" si="54"/>
        <v>0.39393940161574975</v>
      </c>
      <c r="H212" s="33">
        <f t="shared" si="31"/>
        <v>0.39393940161574975</v>
      </c>
      <c r="I212" s="33">
        <f t="shared" si="55"/>
        <v>3.1515152129259976</v>
      </c>
      <c r="J212" s="34">
        <f t="shared" si="51"/>
        <v>0.13000000253319741</v>
      </c>
      <c r="K212" s="34">
        <f t="shared" si="51"/>
        <v>2.1666667088866238E-2</v>
      </c>
      <c r="L212" s="34">
        <f t="shared" si="51"/>
        <v>2.1666667088866238E-2</v>
      </c>
      <c r="M212" s="34">
        <f t="shared" si="51"/>
        <v>0.17333333671092988</v>
      </c>
      <c r="N212" s="35">
        <f t="shared" si="52"/>
        <v>0.19696970080787488</v>
      </c>
      <c r="O212" s="35">
        <f t="shared" si="52"/>
        <v>3.2828283467979148E-2</v>
      </c>
      <c r="P212" s="35">
        <f t="shared" si="52"/>
        <v>3.2828283467979148E-2</v>
      </c>
      <c r="Q212" s="36">
        <f t="shared" si="52"/>
        <v>0.26262626774383313</v>
      </c>
      <c r="R212" s="4"/>
    </row>
    <row r="213" spans="1:18" x14ac:dyDescent="0.2">
      <c r="A213" s="66"/>
      <c r="B213" s="69"/>
      <c r="C213" s="5">
        <v>0.11818182048472492</v>
      </c>
      <c r="D213" s="5">
        <v>20</v>
      </c>
      <c r="E213" s="5">
        <v>6</v>
      </c>
      <c r="F213" s="33">
        <f t="shared" si="53"/>
        <v>2.3636364096944984</v>
      </c>
      <c r="G213" s="33">
        <f t="shared" si="54"/>
        <v>0.39393940161574975</v>
      </c>
      <c r="H213" s="33">
        <f t="shared" si="31"/>
        <v>0.39393940161574975</v>
      </c>
      <c r="I213" s="33">
        <f t="shared" si="55"/>
        <v>3.1515152129259976</v>
      </c>
      <c r="J213" s="34">
        <f t="shared" si="51"/>
        <v>0.13000000253319741</v>
      </c>
      <c r="K213" s="34">
        <f t="shared" si="51"/>
        <v>2.1666667088866238E-2</v>
      </c>
      <c r="L213" s="34">
        <f t="shared" si="51"/>
        <v>2.1666667088866238E-2</v>
      </c>
      <c r="M213" s="34">
        <f t="shared" si="51"/>
        <v>0.17333333671092988</v>
      </c>
      <c r="N213" s="35">
        <f t="shared" si="52"/>
        <v>0.19696970080787488</v>
      </c>
      <c r="O213" s="35">
        <f t="shared" si="52"/>
        <v>3.2828283467979148E-2</v>
      </c>
      <c r="P213" s="35">
        <f t="shared" si="52"/>
        <v>3.2828283467979148E-2</v>
      </c>
      <c r="Q213" s="36">
        <f t="shared" si="52"/>
        <v>0.26262626774383313</v>
      </c>
      <c r="R213" s="4"/>
    </row>
    <row r="214" spans="1:18" x14ac:dyDescent="0.2">
      <c r="A214" s="66"/>
      <c r="B214" s="69"/>
      <c r="C214" s="5">
        <v>0.11818182048472492</v>
      </c>
      <c r="D214" s="5">
        <v>40</v>
      </c>
      <c r="E214" s="5">
        <v>6</v>
      </c>
      <c r="F214" s="33">
        <f t="shared" si="53"/>
        <v>4.7272728193889968</v>
      </c>
      <c r="G214" s="33">
        <f t="shared" si="54"/>
        <v>0.7878788032314995</v>
      </c>
      <c r="H214" s="33">
        <f t="shared" si="31"/>
        <v>0.7878788032314995</v>
      </c>
      <c r="I214" s="33">
        <f t="shared" si="55"/>
        <v>6.3030304258519951</v>
      </c>
      <c r="J214" s="34">
        <f t="shared" si="51"/>
        <v>0.26000000506639481</v>
      </c>
      <c r="K214" s="34">
        <f t="shared" si="51"/>
        <v>4.3333334177732476E-2</v>
      </c>
      <c r="L214" s="34">
        <f t="shared" si="51"/>
        <v>4.3333334177732476E-2</v>
      </c>
      <c r="M214" s="34">
        <f t="shared" si="51"/>
        <v>0.34666667342185975</v>
      </c>
      <c r="N214" s="35">
        <f t="shared" si="52"/>
        <v>0.39393940161574975</v>
      </c>
      <c r="O214" s="35">
        <f t="shared" si="52"/>
        <v>6.5656566935958297E-2</v>
      </c>
      <c r="P214" s="35">
        <f t="shared" si="52"/>
        <v>6.5656566935958297E-2</v>
      </c>
      <c r="Q214" s="36">
        <f t="shared" si="52"/>
        <v>0.52525253548766626</v>
      </c>
      <c r="R214" s="4"/>
    </row>
    <row r="215" spans="1:18" x14ac:dyDescent="0.2">
      <c r="A215" s="66"/>
      <c r="B215" s="69"/>
      <c r="C215" s="5">
        <v>0.11818182048472492</v>
      </c>
      <c r="D215" s="5">
        <v>60</v>
      </c>
      <c r="E215" s="5">
        <v>6</v>
      </c>
      <c r="F215" s="33">
        <f t="shared" si="53"/>
        <v>7.0909092290834952</v>
      </c>
      <c r="G215" s="33">
        <f t="shared" si="54"/>
        <v>1.1818182048472492</v>
      </c>
      <c r="H215" s="33">
        <f t="shared" si="31"/>
        <v>1.1818182048472492</v>
      </c>
      <c r="I215" s="33">
        <f t="shared" si="55"/>
        <v>9.4545456387779936</v>
      </c>
      <c r="J215" s="34">
        <f t="shared" si="51"/>
        <v>0.39000000759959225</v>
      </c>
      <c r="K215" s="34">
        <f t="shared" si="51"/>
        <v>6.5000001266598703E-2</v>
      </c>
      <c r="L215" s="34">
        <f t="shared" si="51"/>
        <v>6.5000001266598703E-2</v>
      </c>
      <c r="M215" s="34">
        <f t="shared" si="51"/>
        <v>0.52000001013278963</v>
      </c>
      <c r="N215" s="35">
        <f t="shared" si="52"/>
        <v>0.5909091024236246</v>
      </c>
      <c r="O215" s="35">
        <f t="shared" si="52"/>
        <v>9.8484850403937438E-2</v>
      </c>
      <c r="P215" s="35">
        <f t="shared" si="52"/>
        <v>9.8484850403937438E-2</v>
      </c>
      <c r="Q215" s="36">
        <f t="shared" si="52"/>
        <v>0.7878788032314995</v>
      </c>
      <c r="R215" s="4"/>
    </row>
    <row r="216" spans="1:18" x14ac:dyDescent="0.2">
      <c r="A216" s="66"/>
      <c r="B216" s="69"/>
      <c r="C216" s="5">
        <v>7.2000003933906598E-2</v>
      </c>
      <c r="D216" s="5">
        <v>39.299999999999997</v>
      </c>
      <c r="E216" s="5">
        <v>6</v>
      </c>
      <c r="F216" s="33">
        <f t="shared" si="53"/>
        <v>2.8296001546025291</v>
      </c>
      <c r="G216" s="33">
        <f t="shared" si="54"/>
        <v>0.4716000257670882</v>
      </c>
      <c r="H216" s="33">
        <f t="shared" si="31"/>
        <v>0.4716000257670882</v>
      </c>
      <c r="I216" s="33">
        <f t="shared" si="55"/>
        <v>3.7728002061367052</v>
      </c>
      <c r="J216" s="34">
        <f t="shared" si="51"/>
        <v>0.1556280085031391</v>
      </c>
      <c r="K216" s="34">
        <f t="shared" si="51"/>
        <v>2.5938001417189851E-2</v>
      </c>
      <c r="L216" s="34">
        <f t="shared" si="51"/>
        <v>2.5938001417189851E-2</v>
      </c>
      <c r="M216" s="34">
        <f t="shared" si="51"/>
        <v>0.20750401133751878</v>
      </c>
      <c r="N216" s="35">
        <f t="shared" si="52"/>
        <v>0.2358000128835441</v>
      </c>
      <c r="O216" s="35">
        <f t="shared" si="52"/>
        <v>3.9300002147257353E-2</v>
      </c>
      <c r="P216" s="35">
        <f t="shared" si="52"/>
        <v>3.9300002147257353E-2</v>
      </c>
      <c r="Q216" s="36">
        <f t="shared" si="52"/>
        <v>0.31440001717805877</v>
      </c>
      <c r="R216" s="4"/>
    </row>
    <row r="217" spans="1:18" x14ac:dyDescent="0.2">
      <c r="A217" s="66"/>
      <c r="B217" s="69"/>
      <c r="C217" s="5">
        <v>7.4000002056360259E-2</v>
      </c>
      <c r="D217" s="5">
        <v>40.799999999999997</v>
      </c>
      <c r="E217" s="5">
        <v>6</v>
      </c>
      <c r="F217" s="33">
        <f t="shared" si="53"/>
        <v>3.0192000838994986</v>
      </c>
      <c r="G217" s="33">
        <f t="shared" si="54"/>
        <v>0.50320001398324976</v>
      </c>
      <c r="H217" s="33">
        <f t="shared" si="31"/>
        <v>0.50320001398324976</v>
      </c>
      <c r="I217" s="33">
        <f t="shared" si="55"/>
        <v>4.0256001118659981</v>
      </c>
      <c r="J217" s="34">
        <f t="shared" si="51"/>
        <v>0.16605600461447242</v>
      </c>
      <c r="K217" s="34">
        <f t="shared" si="51"/>
        <v>2.7676000769078737E-2</v>
      </c>
      <c r="L217" s="34">
        <f t="shared" si="51"/>
        <v>2.7676000769078737E-2</v>
      </c>
      <c r="M217" s="34">
        <f t="shared" si="51"/>
        <v>0.2214080061526299</v>
      </c>
      <c r="N217" s="35">
        <f t="shared" si="52"/>
        <v>0.25160000699162488</v>
      </c>
      <c r="O217" s="35">
        <f t="shared" si="52"/>
        <v>4.1933334498604147E-2</v>
      </c>
      <c r="P217" s="35">
        <f t="shared" si="52"/>
        <v>4.1933334498604147E-2</v>
      </c>
      <c r="Q217" s="36">
        <f t="shared" si="52"/>
        <v>0.33546667598883317</v>
      </c>
      <c r="R217" s="4"/>
    </row>
    <row r="218" spans="1:18" x14ac:dyDescent="0.2">
      <c r="A218" s="66"/>
      <c r="B218" s="69"/>
      <c r="C218" s="5">
        <v>5.4000002950429948E-2</v>
      </c>
      <c r="D218" s="5">
        <v>9.8999999999999986</v>
      </c>
      <c r="E218" s="5">
        <v>6</v>
      </c>
      <c r="F218" s="33">
        <f t="shared" si="53"/>
        <v>0.53460002920925642</v>
      </c>
      <c r="G218" s="33">
        <f t="shared" si="54"/>
        <v>8.9100004868209404E-2</v>
      </c>
      <c r="H218" s="33">
        <f t="shared" si="31"/>
        <v>8.9100004868209404E-2</v>
      </c>
      <c r="I218" s="33">
        <f t="shared" si="55"/>
        <v>0.71280003894567523</v>
      </c>
      <c r="J218" s="34">
        <f t="shared" si="51"/>
        <v>2.9403001606509105E-2</v>
      </c>
      <c r="K218" s="34">
        <f t="shared" si="51"/>
        <v>4.9005002677515175E-3</v>
      </c>
      <c r="L218" s="34">
        <f t="shared" si="51"/>
        <v>4.9005002677515175E-3</v>
      </c>
      <c r="M218" s="34">
        <f t="shared" si="51"/>
        <v>3.920400214201214E-2</v>
      </c>
      <c r="N218" s="35">
        <f t="shared" si="52"/>
        <v>4.4550002434104702E-2</v>
      </c>
      <c r="O218" s="35">
        <f t="shared" si="52"/>
        <v>7.4250004056841167E-3</v>
      </c>
      <c r="P218" s="35">
        <f t="shared" si="52"/>
        <v>7.4250004056841167E-3</v>
      </c>
      <c r="Q218" s="36">
        <f t="shared" si="52"/>
        <v>5.9400003245472933E-2</v>
      </c>
      <c r="R218" s="4"/>
    </row>
    <row r="219" spans="1:18" x14ac:dyDescent="0.2">
      <c r="A219" s="66"/>
      <c r="B219" s="69"/>
      <c r="C219" s="5">
        <v>0.20000000298023224</v>
      </c>
      <c r="D219" s="5">
        <v>15</v>
      </c>
      <c r="E219" s="5">
        <v>6</v>
      </c>
      <c r="F219" s="33">
        <f t="shared" si="53"/>
        <v>3.0000000447034836</v>
      </c>
      <c r="G219" s="33">
        <f t="shared" si="54"/>
        <v>0.5000000074505806</v>
      </c>
      <c r="H219" s="33">
        <f t="shared" si="31"/>
        <v>0.5000000074505806</v>
      </c>
      <c r="I219" s="33">
        <f t="shared" si="55"/>
        <v>4.0000000596046448</v>
      </c>
      <c r="J219" s="34">
        <f t="shared" si="51"/>
        <v>0.16500000245869159</v>
      </c>
      <c r="K219" s="34">
        <f t="shared" si="51"/>
        <v>2.7500000409781934E-2</v>
      </c>
      <c r="L219" s="34">
        <f t="shared" si="51"/>
        <v>2.7500000409781934E-2</v>
      </c>
      <c r="M219" s="34">
        <f t="shared" si="51"/>
        <v>0.22000000327825547</v>
      </c>
      <c r="N219" s="35">
        <f t="shared" si="52"/>
        <v>0.2500000037252903</v>
      </c>
      <c r="O219" s="35">
        <f t="shared" si="52"/>
        <v>4.1666667287548385E-2</v>
      </c>
      <c r="P219" s="35">
        <f t="shared" si="52"/>
        <v>4.1666667287548385E-2</v>
      </c>
      <c r="Q219" s="36">
        <f t="shared" si="52"/>
        <v>0.33333333830038708</v>
      </c>
      <c r="R219" s="4"/>
    </row>
    <row r="220" spans="1:18" x14ac:dyDescent="0.2">
      <c r="A220" s="66"/>
      <c r="B220" s="69"/>
      <c r="C220" s="5">
        <v>0.20000000298023224</v>
      </c>
      <c r="D220" s="5">
        <v>15</v>
      </c>
      <c r="E220" s="5">
        <v>6</v>
      </c>
      <c r="F220" s="33">
        <f t="shared" si="53"/>
        <v>3.0000000447034836</v>
      </c>
      <c r="G220" s="33">
        <f t="shared" si="54"/>
        <v>0.5000000074505806</v>
      </c>
      <c r="H220" s="33">
        <f t="shared" si="31"/>
        <v>0.5000000074505806</v>
      </c>
      <c r="I220" s="33">
        <f t="shared" si="55"/>
        <v>4.0000000596046448</v>
      </c>
      <c r="J220" s="34">
        <f t="shared" ref="J220:M245" si="56">F220*0.055</f>
        <v>0.16500000245869159</v>
      </c>
      <c r="K220" s="34">
        <f t="shared" si="56"/>
        <v>2.7500000409781934E-2</v>
      </c>
      <c r="L220" s="34">
        <f t="shared" si="56"/>
        <v>2.7500000409781934E-2</v>
      </c>
      <c r="M220" s="34">
        <f t="shared" si="56"/>
        <v>0.22000000327825547</v>
      </c>
      <c r="N220" s="35">
        <f t="shared" si="52"/>
        <v>0.2500000037252903</v>
      </c>
      <c r="O220" s="35">
        <f t="shared" si="52"/>
        <v>4.1666667287548385E-2</v>
      </c>
      <c r="P220" s="35">
        <f t="shared" si="52"/>
        <v>4.1666667287548385E-2</v>
      </c>
      <c r="Q220" s="36">
        <f t="shared" si="52"/>
        <v>0.33333333830038708</v>
      </c>
      <c r="R220" s="4"/>
    </row>
    <row r="221" spans="1:18" x14ac:dyDescent="0.2">
      <c r="A221" s="66"/>
      <c r="B221" s="69"/>
      <c r="C221" s="5">
        <v>0.20000000298023224</v>
      </c>
      <c r="D221" s="5">
        <v>30</v>
      </c>
      <c r="E221" s="5">
        <v>6</v>
      </c>
      <c r="F221" s="33">
        <f t="shared" si="53"/>
        <v>6.0000000894069672</v>
      </c>
      <c r="G221" s="33">
        <f t="shared" si="54"/>
        <v>1.0000000149011612</v>
      </c>
      <c r="H221" s="33">
        <f t="shared" si="31"/>
        <v>1.0000000149011612</v>
      </c>
      <c r="I221" s="33">
        <f t="shared" si="55"/>
        <v>8.0000001192092896</v>
      </c>
      <c r="J221" s="34">
        <f t="shared" si="56"/>
        <v>0.33000000491738318</v>
      </c>
      <c r="K221" s="34">
        <f t="shared" si="56"/>
        <v>5.5000000819563868E-2</v>
      </c>
      <c r="L221" s="34">
        <f t="shared" si="56"/>
        <v>5.5000000819563868E-2</v>
      </c>
      <c r="M221" s="34">
        <f t="shared" si="56"/>
        <v>0.44000000655651095</v>
      </c>
      <c r="N221" s="35">
        <f t="shared" si="52"/>
        <v>0.5000000074505806</v>
      </c>
      <c r="O221" s="35">
        <f t="shared" si="52"/>
        <v>8.3333334575096771E-2</v>
      </c>
      <c r="P221" s="35">
        <f t="shared" si="52"/>
        <v>8.3333334575096771E-2</v>
      </c>
      <c r="Q221" s="36">
        <f t="shared" si="52"/>
        <v>0.66666667660077417</v>
      </c>
      <c r="R221" s="4"/>
    </row>
    <row r="222" spans="1:18" x14ac:dyDescent="0.2">
      <c r="A222" s="66"/>
      <c r="B222" s="69"/>
      <c r="C222" s="5">
        <v>0.20000000298023224</v>
      </c>
      <c r="D222" s="5">
        <v>45</v>
      </c>
      <c r="E222" s="5">
        <v>6</v>
      </c>
      <c r="F222" s="33">
        <f t="shared" si="53"/>
        <v>9.0000001341104507</v>
      </c>
      <c r="G222" s="33">
        <f t="shared" si="54"/>
        <v>1.5000000223517418</v>
      </c>
      <c r="H222" s="33">
        <f t="shared" si="31"/>
        <v>1.5000000223517418</v>
      </c>
      <c r="I222" s="33">
        <f t="shared" si="55"/>
        <v>12.000000178813934</v>
      </c>
      <c r="J222" s="34">
        <f t="shared" si="56"/>
        <v>0.4950000073760748</v>
      </c>
      <c r="K222" s="34">
        <f t="shared" si="56"/>
        <v>8.2500001229345796E-2</v>
      </c>
      <c r="L222" s="34">
        <f t="shared" si="56"/>
        <v>8.2500001229345796E-2</v>
      </c>
      <c r="M222" s="34">
        <f t="shared" si="56"/>
        <v>0.66000000983476637</v>
      </c>
      <c r="N222" s="35">
        <f t="shared" si="52"/>
        <v>0.7500000111758709</v>
      </c>
      <c r="O222" s="35">
        <f t="shared" si="52"/>
        <v>0.12500000186264515</v>
      </c>
      <c r="P222" s="35">
        <f t="shared" si="52"/>
        <v>0.12500000186264515</v>
      </c>
      <c r="Q222" s="36">
        <f t="shared" si="52"/>
        <v>1.0000000149011612</v>
      </c>
      <c r="R222" s="4"/>
    </row>
    <row r="223" spans="1:18" x14ac:dyDescent="0.2">
      <c r="A223" s="66"/>
      <c r="B223" s="70" t="s">
        <v>43</v>
      </c>
      <c r="C223" s="5">
        <v>2</v>
      </c>
      <c r="D223" s="5">
        <v>120</v>
      </c>
      <c r="E223" s="5">
        <v>5</v>
      </c>
      <c r="F223" s="33">
        <f t="shared" si="53"/>
        <v>240</v>
      </c>
      <c r="G223" s="33">
        <f t="shared" si="54"/>
        <v>48</v>
      </c>
      <c r="H223" s="33">
        <f t="shared" si="31"/>
        <v>48</v>
      </c>
      <c r="I223" s="33">
        <f t="shared" si="55"/>
        <v>336</v>
      </c>
      <c r="J223" s="34">
        <f t="shared" si="56"/>
        <v>13.2</v>
      </c>
      <c r="K223" s="34">
        <f t="shared" si="56"/>
        <v>2.64</v>
      </c>
      <c r="L223" s="34">
        <f t="shared" si="56"/>
        <v>2.64</v>
      </c>
      <c r="M223" s="34">
        <f t="shared" si="56"/>
        <v>18.48</v>
      </c>
      <c r="N223" s="35">
        <f t="shared" si="52"/>
        <v>20</v>
      </c>
      <c r="O223" s="35">
        <f t="shared" si="52"/>
        <v>4</v>
      </c>
      <c r="P223" s="35">
        <f t="shared" si="52"/>
        <v>4</v>
      </c>
      <c r="Q223" s="36">
        <f t="shared" si="52"/>
        <v>28</v>
      </c>
      <c r="R223" s="4"/>
    </row>
    <row r="224" spans="1:18" x14ac:dyDescent="0.2">
      <c r="A224" s="66"/>
      <c r="B224" s="69"/>
      <c r="C224" s="5">
        <v>6.1932773552834988</v>
      </c>
      <c r="D224" s="5">
        <v>570</v>
      </c>
      <c r="E224" s="5">
        <v>5</v>
      </c>
      <c r="F224" s="33">
        <f t="shared" si="53"/>
        <v>3530.1680925115943</v>
      </c>
      <c r="G224" s="33">
        <f t="shared" si="54"/>
        <v>706.03361850231886</v>
      </c>
      <c r="H224" s="33">
        <f t="shared" si="31"/>
        <v>706.03361850231886</v>
      </c>
      <c r="I224" s="33">
        <f t="shared" si="55"/>
        <v>4942.235329516232</v>
      </c>
      <c r="J224" s="34">
        <f t="shared" si="56"/>
        <v>194.15924508813768</v>
      </c>
      <c r="K224" s="34">
        <f t="shared" si="56"/>
        <v>38.83184901762754</v>
      </c>
      <c r="L224" s="34">
        <f t="shared" si="56"/>
        <v>38.83184901762754</v>
      </c>
      <c r="M224" s="34">
        <f t="shared" si="56"/>
        <v>271.82294312339275</v>
      </c>
      <c r="N224" s="35">
        <f t="shared" si="52"/>
        <v>294.18067437596619</v>
      </c>
      <c r="O224" s="35">
        <f t="shared" si="52"/>
        <v>58.836134875193238</v>
      </c>
      <c r="P224" s="35">
        <f t="shared" si="52"/>
        <v>58.836134875193238</v>
      </c>
      <c r="Q224" s="36">
        <f t="shared" si="52"/>
        <v>411.85294412635267</v>
      </c>
      <c r="R224" s="4"/>
    </row>
    <row r="225" spans="1:18" x14ac:dyDescent="0.2">
      <c r="A225" s="66"/>
      <c r="B225" s="69"/>
      <c r="C225" s="5">
        <v>5.0000001490116119</v>
      </c>
      <c r="D225" s="5">
        <v>150</v>
      </c>
      <c r="E225" s="5">
        <v>5</v>
      </c>
      <c r="F225" s="33">
        <f t="shared" si="53"/>
        <v>750.00002235174179</v>
      </c>
      <c r="G225" s="33">
        <f t="shared" si="54"/>
        <v>150.00000447034836</v>
      </c>
      <c r="H225" s="33">
        <f t="shared" si="31"/>
        <v>150.00000447034836</v>
      </c>
      <c r="I225" s="33">
        <f t="shared" si="55"/>
        <v>1050.0000312924385</v>
      </c>
      <c r="J225" s="34">
        <f t="shared" si="56"/>
        <v>41.250001229345798</v>
      </c>
      <c r="K225" s="34">
        <f t="shared" si="56"/>
        <v>8.2500002458691597</v>
      </c>
      <c r="L225" s="34">
        <f t="shared" si="56"/>
        <v>8.2500002458691597</v>
      </c>
      <c r="M225" s="34">
        <f t="shared" si="56"/>
        <v>57.750001721084118</v>
      </c>
      <c r="N225" s="35">
        <f t="shared" si="52"/>
        <v>62.500001862645149</v>
      </c>
      <c r="O225" s="35">
        <f t="shared" si="52"/>
        <v>12.50000037252903</v>
      </c>
      <c r="P225" s="35">
        <f t="shared" si="52"/>
        <v>12.50000037252903</v>
      </c>
      <c r="Q225" s="36">
        <f t="shared" si="52"/>
        <v>87.500002607703209</v>
      </c>
      <c r="R225" s="4"/>
    </row>
    <row r="226" spans="1:18" x14ac:dyDescent="0.2">
      <c r="A226" s="66"/>
      <c r="B226" s="69"/>
      <c r="C226" s="5">
        <v>14.533333752836501</v>
      </c>
      <c r="D226" s="5">
        <v>621</v>
      </c>
      <c r="E226" s="5">
        <v>5</v>
      </c>
      <c r="F226" s="33">
        <f t="shared" si="53"/>
        <v>9025.2002605114667</v>
      </c>
      <c r="G226" s="33">
        <f t="shared" si="54"/>
        <v>1805.0400521022934</v>
      </c>
      <c r="H226" s="33">
        <f t="shared" si="31"/>
        <v>1805.0400521022934</v>
      </c>
      <c r="I226" s="33">
        <f t="shared" si="55"/>
        <v>12635.280364716053</v>
      </c>
      <c r="J226" s="34">
        <f t="shared" si="56"/>
        <v>496.38601432813067</v>
      </c>
      <c r="K226" s="34">
        <f t="shared" si="56"/>
        <v>99.277202865626137</v>
      </c>
      <c r="L226" s="34">
        <f t="shared" si="56"/>
        <v>99.277202865626137</v>
      </c>
      <c r="M226" s="34">
        <f t="shared" si="56"/>
        <v>694.94042005938286</v>
      </c>
      <c r="N226" s="35">
        <f t="shared" si="52"/>
        <v>752.10002170928885</v>
      </c>
      <c r="O226" s="35">
        <f t="shared" si="52"/>
        <v>150.42000434185778</v>
      </c>
      <c r="P226" s="35">
        <f t="shared" si="52"/>
        <v>150.42000434185778</v>
      </c>
      <c r="Q226" s="36">
        <f t="shared" si="52"/>
        <v>1052.9400303930045</v>
      </c>
      <c r="R226" s="4"/>
    </row>
    <row r="227" spans="1:18" x14ac:dyDescent="0.2">
      <c r="A227" s="66"/>
      <c r="B227" s="69"/>
      <c r="C227" s="5">
        <v>1.0380953177809729</v>
      </c>
      <c r="D227" s="5">
        <v>153</v>
      </c>
      <c r="E227" s="5">
        <v>5</v>
      </c>
      <c r="F227" s="33">
        <f t="shared" si="53"/>
        <v>158.82858362048884</v>
      </c>
      <c r="G227" s="33">
        <f t="shared" si="54"/>
        <v>31.765716724097768</v>
      </c>
      <c r="H227" s="33">
        <f t="shared" si="31"/>
        <v>31.765716724097768</v>
      </c>
      <c r="I227" s="33">
        <f t="shared" si="55"/>
        <v>222.36001706868436</v>
      </c>
      <c r="J227" s="34">
        <f t="shared" si="56"/>
        <v>8.7355720991268857</v>
      </c>
      <c r="K227" s="34">
        <f t="shared" si="56"/>
        <v>1.7471144198253772</v>
      </c>
      <c r="L227" s="34">
        <f t="shared" si="56"/>
        <v>1.7471144198253772</v>
      </c>
      <c r="M227" s="34">
        <f t="shared" si="56"/>
        <v>12.22980093877764</v>
      </c>
      <c r="N227" s="35">
        <f t="shared" si="52"/>
        <v>13.235715301707403</v>
      </c>
      <c r="O227" s="35">
        <f t="shared" si="52"/>
        <v>2.6471430603414805</v>
      </c>
      <c r="P227" s="35">
        <f t="shared" si="52"/>
        <v>2.6471430603414805</v>
      </c>
      <c r="Q227" s="36">
        <f t="shared" si="52"/>
        <v>18.530001422390363</v>
      </c>
      <c r="R227" s="4"/>
    </row>
    <row r="228" spans="1:18" x14ac:dyDescent="0.2">
      <c r="A228" s="66"/>
      <c r="B228" s="69"/>
      <c r="C228" s="5">
        <v>0.99999999906867743</v>
      </c>
      <c r="D228" s="5">
        <v>49.199999999999996</v>
      </c>
      <c r="E228" s="5">
        <v>5</v>
      </c>
      <c r="F228" s="33">
        <f t="shared" si="53"/>
        <v>49.199999954178928</v>
      </c>
      <c r="G228" s="33">
        <f t="shared" si="54"/>
        <v>9.8399999908357856</v>
      </c>
      <c r="H228" s="33">
        <f t="shared" si="31"/>
        <v>9.8399999908357856</v>
      </c>
      <c r="I228" s="33">
        <f t="shared" si="55"/>
        <v>68.879999935850492</v>
      </c>
      <c r="J228" s="34">
        <f t="shared" si="56"/>
        <v>2.7059999974798412</v>
      </c>
      <c r="K228" s="34">
        <f t="shared" si="56"/>
        <v>0.5411999994959682</v>
      </c>
      <c r="L228" s="34">
        <f t="shared" si="56"/>
        <v>0.5411999994959682</v>
      </c>
      <c r="M228" s="34">
        <f t="shared" si="56"/>
        <v>3.7883999964717772</v>
      </c>
      <c r="N228" s="35">
        <f t="shared" si="52"/>
        <v>4.0999999961815776</v>
      </c>
      <c r="O228" s="35">
        <f t="shared" si="52"/>
        <v>0.8199999992363155</v>
      </c>
      <c r="P228" s="35">
        <f t="shared" si="52"/>
        <v>0.8199999992363155</v>
      </c>
      <c r="Q228" s="36">
        <f t="shared" si="52"/>
        <v>5.739999994654208</v>
      </c>
      <c r="R228" s="4"/>
    </row>
    <row r="229" spans="1:18" x14ac:dyDescent="0.2">
      <c r="A229" s="66"/>
      <c r="B229" s="69"/>
      <c r="C229" s="5">
        <v>20.540142564103007</v>
      </c>
      <c r="D229" s="5">
        <v>130</v>
      </c>
      <c r="E229" s="5">
        <v>5</v>
      </c>
      <c r="F229" s="33">
        <f t="shared" si="53"/>
        <v>2670.218533333391</v>
      </c>
      <c r="G229" s="33">
        <f t="shared" si="54"/>
        <v>534.04370666667819</v>
      </c>
      <c r="H229" s="33">
        <f t="shared" si="31"/>
        <v>534.04370666667819</v>
      </c>
      <c r="I229" s="33">
        <f t="shared" si="55"/>
        <v>3738.3059466667473</v>
      </c>
      <c r="J229" s="34">
        <f t="shared" si="56"/>
        <v>146.86201933333649</v>
      </c>
      <c r="K229" s="34">
        <f t="shared" si="56"/>
        <v>29.372403866667302</v>
      </c>
      <c r="L229" s="34">
        <f t="shared" si="56"/>
        <v>29.372403866667302</v>
      </c>
      <c r="M229" s="34">
        <f t="shared" si="56"/>
        <v>205.60682706667112</v>
      </c>
      <c r="N229" s="35">
        <f t="shared" si="52"/>
        <v>222.5182111111159</v>
      </c>
      <c r="O229" s="35">
        <f t="shared" si="52"/>
        <v>44.503642222223185</v>
      </c>
      <c r="P229" s="35">
        <f t="shared" si="52"/>
        <v>44.503642222223185</v>
      </c>
      <c r="Q229" s="36">
        <f t="shared" si="52"/>
        <v>311.52549555556226</v>
      </c>
      <c r="R229" s="4"/>
    </row>
    <row r="230" spans="1:18" x14ac:dyDescent="0.2">
      <c r="A230" s="66"/>
      <c r="B230" s="69"/>
      <c r="C230" s="5">
        <v>2.0000000149011612</v>
      </c>
      <c r="D230" s="5">
        <v>75</v>
      </c>
      <c r="E230" s="5">
        <v>5</v>
      </c>
      <c r="F230" s="33">
        <f t="shared" si="53"/>
        <v>150.00000111758709</v>
      </c>
      <c r="G230" s="33">
        <f t="shared" si="54"/>
        <v>30.000000223517418</v>
      </c>
      <c r="H230" s="33">
        <f t="shared" si="31"/>
        <v>30.000000223517418</v>
      </c>
      <c r="I230" s="33">
        <f t="shared" si="55"/>
        <v>210.00000156462193</v>
      </c>
      <c r="J230" s="34">
        <f t="shared" si="56"/>
        <v>8.2500000614672899</v>
      </c>
      <c r="K230" s="34">
        <f t="shared" si="56"/>
        <v>1.6500000122934579</v>
      </c>
      <c r="L230" s="34">
        <f t="shared" si="56"/>
        <v>1.6500000122934579</v>
      </c>
      <c r="M230" s="34">
        <f t="shared" si="56"/>
        <v>11.550000086054206</v>
      </c>
      <c r="N230" s="35">
        <f t="shared" si="52"/>
        <v>12.500000093132257</v>
      </c>
      <c r="O230" s="35">
        <f t="shared" si="52"/>
        <v>2.5000000186264515</v>
      </c>
      <c r="P230" s="35">
        <f t="shared" si="52"/>
        <v>2.5000000186264515</v>
      </c>
      <c r="Q230" s="36">
        <f t="shared" si="52"/>
        <v>17.50000013038516</v>
      </c>
      <c r="R230" s="4"/>
    </row>
    <row r="231" spans="1:18" x14ac:dyDescent="0.2">
      <c r="A231" s="66"/>
      <c r="B231" s="69"/>
      <c r="C231" s="5">
        <v>2.0000000149011612</v>
      </c>
      <c r="D231" s="5">
        <v>24</v>
      </c>
      <c r="E231" s="5">
        <v>5</v>
      </c>
      <c r="F231" s="33">
        <f t="shared" si="53"/>
        <v>48.000000357627869</v>
      </c>
      <c r="G231" s="33">
        <f t="shared" si="54"/>
        <v>9.6000000715255744</v>
      </c>
      <c r="H231" s="33">
        <f t="shared" si="31"/>
        <v>9.6000000715255744</v>
      </c>
      <c r="I231" s="33">
        <f t="shared" si="55"/>
        <v>67.20000050067901</v>
      </c>
      <c r="J231" s="34">
        <f t="shared" si="56"/>
        <v>2.6400000196695328</v>
      </c>
      <c r="K231" s="34">
        <f t="shared" si="56"/>
        <v>0.52800000393390656</v>
      </c>
      <c r="L231" s="34">
        <f t="shared" si="56"/>
        <v>0.52800000393390656</v>
      </c>
      <c r="M231" s="34">
        <f t="shared" si="56"/>
        <v>3.6960000275373455</v>
      </c>
      <c r="N231" s="35">
        <f t="shared" si="52"/>
        <v>4.0000000298023224</v>
      </c>
      <c r="O231" s="35">
        <f t="shared" si="52"/>
        <v>0.8000000059604645</v>
      </c>
      <c r="P231" s="35">
        <f t="shared" si="52"/>
        <v>0.8000000059604645</v>
      </c>
      <c r="Q231" s="36">
        <f t="shared" si="52"/>
        <v>5.6000000417232512</v>
      </c>
      <c r="R231" s="4"/>
    </row>
    <row r="232" spans="1:18" x14ac:dyDescent="0.2">
      <c r="A232" s="66"/>
      <c r="B232" s="69"/>
      <c r="C232" s="5">
        <v>9.2020017548661919</v>
      </c>
      <c r="D232" s="5">
        <v>450</v>
      </c>
      <c r="E232" s="5">
        <v>5</v>
      </c>
      <c r="F232" s="33">
        <f t="shared" si="53"/>
        <v>4140.9007896897865</v>
      </c>
      <c r="G232" s="33">
        <f t="shared" si="54"/>
        <v>828.18015793795735</v>
      </c>
      <c r="H232" s="33">
        <f t="shared" si="31"/>
        <v>828.18015793795735</v>
      </c>
      <c r="I232" s="33">
        <f t="shared" si="55"/>
        <v>5797.2611055657007</v>
      </c>
      <c r="J232" s="34">
        <f t="shared" si="56"/>
        <v>227.74954343293825</v>
      </c>
      <c r="K232" s="34">
        <f t="shared" si="56"/>
        <v>45.549908686587656</v>
      </c>
      <c r="L232" s="34">
        <f t="shared" si="56"/>
        <v>45.549908686587656</v>
      </c>
      <c r="M232" s="34">
        <f t="shared" si="56"/>
        <v>318.84936080611357</v>
      </c>
      <c r="N232" s="35">
        <f t="shared" si="52"/>
        <v>345.07506580748219</v>
      </c>
      <c r="O232" s="35">
        <f t="shared" si="52"/>
        <v>69.015013161496441</v>
      </c>
      <c r="P232" s="35">
        <f t="shared" si="52"/>
        <v>69.015013161496441</v>
      </c>
      <c r="Q232" s="36">
        <f t="shared" si="52"/>
        <v>483.10509213047504</v>
      </c>
      <c r="R232" s="4"/>
    </row>
    <row r="233" spans="1:18" x14ac:dyDescent="0.2">
      <c r="A233" s="66"/>
      <c r="B233" s="69"/>
      <c r="C233" s="5">
        <v>9.2020017548661919</v>
      </c>
      <c r="D233" s="5">
        <v>150</v>
      </c>
      <c r="E233" s="5">
        <v>5</v>
      </c>
      <c r="F233" s="33">
        <f t="shared" si="53"/>
        <v>1380.3002632299288</v>
      </c>
      <c r="G233" s="33">
        <f t="shared" si="54"/>
        <v>276.06005264598576</v>
      </c>
      <c r="H233" s="33">
        <f t="shared" si="31"/>
        <v>276.06005264598576</v>
      </c>
      <c r="I233" s="33">
        <f t="shared" si="55"/>
        <v>1932.4203685219002</v>
      </c>
      <c r="J233" s="34">
        <f t="shared" si="56"/>
        <v>75.916514477646089</v>
      </c>
      <c r="K233" s="34">
        <f t="shared" si="56"/>
        <v>15.183302895529216</v>
      </c>
      <c r="L233" s="34">
        <f t="shared" si="56"/>
        <v>15.183302895529216</v>
      </c>
      <c r="M233" s="34">
        <f t="shared" si="56"/>
        <v>106.28312026870451</v>
      </c>
      <c r="N233" s="35">
        <f t="shared" si="52"/>
        <v>115.0250219358274</v>
      </c>
      <c r="O233" s="35">
        <f t="shared" si="52"/>
        <v>23.005004387165481</v>
      </c>
      <c r="P233" s="35">
        <f t="shared" si="52"/>
        <v>23.005004387165481</v>
      </c>
      <c r="Q233" s="36">
        <f t="shared" si="52"/>
        <v>161.03503071015834</v>
      </c>
      <c r="R233" s="4"/>
    </row>
    <row r="234" spans="1:18" x14ac:dyDescent="0.2">
      <c r="A234" s="66"/>
      <c r="B234" s="69"/>
      <c r="C234" s="5">
        <v>5.9655080920598929</v>
      </c>
      <c r="D234" s="5">
        <v>240</v>
      </c>
      <c r="E234" s="5">
        <v>5</v>
      </c>
      <c r="F234" s="33">
        <f t="shared" si="53"/>
        <v>1431.7219420943743</v>
      </c>
      <c r="G234" s="33">
        <f t="shared" si="54"/>
        <v>286.34438841887487</v>
      </c>
      <c r="H234" s="33">
        <f t="shared" si="31"/>
        <v>286.34438841887487</v>
      </c>
      <c r="I234" s="33">
        <f t="shared" si="55"/>
        <v>2004.4107189321239</v>
      </c>
      <c r="J234" s="34">
        <f t="shared" si="56"/>
        <v>78.744706815190582</v>
      </c>
      <c r="K234" s="34">
        <f t="shared" si="56"/>
        <v>15.748941363038117</v>
      </c>
      <c r="L234" s="34">
        <f t="shared" si="56"/>
        <v>15.748941363038117</v>
      </c>
      <c r="M234" s="34">
        <f t="shared" si="56"/>
        <v>110.24258954126681</v>
      </c>
      <c r="N234" s="35">
        <f t="shared" si="52"/>
        <v>119.31016184119785</v>
      </c>
      <c r="O234" s="35">
        <f t="shared" si="52"/>
        <v>23.862032368239571</v>
      </c>
      <c r="P234" s="35">
        <f t="shared" si="52"/>
        <v>23.862032368239571</v>
      </c>
      <c r="Q234" s="36">
        <f t="shared" si="52"/>
        <v>167.034226577677</v>
      </c>
      <c r="R234" s="4"/>
    </row>
    <row r="235" spans="1:18" x14ac:dyDescent="0.2">
      <c r="A235" s="66"/>
      <c r="B235" s="69"/>
      <c r="C235" s="5">
        <v>3.5153419238214241</v>
      </c>
      <c r="D235" s="5">
        <v>105</v>
      </c>
      <c r="E235" s="5">
        <v>5</v>
      </c>
      <c r="F235" s="33">
        <f t="shared" si="53"/>
        <v>369.11090200124954</v>
      </c>
      <c r="G235" s="33">
        <f t="shared" si="54"/>
        <v>73.822180400249906</v>
      </c>
      <c r="H235" s="33">
        <f t="shared" si="31"/>
        <v>73.822180400249906</v>
      </c>
      <c r="I235" s="33">
        <f t="shared" si="55"/>
        <v>516.75526280174938</v>
      </c>
      <c r="J235" s="34">
        <f t="shared" si="56"/>
        <v>20.301099610068725</v>
      </c>
      <c r="K235" s="34">
        <f t="shared" si="56"/>
        <v>4.0602199220137445</v>
      </c>
      <c r="L235" s="34">
        <f t="shared" si="56"/>
        <v>4.0602199220137445</v>
      </c>
      <c r="M235" s="34">
        <f t="shared" si="56"/>
        <v>28.421539454096216</v>
      </c>
      <c r="N235" s="35">
        <f t="shared" si="52"/>
        <v>30.759241833437461</v>
      </c>
      <c r="O235" s="35">
        <f t="shared" si="52"/>
        <v>6.1518483666874921</v>
      </c>
      <c r="P235" s="35">
        <f t="shared" si="52"/>
        <v>6.1518483666874921</v>
      </c>
      <c r="Q235" s="36">
        <f t="shared" si="52"/>
        <v>43.062938566812448</v>
      </c>
      <c r="R235" s="4"/>
    </row>
    <row r="236" spans="1:18" ht="13.5" thickBot="1" x14ac:dyDescent="0.25">
      <c r="A236" s="67"/>
      <c r="B236" s="50" t="s">
        <v>44</v>
      </c>
      <c r="C236" s="6">
        <v>21.616126094595529</v>
      </c>
      <c r="D236" s="6">
        <v>105</v>
      </c>
      <c r="E236" s="6">
        <v>5</v>
      </c>
      <c r="F236" s="38">
        <f t="shared" si="53"/>
        <v>2269.6932399325306</v>
      </c>
      <c r="G236" s="38">
        <f t="shared" si="54"/>
        <v>453.93864798650611</v>
      </c>
      <c r="H236" s="38">
        <f t="shared" si="31"/>
        <v>453.93864798650611</v>
      </c>
      <c r="I236" s="38">
        <f t="shared" si="55"/>
        <v>3177.5705359055428</v>
      </c>
      <c r="J236" s="39">
        <f t="shared" si="56"/>
        <v>124.83312819628918</v>
      </c>
      <c r="K236" s="39">
        <f t="shared" si="56"/>
        <v>24.966625639257835</v>
      </c>
      <c r="L236" s="39">
        <f t="shared" si="56"/>
        <v>24.966625639257835</v>
      </c>
      <c r="M236" s="39">
        <f t="shared" si="56"/>
        <v>174.76637947480486</v>
      </c>
      <c r="N236" s="40">
        <f t="shared" ref="N236:Q245" si="57">F236*0.25/3</f>
        <v>189.14110332771088</v>
      </c>
      <c r="O236" s="40">
        <f t="shared" si="57"/>
        <v>37.828220665542176</v>
      </c>
      <c r="P236" s="40">
        <f t="shared" si="57"/>
        <v>37.828220665542176</v>
      </c>
      <c r="Q236" s="41">
        <f t="shared" si="57"/>
        <v>264.79754465879523</v>
      </c>
      <c r="R236" s="4"/>
    </row>
    <row r="237" spans="1:18" x14ac:dyDescent="0.2">
      <c r="A237" s="65" t="s">
        <v>39</v>
      </c>
      <c r="B237" s="69" t="s">
        <v>43</v>
      </c>
      <c r="C237" s="19">
        <v>0.99999995715916157</v>
      </c>
      <c r="D237" s="19">
        <v>360</v>
      </c>
      <c r="E237" s="19">
        <v>5</v>
      </c>
      <c r="F237" s="17">
        <f t="shared" si="53"/>
        <v>359.99998457729816</v>
      </c>
      <c r="G237" s="17">
        <f t="shared" si="54"/>
        <v>71.999996915459633</v>
      </c>
      <c r="H237" s="17">
        <f t="shared" si="31"/>
        <v>71.999996915459633</v>
      </c>
      <c r="I237" s="17">
        <f t="shared" si="55"/>
        <v>503.99997840821743</v>
      </c>
      <c r="J237" s="20">
        <f t="shared" si="56"/>
        <v>19.7999991517514</v>
      </c>
      <c r="K237" s="20">
        <f t="shared" si="56"/>
        <v>3.9599998303502799</v>
      </c>
      <c r="L237" s="20">
        <f t="shared" si="56"/>
        <v>3.9599998303502799</v>
      </c>
      <c r="M237" s="20">
        <f t="shared" si="56"/>
        <v>27.719998812451959</v>
      </c>
      <c r="N237" s="21">
        <f t="shared" si="57"/>
        <v>29.999998714774847</v>
      </c>
      <c r="O237" s="21">
        <f t="shared" si="57"/>
        <v>5.9999997429549694</v>
      </c>
      <c r="P237" s="21">
        <f t="shared" si="57"/>
        <v>5.9999997429549694</v>
      </c>
      <c r="Q237" s="22">
        <f t="shared" si="57"/>
        <v>41.999998200684786</v>
      </c>
      <c r="R237" s="4"/>
    </row>
    <row r="238" spans="1:18" x14ac:dyDescent="0.2">
      <c r="A238" s="66"/>
      <c r="B238" s="69"/>
      <c r="C238" s="5">
        <v>1</v>
      </c>
      <c r="D238" s="5">
        <v>408</v>
      </c>
      <c r="E238" s="5">
        <v>5</v>
      </c>
      <c r="F238" s="33">
        <f t="shared" si="53"/>
        <v>408</v>
      </c>
      <c r="G238" s="33">
        <f t="shared" si="54"/>
        <v>81.599999999999994</v>
      </c>
      <c r="H238" s="33">
        <f t="shared" si="31"/>
        <v>81.599999999999994</v>
      </c>
      <c r="I238" s="33">
        <f t="shared" si="55"/>
        <v>571.20000000000005</v>
      </c>
      <c r="J238" s="34">
        <f t="shared" si="56"/>
        <v>22.44</v>
      </c>
      <c r="K238" s="34">
        <f t="shared" si="56"/>
        <v>4.4879999999999995</v>
      </c>
      <c r="L238" s="34">
        <f t="shared" si="56"/>
        <v>4.4879999999999995</v>
      </c>
      <c r="M238" s="34">
        <f t="shared" si="56"/>
        <v>31.416000000000004</v>
      </c>
      <c r="N238" s="35">
        <f t="shared" si="57"/>
        <v>34</v>
      </c>
      <c r="O238" s="35">
        <f t="shared" si="57"/>
        <v>6.8</v>
      </c>
      <c r="P238" s="35">
        <f t="shared" si="57"/>
        <v>6.8</v>
      </c>
      <c r="Q238" s="36">
        <f t="shared" si="57"/>
        <v>47.6</v>
      </c>
      <c r="R238" s="4"/>
    </row>
    <row r="239" spans="1:18" x14ac:dyDescent="0.2">
      <c r="A239" s="66"/>
      <c r="B239" s="70" t="s">
        <v>44</v>
      </c>
      <c r="C239" s="5">
        <v>0.9999999760184437</v>
      </c>
      <c r="D239" s="5">
        <v>249</v>
      </c>
      <c r="E239" s="5">
        <v>5</v>
      </c>
      <c r="F239" s="33">
        <f t="shared" si="53"/>
        <v>248.99999402859248</v>
      </c>
      <c r="G239" s="33">
        <f t="shared" si="54"/>
        <v>49.799998805718495</v>
      </c>
      <c r="H239" s="33">
        <f t="shared" ref="H239:H245" si="58">G239</f>
        <v>49.799998805718495</v>
      </c>
      <c r="I239" s="33">
        <f t="shared" si="55"/>
        <v>348.59999164002943</v>
      </c>
      <c r="J239" s="34">
        <f t="shared" si="56"/>
        <v>13.694999671572587</v>
      </c>
      <c r="K239" s="34">
        <f t="shared" si="56"/>
        <v>2.738999934314517</v>
      </c>
      <c r="L239" s="34">
        <f t="shared" si="56"/>
        <v>2.738999934314517</v>
      </c>
      <c r="M239" s="34">
        <f t="shared" si="56"/>
        <v>19.172999540201619</v>
      </c>
      <c r="N239" s="35">
        <f t="shared" si="57"/>
        <v>20.749999502382707</v>
      </c>
      <c r="O239" s="35">
        <f t="shared" si="57"/>
        <v>4.1499999004765415</v>
      </c>
      <c r="P239" s="35">
        <f t="shared" si="57"/>
        <v>4.1499999004765415</v>
      </c>
      <c r="Q239" s="36">
        <f t="shared" si="57"/>
        <v>29.049999303335785</v>
      </c>
    </row>
    <row r="240" spans="1:18" x14ac:dyDescent="0.2">
      <c r="A240" s="66"/>
      <c r="B240" s="69"/>
      <c r="C240" s="5">
        <v>24.999999910593033</v>
      </c>
      <c r="D240" s="5">
        <v>249</v>
      </c>
      <c r="E240" s="5">
        <v>5</v>
      </c>
      <c r="F240" s="33">
        <f t="shared" si="53"/>
        <v>6224.9999777376652</v>
      </c>
      <c r="G240" s="33">
        <f t="shared" si="54"/>
        <v>1244.999995547533</v>
      </c>
      <c r="H240" s="33">
        <f t="shared" si="58"/>
        <v>1244.999995547533</v>
      </c>
      <c r="I240" s="33">
        <f t="shared" si="55"/>
        <v>8714.9999688327316</v>
      </c>
      <c r="J240" s="34">
        <f t="shared" si="56"/>
        <v>342.37499877557161</v>
      </c>
      <c r="K240" s="34">
        <f t="shared" si="56"/>
        <v>68.474999755114311</v>
      </c>
      <c r="L240" s="34">
        <f t="shared" si="56"/>
        <v>68.474999755114311</v>
      </c>
      <c r="M240" s="34">
        <f t="shared" si="56"/>
        <v>479.32499828580023</v>
      </c>
      <c r="N240" s="35">
        <f t="shared" si="57"/>
        <v>518.74999814480543</v>
      </c>
      <c r="O240" s="35">
        <f t="shared" si="57"/>
        <v>103.74999962896108</v>
      </c>
      <c r="P240" s="35">
        <f t="shared" si="57"/>
        <v>103.74999962896108</v>
      </c>
      <c r="Q240" s="36">
        <f t="shared" si="57"/>
        <v>726.24999740272767</v>
      </c>
    </row>
    <row r="241" spans="1:17" x14ac:dyDescent="0.2">
      <c r="A241" s="66"/>
      <c r="B241" s="69"/>
      <c r="C241" s="5">
        <v>2.0000000260770321</v>
      </c>
      <c r="D241" s="5">
        <v>771</v>
      </c>
      <c r="E241" s="5">
        <v>5</v>
      </c>
      <c r="F241" s="33">
        <f t="shared" si="53"/>
        <v>1542.0000201053917</v>
      </c>
      <c r="G241" s="33">
        <f t="shared" si="54"/>
        <v>308.40000402107836</v>
      </c>
      <c r="H241" s="33">
        <f t="shared" si="58"/>
        <v>308.40000402107836</v>
      </c>
      <c r="I241" s="33">
        <f t="shared" si="55"/>
        <v>2158.8000281475483</v>
      </c>
      <c r="J241" s="34">
        <f t="shared" si="56"/>
        <v>84.810001105796545</v>
      </c>
      <c r="K241" s="34">
        <f t="shared" si="56"/>
        <v>16.962000221159311</v>
      </c>
      <c r="L241" s="34">
        <f t="shared" si="56"/>
        <v>16.962000221159311</v>
      </c>
      <c r="M241" s="34">
        <f t="shared" si="56"/>
        <v>118.73400154811516</v>
      </c>
      <c r="N241" s="35">
        <f t="shared" si="57"/>
        <v>128.50000167544931</v>
      </c>
      <c r="O241" s="35">
        <f t="shared" si="57"/>
        <v>25.700000335089864</v>
      </c>
      <c r="P241" s="35">
        <f t="shared" si="57"/>
        <v>25.700000335089864</v>
      </c>
      <c r="Q241" s="36">
        <f t="shared" si="57"/>
        <v>179.90000234562902</v>
      </c>
    </row>
    <row r="242" spans="1:17" x14ac:dyDescent="0.2">
      <c r="A242" s="66"/>
      <c r="B242" s="69"/>
      <c r="C242" s="5">
        <v>9.0000003352761269</v>
      </c>
      <c r="D242" s="5">
        <v>561</v>
      </c>
      <c r="E242" s="5">
        <v>5</v>
      </c>
      <c r="F242" s="33">
        <f t="shared" si="53"/>
        <v>5049.0001880899072</v>
      </c>
      <c r="G242" s="33">
        <f t="shared" si="54"/>
        <v>1009.8000376179814</v>
      </c>
      <c r="H242" s="33">
        <f t="shared" si="58"/>
        <v>1009.8000376179814</v>
      </c>
      <c r="I242" s="33">
        <f t="shared" si="55"/>
        <v>7068.6002633258704</v>
      </c>
      <c r="J242" s="34">
        <f t="shared" si="56"/>
        <v>277.69501034494488</v>
      </c>
      <c r="K242" s="34">
        <f t="shared" si="56"/>
        <v>55.539002068988978</v>
      </c>
      <c r="L242" s="34">
        <f t="shared" si="56"/>
        <v>55.539002068988978</v>
      </c>
      <c r="M242" s="34">
        <f t="shared" si="56"/>
        <v>388.77301448292286</v>
      </c>
      <c r="N242" s="35">
        <f t="shared" si="57"/>
        <v>420.75001567415893</v>
      </c>
      <c r="O242" s="35">
        <f t="shared" si="57"/>
        <v>84.150003134831778</v>
      </c>
      <c r="P242" s="35">
        <f t="shared" si="57"/>
        <v>84.150003134831778</v>
      </c>
      <c r="Q242" s="36">
        <f t="shared" si="57"/>
        <v>589.05002194382257</v>
      </c>
    </row>
    <row r="243" spans="1:17" x14ac:dyDescent="0.2">
      <c r="A243" s="66"/>
      <c r="B243" s="69"/>
      <c r="C243" s="5">
        <v>0.99999999906867743</v>
      </c>
      <c r="D243" s="5">
        <v>639</v>
      </c>
      <c r="E243" s="5">
        <v>5</v>
      </c>
      <c r="F243" s="33">
        <f t="shared" si="53"/>
        <v>638.99999940488487</v>
      </c>
      <c r="G243" s="33">
        <f t="shared" si="54"/>
        <v>127.79999988097697</v>
      </c>
      <c r="H243" s="33">
        <f t="shared" si="58"/>
        <v>127.79999988097697</v>
      </c>
      <c r="I243" s="33">
        <f t="shared" si="55"/>
        <v>894.59999916683887</v>
      </c>
      <c r="J243" s="34">
        <f t="shared" si="56"/>
        <v>35.144999967268667</v>
      </c>
      <c r="K243" s="34">
        <f t="shared" si="56"/>
        <v>7.0289999934537333</v>
      </c>
      <c r="L243" s="34">
        <f t="shared" si="56"/>
        <v>7.0289999934537333</v>
      </c>
      <c r="M243" s="34">
        <f t="shared" si="56"/>
        <v>49.202999954176136</v>
      </c>
      <c r="N243" s="35">
        <f t="shared" si="57"/>
        <v>53.249999950407073</v>
      </c>
      <c r="O243" s="35">
        <f t="shared" si="57"/>
        <v>10.649999990081414</v>
      </c>
      <c r="P243" s="35">
        <f t="shared" si="57"/>
        <v>10.649999990081414</v>
      </c>
      <c r="Q243" s="36">
        <f t="shared" si="57"/>
        <v>74.549999930569911</v>
      </c>
    </row>
    <row r="244" spans="1:17" x14ac:dyDescent="0.2">
      <c r="A244" s="66"/>
      <c r="B244" s="69"/>
      <c r="C244" s="5">
        <v>1.0000000512227416</v>
      </c>
      <c r="D244" s="5">
        <v>477</v>
      </c>
      <c r="E244" s="5">
        <v>5</v>
      </c>
      <c r="F244" s="33">
        <f t="shared" si="53"/>
        <v>477.00002443324775</v>
      </c>
      <c r="G244" s="33">
        <f t="shared" si="54"/>
        <v>95.400004886649555</v>
      </c>
      <c r="H244" s="33">
        <f t="shared" si="58"/>
        <v>95.400004886649555</v>
      </c>
      <c r="I244" s="33">
        <f t="shared" si="55"/>
        <v>667.8000342065468</v>
      </c>
      <c r="J244" s="34">
        <f t="shared" si="56"/>
        <v>26.235001343828625</v>
      </c>
      <c r="K244" s="34">
        <f t="shared" si="56"/>
        <v>5.2470002687657251</v>
      </c>
      <c r="L244" s="34">
        <f t="shared" si="56"/>
        <v>5.2470002687657251</v>
      </c>
      <c r="M244" s="34">
        <f t="shared" si="56"/>
        <v>36.729001881360077</v>
      </c>
      <c r="N244" s="35">
        <f t="shared" si="57"/>
        <v>39.750002036103979</v>
      </c>
      <c r="O244" s="35">
        <f t="shared" si="57"/>
        <v>7.9500004072207959</v>
      </c>
      <c r="P244" s="35">
        <f t="shared" si="57"/>
        <v>7.9500004072207959</v>
      </c>
      <c r="Q244" s="36">
        <f t="shared" si="57"/>
        <v>55.650002850545569</v>
      </c>
    </row>
    <row r="245" spans="1:17" x14ac:dyDescent="0.2">
      <c r="A245" s="66"/>
      <c r="B245" s="71"/>
      <c r="C245" s="5">
        <v>6.9999998509883881</v>
      </c>
      <c r="D245" s="5">
        <v>105</v>
      </c>
      <c r="E245" s="5">
        <v>5</v>
      </c>
      <c r="F245" s="33">
        <f t="shared" si="53"/>
        <v>734.99998435378075</v>
      </c>
      <c r="G245" s="33">
        <f t="shared" si="54"/>
        <v>146.99999687075615</v>
      </c>
      <c r="H245" s="33">
        <f t="shared" si="58"/>
        <v>146.99999687075615</v>
      </c>
      <c r="I245" s="33">
        <f t="shared" si="55"/>
        <v>1028.999978095293</v>
      </c>
      <c r="J245" s="34">
        <f t="shared" si="56"/>
        <v>40.424999139457938</v>
      </c>
      <c r="K245" s="34">
        <f t="shared" si="56"/>
        <v>8.084999827891588</v>
      </c>
      <c r="L245" s="34">
        <f t="shared" si="56"/>
        <v>8.084999827891588</v>
      </c>
      <c r="M245" s="34">
        <f t="shared" si="56"/>
        <v>56.594998795241118</v>
      </c>
      <c r="N245" s="35">
        <f t="shared" si="57"/>
        <v>61.249998696148396</v>
      </c>
      <c r="O245" s="35">
        <f t="shared" si="57"/>
        <v>12.249999739229679</v>
      </c>
      <c r="P245" s="35">
        <f t="shared" si="57"/>
        <v>12.249999739229679</v>
      </c>
      <c r="Q245" s="36">
        <f t="shared" si="57"/>
        <v>85.749998174607754</v>
      </c>
    </row>
    <row r="246" spans="1:17" x14ac:dyDescent="0.2">
      <c r="A246" s="25" t="s">
        <v>3</v>
      </c>
      <c r="B246" s="44"/>
      <c r="C246" s="55">
        <f>SUM(C4:C245)</f>
        <v>4006.2074919538236</v>
      </c>
      <c r="D246" s="26" t="s">
        <v>32</v>
      </c>
      <c r="E246" s="26" t="s">
        <v>32</v>
      </c>
      <c r="F246" s="26">
        <f t="shared" ref="F246:Q246" si="59">SUM(F4:F245)</f>
        <v>880878.21847891214</v>
      </c>
      <c r="G246" s="26">
        <f t="shared" si="59"/>
        <v>149504.0520115314</v>
      </c>
      <c r="H246" s="26">
        <f t="shared" si="59"/>
        <v>149504.0520115314</v>
      </c>
      <c r="I246" s="26">
        <f t="shared" si="59"/>
        <v>1179886.3225019739</v>
      </c>
      <c r="J246" s="52">
        <f t="shared" si="59"/>
        <v>48448.302016340167</v>
      </c>
      <c r="K246" s="52">
        <f t="shared" si="59"/>
        <v>8222.7228606342251</v>
      </c>
      <c r="L246" s="52">
        <f t="shared" si="59"/>
        <v>8222.7228606342251</v>
      </c>
      <c r="M246" s="52">
        <f t="shared" si="59"/>
        <v>64893.747737608588</v>
      </c>
      <c r="N246" s="26">
        <f t="shared" si="59"/>
        <v>73406.518206576002</v>
      </c>
      <c r="O246" s="26">
        <f t="shared" si="59"/>
        <v>12458.671000960934</v>
      </c>
      <c r="P246" s="26">
        <f t="shared" si="59"/>
        <v>12458.671000960934</v>
      </c>
      <c r="Q246" s="26">
        <f t="shared" si="59"/>
        <v>98323.860208497761</v>
      </c>
    </row>
    <row r="247" spans="1:17" x14ac:dyDescent="0.2">
      <c r="A247" s="27" t="s">
        <v>5</v>
      </c>
      <c r="B247" s="45"/>
      <c r="C247" s="28" t="s">
        <v>32</v>
      </c>
      <c r="D247" s="28" t="s">
        <v>32</v>
      </c>
      <c r="E247" s="28" t="s">
        <v>32</v>
      </c>
      <c r="F247" s="28">
        <f>F246/$C$246</f>
        <v>219.87833137651805</v>
      </c>
      <c r="G247" s="28">
        <f t="shared" ref="G247:Q247" si="60">G246/$C$246</f>
        <v>37.318100051432538</v>
      </c>
      <c r="H247" s="28">
        <f t="shared" si="60"/>
        <v>37.318100051432538</v>
      </c>
      <c r="I247" s="28">
        <f t="shared" si="60"/>
        <v>294.51453147938287</v>
      </c>
      <c r="J247" s="54">
        <f t="shared" si="60"/>
        <v>12.093308225708494</v>
      </c>
      <c r="K247" s="54">
        <f t="shared" si="60"/>
        <v>2.0524955028287892</v>
      </c>
      <c r="L247" s="54">
        <f t="shared" si="60"/>
        <v>2.0524955028287892</v>
      </c>
      <c r="M247" s="54">
        <f t="shared" si="60"/>
        <v>16.198299231366065</v>
      </c>
      <c r="N247" s="28">
        <f t="shared" si="60"/>
        <v>18.323194281376502</v>
      </c>
      <c r="O247" s="28">
        <f t="shared" si="60"/>
        <v>3.1098416709527075</v>
      </c>
      <c r="P247" s="28">
        <f t="shared" si="60"/>
        <v>3.1098416709527075</v>
      </c>
      <c r="Q247" s="28">
        <f t="shared" si="60"/>
        <v>24.542877623281889</v>
      </c>
    </row>
    <row r="248" spans="1:17" x14ac:dyDescent="0.2">
      <c r="A248" s="11" t="s">
        <v>49</v>
      </c>
      <c r="B248" s="46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2"/>
      <c r="O248" s="2"/>
      <c r="P248" s="2"/>
      <c r="Q248" s="12"/>
    </row>
    <row r="249" spans="1:17" x14ac:dyDescent="0.2">
      <c r="A249" s="11" t="s">
        <v>51</v>
      </c>
      <c r="B249" s="46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2"/>
      <c r="O249" s="2"/>
      <c r="P249" s="2"/>
      <c r="Q249" s="12"/>
    </row>
    <row r="250" spans="1:17" x14ac:dyDescent="0.2">
      <c r="A250" s="11" t="s">
        <v>50</v>
      </c>
      <c r="B250" s="46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2"/>
      <c r="O250" s="2"/>
      <c r="P250" s="2"/>
      <c r="Q250" s="12"/>
    </row>
    <row r="251" spans="1:17" x14ac:dyDescent="0.2">
      <c r="A251" s="11" t="s">
        <v>4</v>
      </c>
      <c r="B251" s="46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2"/>
      <c r="O251" s="2"/>
      <c r="P251" s="2"/>
      <c r="Q251" s="12"/>
    </row>
    <row r="252" spans="1:17" ht="15" customHeight="1" x14ac:dyDescent="0.2">
      <c r="A252" s="11" t="s">
        <v>33</v>
      </c>
      <c r="B252" s="46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2"/>
      <c r="P252" s="2"/>
      <c r="Q252" s="12"/>
    </row>
    <row r="253" spans="1:17" ht="13.5" thickBot="1" x14ac:dyDescent="0.25">
      <c r="A253" s="13" t="s">
        <v>34</v>
      </c>
      <c r="B253" s="47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5"/>
      <c r="P253" s="15"/>
      <c r="Q253" s="16"/>
    </row>
    <row r="254" spans="1:17" ht="13.5" thickTop="1" x14ac:dyDescent="0.2">
      <c r="A254" s="10"/>
      <c r="B254" s="46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2"/>
      <c r="P254" s="2"/>
      <c r="Q254" s="2"/>
    </row>
    <row r="255" spans="1:17" ht="13.5" thickBot="1" x14ac:dyDescent="0.25">
      <c r="A255" s="3"/>
      <c r="B255" s="48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</row>
    <row r="256" spans="1:17" ht="22.5" thickTop="1" x14ac:dyDescent="0.2">
      <c r="A256" s="56"/>
      <c r="B256" s="57"/>
      <c r="C256" s="58"/>
      <c r="D256" s="58"/>
      <c r="E256" s="58"/>
      <c r="F256" s="58"/>
      <c r="G256" s="58"/>
      <c r="H256" s="58"/>
      <c r="I256" s="58"/>
      <c r="J256" s="58"/>
      <c r="K256" s="29" t="s">
        <v>8</v>
      </c>
    </row>
    <row r="257" spans="1:11" x14ac:dyDescent="0.2">
      <c r="A257" s="59" t="s">
        <v>35</v>
      </c>
      <c r="B257" s="60"/>
      <c r="C257" s="61"/>
      <c r="D257" s="61"/>
      <c r="E257" s="61"/>
      <c r="F257" s="61"/>
      <c r="G257" s="61"/>
      <c r="H257" s="61"/>
      <c r="I257" s="61"/>
      <c r="J257" s="61"/>
      <c r="K257" s="37">
        <f>I246/3</f>
        <v>393295.44083399134</v>
      </c>
    </row>
    <row r="258" spans="1:11" x14ac:dyDescent="0.2">
      <c r="A258" s="59" t="s">
        <v>36</v>
      </c>
      <c r="B258" s="60"/>
      <c r="C258" s="61"/>
      <c r="D258" s="61"/>
      <c r="E258" s="61"/>
      <c r="F258" s="61"/>
      <c r="G258" s="61"/>
      <c r="H258" s="61"/>
      <c r="I258" s="61"/>
      <c r="J258" s="61"/>
      <c r="K258" s="37">
        <f>Q246/3</f>
        <v>32774.620069499251</v>
      </c>
    </row>
    <row r="259" spans="1:11" ht="13.5" thickBot="1" x14ac:dyDescent="0.25">
      <c r="A259" s="62" t="s">
        <v>37</v>
      </c>
      <c r="B259" s="63"/>
      <c r="C259" s="64"/>
      <c r="D259" s="64"/>
      <c r="E259" s="64"/>
      <c r="F259" s="64"/>
      <c r="G259" s="64"/>
      <c r="H259" s="64"/>
      <c r="I259" s="64"/>
      <c r="J259" s="64"/>
      <c r="K259" s="53">
        <f>M246/3</f>
        <v>21631.249245869531</v>
      </c>
    </row>
    <row r="260" spans="1:11" ht="13.5" thickTop="1" x14ac:dyDescent="0.2">
      <c r="A260" s="3"/>
      <c r="B260" s="48"/>
      <c r="C260" s="3"/>
      <c r="D260" s="3"/>
      <c r="E260" s="3"/>
      <c r="F260" s="3"/>
      <c r="G260" s="3"/>
      <c r="H260" s="3"/>
      <c r="I260" s="3"/>
      <c r="J260" s="3"/>
      <c r="K260" s="3"/>
    </row>
  </sheetData>
  <mergeCells count="17">
    <mergeCell ref="A1:Q1"/>
    <mergeCell ref="A4:A174"/>
    <mergeCell ref="B4:B170"/>
    <mergeCell ref="B171:B174"/>
    <mergeCell ref="A175:A189"/>
    <mergeCell ref="B175:B181"/>
    <mergeCell ref="B182:B188"/>
    <mergeCell ref="A256:J256"/>
    <mergeCell ref="A257:J257"/>
    <mergeCell ref="A258:J258"/>
    <mergeCell ref="A259:J259"/>
    <mergeCell ref="A190:A236"/>
    <mergeCell ref="B190:B222"/>
    <mergeCell ref="B223:B235"/>
    <mergeCell ref="A237:A245"/>
    <mergeCell ref="B237:B238"/>
    <mergeCell ref="B239:B245"/>
  </mergeCells>
  <printOptions horizontalCentered="1"/>
  <pageMargins left="0.25" right="0.25" top="0.75" bottom="0.75" header="0.3" footer="0.3"/>
  <pageSetup scale="70" fitToHeight="0" orientation="landscape" r:id="rId1"/>
  <headerFooter alignWithMargins="0">
    <oddHeader>&amp;LDraft Final PRA Document&amp;CDO NOT CITE OR QUOTE&amp;R2.1.2013</oddHeader>
    <oddFooter>&amp;L&amp;A&amp;R&amp;P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0"/>
  <sheetViews>
    <sheetView zoomScaleNormal="100" workbookViewId="0">
      <pane ySplit="3" topLeftCell="A193" activePane="bottomLeft" state="frozen"/>
      <selection activeCell="J238" sqref="J238:M239"/>
      <selection pane="bottomLeft" activeCell="K259" sqref="K259"/>
    </sheetView>
  </sheetViews>
  <sheetFormatPr defaultRowHeight="12.75" x14ac:dyDescent="0.2"/>
  <cols>
    <col min="1" max="1" width="15.7109375" style="1" customWidth="1"/>
    <col min="2" max="2" width="12.140625" style="49" bestFit="1" customWidth="1"/>
    <col min="3" max="3" width="13.140625" style="1" customWidth="1"/>
    <col min="4" max="4" width="10.7109375" style="1" customWidth="1"/>
    <col min="5" max="5" width="13.42578125" style="1" customWidth="1"/>
    <col min="6" max="9" width="10.5703125" style="1" customWidth="1"/>
    <col min="10" max="10" width="13.28515625" style="1" bestFit="1" customWidth="1"/>
    <col min="11" max="11" width="12.5703125" style="1" bestFit="1" customWidth="1"/>
    <col min="12" max="12" width="10.7109375" style="1" customWidth="1"/>
    <col min="13" max="13" width="12.140625" style="1" bestFit="1" customWidth="1"/>
    <col min="14" max="16" width="9.85546875" style="1" customWidth="1"/>
    <col min="17" max="17" width="9.7109375" style="1" customWidth="1"/>
    <col min="18" max="21" width="9.140625" style="1"/>
    <col min="22" max="22" width="11.7109375" style="1" customWidth="1"/>
    <col min="23" max="23" width="12.140625" style="1" customWidth="1"/>
    <col min="24" max="16384" width="9.140625" style="1"/>
  </cols>
  <sheetData>
    <row r="1" spans="1:18" ht="21" customHeight="1" thickTop="1" x14ac:dyDescent="0.2">
      <c r="A1" s="72" t="s">
        <v>52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4"/>
    </row>
    <row r="2" spans="1:18" ht="21" customHeight="1" thickBot="1" x14ac:dyDescent="0.25">
      <c r="A2" s="30"/>
      <c r="B2" s="42"/>
      <c r="C2" s="31" t="s">
        <v>9</v>
      </c>
      <c r="D2" s="31" t="s">
        <v>10</v>
      </c>
      <c r="E2" s="31" t="s">
        <v>11</v>
      </c>
      <c r="F2" s="31" t="s">
        <v>12</v>
      </c>
      <c r="G2" s="31" t="s">
        <v>13</v>
      </c>
      <c r="H2" s="31" t="s">
        <v>14</v>
      </c>
      <c r="I2" s="31" t="s">
        <v>15</v>
      </c>
      <c r="J2" s="31" t="s">
        <v>16</v>
      </c>
      <c r="K2" s="31" t="s">
        <v>17</v>
      </c>
      <c r="L2" s="31" t="s">
        <v>18</v>
      </c>
      <c r="M2" s="31" t="s">
        <v>19</v>
      </c>
      <c r="N2" s="31" t="s">
        <v>21</v>
      </c>
      <c r="O2" s="31" t="s">
        <v>22</v>
      </c>
      <c r="P2" s="31" t="s">
        <v>23</v>
      </c>
      <c r="Q2" s="32" t="s">
        <v>24</v>
      </c>
    </row>
    <row r="3" spans="1:18" ht="75" customHeight="1" thickTop="1" thickBot="1" x14ac:dyDescent="0.25">
      <c r="A3" s="23" t="s">
        <v>40</v>
      </c>
      <c r="B3" s="23" t="s">
        <v>41</v>
      </c>
      <c r="C3" s="23" t="s">
        <v>45</v>
      </c>
      <c r="D3" s="23" t="s">
        <v>46</v>
      </c>
      <c r="E3" s="23" t="s">
        <v>25</v>
      </c>
      <c r="F3" s="23" t="s">
        <v>2</v>
      </c>
      <c r="G3" s="23" t="s">
        <v>26</v>
      </c>
      <c r="H3" s="23" t="s">
        <v>27</v>
      </c>
      <c r="I3" s="23" t="s">
        <v>20</v>
      </c>
      <c r="J3" s="23" t="s">
        <v>47</v>
      </c>
      <c r="K3" s="23" t="s">
        <v>28</v>
      </c>
      <c r="L3" s="23" t="s">
        <v>29</v>
      </c>
      <c r="M3" s="23" t="s">
        <v>6</v>
      </c>
      <c r="N3" s="23" t="s">
        <v>48</v>
      </c>
      <c r="O3" s="23" t="s">
        <v>30</v>
      </c>
      <c r="P3" s="23" t="s">
        <v>31</v>
      </c>
      <c r="Q3" s="24" t="s">
        <v>7</v>
      </c>
    </row>
    <row r="4" spans="1:18" x14ac:dyDescent="0.2">
      <c r="A4" s="75" t="s">
        <v>0</v>
      </c>
      <c r="B4" s="77" t="s">
        <v>42</v>
      </c>
      <c r="C4" s="33">
        <v>243.88505679884145</v>
      </c>
      <c r="D4" s="33">
        <v>199.5</v>
      </c>
      <c r="E4" s="33">
        <v>6</v>
      </c>
      <c r="F4" s="33">
        <f t="shared" ref="F4:F64" si="0">C4*D4</f>
        <v>48655.068831368866</v>
      </c>
      <c r="G4" s="33">
        <f t="shared" ref="G4:G64" si="1">F4/E4</f>
        <v>8109.1781385614777</v>
      </c>
      <c r="H4" s="33">
        <f t="shared" ref="H4:H64" si="2">G4</f>
        <v>8109.1781385614777</v>
      </c>
      <c r="I4" s="33">
        <f t="shared" ref="I4:I64" si="3">F4+G4+H4</f>
        <v>64873.425108491821</v>
      </c>
      <c r="J4" s="34">
        <f>F4*0.055</f>
        <v>2676.0287857252874</v>
      </c>
      <c r="K4" s="34">
        <f t="shared" ref="K4:K64" si="4">G4*0.055</f>
        <v>446.00479762088128</v>
      </c>
      <c r="L4" s="34">
        <f t="shared" ref="L4:L64" si="5">H4*0.055</f>
        <v>446.00479762088128</v>
      </c>
      <c r="M4" s="34">
        <f t="shared" ref="M4:M64" si="6">I4*0.055</f>
        <v>3568.0383809670502</v>
      </c>
      <c r="N4" s="35">
        <f t="shared" ref="N4:N64" si="7">F4*0.25/3</f>
        <v>4054.5890692807388</v>
      </c>
      <c r="O4" s="35">
        <f t="shared" ref="O4:O64" si="8">G4*0.25/3</f>
        <v>675.76484488012318</v>
      </c>
      <c r="P4" s="35">
        <f t="shared" ref="P4:P64" si="9">H4*0.25/3</f>
        <v>675.76484488012318</v>
      </c>
      <c r="Q4" s="36">
        <f t="shared" ref="Q4:Q64" si="10">I4*0.25/3</f>
        <v>5406.1187590409854</v>
      </c>
      <c r="R4" s="4"/>
    </row>
    <row r="5" spans="1:18" x14ac:dyDescent="0.2">
      <c r="A5" s="76"/>
      <c r="B5" s="78"/>
      <c r="C5" s="33">
        <v>71.430109506649472</v>
      </c>
      <c r="D5" s="33">
        <v>133</v>
      </c>
      <c r="E5" s="33">
        <v>6</v>
      </c>
      <c r="F5" s="33">
        <f t="shared" si="0"/>
        <v>9500.2045643843794</v>
      </c>
      <c r="G5" s="33">
        <f t="shared" si="1"/>
        <v>1583.3674273973966</v>
      </c>
      <c r="H5" s="33">
        <f t="shared" si="2"/>
        <v>1583.3674273973966</v>
      </c>
      <c r="I5" s="33">
        <f t="shared" si="3"/>
        <v>12666.939419179173</v>
      </c>
      <c r="J5" s="34">
        <f t="shared" ref="J5:J64" si="11">F5*0.055</f>
        <v>522.51125104114089</v>
      </c>
      <c r="K5" s="34">
        <f t="shared" si="4"/>
        <v>87.085208506856816</v>
      </c>
      <c r="L5" s="34">
        <f t="shared" si="5"/>
        <v>87.085208506856816</v>
      </c>
      <c r="M5" s="34">
        <f t="shared" si="6"/>
        <v>696.68166805485453</v>
      </c>
      <c r="N5" s="35">
        <f t="shared" si="7"/>
        <v>791.68371369869828</v>
      </c>
      <c r="O5" s="35">
        <f t="shared" si="8"/>
        <v>131.9472856164497</v>
      </c>
      <c r="P5" s="35">
        <f t="shared" si="9"/>
        <v>131.9472856164497</v>
      </c>
      <c r="Q5" s="36">
        <f t="shared" si="10"/>
        <v>1055.5782849315976</v>
      </c>
      <c r="R5" s="4"/>
    </row>
    <row r="6" spans="1:18" x14ac:dyDescent="0.2">
      <c r="A6" s="76"/>
      <c r="B6" s="78"/>
      <c r="C6" s="33">
        <v>20.592920554687147</v>
      </c>
      <c r="D6" s="33">
        <v>99.75</v>
      </c>
      <c r="E6" s="33">
        <v>6</v>
      </c>
      <c r="F6" s="33">
        <f t="shared" si="0"/>
        <v>2054.143825330043</v>
      </c>
      <c r="G6" s="33">
        <f t="shared" si="1"/>
        <v>342.35730422167381</v>
      </c>
      <c r="H6" s="33">
        <f t="shared" si="2"/>
        <v>342.35730422167381</v>
      </c>
      <c r="I6" s="33">
        <f t="shared" si="3"/>
        <v>2738.858433773391</v>
      </c>
      <c r="J6" s="34">
        <f t="shared" si="11"/>
        <v>112.97791039315237</v>
      </c>
      <c r="K6" s="34">
        <f t="shared" si="4"/>
        <v>18.829651732192058</v>
      </c>
      <c r="L6" s="34">
        <f t="shared" si="5"/>
        <v>18.829651732192058</v>
      </c>
      <c r="M6" s="34">
        <f t="shared" si="6"/>
        <v>150.63721385753649</v>
      </c>
      <c r="N6" s="35">
        <f t="shared" si="7"/>
        <v>171.17865211083691</v>
      </c>
      <c r="O6" s="35">
        <f t="shared" si="8"/>
        <v>28.529775351806151</v>
      </c>
      <c r="P6" s="35">
        <f t="shared" si="9"/>
        <v>28.529775351806151</v>
      </c>
      <c r="Q6" s="36">
        <f t="shared" si="10"/>
        <v>228.23820281444924</v>
      </c>
      <c r="R6" s="4"/>
    </row>
    <row r="7" spans="1:18" x14ac:dyDescent="0.2">
      <c r="A7" s="76"/>
      <c r="B7" s="78"/>
      <c r="C7" s="33">
        <v>44.431654461245188</v>
      </c>
      <c r="D7" s="33">
        <v>79.800000000000011</v>
      </c>
      <c r="E7" s="33">
        <v>6</v>
      </c>
      <c r="F7" s="33">
        <f t="shared" si="0"/>
        <v>3545.6460260073663</v>
      </c>
      <c r="G7" s="33">
        <f t="shared" si="1"/>
        <v>590.94100433456106</v>
      </c>
      <c r="H7" s="33">
        <f t="shared" si="2"/>
        <v>590.94100433456106</v>
      </c>
      <c r="I7" s="33">
        <f t="shared" si="3"/>
        <v>4727.5280346764885</v>
      </c>
      <c r="J7" s="34">
        <f t="shared" si="11"/>
        <v>195.01053143040514</v>
      </c>
      <c r="K7" s="34">
        <f t="shared" si="4"/>
        <v>32.501755238400861</v>
      </c>
      <c r="L7" s="34">
        <f t="shared" si="5"/>
        <v>32.501755238400861</v>
      </c>
      <c r="M7" s="34">
        <f t="shared" si="6"/>
        <v>260.01404190720689</v>
      </c>
      <c r="N7" s="35">
        <f t="shared" si="7"/>
        <v>295.47050216728053</v>
      </c>
      <c r="O7" s="35">
        <f t="shared" si="8"/>
        <v>49.245083694546757</v>
      </c>
      <c r="P7" s="35">
        <f t="shared" si="9"/>
        <v>49.245083694546757</v>
      </c>
      <c r="Q7" s="36">
        <f t="shared" si="10"/>
        <v>393.96066955637406</v>
      </c>
      <c r="R7" s="4"/>
    </row>
    <row r="8" spans="1:18" x14ac:dyDescent="0.2">
      <c r="A8" s="76"/>
      <c r="B8" s="78"/>
      <c r="C8" s="33">
        <v>1.0402236964522404</v>
      </c>
      <c r="D8" s="33">
        <v>90.681818181818173</v>
      </c>
      <c r="E8" s="33">
        <v>6</v>
      </c>
      <c r="F8" s="33">
        <f t="shared" si="0"/>
        <v>94.329376110100881</v>
      </c>
      <c r="G8" s="33">
        <f t="shared" si="1"/>
        <v>15.721562685016814</v>
      </c>
      <c r="H8" s="33">
        <f t="shared" si="2"/>
        <v>15.721562685016814</v>
      </c>
      <c r="I8" s="33">
        <f t="shared" si="3"/>
        <v>125.77250148013451</v>
      </c>
      <c r="J8" s="34">
        <f t="shared" si="11"/>
        <v>5.1881156860555482</v>
      </c>
      <c r="K8" s="34">
        <f t="shared" si="4"/>
        <v>0.86468594767592477</v>
      </c>
      <c r="L8" s="34">
        <f t="shared" si="5"/>
        <v>0.86468594767592477</v>
      </c>
      <c r="M8" s="34">
        <f t="shared" si="6"/>
        <v>6.9174875814073982</v>
      </c>
      <c r="N8" s="35">
        <f t="shared" si="7"/>
        <v>7.8607813425084068</v>
      </c>
      <c r="O8" s="35">
        <f t="shared" si="8"/>
        <v>1.3101302237514012</v>
      </c>
      <c r="P8" s="35">
        <f t="shared" si="9"/>
        <v>1.3101302237514012</v>
      </c>
      <c r="Q8" s="36">
        <f t="shared" si="10"/>
        <v>10.48104179001121</v>
      </c>
      <c r="R8" s="4"/>
    </row>
    <row r="9" spans="1:18" x14ac:dyDescent="0.2">
      <c r="A9" s="76"/>
      <c r="B9" s="78"/>
      <c r="C9" s="33">
        <v>27.687632078500389</v>
      </c>
      <c r="D9" s="33">
        <v>74.509803921568619</v>
      </c>
      <c r="E9" s="33">
        <v>6</v>
      </c>
      <c r="F9" s="33">
        <f t="shared" si="0"/>
        <v>2063.0000372215973</v>
      </c>
      <c r="G9" s="33">
        <f t="shared" si="1"/>
        <v>343.8333395369329</v>
      </c>
      <c r="H9" s="33">
        <f t="shared" si="2"/>
        <v>343.8333395369329</v>
      </c>
      <c r="I9" s="33">
        <f t="shared" si="3"/>
        <v>2750.6667162954627</v>
      </c>
      <c r="J9" s="34">
        <f t="shared" si="11"/>
        <v>113.46500204718785</v>
      </c>
      <c r="K9" s="34">
        <f t="shared" si="4"/>
        <v>18.910833674531311</v>
      </c>
      <c r="L9" s="34">
        <f t="shared" si="5"/>
        <v>18.910833674531311</v>
      </c>
      <c r="M9" s="34">
        <f t="shared" si="6"/>
        <v>151.28666939625046</v>
      </c>
      <c r="N9" s="35">
        <f t="shared" si="7"/>
        <v>171.91666976846645</v>
      </c>
      <c r="O9" s="35">
        <f t="shared" si="8"/>
        <v>28.652778294744408</v>
      </c>
      <c r="P9" s="35">
        <f t="shared" si="9"/>
        <v>28.652778294744408</v>
      </c>
      <c r="Q9" s="36">
        <f t="shared" si="10"/>
        <v>229.22222635795524</v>
      </c>
      <c r="R9" s="4"/>
    </row>
    <row r="10" spans="1:18" x14ac:dyDescent="0.2">
      <c r="A10" s="76"/>
      <c r="B10" s="78"/>
      <c r="C10" s="33">
        <v>4.8033861463472629</v>
      </c>
      <c r="D10" s="33">
        <v>51.351351351351354</v>
      </c>
      <c r="E10" s="33">
        <v>6</v>
      </c>
      <c r="F10" s="33">
        <f t="shared" si="0"/>
        <v>246.6603696772919</v>
      </c>
      <c r="G10" s="33">
        <f t="shared" si="1"/>
        <v>41.110061612881985</v>
      </c>
      <c r="H10" s="33">
        <f t="shared" si="2"/>
        <v>41.110061612881985</v>
      </c>
      <c r="I10" s="33">
        <f t="shared" si="3"/>
        <v>328.88049290305582</v>
      </c>
      <c r="J10" s="34">
        <f t="shared" si="11"/>
        <v>13.566320332251054</v>
      </c>
      <c r="K10" s="34">
        <f t="shared" si="4"/>
        <v>2.2610533887085094</v>
      </c>
      <c r="L10" s="34">
        <f t="shared" si="5"/>
        <v>2.2610533887085094</v>
      </c>
      <c r="M10" s="34">
        <f t="shared" si="6"/>
        <v>18.088427109668071</v>
      </c>
      <c r="N10" s="35">
        <f t="shared" si="7"/>
        <v>20.555030806440993</v>
      </c>
      <c r="O10" s="35">
        <f t="shared" si="8"/>
        <v>3.4258384677401654</v>
      </c>
      <c r="P10" s="35">
        <f t="shared" si="9"/>
        <v>3.4258384677401654</v>
      </c>
      <c r="Q10" s="36">
        <f t="shared" si="10"/>
        <v>27.40670774192132</v>
      </c>
      <c r="R10" s="4"/>
    </row>
    <row r="11" spans="1:18" x14ac:dyDescent="0.2">
      <c r="A11" s="76"/>
      <c r="B11" s="78"/>
      <c r="C11" s="33">
        <v>7.0018043502160427</v>
      </c>
      <c r="D11" s="33">
        <v>33.82789317507418</v>
      </c>
      <c r="E11" s="33">
        <v>6</v>
      </c>
      <c r="F11" s="33">
        <f t="shared" si="0"/>
        <v>236.85628959187798</v>
      </c>
      <c r="G11" s="33">
        <f t="shared" si="1"/>
        <v>39.476048265312997</v>
      </c>
      <c r="H11" s="33">
        <f t="shared" si="2"/>
        <v>39.476048265312997</v>
      </c>
      <c r="I11" s="33">
        <f t="shared" si="3"/>
        <v>315.80838612250398</v>
      </c>
      <c r="J11" s="34">
        <f t="shared" si="11"/>
        <v>13.027095927553288</v>
      </c>
      <c r="K11" s="34">
        <f t="shared" si="4"/>
        <v>2.171182654592215</v>
      </c>
      <c r="L11" s="34">
        <f t="shared" si="5"/>
        <v>2.171182654592215</v>
      </c>
      <c r="M11" s="34">
        <f t="shared" si="6"/>
        <v>17.36946123673772</v>
      </c>
      <c r="N11" s="35">
        <f t="shared" si="7"/>
        <v>19.738024132656498</v>
      </c>
      <c r="O11" s="35">
        <f t="shared" si="8"/>
        <v>3.2896706887760829</v>
      </c>
      <c r="P11" s="35">
        <f t="shared" si="9"/>
        <v>3.2896706887760829</v>
      </c>
      <c r="Q11" s="36">
        <f t="shared" si="10"/>
        <v>26.317365510208663</v>
      </c>
      <c r="R11" s="4"/>
    </row>
    <row r="12" spans="1:18" x14ac:dyDescent="0.2">
      <c r="A12" s="76"/>
      <c r="B12" s="78"/>
      <c r="C12" s="33">
        <v>127.20706587533644</v>
      </c>
      <c r="D12" s="33">
        <v>511.5</v>
      </c>
      <c r="E12" s="33">
        <v>6</v>
      </c>
      <c r="F12" s="33">
        <f t="shared" si="0"/>
        <v>65066.414195234589</v>
      </c>
      <c r="G12" s="33">
        <f t="shared" si="1"/>
        <v>10844.402365872431</v>
      </c>
      <c r="H12" s="33">
        <f t="shared" si="2"/>
        <v>10844.402365872431</v>
      </c>
      <c r="I12" s="33">
        <f t="shared" si="3"/>
        <v>86755.218926979447</v>
      </c>
      <c r="J12" s="34">
        <f t="shared" si="11"/>
        <v>3578.6527807379025</v>
      </c>
      <c r="K12" s="34">
        <f t="shared" si="4"/>
        <v>596.44213012298371</v>
      </c>
      <c r="L12" s="34">
        <f t="shared" si="5"/>
        <v>596.44213012298371</v>
      </c>
      <c r="M12" s="34">
        <f t="shared" si="6"/>
        <v>4771.5370409838697</v>
      </c>
      <c r="N12" s="35">
        <f t="shared" si="7"/>
        <v>5422.2011829362154</v>
      </c>
      <c r="O12" s="35">
        <f t="shared" si="8"/>
        <v>903.70019715603587</v>
      </c>
      <c r="P12" s="35">
        <f t="shared" si="9"/>
        <v>903.70019715603587</v>
      </c>
      <c r="Q12" s="36">
        <f t="shared" si="10"/>
        <v>7229.601577248287</v>
      </c>
      <c r="R12" s="4"/>
    </row>
    <row r="13" spans="1:18" x14ac:dyDescent="0.2">
      <c r="A13" s="76"/>
      <c r="B13" s="78"/>
      <c r="C13" s="33">
        <v>64.800503617601237</v>
      </c>
      <c r="D13" s="33">
        <v>341</v>
      </c>
      <c r="E13" s="33">
        <v>6</v>
      </c>
      <c r="F13" s="33">
        <f t="shared" si="0"/>
        <v>22096.971733602022</v>
      </c>
      <c r="G13" s="33">
        <f t="shared" si="1"/>
        <v>3682.8286222670035</v>
      </c>
      <c r="H13" s="33">
        <f>G13</f>
        <v>3682.8286222670035</v>
      </c>
      <c r="I13" s="33">
        <f>F13+G13+H13</f>
        <v>29462.628978136028</v>
      </c>
      <c r="J13" s="34">
        <f>F13*0.055</f>
        <v>1215.3334453481111</v>
      </c>
      <c r="K13" s="34">
        <f t="shared" si="4"/>
        <v>202.55557422468519</v>
      </c>
      <c r="L13" s="34">
        <f t="shared" si="5"/>
        <v>202.55557422468519</v>
      </c>
      <c r="M13" s="34">
        <f t="shared" si="6"/>
        <v>1620.4445937974815</v>
      </c>
      <c r="N13" s="35">
        <f t="shared" si="7"/>
        <v>1841.4143111335018</v>
      </c>
      <c r="O13" s="35">
        <f t="shared" si="8"/>
        <v>306.90238518891698</v>
      </c>
      <c r="P13" s="35">
        <f t="shared" si="9"/>
        <v>306.90238518891698</v>
      </c>
      <c r="Q13" s="36">
        <f t="shared" si="10"/>
        <v>2455.2190815113358</v>
      </c>
      <c r="R13" s="4"/>
    </row>
    <row r="14" spans="1:18" x14ac:dyDescent="0.2">
      <c r="A14" s="76"/>
      <c r="B14" s="78"/>
      <c r="C14" s="33">
        <v>15.398487442328429</v>
      </c>
      <c r="D14" s="33">
        <v>255.75</v>
      </c>
      <c r="E14" s="33">
        <v>6</v>
      </c>
      <c r="F14" s="33">
        <f t="shared" si="0"/>
        <v>3938.163163375496</v>
      </c>
      <c r="G14" s="33">
        <f t="shared" si="1"/>
        <v>656.36052722924933</v>
      </c>
      <c r="H14" s="33">
        <f t="shared" si="2"/>
        <v>656.36052722924933</v>
      </c>
      <c r="I14" s="33">
        <f t="shared" si="3"/>
        <v>5250.8842178339946</v>
      </c>
      <c r="J14" s="34">
        <f t="shared" si="11"/>
        <v>216.59897398565229</v>
      </c>
      <c r="K14" s="34">
        <f t="shared" si="4"/>
        <v>36.099828997608711</v>
      </c>
      <c r="L14" s="34">
        <f t="shared" si="5"/>
        <v>36.099828997608711</v>
      </c>
      <c r="M14" s="34">
        <f t="shared" si="6"/>
        <v>288.79863198086969</v>
      </c>
      <c r="N14" s="35">
        <f t="shared" si="7"/>
        <v>328.18026361462466</v>
      </c>
      <c r="O14" s="35">
        <f t="shared" si="8"/>
        <v>54.696710602437442</v>
      </c>
      <c r="P14" s="35">
        <f t="shared" si="9"/>
        <v>54.696710602437442</v>
      </c>
      <c r="Q14" s="36">
        <f t="shared" si="10"/>
        <v>437.57368481949953</v>
      </c>
      <c r="R14" s="4"/>
    </row>
    <row r="15" spans="1:18" x14ac:dyDescent="0.2">
      <c r="A15" s="76"/>
      <c r="B15" s="78"/>
      <c r="C15" s="33">
        <v>23.102035777538013</v>
      </c>
      <c r="D15" s="33">
        <v>204.60000000000002</v>
      </c>
      <c r="E15" s="33">
        <v>6</v>
      </c>
      <c r="F15" s="33">
        <f t="shared" si="0"/>
        <v>4726.6765200842783</v>
      </c>
      <c r="G15" s="33">
        <f t="shared" si="1"/>
        <v>787.77942001404642</v>
      </c>
      <c r="H15" s="33">
        <f t="shared" si="2"/>
        <v>787.77942001404642</v>
      </c>
      <c r="I15" s="33">
        <f t="shared" si="3"/>
        <v>6302.2353601123705</v>
      </c>
      <c r="J15" s="34">
        <f t="shared" si="11"/>
        <v>259.96720860463529</v>
      </c>
      <c r="K15" s="34">
        <f t="shared" si="4"/>
        <v>43.327868100772555</v>
      </c>
      <c r="L15" s="34">
        <f t="shared" si="5"/>
        <v>43.327868100772555</v>
      </c>
      <c r="M15" s="34">
        <f t="shared" si="6"/>
        <v>346.62294480618039</v>
      </c>
      <c r="N15" s="35">
        <f t="shared" si="7"/>
        <v>393.88971000702321</v>
      </c>
      <c r="O15" s="35">
        <f t="shared" si="8"/>
        <v>65.648285001170535</v>
      </c>
      <c r="P15" s="35">
        <f t="shared" si="9"/>
        <v>65.648285001170535</v>
      </c>
      <c r="Q15" s="36">
        <f t="shared" si="10"/>
        <v>525.18628000936417</v>
      </c>
      <c r="R15" s="4"/>
    </row>
    <row r="16" spans="1:18" x14ac:dyDescent="0.2">
      <c r="A16" s="76"/>
      <c r="B16" s="78"/>
      <c r="C16" s="33">
        <v>0.67021349083635318</v>
      </c>
      <c r="D16" s="33">
        <v>232.5</v>
      </c>
      <c r="E16" s="33">
        <v>6</v>
      </c>
      <c r="F16" s="33">
        <f t="shared" si="0"/>
        <v>155.82463661945212</v>
      </c>
      <c r="G16" s="33">
        <f t="shared" si="1"/>
        <v>25.970772769908688</v>
      </c>
      <c r="H16" s="33">
        <f t="shared" si="2"/>
        <v>25.970772769908688</v>
      </c>
      <c r="I16" s="33">
        <f t="shared" si="3"/>
        <v>207.76618215926948</v>
      </c>
      <c r="J16" s="34">
        <f t="shared" si="11"/>
        <v>8.5703550140698663</v>
      </c>
      <c r="K16" s="34">
        <f t="shared" si="4"/>
        <v>1.4283925023449779</v>
      </c>
      <c r="L16" s="34">
        <f t="shared" si="5"/>
        <v>1.4283925023449779</v>
      </c>
      <c r="M16" s="34">
        <f t="shared" si="6"/>
        <v>11.427140018759822</v>
      </c>
      <c r="N16" s="35">
        <f t="shared" si="7"/>
        <v>12.985386384954344</v>
      </c>
      <c r="O16" s="35">
        <f t="shared" si="8"/>
        <v>2.1642310641590572</v>
      </c>
      <c r="P16" s="35">
        <f t="shared" si="9"/>
        <v>2.1642310641590572</v>
      </c>
      <c r="Q16" s="36">
        <f t="shared" si="10"/>
        <v>17.313848513272458</v>
      </c>
      <c r="R16" s="4"/>
    </row>
    <row r="17" spans="1:18" x14ac:dyDescent="0.2">
      <c r="A17" s="76"/>
      <c r="B17" s="78"/>
      <c r="C17" s="33">
        <v>18.442892103406741</v>
      </c>
      <c r="D17" s="33">
        <v>191.03641456582631</v>
      </c>
      <c r="E17" s="33">
        <v>6</v>
      </c>
      <c r="F17" s="33">
        <f t="shared" si="0"/>
        <v>3523.2639816592146</v>
      </c>
      <c r="G17" s="33">
        <f t="shared" si="1"/>
        <v>587.21066360986913</v>
      </c>
      <c r="H17" s="33">
        <f t="shared" si="2"/>
        <v>587.21066360986913</v>
      </c>
      <c r="I17" s="33">
        <f t="shared" si="3"/>
        <v>4697.6853088789521</v>
      </c>
      <c r="J17" s="34">
        <f t="shared" si="11"/>
        <v>193.77951899125679</v>
      </c>
      <c r="K17" s="34">
        <f t="shared" si="4"/>
        <v>32.296586498542801</v>
      </c>
      <c r="L17" s="34">
        <f t="shared" si="5"/>
        <v>32.296586498542801</v>
      </c>
      <c r="M17" s="34">
        <f t="shared" si="6"/>
        <v>258.37269198834235</v>
      </c>
      <c r="N17" s="35">
        <f t="shared" si="7"/>
        <v>293.60533180493456</v>
      </c>
      <c r="O17" s="35">
        <f t="shared" si="8"/>
        <v>48.934221967489094</v>
      </c>
      <c r="P17" s="35">
        <f t="shared" si="9"/>
        <v>48.934221967489094</v>
      </c>
      <c r="Q17" s="36">
        <f t="shared" si="10"/>
        <v>391.4737757399127</v>
      </c>
      <c r="R17" s="4"/>
    </row>
    <row r="18" spans="1:18" x14ac:dyDescent="0.2">
      <c r="A18" s="76"/>
      <c r="B18" s="78"/>
      <c r="C18" s="33">
        <v>9.6352936637368138</v>
      </c>
      <c r="D18" s="33">
        <v>131.66023166023166</v>
      </c>
      <c r="E18" s="33">
        <v>6</v>
      </c>
      <c r="F18" s="33">
        <f t="shared" si="0"/>
        <v>1268.584995881951</v>
      </c>
      <c r="G18" s="33">
        <f t="shared" si="1"/>
        <v>211.43083264699183</v>
      </c>
      <c r="H18" s="33">
        <f t="shared" si="2"/>
        <v>211.43083264699183</v>
      </c>
      <c r="I18" s="33">
        <f t="shared" si="3"/>
        <v>1691.4466611759347</v>
      </c>
      <c r="J18" s="34">
        <f t="shared" si="11"/>
        <v>69.772174773507302</v>
      </c>
      <c r="K18" s="34">
        <f t="shared" si="4"/>
        <v>11.628695795584552</v>
      </c>
      <c r="L18" s="34">
        <f t="shared" si="5"/>
        <v>11.628695795584552</v>
      </c>
      <c r="M18" s="34">
        <f t="shared" si="6"/>
        <v>93.029566364676413</v>
      </c>
      <c r="N18" s="35">
        <f t="shared" si="7"/>
        <v>105.71541632349592</v>
      </c>
      <c r="O18" s="35">
        <f t="shared" si="8"/>
        <v>17.619236053915987</v>
      </c>
      <c r="P18" s="35">
        <f t="shared" si="9"/>
        <v>17.619236053915987</v>
      </c>
      <c r="Q18" s="36">
        <f t="shared" si="10"/>
        <v>140.9538884313279</v>
      </c>
      <c r="R18" s="4"/>
    </row>
    <row r="19" spans="1:18" x14ac:dyDescent="0.2">
      <c r="A19" s="76"/>
      <c r="B19" s="78"/>
      <c r="C19" s="33">
        <v>21.260445895700894</v>
      </c>
      <c r="D19" s="33">
        <v>86.731665960152611</v>
      </c>
      <c r="E19" s="33">
        <v>6</v>
      </c>
      <c r="F19" s="33">
        <f t="shared" si="0"/>
        <v>1843.9538915898274</v>
      </c>
      <c r="G19" s="33">
        <f t="shared" si="1"/>
        <v>307.32564859830455</v>
      </c>
      <c r="H19" s="33">
        <f t="shared" si="2"/>
        <v>307.32564859830455</v>
      </c>
      <c r="I19" s="33">
        <f t="shared" si="3"/>
        <v>2458.6051887864369</v>
      </c>
      <c r="J19" s="34">
        <f t="shared" si="11"/>
        <v>101.41746403744051</v>
      </c>
      <c r="K19" s="34">
        <f t="shared" si="4"/>
        <v>16.902910672906749</v>
      </c>
      <c r="L19" s="34">
        <f t="shared" si="5"/>
        <v>16.902910672906749</v>
      </c>
      <c r="M19" s="34">
        <f t="shared" si="6"/>
        <v>135.22328538325402</v>
      </c>
      <c r="N19" s="35">
        <f t="shared" si="7"/>
        <v>153.66282429915228</v>
      </c>
      <c r="O19" s="35">
        <f t="shared" si="8"/>
        <v>25.610470716525381</v>
      </c>
      <c r="P19" s="35">
        <f t="shared" si="9"/>
        <v>25.610470716525381</v>
      </c>
      <c r="Q19" s="36">
        <f t="shared" si="10"/>
        <v>204.88376573220307</v>
      </c>
      <c r="R19" s="4"/>
    </row>
    <row r="20" spans="1:18" x14ac:dyDescent="0.2">
      <c r="A20" s="76"/>
      <c r="B20" s="78"/>
      <c r="C20" s="33">
        <v>51.213582624635499</v>
      </c>
      <c r="D20" s="33">
        <v>819</v>
      </c>
      <c r="E20" s="33">
        <v>6</v>
      </c>
      <c r="F20" s="33">
        <f t="shared" si="0"/>
        <v>41943.924169576472</v>
      </c>
      <c r="G20" s="33">
        <f t="shared" si="1"/>
        <v>6990.6540282627457</v>
      </c>
      <c r="H20" s="33">
        <f t="shared" si="2"/>
        <v>6990.6540282627457</v>
      </c>
      <c r="I20" s="33">
        <f t="shared" si="3"/>
        <v>55925.232226101965</v>
      </c>
      <c r="J20" s="34">
        <f t="shared" si="11"/>
        <v>2306.915829326706</v>
      </c>
      <c r="K20" s="34">
        <f t="shared" si="4"/>
        <v>384.485971554451</v>
      </c>
      <c r="L20" s="34">
        <f t="shared" si="5"/>
        <v>384.485971554451</v>
      </c>
      <c r="M20" s="34">
        <f t="shared" si="6"/>
        <v>3075.887772435608</v>
      </c>
      <c r="N20" s="35">
        <f t="shared" si="7"/>
        <v>3495.3270141313728</v>
      </c>
      <c r="O20" s="35">
        <f t="shared" si="8"/>
        <v>582.55450235522881</v>
      </c>
      <c r="P20" s="35">
        <f t="shared" si="9"/>
        <v>582.55450235522881</v>
      </c>
      <c r="Q20" s="36">
        <f t="shared" si="10"/>
        <v>4660.4360188418304</v>
      </c>
      <c r="R20" s="4"/>
    </row>
    <row r="21" spans="1:18" x14ac:dyDescent="0.2">
      <c r="A21" s="76"/>
      <c r="B21" s="78"/>
      <c r="C21" s="33">
        <v>16.129582309858918</v>
      </c>
      <c r="D21" s="33">
        <v>546</v>
      </c>
      <c r="E21" s="33">
        <v>6</v>
      </c>
      <c r="F21" s="33">
        <f t="shared" si="0"/>
        <v>8806.7519411829689</v>
      </c>
      <c r="G21" s="33">
        <f t="shared" si="1"/>
        <v>1467.7919901971616</v>
      </c>
      <c r="H21" s="33">
        <f t="shared" si="2"/>
        <v>1467.7919901971616</v>
      </c>
      <c r="I21" s="33">
        <f t="shared" si="3"/>
        <v>11742.335921577293</v>
      </c>
      <c r="J21" s="34">
        <f t="shared" si="11"/>
        <v>484.3713567650633</v>
      </c>
      <c r="K21" s="34">
        <f t="shared" si="4"/>
        <v>80.728559460843883</v>
      </c>
      <c r="L21" s="34">
        <f t="shared" si="5"/>
        <v>80.728559460843883</v>
      </c>
      <c r="M21" s="34">
        <f t="shared" si="6"/>
        <v>645.82847568675106</v>
      </c>
      <c r="N21" s="35">
        <f t="shared" si="7"/>
        <v>733.89599509858078</v>
      </c>
      <c r="O21" s="35">
        <f t="shared" si="8"/>
        <v>122.31599918309679</v>
      </c>
      <c r="P21" s="35">
        <f t="shared" si="9"/>
        <v>122.31599918309679</v>
      </c>
      <c r="Q21" s="36">
        <f t="shared" si="10"/>
        <v>978.52799346477434</v>
      </c>
      <c r="R21" s="4"/>
    </row>
    <row r="22" spans="1:18" x14ac:dyDescent="0.2">
      <c r="A22" s="76"/>
      <c r="B22" s="78"/>
      <c r="C22" s="33">
        <v>3.902953310983543</v>
      </c>
      <c r="D22" s="33">
        <v>409.5</v>
      </c>
      <c r="E22" s="33">
        <v>6</v>
      </c>
      <c r="F22" s="33">
        <f t="shared" si="0"/>
        <v>1598.2593808477609</v>
      </c>
      <c r="G22" s="33">
        <f t="shared" si="1"/>
        <v>266.37656347462683</v>
      </c>
      <c r="H22" s="33">
        <f t="shared" si="2"/>
        <v>266.37656347462683</v>
      </c>
      <c r="I22" s="33">
        <f t="shared" si="3"/>
        <v>2131.0125077970147</v>
      </c>
      <c r="J22" s="34">
        <f t="shared" si="11"/>
        <v>87.90426594662685</v>
      </c>
      <c r="K22" s="34">
        <f t="shared" si="4"/>
        <v>14.650710991104477</v>
      </c>
      <c r="L22" s="34">
        <f t="shared" si="5"/>
        <v>14.650710991104477</v>
      </c>
      <c r="M22" s="34">
        <f t="shared" si="6"/>
        <v>117.20568792883581</v>
      </c>
      <c r="N22" s="35">
        <f t="shared" si="7"/>
        <v>133.18828173731342</v>
      </c>
      <c r="O22" s="35">
        <f t="shared" si="8"/>
        <v>22.198046956218903</v>
      </c>
      <c r="P22" s="35">
        <f t="shared" si="9"/>
        <v>22.198046956218903</v>
      </c>
      <c r="Q22" s="36">
        <f t="shared" si="10"/>
        <v>177.58437564975122</v>
      </c>
      <c r="R22" s="4"/>
    </row>
    <row r="23" spans="1:18" x14ac:dyDescent="0.2">
      <c r="A23" s="76"/>
      <c r="B23" s="78"/>
      <c r="C23" s="33">
        <v>11.817161799397855</v>
      </c>
      <c r="D23" s="33">
        <v>327.60000000000002</v>
      </c>
      <c r="E23" s="33">
        <v>6</v>
      </c>
      <c r="F23" s="33">
        <f t="shared" si="0"/>
        <v>3871.3022054827375</v>
      </c>
      <c r="G23" s="33">
        <f t="shared" si="1"/>
        <v>645.21703424712291</v>
      </c>
      <c r="H23" s="33">
        <f t="shared" si="2"/>
        <v>645.21703424712291</v>
      </c>
      <c r="I23" s="33">
        <f t="shared" si="3"/>
        <v>5161.7362739769833</v>
      </c>
      <c r="J23" s="34">
        <f t="shared" si="11"/>
        <v>212.92162130155057</v>
      </c>
      <c r="K23" s="34">
        <f t="shared" si="4"/>
        <v>35.48693688359176</v>
      </c>
      <c r="L23" s="34">
        <f t="shared" si="5"/>
        <v>35.48693688359176</v>
      </c>
      <c r="M23" s="34">
        <f t="shared" si="6"/>
        <v>283.89549506873408</v>
      </c>
      <c r="N23" s="35">
        <f t="shared" si="7"/>
        <v>322.60851712356146</v>
      </c>
      <c r="O23" s="35">
        <f t="shared" si="8"/>
        <v>53.768086187260245</v>
      </c>
      <c r="P23" s="35">
        <f t="shared" si="9"/>
        <v>53.768086187260245</v>
      </c>
      <c r="Q23" s="36">
        <f t="shared" si="10"/>
        <v>430.14468949808196</v>
      </c>
      <c r="R23" s="4"/>
    </row>
    <row r="24" spans="1:18" x14ac:dyDescent="0.2">
      <c r="A24" s="76"/>
      <c r="B24" s="78"/>
      <c r="C24" s="33">
        <v>1.1254240297892217</v>
      </c>
      <c r="D24" s="33">
        <v>372.27272727272725</v>
      </c>
      <c r="E24" s="33">
        <v>6</v>
      </c>
      <c r="F24" s="33">
        <f t="shared" si="0"/>
        <v>418.96467290789661</v>
      </c>
      <c r="G24" s="33">
        <f t="shared" si="1"/>
        <v>69.827445484649431</v>
      </c>
      <c r="H24" s="33">
        <f t="shared" si="2"/>
        <v>69.827445484649431</v>
      </c>
      <c r="I24" s="33">
        <f t="shared" si="3"/>
        <v>558.61956387719545</v>
      </c>
      <c r="J24" s="34">
        <f t="shared" si="11"/>
        <v>23.043057009934312</v>
      </c>
      <c r="K24" s="34">
        <f t="shared" si="4"/>
        <v>3.8405095016557187</v>
      </c>
      <c r="L24" s="34">
        <f t="shared" si="5"/>
        <v>3.8405095016557187</v>
      </c>
      <c r="M24" s="34">
        <f t="shared" si="6"/>
        <v>30.72407601324575</v>
      </c>
      <c r="N24" s="35">
        <f t="shared" si="7"/>
        <v>34.913722742324715</v>
      </c>
      <c r="O24" s="35">
        <f t="shared" si="8"/>
        <v>5.8189537903874529</v>
      </c>
      <c r="P24" s="35">
        <f t="shared" si="9"/>
        <v>5.8189537903874529</v>
      </c>
      <c r="Q24" s="36">
        <f t="shared" si="10"/>
        <v>46.551630323099623</v>
      </c>
      <c r="R24" s="4"/>
    </row>
    <row r="25" spans="1:18" x14ac:dyDescent="0.2">
      <c r="A25" s="76"/>
      <c r="B25" s="78"/>
      <c r="C25" s="33">
        <v>11.217384692858069</v>
      </c>
      <c r="D25" s="33">
        <v>305.88235294117646</v>
      </c>
      <c r="E25" s="33">
        <v>6</v>
      </c>
      <c r="F25" s="33">
        <f t="shared" si="0"/>
        <v>3431.2000236977619</v>
      </c>
      <c r="G25" s="33">
        <f t="shared" si="1"/>
        <v>571.86667061629362</v>
      </c>
      <c r="H25" s="33">
        <f t="shared" si="2"/>
        <v>571.86667061629362</v>
      </c>
      <c r="I25" s="33">
        <f t="shared" si="3"/>
        <v>4574.9333649303489</v>
      </c>
      <c r="J25" s="34">
        <f t="shared" si="11"/>
        <v>188.71600130337691</v>
      </c>
      <c r="K25" s="34">
        <f t="shared" si="4"/>
        <v>31.45266688389615</v>
      </c>
      <c r="L25" s="34">
        <f t="shared" si="5"/>
        <v>31.45266688389615</v>
      </c>
      <c r="M25" s="34">
        <f t="shared" si="6"/>
        <v>251.6213350711692</v>
      </c>
      <c r="N25" s="35">
        <f t="shared" si="7"/>
        <v>285.93333530814681</v>
      </c>
      <c r="O25" s="35">
        <f t="shared" si="8"/>
        <v>47.655555884691132</v>
      </c>
      <c r="P25" s="35">
        <f t="shared" si="9"/>
        <v>47.655555884691132</v>
      </c>
      <c r="Q25" s="36">
        <f t="shared" si="10"/>
        <v>381.24444707752906</v>
      </c>
      <c r="R25" s="4"/>
    </row>
    <row r="26" spans="1:18" x14ac:dyDescent="0.2">
      <c r="A26" s="76"/>
      <c r="B26" s="78"/>
      <c r="C26" s="33">
        <v>4.6127343211436997</v>
      </c>
      <c r="D26" s="33">
        <v>210.81081081081084</v>
      </c>
      <c r="E26" s="33">
        <v>6</v>
      </c>
      <c r="F26" s="33">
        <f t="shared" si="0"/>
        <v>972.41426229515844</v>
      </c>
      <c r="G26" s="33">
        <f t="shared" si="1"/>
        <v>162.06904371585975</v>
      </c>
      <c r="H26" s="33">
        <f t="shared" si="2"/>
        <v>162.06904371585975</v>
      </c>
      <c r="I26" s="33">
        <f t="shared" si="3"/>
        <v>1296.552349726878</v>
      </c>
      <c r="J26" s="34">
        <f t="shared" si="11"/>
        <v>53.482784426233714</v>
      </c>
      <c r="K26" s="34">
        <f t="shared" si="4"/>
        <v>8.9137974043722856</v>
      </c>
      <c r="L26" s="34">
        <f t="shared" si="5"/>
        <v>8.9137974043722856</v>
      </c>
      <c r="M26" s="34">
        <f t="shared" si="6"/>
        <v>71.310379234978285</v>
      </c>
      <c r="N26" s="35">
        <f t="shared" si="7"/>
        <v>81.034521857929874</v>
      </c>
      <c r="O26" s="35">
        <f t="shared" si="8"/>
        <v>13.505753642988312</v>
      </c>
      <c r="P26" s="35">
        <f t="shared" si="9"/>
        <v>13.505753642988312</v>
      </c>
      <c r="Q26" s="36">
        <f t="shared" si="10"/>
        <v>108.04602914390649</v>
      </c>
      <c r="R26" s="4"/>
    </row>
    <row r="27" spans="1:18" x14ac:dyDescent="0.2">
      <c r="A27" s="76"/>
      <c r="B27" s="78"/>
      <c r="C27" s="33">
        <v>9.4261469520161185</v>
      </c>
      <c r="D27" s="33">
        <v>138.87240356083086</v>
      </c>
      <c r="E27" s="33">
        <v>6</v>
      </c>
      <c r="F27" s="33">
        <f t="shared" si="0"/>
        <v>1309.0316835440781</v>
      </c>
      <c r="G27" s="33">
        <f t="shared" si="1"/>
        <v>218.17194725734635</v>
      </c>
      <c r="H27" s="33">
        <f t="shared" si="2"/>
        <v>218.17194725734635</v>
      </c>
      <c r="I27" s="33">
        <f t="shared" si="3"/>
        <v>1745.3755780587708</v>
      </c>
      <c r="J27" s="34">
        <f t="shared" si="11"/>
        <v>71.996742594924299</v>
      </c>
      <c r="K27" s="34">
        <f t="shared" si="4"/>
        <v>11.99945709915405</v>
      </c>
      <c r="L27" s="34">
        <f t="shared" si="5"/>
        <v>11.99945709915405</v>
      </c>
      <c r="M27" s="34">
        <f t="shared" si="6"/>
        <v>95.995656793232399</v>
      </c>
      <c r="N27" s="35">
        <f t="shared" si="7"/>
        <v>109.08597362867317</v>
      </c>
      <c r="O27" s="35">
        <f t="shared" si="8"/>
        <v>18.180995604778861</v>
      </c>
      <c r="P27" s="35">
        <f t="shared" si="9"/>
        <v>18.180995604778861</v>
      </c>
      <c r="Q27" s="36">
        <f t="shared" si="10"/>
        <v>145.44796483823089</v>
      </c>
      <c r="R27" s="4"/>
    </row>
    <row r="28" spans="1:18" x14ac:dyDescent="0.2">
      <c r="A28" s="76"/>
      <c r="B28" s="78"/>
      <c r="C28" s="33">
        <v>131.02208277586865</v>
      </c>
      <c r="D28" s="33">
        <v>1164</v>
      </c>
      <c r="E28" s="33">
        <v>6</v>
      </c>
      <c r="F28" s="33">
        <f t="shared" si="0"/>
        <v>152509.70435111111</v>
      </c>
      <c r="G28" s="33">
        <f t="shared" si="1"/>
        <v>25418.284058518519</v>
      </c>
      <c r="H28" s="33">
        <f t="shared" si="2"/>
        <v>25418.284058518519</v>
      </c>
      <c r="I28" s="33">
        <f t="shared" si="3"/>
        <v>203346.27246814815</v>
      </c>
      <c r="J28" s="34">
        <f t="shared" si="11"/>
        <v>8388.0337393111113</v>
      </c>
      <c r="K28" s="34">
        <f t="shared" si="4"/>
        <v>1398.0056232185186</v>
      </c>
      <c r="L28" s="34">
        <f t="shared" si="5"/>
        <v>1398.0056232185186</v>
      </c>
      <c r="M28" s="34">
        <f t="shared" si="6"/>
        <v>11184.044985748149</v>
      </c>
      <c r="N28" s="35">
        <f t="shared" si="7"/>
        <v>12709.142029259259</v>
      </c>
      <c r="O28" s="35">
        <f t="shared" si="8"/>
        <v>2118.1903382098767</v>
      </c>
      <c r="P28" s="35">
        <f t="shared" si="9"/>
        <v>2118.1903382098767</v>
      </c>
      <c r="Q28" s="36">
        <f t="shared" si="10"/>
        <v>16945.522705679014</v>
      </c>
      <c r="R28" s="4"/>
    </row>
    <row r="29" spans="1:18" x14ac:dyDescent="0.2">
      <c r="A29" s="76"/>
      <c r="B29" s="78"/>
      <c r="C29" s="33">
        <v>17.878946160149091</v>
      </c>
      <c r="D29" s="33">
        <v>776</v>
      </c>
      <c r="E29" s="33">
        <v>6</v>
      </c>
      <c r="F29" s="33">
        <f t="shared" si="0"/>
        <v>13874.062220275695</v>
      </c>
      <c r="G29" s="33">
        <f t="shared" si="1"/>
        <v>2312.3437033792825</v>
      </c>
      <c r="H29" s="33">
        <f t="shared" si="2"/>
        <v>2312.3437033792825</v>
      </c>
      <c r="I29" s="33">
        <f t="shared" si="3"/>
        <v>18498.74962703426</v>
      </c>
      <c r="J29" s="34">
        <f t="shared" si="11"/>
        <v>763.07342211516323</v>
      </c>
      <c r="K29" s="34">
        <f t="shared" si="4"/>
        <v>127.17890368586053</v>
      </c>
      <c r="L29" s="34">
        <f t="shared" si="5"/>
        <v>127.17890368586053</v>
      </c>
      <c r="M29" s="34">
        <f t="shared" si="6"/>
        <v>1017.4312294868843</v>
      </c>
      <c r="N29" s="35">
        <f t="shared" si="7"/>
        <v>1156.1718516896412</v>
      </c>
      <c r="O29" s="35">
        <f t="shared" si="8"/>
        <v>192.69530861494022</v>
      </c>
      <c r="P29" s="35">
        <f t="shared" si="9"/>
        <v>192.69530861494022</v>
      </c>
      <c r="Q29" s="36">
        <f t="shared" si="10"/>
        <v>1541.5624689195217</v>
      </c>
      <c r="R29" s="4"/>
    </row>
    <row r="30" spans="1:18" x14ac:dyDescent="0.2">
      <c r="A30" s="76"/>
      <c r="B30" s="78"/>
      <c r="C30" s="33">
        <v>2.3670906763137354</v>
      </c>
      <c r="D30" s="33">
        <v>582</v>
      </c>
      <c r="E30" s="33">
        <v>6</v>
      </c>
      <c r="F30" s="33">
        <f t="shared" si="0"/>
        <v>1377.6467736145939</v>
      </c>
      <c r="G30" s="33">
        <f t="shared" si="1"/>
        <v>229.60779560243233</v>
      </c>
      <c r="H30" s="33">
        <f t="shared" si="2"/>
        <v>229.60779560243233</v>
      </c>
      <c r="I30" s="33">
        <f t="shared" si="3"/>
        <v>1836.8623648194587</v>
      </c>
      <c r="J30" s="34">
        <f t="shared" si="11"/>
        <v>75.770572548802662</v>
      </c>
      <c r="K30" s="34">
        <f t="shared" si="4"/>
        <v>12.628428758133778</v>
      </c>
      <c r="L30" s="34">
        <f t="shared" si="5"/>
        <v>12.628428758133778</v>
      </c>
      <c r="M30" s="34">
        <f t="shared" si="6"/>
        <v>101.02743006507022</v>
      </c>
      <c r="N30" s="35">
        <f t="shared" si="7"/>
        <v>114.80389780121617</v>
      </c>
      <c r="O30" s="35">
        <f t="shared" si="8"/>
        <v>19.133982966869361</v>
      </c>
      <c r="P30" s="35">
        <f t="shared" si="9"/>
        <v>19.133982966869361</v>
      </c>
      <c r="Q30" s="36">
        <f t="shared" si="10"/>
        <v>153.07186373495489</v>
      </c>
      <c r="R30" s="4"/>
    </row>
    <row r="31" spans="1:18" x14ac:dyDescent="0.2">
      <c r="A31" s="76"/>
      <c r="B31" s="78"/>
      <c r="C31" s="33">
        <v>9.6485903865725948</v>
      </c>
      <c r="D31" s="33">
        <v>465.59999999999997</v>
      </c>
      <c r="E31" s="33">
        <v>6</v>
      </c>
      <c r="F31" s="33">
        <f t="shared" si="0"/>
        <v>4492.3836839881997</v>
      </c>
      <c r="G31" s="33">
        <f t="shared" si="1"/>
        <v>748.73061399803328</v>
      </c>
      <c r="H31" s="33">
        <f t="shared" si="2"/>
        <v>748.73061399803328</v>
      </c>
      <c r="I31" s="33">
        <f t="shared" si="3"/>
        <v>5989.8449119842662</v>
      </c>
      <c r="J31" s="34">
        <f t="shared" si="11"/>
        <v>247.08110261935099</v>
      </c>
      <c r="K31" s="34">
        <f t="shared" si="4"/>
        <v>41.180183769891833</v>
      </c>
      <c r="L31" s="34">
        <f t="shared" si="5"/>
        <v>41.180183769891833</v>
      </c>
      <c r="M31" s="34">
        <f t="shared" si="6"/>
        <v>329.44147015913467</v>
      </c>
      <c r="N31" s="35">
        <f t="shared" si="7"/>
        <v>374.36530699901664</v>
      </c>
      <c r="O31" s="35">
        <f t="shared" si="8"/>
        <v>62.394217833169442</v>
      </c>
      <c r="P31" s="35">
        <f t="shared" si="9"/>
        <v>62.394217833169442</v>
      </c>
      <c r="Q31" s="36">
        <f t="shared" si="10"/>
        <v>499.15374266535554</v>
      </c>
      <c r="R31" s="4"/>
    </row>
    <row r="32" spans="1:18" x14ac:dyDescent="0.2">
      <c r="A32" s="76"/>
      <c r="B32" s="78"/>
      <c r="C32" s="33">
        <v>4.409267391365022</v>
      </c>
      <c r="D32" s="33">
        <v>529.09090909090901</v>
      </c>
      <c r="E32" s="33">
        <v>6</v>
      </c>
      <c r="F32" s="33">
        <f t="shared" si="0"/>
        <v>2332.9032925222205</v>
      </c>
      <c r="G32" s="33">
        <f t="shared" si="1"/>
        <v>388.81721542037008</v>
      </c>
      <c r="H32" s="33">
        <f t="shared" si="2"/>
        <v>388.81721542037008</v>
      </c>
      <c r="I32" s="33">
        <f t="shared" si="3"/>
        <v>3110.5377233629606</v>
      </c>
      <c r="J32" s="34">
        <f t="shared" si="11"/>
        <v>128.30968108872213</v>
      </c>
      <c r="K32" s="34">
        <f t="shared" si="4"/>
        <v>21.384946848120354</v>
      </c>
      <c r="L32" s="34">
        <f t="shared" si="5"/>
        <v>21.384946848120354</v>
      </c>
      <c r="M32" s="34">
        <f t="shared" si="6"/>
        <v>171.07957478496283</v>
      </c>
      <c r="N32" s="35">
        <f t="shared" si="7"/>
        <v>194.40860771018504</v>
      </c>
      <c r="O32" s="35">
        <f t="shared" si="8"/>
        <v>32.401434618364171</v>
      </c>
      <c r="P32" s="35">
        <f t="shared" si="9"/>
        <v>32.401434618364171</v>
      </c>
      <c r="Q32" s="36">
        <f t="shared" si="10"/>
        <v>259.21147694691336</v>
      </c>
      <c r="R32" s="4"/>
    </row>
    <row r="33" spans="1:18" x14ac:dyDescent="0.2">
      <c r="A33" s="76"/>
      <c r="B33" s="78"/>
      <c r="C33" s="33">
        <v>19.592424603516847</v>
      </c>
      <c r="D33" s="33">
        <v>434.73389355742296</v>
      </c>
      <c r="E33" s="33">
        <v>6</v>
      </c>
      <c r="F33" s="33">
        <f t="shared" si="0"/>
        <v>8517.4910321171283</v>
      </c>
      <c r="G33" s="33">
        <f t="shared" si="1"/>
        <v>1419.5818386861881</v>
      </c>
      <c r="H33" s="33">
        <f t="shared" si="2"/>
        <v>1419.5818386861881</v>
      </c>
      <c r="I33" s="33">
        <f t="shared" si="3"/>
        <v>11356.654709489505</v>
      </c>
      <c r="J33" s="34">
        <f t="shared" si="11"/>
        <v>468.46200676644207</v>
      </c>
      <c r="K33" s="34">
        <f t="shared" si="4"/>
        <v>78.077001127740346</v>
      </c>
      <c r="L33" s="34">
        <f t="shared" si="5"/>
        <v>78.077001127740346</v>
      </c>
      <c r="M33" s="34">
        <f t="shared" si="6"/>
        <v>624.61600902192276</v>
      </c>
      <c r="N33" s="35">
        <f t="shared" si="7"/>
        <v>709.79091934309406</v>
      </c>
      <c r="O33" s="35">
        <f t="shared" si="8"/>
        <v>118.29848655718234</v>
      </c>
      <c r="P33" s="35">
        <f t="shared" si="9"/>
        <v>118.29848655718234</v>
      </c>
      <c r="Q33" s="36">
        <f t="shared" si="10"/>
        <v>946.38789245745875</v>
      </c>
      <c r="R33" s="4"/>
    </row>
    <row r="34" spans="1:18" x14ac:dyDescent="0.2">
      <c r="A34" s="76"/>
      <c r="B34" s="78"/>
      <c r="C34" s="33">
        <v>12.510656260884709</v>
      </c>
      <c r="D34" s="33">
        <v>299.61389961389966</v>
      </c>
      <c r="E34" s="33">
        <v>6</v>
      </c>
      <c r="F34" s="33">
        <f t="shared" si="0"/>
        <v>3748.3665090527165</v>
      </c>
      <c r="G34" s="33">
        <f t="shared" si="1"/>
        <v>624.72775150878613</v>
      </c>
      <c r="H34" s="33">
        <f t="shared" si="2"/>
        <v>624.72775150878613</v>
      </c>
      <c r="I34" s="33">
        <f t="shared" si="3"/>
        <v>4997.822012070289</v>
      </c>
      <c r="J34" s="34">
        <f t="shared" si="11"/>
        <v>206.1601579978994</v>
      </c>
      <c r="K34" s="34">
        <f t="shared" si="4"/>
        <v>34.360026332983239</v>
      </c>
      <c r="L34" s="34">
        <f t="shared" si="5"/>
        <v>34.360026332983239</v>
      </c>
      <c r="M34" s="34">
        <f t="shared" si="6"/>
        <v>274.88021066386591</v>
      </c>
      <c r="N34" s="35">
        <f t="shared" si="7"/>
        <v>312.36387575439306</v>
      </c>
      <c r="O34" s="35">
        <f t="shared" si="8"/>
        <v>52.060645959065511</v>
      </c>
      <c r="P34" s="35">
        <f t="shared" si="9"/>
        <v>52.060645959065511</v>
      </c>
      <c r="Q34" s="36">
        <f t="shared" si="10"/>
        <v>416.48516767252408</v>
      </c>
      <c r="R34" s="4"/>
    </row>
    <row r="35" spans="1:18" x14ac:dyDescent="0.2">
      <c r="A35" s="76"/>
      <c r="B35" s="78"/>
      <c r="C35" s="33">
        <v>24.449443495873425</v>
      </c>
      <c r="D35" s="33">
        <v>197.37176769817722</v>
      </c>
      <c r="E35" s="33">
        <v>6</v>
      </c>
      <c r="F35" s="33">
        <f t="shared" si="0"/>
        <v>4825.6298820172397</v>
      </c>
      <c r="G35" s="33">
        <f t="shared" si="1"/>
        <v>804.27164700287324</v>
      </c>
      <c r="H35" s="33">
        <f t="shared" si="2"/>
        <v>804.27164700287324</v>
      </c>
      <c r="I35" s="33">
        <f t="shared" si="3"/>
        <v>6434.1731760229868</v>
      </c>
      <c r="J35" s="34">
        <f t="shared" si="11"/>
        <v>265.40964351094817</v>
      </c>
      <c r="K35" s="34">
        <f t="shared" si="4"/>
        <v>44.234940585158029</v>
      </c>
      <c r="L35" s="34">
        <f t="shared" si="5"/>
        <v>44.234940585158029</v>
      </c>
      <c r="M35" s="34">
        <f t="shared" si="6"/>
        <v>353.87952468126429</v>
      </c>
      <c r="N35" s="35">
        <f t="shared" si="7"/>
        <v>402.13582350143662</v>
      </c>
      <c r="O35" s="35">
        <f t="shared" si="8"/>
        <v>67.022637250239441</v>
      </c>
      <c r="P35" s="35">
        <f t="shared" si="9"/>
        <v>67.022637250239441</v>
      </c>
      <c r="Q35" s="36">
        <f t="shared" si="10"/>
        <v>536.18109800191553</v>
      </c>
      <c r="R35" s="4"/>
    </row>
    <row r="36" spans="1:18" x14ac:dyDescent="0.2">
      <c r="A36" s="76"/>
      <c r="B36" s="78"/>
      <c r="C36" s="33">
        <v>135.29118051044284</v>
      </c>
      <c r="D36" s="33">
        <v>88.5</v>
      </c>
      <c r="E36" s="33">
        <v>6</v>
      </c>
      <c r="F36" s="33">
        <f t="shared" si="0"/>
        <v>11973.269475174191</v>
      </c>
      <c r="G36" s="33">
        <f t="shared" si="1"/>
        <v>1995.5449125290318</v>
      </c>
      <c r="H36" s="33">
        <f t="shared" si="2"/>
        <v>1995.5449125290318</v>
      </c>
      <c r="I36" s="33">
        <f t="shared" si="3"/>
        <v>15964.359300232256</v>
      </c>
      <c r="J36" s="34">
        <f t="shared" si="11"/>
        <v>658.52982113458052</v>
      </c>
      <c r="K36" s="34">
        <f t="shared" si="4"/>
        <v>109.75497018909675</v>
      </c>
      <c r="L36" s="34">
        <f t="shared" si="5"/>
        <v>109.75497018909675</v>
      </c>
      <c r="M36" s="34">
        <f t="shared" si="6"/>
        <v>878.03976151277413</v>
      </c>
      <c r="N36" s="35">
        <f t="shared" si="7"/>
        <v>997.77245626451588</v>
      </c>
      <c r="O36" s="35">
        <f t="shared" si="8"/>
        <v>166.2954093774193</v>
      </c>
      <c r="P36" s="35">
        <f t="shared" si="9"/>
        <v>166.2954093774193</v>
      </c>
      <c r="Q36" s="36">
        <f t="shared" si="10"/>
        <v>1330.3632750193547</v>
      </c>
      <c r="R36" s="4"/>
    </row>
    <row r="37" spans="1:18" x14ac:dyDescent="0.2">
      <c r="A37" s="76"/>
      <c r="B37" s="78"/>
      <c r="C37" s="33">
        <v>11.261381479486364</v>
      </c>
      <c r="D37" s="33">
        <v>44.25</v>
      </c>
      <c r="E37" s="33">
        <v>6</v>
      </c>
      <c r="F37" s="33">
        <f t="shared" si="0"/>
        <v>498.31613046727159</v>
      </c>
      <c r="G37" s="33">
        <f t="shared" si="1"/>
        <v>83.052688411211932</v>
      </c>
      <c r="H37" s="33">
        <f t="shared" si="2"/>
        <v>83.052688411211932</v>
      </c>
      <c r="I37" s="33">
        <f t="shared" si="3"/>
        <v>664.42150728969546</v>
      </c>
      <c r="J37" s="34">
        <f t="shared" si="11"/>
        <v>27.407387175699938</v>
      </c>
      <c r="K37" s="34">
        <f t="shared" si="4"/>
        <v>4.5678978626166566</v>
      </c>
      <c r="L37" s="34">
        <f t="shared" si="5"/>
        <v>4.5678978626166566</v>
      </c>
      <c r="M37" s="34">
        <f t="shared" si="6"/>
        <v>36.543182900933253</v>
      </c>
      <c r="N37" s="35">
        <f t="shared" si="7"/>
        <v>41.526344205605966</v>
      </c>
      <c r="O37" s="35">
        <f t="shared" si="8"/>
        <v>6.9210573676009943</v>
      </c>
      <c r="P37" s="35">
        <f t="shared" si="9"/>
        <v>6.9210573676009943</v>
      </c>
      <c r="Q37" s="36">
        <f t="shared" si="10"/>
        <v>55.368458940807955</v>
      </c>
      <c r="R37" s="4"/>
    </row>
    <row r="38" spans="1:18" x14ac:dyDescent="0.2">
      <c r="A38" s="76"/>
      <c r="B38" s="78"/>
      <c r="C38" s="33">
        <v>22.958246236824785</v>
      </c>
      <c r="D38" s="33">
        <v>50.571428571428569</v>
      </c>
      <c r="E38" s="33">
        <v>6</v>
      </c>
      <c r="F38" s="33">
        <f t="shared" si="0"/>
        <v>1161.0313096908533</v>
      </c>
      <c r="G38" s="33">
        <f t="shared" si="1"/>
        <v>193.50521828180888</v>
      </c>
      <c r="H38" s="33">
        <f t="shared" si="2"/>
        <v>193.50521828180888</v>
      </c>
      <c r="I38" s="33">
        <f t="shared" si="3"/>
        <v>1548.041746254471</v>
      </c>
      <c r="J38" s="34">
        <f t="shared" si="11"/>
        <v>63.856722032996927</v>
      </c>
      <c r="K38" s="34">
        <f t="shared" si="4"/>
        <v>10.642787005499489</v>
      </c>
      <c r="L38" s="34">
        <f t="shared" si="5"/>
        <v>10.642787005499489</v>
      </c>
      <c r="M38" s="34">
        <f t="shared" si="6"/>
        <v>85.142296043995913</v>
      </c>
      <c r="N38" s="35">
        <f t="shared" si="7"/>
        <v>96.75260914090444</v>
      </c>
      <c r="O38" s="35">
        <f t="shared" si="8"/>
        <v>16.125434856817407</v>
      </c>
      <c r="P38" s="35">
        <f t="shared" si="9"/>
        <v>16.125434856817407</v>
      </c>
      <c r="Q38" s="36">
        <f t="shared" si="10"/>
        <v>129.00347885453925</v>
      </c>
      <c r="R38" s="4"/>
    </row>
    <row r="39" spans="1:18" x14ac:dyDescent="0.2">
      <c r="A39" s="76"/>
      <c r="B39" s="78"/>
      <c r="C39" s="33">
        <v>20.323473278219002</v>
      </c>
      <c r="D39" s="33">
        <v>34.368932038834949</v>
      </c>
      <c r="E39" s="33">
        <v>6</v>
      </c>
      <c r="F39" s="33">
        <f t="shared" si="0"/>
        <v>698.49607189218693</v>
      </c>
      <c r="G39" s="33">
        <f t="shared" si="1"/>
        <v>116.41601198203115</v>
      </c>
      <c r="H39" s="33">
        <f t="shared" si="2"/>
        <v>116.41601198203115</v>
      </c>
      <c r="I39" s="33">
        <f t="shared" si="3"/>
        <v>931.32809585624921</v>
      </c>
      <c r="J39" s="34">
        <f t="shared" si="11"/>
        <v>38.417283954070278</v>
      </c>
      <c r="K39" s="34">
        <f t="shared" si="4"/>
        <v>6.4028806590117133</v>
      </c>
      <c r="L39" s="34">
        <f t="shared" si="5"/>
        <v>6.4028806590117133</v>
      </c>
      <c r="M39" s="34">
        <f t="shared" si="6"/>
        <v>51.223045272093707</v>
      </c>
      <c r="N39" s="35">
        <f t="shared" si="7"/>
        <v>58.208005991015575</v>
      </c>
      <c r="O39" s="35">
        <f t="shared" si="8"/>
        <v>9.7013343318359286</v>
      </c>
      <c r="P39" s="35">
        <f t="shared" si="9"/>
        <v>9.7013343318359286</v>
      </c>
      <c r="Q39" s="36">
        <f t="shared" si="10"/>
        <v>77.610674654687429</v>
      </c>
      <c r="R39" s="4"/>
    </row>
    <row r="40" spans="1:18" x14ac:dyDescent="0.2">
      <c r="A40" s="76"/>
      <c r="B40" s="78"/>
      <c r="C40" s="33">
        <v>4.9741193675451605</v>
      </c>
      <c r="D40" s="33">
        <v>22.547770700636942</v>
      </c>
      <c r="E40" s="33">
        <v>6</v>
      </c>
      <c r="F40" s="33">
        <f t="shared" si="0"/>
        <v>112.15530293700553</v>
      </c>
      <c r="G40" s="33">
        <f t="shared" si="1"/>
        <v>18.69255048950092</v>
      </c>
      <c r="H40" s="33">
        <f t="shared" si="2"/>
        <v>18.69255048950092</v>
      </c>
      <c r="I40" s="33">
        <f t="shared" si="3"/>
        <v>149.54040391600736</v>
      </c>
      <c r="J40" s="34">
        <f t="shared" si="11"/>
        <v>6.1685416615353041</v>
      </c>
      <c r="K40" s="34">
        <f t="shared" si="4"/>
        <v>1.0280902769225506</v>
      </c>
      <c r="L40" s="34">
        <f t="shared" si="5"/>
        <v>1.0280902769225506</v>
      </c>
      <c r="M40" s="34">
        <f t="shared" si="6"/>
        <v>8.2247222153804049</v>
      </c>
      <c r="N40" s="35">
        <f t="shared" si="7"/>
        <v>9.3462752447504602</v>
      </c>
      <c r="O40" s="35">
        <f t="shared" si="8"/>
        <v>1.5577125407917434</v>
      </c>
      <c r="P40" s="35">
        <f t="shared" si="9"/>
        <v>1.5577125407917434</v>
      </c>
      <c r="Q40" s="36">
        <f t="shared" si="10"/>
        <v>12.461700326333947</v>
      </c>
      <c r="R40" s="4"/>
    </row>
    <row r="41" spans="1:18" x14ac:dyDescent="0.2">
      <c r="A41" s="76"/>
      <c r="B41" s="78"/>
      <c r="C41" s="33">
        <v>5.5278939998116012</v>
      </c>
      <c r="D41" s="33">
        <v>14.047619047619047</v>
      </c>
      <c r="E41" s="33">
        <v>6</v>
      </c>
      <c r="F41" s="33">
        <f t="shared" si="0"/>
        <v>77.653749044972486</v>
      </c>
      <c r="G41" s="33">
        <f t="shared" si="1"/>
        <v>12.942291507495414</v>
      </c>
      <c r="H41" s="33">
        <f t="shared" si="2"/>
        <v>12.942291507495414</v>
      </c>
      <c r="I41" s="33">
        <f t="shared" si="3"/>
        <v>103.53833205996331</v>
      </c>
      <c r="J41" s="34">
        <f t="shared" si="11"/>
        <v>4.2709561974734864</v>
      </c>
      <c r="K41" s="34">
        <f t="shared" si="4"/>
        <v>0.71182603291224777</v>
      </c>
      <c r="L41" s="34">
        <f t="shared" si="5"/>
        <v>0.71182603291224777</v>
      </c>
      <c r="M41" s="34">
        <f t="shared" si="6"/>
        <v>5.6946082632979822</v>
      </c>
      <c r="N41" s="35">
        <f t="shared" si="7"/>
        <v>6.4711457537477068</v>
      </c>
      <c r="O41" s="35">
        <f t="shared" si="8"/>
        <v>1.0785242922912845</v>
      </c>
      <c r="P41" s="35">
        <f t="shared" si="9"/>
        <v>1.0785242922912845</v>
      </c>
      <c r="Q41" s="36">
        <f t="shared" si="10"/>
        <v>8.6281943383302764</v>
      </c>
      <c r="R41" s="4"/>
    </row>
    <row r="42" spans="1:18" x14ac:dyDescent="0.2">
      <c r="A42" s="76"/>
      <c r="B42" s="78"/>
      <c r="C42" s="33">
        <v>36.261122775927213</v>
      </c>
      <c r="D42" s="33">
        <v>249</v>
      </c>
      <c r="E42" s="33">
        <v>6</v>
      </c>
      <c r="F42" s="33">
        <f t="shared" si="0"/>
        <v>9029.0195712058758</v>
      </c>
      <c r="G42" s="33">
        <f t="shared" si="1"/>
        <v>1504.8365952009792</v>
      </c>
      <c r="H42" s="33">
        <f t="shared" si="2"/>
        <v>1504.8365952009792</v>
      </c>
      <c r="I42" s="33">
        <f t="shared" si="3"/>
        <v>12038.692761607834</v>
      </c>
      <c r="J42" s="34">
        <f t="shared" si="11"/>
        <v>496.59607641632317</v>
      </c>
      <c r="K42" s="34">
        <f t="shared" si="4"/>
        <v>82.766012736053852</v>
      </c>
      <c r="L42" s="34">
        <f t="shared" si="5"/>
        <v>82.766012736053852</v>
      </c>
      <c r="M42" s="34">
        <f t="shared" si="6"/>
        <v>662.12810188843082</v>
      </c>
      <c r="N42" s="35">
        <f t="shared" si="7"/>
        <v>752.41829760048961</v>
      </c>
      <c r="O42" s="35">
        <f t="shared" si="8"/>
        <v>125.4030496000816</v>
      </c>
      <c r="P42" s="35">
        <f t="shared" si="9"/>
        <v>125.4030496000816</v>
      </c>
      <c r="Q42" s="36">
        <f t="shared" si="10"/>
        <v>1003.2243968006528</v>
      </c>
      <c r="R42" s="4"/>
    </row>
    <row r="43" spans="1:18" x14ac:dyDescent="0.2">
      <c r="A43" s="76"/>
      <c r="B43" s="78"/>
      <c r="C43" s="33">
        <v>7.6248879710408506</v>
      </c>
      <c r="D43" s="33">
        <v>124.5</v>
      </c>
      <c r="E43" s="33">
        <v>6</v>
      </c>
      <c r="F43" s="33">
        <f t="shared" si="0"/>
        <v>949.29855239458595</v>
      </c>
      <c r="G43" s="33">
        <f t="shared" si="1"/>
        <v>158.21642539909766</v>
      </c>
      <c r="H43" s="33">
        <f t="shared" si="2"/>
        <v>158.21642539909766</v>
      </c>
      <c r="I43" s="33">
        <f t="shared" si="3"/>
        <v>1265.7314031927813</v>
      </c>
      <c r="J43" s="34">
        <f t="shared" si="11"/>
        <v>52.211420381702226</v>
      </c>
      <c r="K43" s="34">
        <f t="shared" si="4"/>
        <v>8.701903396950371</v>
      </c>
      <c r="L43" s="34">
        <f t="shared" si="5"/>
        <v>8.701903396950371</v>
      </c>
      <c r="M43" s="34">
        <f t="shared" si="6"/>
        <v>69.615227175602968</v>
      </c>
      <c r="N43" s="35">
        <f t="shared" si="7"/>
        <v>79.10821269954883</v>
      </c>
      <c r="O43" s="35">
        <f t="shared" si="8"/>
        <v>13.184702116591472</v>
      </c>
      <c r="P43" s="35">
        <f t="shared" si="9"/>
        <v>13.184702116591472</v>
      </c>
      <c r="Q43" s="36">
        <f t="shared" si="10"/>
        <v>105.47761693273178</v>
      </c>
      <c r="R43" s="4"/>
    </row>
    <row r="44" spans="1:18" x14ac:dyDescent="0.2">
      <c r="A44" s="76"/>
      <c r="B44" s="78"/>
      <c r="C44" s="33">
        <v>26.358779035349354</v>
      </c>
      <c r="D44" s="33">
        <v>142.28571428571428</v>
      </c>
      <c r="E44" s="33">
        <v>6</v>
      </c>
      <c r="F44" s="33">
        <f t="shared" si="0"/>
        <v>3750.4777027439936</v>
      </c>
      <c r="G44" s="33">
        <f t="shared" si="1"/>
        <v>625.0796171239989</v>
      </c>
      <c r="H44" s="33">
        <f t="shared" si="2"/>
        <v>625.0796171239989</v>
      </c>
      <c r="I44" s="33">
        <f t="shared" si="3"/>
        <v>5000.6369369919912</v>
      </c>
      <c r="J44" s="34">
        <f t="shared" si="11"/>
        <v>206.27627365091965</v>
      </c>
      <c r="K44" s="34">
        <f t="shared" si="4"/>
        <v>34.379378941819937</v>
      </c>
      <c r="L44" s="34">
        <f t="shared" si="5"/>
        <v>34.379378941819937</v>
      </c>
      <c r="M44" s="34">
        <f t="shared" si="6"/>
        <v>275.03503153455949</v>
      </c>
      <c r="N44" s="35">
        <f t="shared" si="7"/>
        <v>312.53980856199945</v>
      </c>
      <c r="O44" s="35">
        <f t="shared" si="8"/>
        <v>52.089968093666577</v>
      </c>
      <c r="P44" s="35">
        <f t="shared" si="9"/>
        <v>52.089968093666577</v>
      </c>
      <c r="Q44" s="36">
        <f t="shared" si="10"/>
        <v>416.71974474933262</v>
      </c>
      <c r="R44" s="4"/>
    </row>
    <row r="45" spans="1:18" x14ac:dyDescent="0.2">
      <c r="A45" s="76"/>
      <c r="B45" s="78"/>
      <c r="C45" s="33">
        <v>42.719340430904516</v>
      </c>
      <c r="D45" s="33">
        <v>96.699029126213588</v>
      </c>
      <c r="E45" s="33">
        <v>6</v>
      </c>
      <c r="F45" s="33">
        <f t="shared" si="0"/>
        <v>4130.9187445806692</v>
      </c>
      <c r="G45" s="33">
        <f t="shared" si="1"/>
        <v>688.4864574301115</v>
      </c>
      <c r="H45" s="33">
        <f t="shared" si="2"/>
        <v>688.4864574301115</v>
      </c>
      <c r="I45" s="33">
        <f t="shared" si="3"/>
        <v>5507.8916594408929</v>
      </c>
      <c r="J45" s="34">
        <f t="shared" si="11"/>
        <v>227.2005309519368</v>
      </c>
      <c r="K45" s="34">
        <f t="shared" si="4"/>
        <v>37.866755158656133</v>
      </c>
      <c r="L45" s="34">
        <f t="shared" si="5"/>
        <v>37.866755158656133</v>
      </c>
      <c r="M45" s="34">
        <f t="shared" si="6"/>
        <v>302.93404126924912</v>
      </c>
      <c r="N45" s="35">
        <f t="shared" si="7"/>
        <v>344.24322871505575</v>
      </c>
      <c r="O45" s="35">
        <f t="shared" si="8"/>
        <v>57.373871452509292</v>
      </c>
      <c r="P45" s="35">
        <f t="shared" si="9"/>
        <v>57.373871452509292</v>
      </c>
      <c r="Q45" s="36">
        <f t="shared" si="10"/>
        <v>458.99097162007439</v>
      </c>
      <c r="R45" s="4"/>
    </row>
    <row r="46" spans="1:18" x14ac:dyDescent="0.2">
      <c r="A46" s="76"/>
      <c r="B46" s="78"/>
      <c r="C46" s="33">
        <v>7.9939513124331008</v>
      </c>
      <c r="D46" s="33">
        <v>63.439490445859875</v>
      </c>
      <c r="E46" s="33">
        <v>6</v>
      </c>
      <c r="F46" s="33">
        <f t="shared" si="0"/>
        <v>507.13219790976871</v>
      </c>
      <c r="G46" s="33">
        <f t="shared" si="1"/>
        <v>84.522032984961456</v>
      </c>
      <c r="H46" s="33">
        <f t="shared" si="2"/>
        <v>84.522032984961456</v>
      </c>
      <c r="I46" s="33">
        <f t="shared" si="3"/>
        <v>676.17626387969165</v>
      </c>
      <c r="J46" s="34">
        <f t="shared" si="11"/>
        <v>27.892270885037281</v>
      </c>
      <c r="K46" s="34">
        <f t="shared" si="4"/>
        <v>4.6487118141728798</v>
      </c>
      <c r="L46" s="34">
        <f t="shared" si="5"/>
        <v>4.6487118141728798</v>
      </c>
      <c r="M46" s="34">
        <f t="shared" si="6"/>
        <v>37.189694513383039</v>
      </c>
      <c r="N46" s="35">
        <f t="shared" si="7"/>
        <v>42.261016492480728</v>
      </c>
      <c r="O46" s="35">
        <f t="shared" si="8"/>
        <v>7.0435027487467883</v>
      </c>
      <c r="P46" s="35">
        <f t="shared" si="9"/>
        <v>7.0435027487467883</v>
      </c>
      <c r="Q46" s="36">
        <f t="shared" si="10"/>
        <v>56.348021989974306</v>
      </c>
      <c r="R46" s="4"/>
    </row>
    <row r="47" spans="1:18" x14ac:dyDescent="0.2">
      <c r="A47" s="76"/>
      <c r="B47" s="78"/>
      <c r="C47" s="33">
        <v>10.333938365919304</v>
      </c>
      <c r="D47" s="33">
        <v>39.523809523809526</v>
      </c>
      <c r="E47" s="33">
        <v>6</v>
      </c>
      <c r="F47" s="33">
        <f t="shared" si="0"/>
        <v>408.43661160538204</v>
      </c>
      <c r="G47" s="33">
        <f t="shared" si="1"/>
        <v>68.072768600897007</v>
      </c>
      <c r="H47" s="33">
        <f t="shared" si="2"/>
        <v>68.072768600897007</v>
      </c>
      <c r="I47" s="33">
        <f t="shared" si="3"/>
        <v>544.58214880717605</v>
      </c>
      <c r="J47" s="34">
        <f t="shared" si="11"/>
        <v>22.464013638296013</v>
      </c>
      <c r="K47" s="34">
        <f t="shared" si="4"/>
        <v>3.7440022730493352</v>
      </c>
      <c r="L47" s="34">
        <f t="shared" si="5"/>
        <v>3.7440022730493352</v>
      </c>
      <c r="M47" s="34">
        <f t="shared" si="6"/>
        <v>29.952018184394682</v>
      </c>
      <c r="N47" s="35">
        <f t="shared" si="7"/>
        <v>34.036384300448503</v>
      </c>
      <c r="O47" s="35">
        <f t="shared" si="8"/>
        <v>5.6727307167414169</v>
      </c>
      <c r="P47" s="35">
        <f t="shared" si="9"/>
        <v>5.6727307167414169</v>
      </c>
      <c r="Q47" s="36">
        <f t="shared" si="10"/>
        <v>45.381845733931335</v>
      </c>
      <c r="R47" s="4"/>
    </row>
    <row r="48" spans="1:18" x14ac:dyDescent="0.2">
      <c r="A48" s="76"/>
      <c r="B48" s="78"/>
      <c r="C48" s="33">
        <v>43.274610769682255</v>
      </c>
      <c r="D48" s="33">
        <v>487.5</v>
      </c>
      <c r="E48" s="33">
        <v>6</v>
      </c>
      <c r="F48" s="33">
        <f t="shared" si="0"/>
        <v>21096.3727502201</v>
      </c>
      <c r="G48" s="33">
        <f t="shared" si="1"/>
        <v>3516.0621250366835</v>
      </c>
      <c r="H48" s="33">
        <f t="shared" si="2"/>
        <v>3516.0621250366835</v>
      </c>
      <c r="I48" s="33">
        <f t="shared" si="3"/>
        <v>28128.497000293464</v>
      </c>
      <c r="J48" s="34">
        <f t="shared" si="11"/>
        <v>1160.3005012621054</v>
      </c>
      <c r="K48" s="34">
        <f t="shared" si="4"/>
        <v>193.38341687701759</v>
      </c>
      <c r="L48" s="34">
        <f t="shared" si="5"/>
        <v>193.38341687701759</v>
      </c>
      <c r="M48" s="34">
        <f t="shared" si="6"/>
        <v>1547.0673350161405</v>
      </c>
      <c r="N48" s="35">
        <f t="shared" si="7"/>
        <v>1758.0310625183417</v>
      </c>
      <c r="O48" s="35">
        <f t="shared" si="8"/>
        <v>293.00517708639029</v>
      </c>
      <c r="P48" s="35">
        <f t="shared" si="9"/>
        <v>293.00517708639029</v>
      </c>
      <c r="Q48" s="36">
        <f t="shared" si="10"/>
        <v>2344.0414166911219</v>
      </c>
      <c r="R48" s="4"/>
    </row>
    <row r="49" spans="1:18" x14ac:dyDescent="0.2">
      <c r="A49" s="76"/>
      <c r="B49" s="78"/>
      <c r="C49" s="33">
        <v>0.96276217569771028</v>
      </c>
      <c r="D49" s="33">
        <v>243.75</v>
      </c>
      <c r="E49" s="33">
        <v>6</v>
      </c>
      <c r="F49" s="33">
        <f t="shared" si="0"/>
        <v>234.67328032631687</v>
      </c>
      <c r="G49" s="33">
        <f t="shared" si="1"/>
        <v>39.112213387719478</v>
      </c>
      <c r="H49" s="33">
        <f t="shared" si="2"/>
        <v>39.112213387719478</v>
      </c>
      <c r="I49" s="33">
        <f t="shared" si="3"/>
        <v>312.89770710175583</v>
      </c>
      <c r="J49" s="34">
        <f t="shared" si="11"/>
        <v>12.907030417947428</v>
      </c>
      <c r="K49" s="34">
        <f t="shared" si="4"/>
        <v>2.1511717363245713</v>
      </c>
      <c r="L49" s="34">
        <f t="shared" si="5"/>
        <v>2.1511717363245713</v>
      </c>
      <c r="M49" s="34">
        <f t="shared" si="6"/>
        <v>17.20937389059657</v>
      </c>
      <c r="N49" s="35">
        <f t="shared" si="7"/>
        <v>19.556106693859739</v>
      </c>
      <c r="O49" s="35">
        <f t="shared" si="8"/>
        <v>3.2593511156432897</v>
      </c>
      <c r="P49" s="35">
        <f t="shared" si="9"/>
        <v>3.2593511156432897</v>
      </c>
      <c r="Q49" s="36">
        <f t="shared" si="10"/>
        <v>26.074808925146318</v>
      </c>
      <c r="R49" s="4"/>
    </row>
    <row r="50" spans="1:18" x14ac:dyDescent="0.2">
      <c r="A50" s="76"/>
      <c r="B50" s="78"/>
      <c r="C50" s="33">
        <v>27.872383348605442</v>
      </c>
      <c r="D50" s="33">
        <v>278.57142857142856</v>
      </c>
      <c r="E50" s="33">
        <v>6</v>
      </c>
      <c r="F50" s="33">
        <f t="shared" si="0"/>
        <v>7764.4496471115153</v>
      </c>
      <c r="G50" s="33">
        <f t="shared" si="1"/>
        <v>1294.0749411852526</v>
      </c>
      <c r="H50" s="33">
        <f t="shared" si="2"/>
        <v>1294.0749411852526</v>
      </c>
      <c r="I50" s="33">
        <f t="shared" si="3"/>
        <v>10352.59952948202</v>
      </c>
      <c r="J50" s="34">
        <f t="shared" si="11"/>
        <v>427.04473059113337</v>
      </c>
      <c r="K50" s="34">
        <f t="shared" si="4"/>
        <v>71.174121765188886</v>
      </c>
      <c r="L50" s="34">
        <f t="shared" si="5"/>
        <v>71.174121765188886</v>
      </c>
      <c r="M50" s="34">
        <f t="shared" si="6"/>
        <v>569.39297412151109</v>
      </c>
      <c r="N50" s="35">
        <f t="shared" si="7"/>
        <v>647.03747059262628</v>
      </c>
      <c r="O50" s="35">
        <f t="shared" si="8"/>
        <v>107.83957843210437</v>
      </c>
      <c r="P50" s="35">
        <f t="shared" si="9"/>
        <v>107.83957843210437</v>
      </c>
      <c r="Q50" s="36">
        <f t="shared" si="10"/>
        <v>862.716627456835</v>
      </c>
      <c r="R50" s="4"/>
    </row>
    <row r="51" spans="1:18" x14ac:dyDescent="0.2">
      <c r="A51" s="76"/>
      <c r="B51" s="78"/>
      <c r="C51" s="33">
        <v>83.086928269992811</v>
      </c>
      <c r="D51" s="33">
        <v>189.32038834951456</v>
      </c>
      <c r="E51" s="33">
        <v>6</v>
      </c>
      <c r="F51" s="33">
        <f t="shared" si="0"/>
        <v>15730.049526843299</v>
      </c>
      <c r="G51" s="33">
        <f t="shared" si="1"/>
        <v>2621.6749211405499</v>
      </c>
      <c r="H51" s="33">
        <f t="shared" si="2"/>
        <v>2621.6749211405499</v>
      </c>
      <c r="I51" s="33">
        <f t="shared" si="3"/>
        <v>20973.3993691244</v>
      </c>
      <c r="J51" s="34">
        <f t="shared" si="11"/>
        <v>865.15272397638148</v>
      </c>
      <c r="K51" s="34">
        <f t="shared" si="4"/>
        <v>144.19212066273025</v>
      </c>
      <c r="L51" s="34">
        <f t="shared" si="5"/>
        <v>144.19212066273025</v>
      </c>
      <c r="M51" s="34">
        <f t="shared" si="6"/>
        <v>1153.536965301842</v>
      </c>
      <c r="N51" s="35">
        <f t="shared" si="7"/>
        <v>1310.837460570275</v>
      </c>
      <c r="O51" s="35">
        <f t="shared" si="8"/>
        <v>218.47291009504582</v>
      </c>
      <c r="P51" s="35">
        <f t="shared" si="9"/>
        <v>218.47291009504582</v>
      </c>
      <c r="Q51" s="36">
        <f t="shared" si="10"/>
        <v>1747.7832807603666</v>
      </c>
      <c r="R51" s="4"/>
    </row>
    <row r="52" spans="1:18" x14ac:dyDescent="0.2">
      <c r="A52" s="76"/>
      <c r="B52" s="78"/>
      <c r="C52" s="33">
        <v>49.666188059370072</v>
      </c>
      <c r="D52" s="33">
        <v>124.20382165605096</v>
      </c>
      <c r="E52" s="33">
        <v>6</v>
      </c>
      <c r="F52" s="33">
        <f t="shared" si="0"/>
        <v>6168.7303640618884</v>
      </c>
      <c r="G52" s="33">
        <f t="shared" si="1"/>
        <v>1028.121727343648</v>
      </c>
      <c r="H52" s="33">
        <f t="shared" si="2"/>
        <v>1028.121727343648</v>
      </c>
      <c r="I52" s="33">
        <f t="shared" si="3"/>
        <v>8224.9738187491839</v>
      </c>
      <c r="J52" s="34">
        <f t="shared" si="11"/>
        <v>339.28017002340385</v>
      </c>
      <c r="K52" s="34">
        <f t="shared" si="4"/>
        <v>56.546695003900638</v>
      </c>
      <c r="L52" s="34">
        <f t="shared" si="5"/>
        <v>56.546695003900638</v>
      </c>
      <c r="M52" s="34">
        <f t="shared" si="6"/>
        <v>452.3735600312051</v>
      </c>
      <c r="N52" s="35">
        <f t="shared" si="7"/>
        <v>514.06086367182399</v>
      </c>
      <c r="O52" s="35">
        <f t="shared" si="8"/>
        <v>85.676810611970666</v>
      </c>
      <c r="P52" s="35">
        <f t="shared" si="9"/>
        <v>85.676810611970666</v>
      </c>
      <c r="Q52" s="36">
        <f t="shared" si="10"/>
        <v>685.41448489576533</v>
      </c>
      <c r="R52" s="4"/>
    </row>
    <row r="53" spans="1:18" x14ac:dyDescent="0.2">
      <c r="A53" s="76"/>
      <c r="B53" s="78"/>
      <c r="C53" s="33">
        <v>31.659167825375384</v>
      </c>
      <c r="D53" s="33">
        <v>77.38095238095238</v>
      </c>
      <c r="E53" s="33">
        <v>6</v>
      </c>
      <c r="F53" s="33">
        <f t="shared" si="0"/>
        <v>2449.8165579159522</v>
      </c>
      <c r="G53" s="33">
        <f t="shared" si="1"/>
        <v>408.30275965265872</v>
      </c>
      <c r="H53" s="33">
        <f t="shared" si="2"/>
        <v>408.30275965265872</v>
      </c>
      <c r="I53" s="33">
        <f t="shared" si="3"/>
        <v>3266.4220772212693</v>
      </c>
      <c r="J53" s="34">
        <f t="shared" si="11"/>
        <v>134.73991068537737</v>
      </c>
      <c r="K53" s="34">
        <f t="shared" si="4"/>
        <v>22.45665178089623</v>
      </c>
      <c r="L53" s="34">
        <f t="shared" si="5"/>
        <v>22.45665178089623</v>
      </c>
      <c r="M53" s="34">
        <f t="shared" si="6"/>
        <v>179.65321424716981</v>
      </c>
      <c r="N53" s="35">
        <f t="shared" si="7"/>
        <v>204.15137982632936</v>
      </c>
      <c r="O53" s="35">
        <f t="shared" si="8"/>
        <v>34.025229971054891</v>
      </c>
      <c r="P53" s="35">
        <f t="shared" si="9"/>
        <v>34.025229971054891</v>
      </c>
      <c r="Q53" s="36">
        <f t="shared" si="10"/>
        <v>272.20183976843913</v>
      </c>
      <c r="R53" s="4"/>
    </row>
    <row r="54" spans="1:18" x14ac:dyDescent="0.2">
      <c r="A54" s="76"/>
      <c r="B54" s="78"/>
      <c r="C54" s="33">
        <v>24.344542810209081</v>
      </c>
      <c r="D54" s="33">
        <v>981</v>
      </c>
      <c r="E54" s="33">
        <v>6</v>
      </c>
      <c r="F54" s="33">
        <f t="shared" si="0"/>
        <v>23881.996496815107</v>
      </c>
      <c r="G54" s="33">
        <f t="shared" si="1"/>
        <v>3980.3327494691844</v>
      </c>
      <c r="H54" s="33">
        <f t="shared" si="2"/>
        <v>3980.3327494691844</v>
      </c>
      <c r="I54" s="33">
        <f t="shared" si="3"/>
        <v>31842.661995753475</v>
      </c>
      <c r="J54" s="34">
        <f t="shared" si="11"/>
        <v>1313.5098073248309</v>
      </c>
      <c r="K54" s="34">
        <f t="shared" si="4"/>
        <v>218.91830122080515</v>
      </c>
      <c r="L54" s="34">
        <f t="shared" si="5"/>
        <v>218.91830122080515</v>
      </c>
      <c r="M54" s="34">
        <f t="shared" si="6"/>
        <v>1751.3464097664412</v>
      </c>
      <c r="N54" s="35">
        <f t="shared" si="7"/>
        <v>1990.1663747345922</v>
      </c>
      <c r="O54" s="35">
        <f t="shared" si="8"/>
        <v>331.69439578909868</v>
      </c>
      <c r="P54" s="35">
        <f t="shared" si="9"/>
        <v>331.69439578909868</v>
      </c>
      <c r="Q54" s="36">
        <f t="shared" si="10"/>
        <v>2653.5551663127894</v>
      </c>
      <c r="R54" s="4"/>
    </row>
    <row r="55" spans="1:18" x14ac:dyDescent="0.2">
      <c r="A55" s="76"/>
      <c r="B55" s="78"/>
      <c r="C55" s="33">
        <v>0.96276217569771028</v>
      </c>
      <c r="D55" s="33">
        <v>490.5</v>
      </c>
      <c r="E55" s="33">
        <v>6</v>
      </c>
      <c r="F55" s="33">
        <f t="shared" si="0"/>
        <v>472.2348471797269</v>
      </c>
      <c r="G55" s="33">
        <f t="shared" si="1"/>
        <v>78.705807863287816</v>
      </c>
      <c r="H55" s="33">
        <f t="shared" si="2"/>
        <v>78.705807863287816</v>
      </c>
      <c r="I55" s="33">
        <f t="shared" si="3"/>
        <v>629.64646290630253</v>
      </c>
      <c r="J55" s="34">
        <f t="shared" si="11"/>
        <v>25.972916594884978</v>
      </c>
      <c r="K55" s="34">
        <f t="shared" si="4"/>
        <v>4.32881943248083</v>
      </c>
      <c r="L55" s="34">
        <f t="shared" si="5"/>
        <v>4.32881943248083</v>
      </c>
      <c r="M55" s="34">
        <f t="shared" si="6"/>
        <v>34.63055545984664</v>
      </c>
      <c r="N55" s="35">
        <f t="shared" si="7"/>
        <v>39.352903931643908</v>
      </c>
      <c r="O55" s="35">
        <f t="shared" si="8"/>
        <v>6.5588173219406514</v>
      </c>
      <c r="P55" s="35">
        <f t="shared" si="9"/>
        <v>6.5588173219406514</v>
      </c>
      <c r="Q55" s="36">
        <f t="shared" si="10"/>
        <v>52.470538575525211</v>
      </c>
      <c r="R55" s="4"/>
    </row>
    <row r="56" spans="1:18" x14ac:dyDescent="0.2">
      <c r="A56" s="76"/>
      <c r="B56" s="78"/>
      <c r="C56" s="33">
        <v>27.561377472426312</v>
      </c>
      <c r="D56" s="33">
        <v>560.57142857142856</v>
      </c>
      <c r="E56" s="33">
        <v>6</v>
      </c>
      <c r="F56" s="33">
        <f t="shared" si="0"/>
        <v>15450.120743114407</v>
      </c>
      <c r="G56" s="33">
        <f t="shared" si="1"/>
        <v>2575.020123852401</v>
      </c>
      <c r="H56" s="33">
        <f t="shared" si="2"/>
        <v>2575.020123852401</v>
      </c>
      <c r="I56" s="33">
        <f t="shared" si="3"/>
        <v>20600.160990819211</v>
      </c>
      <c r="J56" s="34">
        <f t="shared" si="11"/>
        <v>849.75664087129235</v>
      </c>
      <c r="K56" s="34">
        <f t="shared" si="4"/>
        <v>141.62610681188207</v>
      </c>
      <c r="L56" s="34">
        <f t="shared" si="5"/>
        <v>141.62610681188207</v>
      </c>
      <c r="M56" s="34">
        <f t="shared" si="6"/>
        <v>1133.0088544950565</v>
      </c>
      <c r="N56" s="35">
        <f t="shared" si="7"/>
        <v>1287.5100619262005</v>
      </c>
      <c r="O56" s="35">
        <f t="shared" si="8"/>
        <v>214.58501032103342</v>
      </c>
      <c r="P56" s="35">
        <f t="shared" si="9"/>
        <v>214.58501032103342</v>
      </c>
      <c r="Q56" s="36">
        <f t="shared" si="10"/>
        <v>1716.6800825682676</v>
      </c>
      <c r="R56" s="4"/>
    </row>
    <row r="57" spans="1:18" x14ac:dyDescent="0.2">
      <c r="A57" s="76"/>
      <c r="B57" s="78"/>
      <c r="C57" s="33">
        <v>85.112637478676064</v>
      </c>
      <c r="D57" s="33">
        <v>380.97087378640776</v>
      </c>
      <c r="E57" s="33">
        <v>6</v>
      </c>
      <c r="F57" s="33">
        <f t="shared" si="0"/>
        <v>32425.435870516976</v>
      </c>
      <c r="G57" s="33">
        <f t="shared" si="1"/>
        <v>5404.2393117528291</v>
      </c>
      <c r="H57" s="33">
        <f t="shared" si="2"/>
        <v>5404.2393117528291</v>
      </c>
      <c r="I57" s="33">
        <f t="shared" si="3"/>
        <v>43233.914494022632</v>
      </c>
      <c r="J57" s="34">
        <f t="shared" si="11"/>
        <v>1783.3989728784336</v>
      </c>
      <c r="K57" s="34">
        <f t="shared" si="4"/>
        <v>297.23316214640562</v>
      </c>
      <c r="L57" s="34">
        <f t="shared" si="5"/>
        <v>297.23316214640562</v>
      </c>
      <c r="M57" s="34">
        <f t="shared" si="6"/>
        <v>2377.8652971712449</v>
      </c>
      <c r="N57" s="35">
        <f t="shared" si="7"/>
        <v>2702.1196558764145</v>
      </c>
      <c r="O57" s="35">
        <f t="shared" si="8"/>
        <v>450.35327597940244</v>
      </c>
      <c r="P57" s="35">
        <f t="shared" si="9"/>
        <v>450.35327597940244</v>
      </c>
      <c r="Q57" s="36">
        <f t="shared" si="10"/>
        <v>3602.8262078352195</v>
      </c>
      <c r="R57" s="4"/>
    </row>
    <row r="58" spans="1:18" x14ac:dyDescent="0.2">
      <c r="A58" s="76"/>
      <c r="B58" s="78"/>
      <c r="C58" s="33">
        <v>40.440094590323746</v>
      </c>
      <c r="D58" s="33">
        <v>249.9363057324841</v>
      </c>
      <c r="E58" s="33">
        <v>6</v>
      </c>
      <c r="F58" s="33">
        <f t="shared" si="0"/>
        <v>10107.447845377732</v>
      </c>
      <c r="G58" s="33">
        <f t="shared" si="1"/>
        <v>1684.5746408962887</v>
      </c>
      <c r="H58" s="33">
        <f t="shared" si="2"/>
        <v>1684.5746408962887</v>
      </c>
      <c r="I58" s="33">
        <f t="shared" si="3"/>
        <v>13476.597127170309</v>
      </c>
      <c r="J58" s="34">
        <f t="shared" si="11"/>
        <v>555.90963149577522</v>
      </c>
      <c r="K58" s="34">
        <f t="shared" si="4"/>
        <v>92.651605249295883</v>
      </c>
      <c r="L58" s="34">
        <f t="shared" si="5"/>
        <v>92.651605249295883</v>
      </c>
      <c r="M58" s="34">
        <f t="shared" si="6"/>
        <v>741.21284199436707</v>
      </c>
      <c r="N58" s="35">
        <f t="shared" si="7"/>
        <v>842.28732044814433</v>
      </c>
      <c r="O58" s="35">
        <f t="shared" si="8"/>
        <v>140.38122007469073</v>
      </c>
      <c r="P58" s="35">
        <f t="shared" si="9"/>
        <v>140.38122007469073</v>
      </c>
      <c r="Q58" s="36">
        <f t="shared" si="10"/>
        <v>1123.0497605975258</v>
      </c>
      <c r="R58" s="4"/>
    </row>
    <row r="59" spans="1:18" x14ac:dyDescent="0.2">
      <c r="A59" s="76"/>
      <c r="B59" s="78"/>
      <c r="C59" s="33">
        <v>52.761576523904566</v>
      </c>
      <c r="D59" s="33">
        <v>155.71428571428572</v>
      </c>
      <c r="E59" s="33">
        <v>6</v>
      </c>
      <c r="F59" s="33">
        <f t="shared" si="0"/>
        <v>8215.731201579425</v>
      </c>
      <c r="G59" s="33">
        <f t="shared" si="1"/>
        <v>1369.2885335965709</v>
      </c>
      <c r="H59" s="33">
        <f t="shared" si="2"/>
        <v>1369.2885335965709</v>
      </c>
      <c r="I59" s="33">
        <f t="shared" si="3"/>
        <v>10954.308268772567</v>
      </c>
      <c r="J59" s="34">
        <f t="shared" si="11"/>
        <v>451.86521608686837</v>
      </c>
      <c r="K59" s="34">
        <f t="shared" si="4"/>
        <v>75.310869347811405</v>
      </c>
      <c r="L59" s="34">
        <f t="shared" si="5"/>
        <v>75.310869347811405</v>
      </c>
      <c r="M59" s="34">
        <f t="shared" si="6"/>
        <v>602.48695478249124</v>
      </c>
      <c r="N59" s="35">
        <f t="shared" si="7"/>
        <v>684.64426679828546</v>
      </c>
      <c r="O59" s="35">
        <f t="shared" si="8"/>
        <v>114.10737779971424</v>
      </c>
      <c r="P59" s="35">
        <f t="shared" si="9"/>
        <v>114.10737779971424</v>
      </c>
      <c r="Q59" s="36">
        <f t="shared" si="10"/>
        <v>912.85902239771394</v>
      </c>
      <c r="R59" s="4"/>
    </row>
    <row r="60" spans="1:18" x14ac:dyDescent="0.2">
      <c r="A60" s="76"/>
      <c r="B60" s="78"/>
      <c r="C60" s="33">
        <v>0.75710623014949352</v>
      </c>
      <c r="D60" s="33">
        <v>34.951456310679603</v>
      </c>
      <c r="E60" s="33">
        <v>6</v>
      </c>
      <c r="F60" s="33">
        <f t="shared" si="0"/>
        <v>26.46196532561336</v>
      </c>
      <c r="G60" s="33">
        <f t="shared" si="1"/>
        <v>4.4103275542688936</v>
      </c>
      <c r="H60" s="33">
        <f t="shared" si="2"/>
        <v>4.4103275542688936</v>
      </c>
      <c r="I60" s="33">
        <f t="shared" si="3"/>
        <v>35.282620434151148</v>
      </c>
      <c r="J60" s="34">
        <f t="shared" si="11"/>
        <v>1.4554080929087347</v>
      </c>
      <c r="K60" s="34">
        <f t="shared" si="4"/>
        <v>0.24256801548478915</v>
      </c>
      <c r="L60" s="34">
        <f t="shared" si="5"/>
        <v>0.24256801548478915</v>
      </c>
      <c r="M60" s="34">
        <f t="shared" si="6"/>
        <v>1.9405441238783132</v>
      </c>
      <c r="N60" s="35">
        <f t="shared" si="7"/>
        <v>2.2051637771344468</v>
      </c>
      <c r="O60" s="35">
        <f t="shared" si="8"/>
        <v>0.36752729618907448</v>
      </c>
      <c r="P60" s="35">
        <f t="shared" si="9"/>
        <v>0.36752729618907448</v>
      </c>
      <c r="Q60" s="36">
        <f t="shared" si="10"/>
        <v>2.9402183695125959</v>
      </c>
      <c r="R60" s="4"/>
    </row>
    <row r="61" spans="1:18" x14ac:dyDescent="0.2">
      <c r="A61" s="76"/>
      <c r="B61" s="78"/>
      <c r="C61" s="33">
        <v>0.7748429914971513</v>
      </c>
      <c r="D61" s="33">
        <v>23.225806451612904</v>
      </c>
      <c r="E61" s="33">
        <v>6</v>
      </c>
      <c r="F61" s="33">
        <f t="shared" si="0"/>
        <v>17.996353350901579</v>
      </c>
      <c r="G61" s="33">
        <f t="shared" si="1"/>
        <v>2.9993922251502632</v>
      </c>
      <c r="H61" s="33">
        <f t="shared" si="2"/>
        <v>2.9993922251502632</v>
      </c>
      <c r="I61" s="33">
        <f t="shared" si="3"/>
        <v>23.995137801202105</v>
      </c>
      <c r="J61" s="34">
        <f t="shared" si="11"/>
        <v>0.98979943429958683</v>
      </c>
      <c r="K61" s="34">
        <f t="shared" si="4"/>
        <v>0.16496657238326448</v>
      </c>
      <c r="L61" s="34">
        <f t="shared" si="5"/>
        <v>0.16496657238326448</v>
      </c>
      <c r="M61" s="34">
        <f t="shared" si="6"/>
        <v>1.3197325790661159</v>
      </c>
      <c r="N61" s="35">
        <f t="shared" si="7"/>
        <v>1.4996961125751316</v>
      </c>
      <c r="O61" s="35">
        <f t="shared" si="8"/>
        <v>0.24994935209585525</v>
      </c>
      <c r="P61" s="35">
        <f t="shared" si="9"/>
        <v>0.24994935209585525</v>
      </c>
      <c r="Q61" s="36">
        <f t="shared" si="10"/>
        <v>1.999594816766842</v>
      </c>
      <c r="R61" s="4"/>
    </row>
    <row r="62" spans="1:18" x14ac:dyDescent="0.2">
      <c r="A62" s="76"/>
      <c r="B62" s="78"/>
      <c r="C62" s="33">
        <v>0.6708298281886127</v>
      </c>
      <c r="D62" s="33">
        <v>60</v>
      </c>
      <c r="E62" s="33">
        <v>6</v>
      </c>
      <c r="F62" s="33">
        <f t="shared" si="0"/>
        <v>40.249789691316764</v>
      </c>
      <c r="G62" s="33">
        <f t="shared" si="1"/>
        <v>6.708298281886127</v>
      </c>
      <c r="H62" s="33">
        <f t="shared" si="2"/>
        <v>6.708298281886127</v>
      </c>
      <c r="I62" s="33">
        <f t="shared" si="3"/>
        <v>53.666386255089023</v>
      </c>
      <c r="J62" s="34">
        <f t="shared" si="11"/>
        <v>2.2137384330224221</v>
      </c>
      <c r="K62" s="34">
        <f t="shared" si="4"/>
        <v>0.36895640550373698</v>
      </c>
      <c r="L62" s="34">
        <f t="shared" si="5"/>
        <v>0.36895640550373698</v>
      </c>
      <c r="M62" s="34">
        <f t="shared" si="6"/>
        <v>2.9516512440298963</v>
      </c>
      <c r="N62" s="35">
        <f t="shared" si="7"/>
        <v>3.3541491409430635</v>
      </c>
      <c r="O62" s="35">
        <f t="shared" si="8"/>
        <v>0.55902485682384395</v>
      </c>
      <c r="P62" s="35">
        <f t="shared" si="9"/>
        <v>0.55902485682384395</v>
      </c>
      <c r="Q62" s="36">
        <f t="shared" si="10"/>
        <v>4.4721988545907516</v>
      </c>
      <c r="R62" s="4"/>
    </row>
    <row r="63" spans="1:18" x14ac:dyDescent="0.2">
      <c r="A63" s="76"/>
      <c r="B63" s="78"/>
      <c r="C63" s="33">
        <v>0.6708298281886127</v>
      </c>
      <c r="D63" s="33">
        <v>27.27272727272727</v>
      </c>
      <c r="E63" s="33">
        <v>6</v>
      </c>
      <c r="F63" s="33">
        <f t="shared" si="0"/>
        <v>18.295358950598526</v>
      </c>
      <c r="G63" s="33">
        <f t="shared" si="1"/>
        <v>3.0492264917664209</v>
      </c>
      <c r="H63" s="33">
        <f t="shared" si="2"/>
        <v>3.0492264917664209</v>
      </c>
      <c r="I63" s="33">
        <f t="shared" si="3"/>
        <v>24.393811934131371</v>
      </c>
      <c r="J63" s="34">
        <f t="shared" si="11"/>
        <v>1.006244742282919</v>
      </c>
      <c r="K63" s="34">
        <f t="shared" si="4"/>
        <v>0.16770745704715315</v>
      </c>
      <c r="L63" s="34">
        <f t="shared" si="5"/>
        <v>0.16770745704715315</v>
      </c>
      <c r="M63" s="34">
        <f t="shared" si="6"/>
        <v>1.3416596563772254</v>
      </c>
      <c r="N63" s="35">
        <f t="shared" si="7"/>
        <v>1.5246132458832105</v>
      </c>
      <c r="O63" s="35">
        <f t="shared" si="8"/>
        <v>0.25410220764720176</v>
      </c>
      <c r="P63" s="35">
        <f t="shared" si="9"/>
        <v>0.25410220764720176</v>
      </c>
      <c r="Q63" s="36">
        <f t="shared" si="10"/>
        <v>2.0328176611776141</v>
      </c>
      <c r="R63" s="4"/>
    </row>
    <row r="64" spans="1:18" x14ac:dyDescent="0.2">
      <c r="A64" s="76"/>
      <c r="B64" s="78"/>
      <c r="C64" s="33">
        <v>3.0284269513170665</v>
      </c>
      <c r="D64" s="33">
        <v>178.83495145631068</v>
      </c>
      <c r="E64" s="33">
        <v>6</v>
      </c>
      <c r="F64" s="33">
        <f t="shared" si="0"/>
        <v>541.58858682777054</v>
      </c>
      <c r="G64" s="33">
        <f t="shared" si="1"/>
        <v>90.264764471295095</v>
      </c>
      <c r="H64" s="33">
        <f t="shared" si="2"/>
        <v>90.264764471295095</v>
      </c>
      <c r="I64" s="33">
        <f t="shared" si="3"/>
        <v>722.11811577036065</v>
      </c>
      <c r="J64" s="34">
        <f t="shared" si="11"/>
        <v>29.787372275527378</v>
      </c>
      <c r="K64" s="34">
        <f t="shared" si="4"/>
        <v>4.9645620459212303</v>
      </c>
      <c r="L64" s="34">
        <f t="shared" si="5"/>
        <v>4.9645620459212303</v>
      </c>
      <c r="M64" s="34">
        <f t="shared" si="6"/>
        <v>39.716496367369835</v>
      </c>
      <c r="N64" s="35">
        <f t="shared" si="7"/>
        <v>45.132382235647547</v>
      </c>
      <c r="O64" s="35">
        <f t="shared" si="8"/>
        <v>7.5220637059412576</v>
      </c>
      <c r="P64" s="35">
        <f t="shared" si="9"/>
        <v>7.5220637059412576</v>
      </c>
      <c r="Q64" s="36">
        <f t="shared" si="10"/>
        <v>60.176509647530054</v>
      </c>
      <c r="R64" s="4"/>
    </row>
    <row r="65" spans="1:18" x14ac:dyDescent="0.2">
      <c r="A65" s="76"/>
      <c r="B65" s="78"/>
      <c r="C65" s="33">
        <v>2.9598874799304342</v>
      </c>
      <c r="D65" s="33">
        <v>118.83870967741935</v>
      </c>
      <c r="E65" s="33">
        <v>6</v>
      </c>
      <c r="F65" s="33">
        <f t="shared" ref="F65:F128" si="12">C65*D65</f>
        <v>351.74920890528125</v>
      </c>
      <c r="G65" s="33">
        <f t="shared" ref="G65:G128" si="13">F65/E65</f>
        <v>58.624868150880211</v>
      </c>
      <c r="H65" s="33">
        <f t="shared" ref="H65:H128" si="14">G65</f>
        <v>58.624868150880211</v>
      </c>
      <c r="I65" s="33">
        <f t="shared" ref="I65:I128" si="15">F65+G65+H65</f>
        <v>468.99894520704169</v>
      </c>
      <c r="J65" s="34">
        <f t="shared" ref="J65:J128" si="16">F65*0.055</f>
        <v>19.346206489790468</v>
      </c>
      <c r="K65" s="34">
        <f t="shared" ref="K65:K128" si="17">G65*0.055</f>
        <v>3.2243677482984117</v>
      </c>
      <c r="L65" s="34">
        <f t="shared" ref="L65:L128" si="18">H65*0.055</f>
        <v>3.2243677482984117</v>
      </c>
      <c r="M65" s="34">
        <f t="shared" ref="M65:M128" si="19">I65*0.055</f>
        <v>25.794941986387293</v>
      </c>
      <c r="N65" s="35">
        <f t="shared" ref="N65:N128" si="20">F65*0.25/3</f>
        <v>29.312434075440105</v>
      </c>
      <c r="O65" s="35">
        <f t="shared" ref="O65:O128" si="21">G65*0.25/3</f>
        <v>4.8854056792400176</v>
      </c>
      <c r="P65" s="35">
        <f t="shared" ref="P65:P128" si="22">H65*0.25/3</f>
        <v>4.8854056792400176</v>
      </c>
      <c r="Q65" s="36">
        <f t="shared" ref="Q65:Q128" si="23">I65*0.25/3</f>
        <v>39.08324543392014</v>
      </c>
      <c r="R65" s="4"/>
    </row>
    <row r="66" spans="1:18" x14ac:dyDescent="0.2">
      <c r="A66" s="76"/>
      <c r="B66" s="78"/>
      <c r="C66" s="33">
        <v>5.1626665297656924</v>
      </c>
      <c r="D66" s="33">
        <v>54.017595307917887</v>
      </c>
      <c r="E66" s="33">
        <v>6</v>
      </c>
      <c r="F66" s="33">
        <f t="shared" si="12"/>
        <v>278.87483131461596</v>
      </c>
      <c r="G66" s="33">
        <f t="shared" si="13"/>
        <v>46.479138552435991</v>
      </c>
      <c r="H66" s="33">
        <f t="shared" si="14"/>
        <v>46.479138552435991</v>
      </c>
      <c r="I66" s="33">
        <f t="shared" si="15"/>
        <v>371.83310841948793</v>
      </c>
      <c r="J66" s="34">
        <f t="shared" si="16"/>
        <v>15.338115722303877</v>
      </c>
      <c r="K66" s="34">
        <f t="shared" si="17"/>
        <v>2.5563526203839797</v>
      </c>
      <c r="L66" s="34">
        <f t="shared" si="18"/>
        <v>2.5563526203839797</v>
      </c>
      <c r="M66" s="34">
        <f t="shared" si="19"/>
        <v>20.450820963071838</v>
      </c>
      <c r="N66" s="35">
        <f t="shared" si="20"/>
        <v>23.239569276217996</v>
      </c>
      <c r="O66" s="35">
        <f t="shared" si="21"/>
        <v>3.8732615460363324</v>
      </c>
      <c r="P66" s="35">
        <f t="shared" si="22"/>
        <v>3.8732615460363324</v>
      </c>
      <c r="Q66" s="36">
        <f t="shared" si="23"/>
        <v>30.986092368290659</v>
      </c>
      <c r="R66" s="4"/>
    </row>
    <row r="67" spans="1:18" x14ac:dyDescent="0.2">
      <c r="A67" s="76"/>
      <c r="B67" s="78"/>
      <c r="C67" s="33">
        <v>8.689368995224708</v>
      </c>
      <c r="D67" s="33">
        <v>378.9677419354839</v>
      </c>
      <c r="E67" s="33">
        <v>6</v>
      </c>
      <c r="F67" s="33">
        <f t="shared" si="12"/>
        <v>3292.9905469645123</v>
      </c>
      <c r="G67" s="33">
        <f t="shared" si="13"/>
        <v>548.83175782741876</v>
      </c>
      <c r="H67" s="33">
        <f t="shared" si="14"/>
        <v>548.83175782741876</v>
      </c>
      <c r="I67" s="33">
        <f t="shared" si="15"/>
        <v>4390.65406261935</v>
      </c>
      <c r="J67" s="34">
        <f t="shared" si="16"/>
        <v>181.11448008304816</v>
      </c>
      <c r="K67" s="34">
        <f t="shared" si="17"/>
        <v>30.185746680508032</v>
      </c>
      <c r="L67" s="34">
        <f t="shared" si="18"/>
        <v>30.185746680508032</v>
      </c>
      <c r="M67" s="34">
        <f t="shared" si="19"/>
        <v>241.48597344406426</v>
      </c>
      <c r="N67" s="35">
        <f t="shared" si="20"/>
        <v>274.41587891370938</v>
      </c>
      <c r="O67" s="35">
        <f t="shared" si="21"/>
        <v>45.735979818951563</v>
      </c>
      <c r="P67" s="35">
        <f t="shared" si="22"/>
        <v>45.735979818951563</v>
      </c>
      <c r="Q67" s="36">
        <f t="shared" si="23"/>
        <v>365.8878385516125</v>
      </c>
      <c r="R67" s="4"/>
    </row>
    <row r="68" spans="1:18" x14ac:dyDescent="0.2">
      <c r="A68" s="76"/>
      <c r="B68" s="78"/>
      <c r="C68" s="33">
        <v>25.005417980764737</v>
      </c>
      <c r="D68" s="33">
        <v>172.25806451612902</v>
      </c>
      <c r="E68" s="33">
        <v>6</v>
      </c>
      <c r="F68" s="33">
        <f t="shared" si="12"/>
        <v>4307.3849037833452</v>
      </c>
      <c r="G68" s="33">
        <f t="shared" si="13"/>
        <v>717.89748396389086</v>
      </c>
      <c r="H68" s="33">
        <f t="shared" si="14"/>
        <v>717.89748396389086</v>
      </c>
      <c r="I68" s="33">
        <f t="shared" si="15"/>
        <v>5743.1798717111269</v>
      </c>
      <c r="J68" s="34">
        <f t="shared" si="16"/>
        <v>236.90616970808398</v>
      </c>
      <c r="K68" s="34">
        <f t="shared" si="17"/>
        <v>39.484361618013999</v>
      </c>
      <c r="L68" s="34">
        <f t="shared" si="18"/>
        <v>39.484361618013999</v>
      </c>
      <c r="M68" s="34">
        <f t="shared" si="19"/>
        <v>315.87489294411199</v>
      </c>
      <c r="N68" s="35">
        <f t="shared" si="20"/>
        <v>358.94874198194543</v>
      </c>
      <c r="O68" s="35">
        <f t="shared" si="21"/>
        <v>59.824790330324241</v>
      </c>
      <c r="P68" s="35">
        <f t="shared" si="22"/>
        <v>59.824790330324241</v>
      </c>
      <c r="Q68" s="36">
        <f t="shared" si="23"/>
        <v>478.59832264259393</v>
      </c>
      <c r="R68" s="4"/>
    </row>
    <row r="69" spans="1:18" x14ac:dyDescent="0.2">
      <c r="A69" s="76"/>
      <c r="B69" s="78"/>
      <c r="C69" s="33">
        <v>7.0011347204960273E-2</v>
      </c>
      <c r="D69" s="33">
        <v>82.702702702702709</v>
      </c>
      <c r="E69" s="33">
        <v>6</v>
      </c>
      <c r="F69" s="33">
        <f t="shared" si="12"/>
        <v>5.7901276337075256</v>
      </c>
      <c r="G69" s="33">
        <f t="shared" si="13"/>
        <v>0.96502127228458756</v>
      </c>
      <c r="H69" s="33">
        <f t="shared" si="14"/>
        <v>0.96502127228458756</v>
      </c>
      <c r="I69" s="33">
        <f t="shared" si="15"/>
        <v>7.7201701782767014</v>
      </c>
      <c r="J69" s="34">
        <f t="shared" si="16"/>
        <v>0.31845701985391389</v>
      </c>
      <c r="K69" s="34">
        <f t="shared" si="17"/>
        <v>5.3076169975652315E-2</v>
      </c>
      <c r="L69" s="34">
        <f t="shared" si="18"/>
        <v>5.3076169975652315E-2</v>
      </c>
      <c r="M69" s="34">
        <f t="shared" si="19"/>
        <v>0.42460935980521858</v>
      </c>
      <c r="N69" s="35">
        <f t="shared" si="20"/>
        <v>0.48251063614229378</v>
      </c>
      <c r="O69" s="35">
        <f t="shared" si="21"/>
        <v>8.0418439357048968E-2</v>
      </c>
      <c r="P69" s="35">
        <f t="shared" si="22"/>
        <v>8.0418439357048968E-2</v>
      </c>
      <c r="Q69" s="36">
        <f t="shared" si="23"/>
        <v>0.64334751485639174</v>
      </c>
      <c r="R69" s="4"/>
    </row>
    <row r="70" spans="1:18" x14ac:dyDescent="0.2">
      <c r="A70" s="76"/>
      <c r="B70" s="78"/>
      <c r="C70" s="33">
        <v>1.2135432999718756</v>
      </c>
      <c r="D70" s="33">
        <v>56.666666666666671</v>
      </c>
      <c r="E70" s="33">
        <v>6</v>
      </c>
      <c r="F70" s="33">
        <f t="shared" si="12"/>
        <v>68.767453665072949</v>
      </c>
      <c r="G70" s="33">
        <f t="shared" si="13"/>
        <v>11.461242277512158</v>
      </c>
      <c r="H70" s="33">
        <f t="shared" si="14"/>
        <v>11.461242277512158</v>
      </c>
      <c r="I70" s="33">
        <f t="shared" si="15"/>
        <v>91.689938220097261</v>
      </c>
      <c r="J70" s="34">
        <f t="shared" si="16"/>
        <v>3.7822099515790124</v>
      </c>
      <c r="K70" s="34">
        <f t="shared" si="17"/>
        <v>0.63036832526316866</v>
      </c>
      <c r="L70" s="34">
        <f t="shared" si="18"/>
        <v>0.63036832526316866</v>
      </c>
      <c r="M70" s="34">
        <f t="shared" si="19"/>
        <v>5.0429466021053493</v>
      </c>
      <c r="N70" s="35">
        <f t="shared" si="20"/>
        <v>5.7306211387560788</v>
      </c>
      <c r="O70" s="35">
        <f t="shared" si="21"/>
        <v>0.9551035231260131</v>
      </c>
      <c r="P70" s="35">
        <f t="shared" si="22"/>
        <v>0.9551035231260131</v>
      </c>
      <c r="Q70" s="36">
        <f t="shared" si="23"/>
        <v>7.6408281850081048</v>
      </c>
      <c r="R70" s="4"/>
    </row>
    <row r="71" spans="1:18" x14ac:dyDescent="0.2">
      <c r="A71" s="76"/>
      <c r="B71" s="78"/>
      <c r="C71" s="33">
        <v>2.6373641601945046</v>
      </c>
      <c r="D71" s="33">
        <v>24.810810810810811</v>
      </c>
      <c r="E71" s="33">
        <v>6</v>
      </c>
      <c r="F71" s="33">
        <f t="shared" si="12"/>
        <v>65.435143217798796</v>
      </c>
      <c r="G71" s="33">
        <f t="shared" si="13"/>
        <v>10.905857202966466</v>
      </c>
      <c r="H71" s="33">
        <f t="shared" si="14"/>
        <v>10.905857202966466</v>
      </c>
      <c r="I71" s="33">
        <f t="shared" si="15"/>
        <v>87.246857623731728</v>
      </c>
      <c r="J71" s="34">
        <f t="shared" si="16"/>
        <v>3.5989328769789339</v>
      </c>
      <c r="K71" s="34">
        <f t="shared" si="17"/>
        <v>0.59982214616315566</v>
      </c>
      <c r="L71" s="34">
        <f t="shared" si="18"/>
        <v>0.59982214616315566</v>
      </c>
      <c r="M71" s="34">
        <f t="shared" si="19"/>
        <v>4.7985771693052452</v>
      </c>
      <c r="N71" s="35">
        <f t="shared" si="20"/>
        <v>5.452928601483233</v>
      </c>
      <c r="O71" s="35">
        <f t="shared" si="21"/>
        <v>0.9088214335805388</v>
      </c>
      <c r="P71" s="35">
        <f t="shared" si="22"/>
        <v>0.9088214335805388</v>
      </c>
      <c r="Q71" s="36">
        <f t="shared" si="23"/>
        <v>7.2705714686443104</v>
      </c>
      <c r="R71" s="4"/>
    </row>
    <row r="72" spans="1:18" x14ac:dyDescent="0.2">
      <c r="A72" s="76"/>
      <c r="B72" s="78"/>
      <c r="C72" s="33">
        <v>1.0571026817106834</v>
      </c>
      <c r="D72" s="33">
        <v>117.03703703703704</v>
      </c>
      <c r="E72" s="33">
        <v>6</v>
      </c>
      <c r="F72" s="33">
        <f t="shared" si="12"/>
        <v>123.72016571132444</v>
      </c>
      <c r="G72" s="33">
        <f t="shared" si="13"/>
        <v>20.620027618554072</v>
      </c>
      <c r="H72" s="33">
        <f t="shared" si="14"/>
        <v>20.620027618554072</v>
      </c>
      <c r="I72" s="33">
        <f t="shared" si="15"/>
        <v>164.96022094843258</v>
      </c>
      <c r="J72" s="34">
        <f t="shared" si="16"/>
        <v>6.8046091141228446</v>
      </c>
      <c r="K72" s="34">
        <f t="shared" si="17"/>
        <v>1.134101519020474</v>
      </c>
      <c r="L72" s="34">
        <f t="shared" si="18"/>
        <v>1.134101519020474</v>
      </c>
      <c r="M72" s="34">
        <f t="shared" si="19"/>
        <v>9.0728121521637917</v>
      </c>
      <c r="N72" s="35">
        <f t="shared" si="20"/>
        <v>10.310013809277036</v>
      </c>
      <c r="O72" s="35">
        <f t="shared" si="21"/>
        <v>1.718335634879506</v>
      </c>
      <c r="P72" s="35">
        <f t="shared" si="22"/>
        <v>1.718335634879506</v>
      </c>
      <c r="Q72" s="36">
        <f t="shared" si="23"/>
        <v>13.746685079036048</v>
      </c>
      <c r="R72" s="4"/>
    </row>
    <row r="73" spans="1:18" x14ac:dyDescent="0.2">
      <c r="A73" s="76"/>
      <c r="B73" s="78"/>
      <c r="C73" s="33">
        <v>7.0011347204960273E-2</v>
      </c>
      <c r="D73" s="33">
        <v>348.64864864864865</v>
      </c>
      <c r="E73" s="33">
        <v>6</v>
      </c>
      <c r="F73" s="33">
        <f t="shared" si="12"/>
        <v>24.409361593080742</v>
      </c>
      <c r="G73" s="33">
        <f t="shared" si="13"/>
        <v>4.0682269321801234</v>
      </c>
      <c r="H73" s="33">
        <f t="shared" si="14"/>
        <v>4.0682269321801234</v>
      </c>
      <c r="I73" s="33">
        <f t="shared" si="15"/>
        <v>32.545815457440987</v>
      </c>
      <c r="J73" s="34">
        <f t="shared" si="16"/>
        <v>1.3425148876194408</v>
      </c>
      <c r="K73" s="34">
        <f t="shared" si="17"/>
        <v>0.22375248126990679</v>
      </c>
      <c r="L73" s="34">
        <f t="shared" si="18"/>
        <v>0.22375248126990679</v>
      </c>
      <c r="M73" s="34">
        <f t="shared" si="19"/>
        <v>1.7900198501592544</v>
      </c>
      <c r="N73" s="35">
        <f t="shared" si="20"/>
        <v>2.0341134660900617</v>
      </c>
      <c r="O73" s="35">
        <f t="shared" si="21"/>
        <v>0.3390189110150103</v>
      </c>
      <c r="P73" s="35">
        <f t="shared" si="22"/>
        <v>0.3390189110150103</v>
      </c>
      <c r="Q73" s="36">
        <f t="shared" si="23"/>
        <v>2.7121512881200824</v>
      </c>
      <c r="R73" s="4"/>
    </row>
    <row r="74" spans="1:18" x14ac:dyDescent="0.2">
      <c r="A74" s="76"/>
      <c r="B74" s="78"/>
      <c r="C74" s="33">
        <v>4.7275301818904856</v>
      </c>
      <c r="D74" s="33">
        <v>238.88888888888891</v>
      </c>
      <c r="E74" s="33">
        <v>6</v>
      </c>
      <c r="F74" s="33">
        <f t="shared" si="12"/>
        <v>1129.3544323405049</v>
      </c>
      <c r="G74" s="33">
        <f t="shared" si="13"/>
        <v>188.22573872341749</v>
      </c>
      <c r="H74" s="33">
        <f t="shared" si="14"/>
        <v>188.22573872341749</v>
      </c>
      <c r="I74" s="33">
        <f t="shared" si="15"/>
        <v>1505.8059097873397</v>
      </c>
      <c r="J74" s="34">
        <f t="shared" si="16"/>
        <v>62.11449377872777</v>
      </c>
      <c r="K74" s="34">
        <f t="shared" si="17"/>
        <v>10.352415629787963</v>
      </c>
      <c r="L74" s="34">
        <f t="shared" si="18"/>
        <v>10.352415629787963</v>
      </c>
      <c r="M74" s="34">
        <f t="shared" si="19"/>
        <v>82.819325038303688</v>
      </c>
      <c r="N74" s="35">
        <f t="shared" si="20"/>
        <v>94.112869361708746</v>
      </c>
      <c r="O74" s="35">
        <f t="shared" si="21"/>
        <v>15.685478226951458</v>
      </c>
      <c r="P74" s="35">
        <f t="shared" si="22"/>
        <v>15.685478226951458</v>
      </c>
      <c r="Q74" s="36">
        <f t="shared" si="23"/>
        <v>125.48382581561164</v>
      </c>
      <c r="R74" s="4"/>
    </row>
    <row r="75" spans="1:18" x14ac:dyDescent="0.2">
      <c r="A75" s="76"/>
      <c r="B75" s="78"/>
      <c r="C75" s="33">
        <v>12.562119273773725</v>
      </c>
      <c r="D75" s="33">
        <v>104.59459459459458</v>
      </c>
      <c r="E75" s="33">
        <v>6</v>
      </c>
      <c r="F75" s="33">
        <f t="shared" si="12"/>
        <v>1313.9297726893055</v>
      </c>
      <c r="G75" s="33">
        <f t="shared" si="13"/>
        <v>218.9882954482176</v>
      </c>
      <c r="H75" s="33">
        <f t="shared" si="14"/>
        <v>218.9882954482176</v>
      </c>
      <c r="I75" s="33">
        <f t="shared" si="15"/>
        <v>1751.9063635857406</v>
      </c>
      <c r="J75" s="34">
        <f t="shared" si="16"/>
        <v>72.266137497911799</v>
      </c>
      <c r="K75" s="34">
        <f t="shared" si="17"/>
        <v>12.044356249651967</v>
      </c>
      <c r="L75" s="34">
        <f t="shared" si="18"/>
        <v>12.044356249651967</v>
      </c>
      <c r="M75" s="34">
        <f t="shared" si="19"/>
        <v>96.354849997215737</v>
      </c>
      <c r="N75" s="35">
        <f t="shared" si="20"/>
        <v>109.4941477241088</v>
      </c>
      <c r="O75" s="35">
        <f t="shared" si="21"/>
        <v>18.2490246206848</v>
      </c>
      <c r="P75" s="35">
        <f t="shared" si="22"/>
        <v>18.2490246206848</v>
      </c>
      <c r="Q75" s="36">
        <f t="shared" si="23"/>
        <v>145.99219696547837</v>
      </c>
      <c r="R75" s="4"/>
    </row>
    <row r="76" spans="1:18" x14ac:dyDescent="0.2">
      <c r="A76" s="76"/>
      <c r="B76" s="78"/>
      <c r="C76" s="33">
        <v>1.2319040181399037</v>
      </c>
      <c r="D76" s="33">
        <v>38.857142857142861</v>
      </c>
      <c r="E76" s="33">
        <v>6</v>
      </c>
      <c r="F76" s="33">
        <f t="shared" si="12"/>
        <v>47.868270419150548</v>
      </c>
      <c r="G76" s="33">
        <f t="shared" si="13"/>
        <v>7.9780450698584247</v>
      </c>
      <c r="H76" s="33">
        <f t="shared" si="14"/>
        <v>7.9780450698584247</v>
      </c>
      <c r="I76" s="33">
        <f t="shared" si="15"/>
        <v>63.824360558867397</v>
      </c>
      <c r="J76" s="34">
        <f t="shared" si="16"/>
        <v>2.6327548730532802</v>
      </c>
      <c r="K76" s="34">
        <f t="shared" si="17"/>
        <v>0.43879247884221334</v>
      </c>
      <c r="L76" s="34">
        <f t="shared" si="18"/>
        <v>0.43879247884221334</v>
      </c>
      <c r="M76" s="34">
        <f t="shared" si="19"/>
        <v>3.5103398307377067</v>
      </c>
      <c r="N76" s="35">
        <f t="shared" si="20"/>
        <v>3.9890225349292123</v>
      </c>
      <c r="O76" s="35">
        <f t="shared" si="21"/>
        <v>0.66483708915486872</v>
      </c>
      <c r="P76" s="35">
        <f t="shared" si="22"/>
        <v>0.66483708915486872</v>
      </c>
      <c r="Q76" s="36">
        <f t="shared" si="23"/>
        <v>5.3186967132389498</v>
      </c>
      <c r="R76" s="4"/>
    </row>
    <row r="77" spans="1:18" x14ac:dyDescent="0.2">
      <c r="A77" s="76"/>
      <c r="B77" s="78"/>
      <c r="C77" s="33">
        <v>1.2385326476142722</v>
      </c>
      <c r="D77" s="33">
        <v>25.987261146496813</v>
      </c>
      <c r="E77" s="33">
        <v>6</v>
      </c>
      <c r="F77" s="33">
        <f t="shared" si="12"/>
        <v>32.186071352014203</v>
      </c>
      <c r="G77" s="33">
        <f t="shared" si="13"/>
        <v>5.3643452253357005</v>
      </c>
      <c r="H77" s="33">
        <f t="shared" si="14"/>
        <v>5.3643452253357005</v>
      </c>
      <c r="I77" s="33">
        <f t="shared" si="15"/>
        <v>42.914761802685604</v>
      </c>
      <c r="J77" s="34">
        <f t="shared" si="16"/>
        <v>1.7702339243607812</v>
      </c>
      <c r="K77" s="34">
        <f t="shared" si="17"/>
        <v>0.29503898739346351</v>
      </c>
      <c r="L77" s="34">
        <f t="shared" si="18"/>
        <v>0.29503898739346351</v>
      </c>
      <c r="M77" s="34">
        <f t="shared" si="19"/>
        <v>2.3603118991477081</v>
      </c>
      <c r="N77" s="35">
        <f t="shared" si="20"/>
        <v>2.6821726126678502</v>
      </c>
      <c r="O77" s="35">
        <f t="shared" si="21"/>
        <v>0.44702876877797504</v>
      </c>
      <c r="P77" s="35">
        <f t="shared" si="22"/>
        <v>0.44702876877797504</v>
      </c>
      <c r="Q77" s="36">
        <f t="shared" si="23"/>
        <v>3.5762301502238003</v>
      </c>
      <c r="R77" s="4"/>
    </row>
    <row r="78" spans="1:18" x14ac:dyDescent="0.2">
      <c r="A78" s="76"/>
      <c r="B78" s="78"/>
      <c r="C78" s="33">
        <v>5.3963485232167967</v>
      </c>
      <c r="D78" s="33">
        <v>18.295964125560538</v>
      </c>
      <c r="E78" s="33">
        <v>6</v>
      </c>
      <c r="F78" s="33">
        <f t="shared" si="12"/>
        <v>98.731398989796105</v>
      </c>
      <c r="G78" s="33">
        <f t="shared" si="13"/>
        <v>16.455233164966018</v>
      </c>
      <c r="H78" s="33">
        <f t="shared" si="14"/>
        <v>16.455233164966018</v>
      </c>
      <c r="I78" s="33">
        <f t="shared" si="15"/>
        <v>131.64186531972814</v>
      </c>
      <c r="J78" s="34">
        <f t="shared" si="16"/>
        <v>5.4302269444387861</v>
      </c>
      <c r="K78" s="34">
        <f t="shared" si="17"/>
        <v>0.90503782407313094</v>
      </c>
      <c r="L78" s="34">
        <f t="shared" si="18"/>
        <v>0.90503782407313094</v>
      </c>
      <c r="M78" s="34">
        <f t="shared" si="19"/>
        <v>7.2403025925850475</v>
      </c>
      <c r="N78" s="35">
        <f t="shared" si="20"/>
        <v>8.2276165824830088</v>
      </c>
      <c r="O78" s="35">
        <f t="shared" si="21"/>
        <v>1.3712694304138349</v>
      </c>
      <c r="P78" s="35">
        <f t="shared" si="22"/>
        <v>1.3712694304138349</v>
      </c>
      <c r="Q78" s="36">
        <f t="shared" si="23"/>
        <v>10.970155443310679</v>
      </c>
      <c r="R78" s="4"/>
    </row>
    <row r="79" spans="1:18" x14ac:dyDescent="0.2">
      <c r="A79" s="76"/>
      <c r="B79" s="78"/>
      <c r="C79" s="33">
        <v>3.7222265952822529</v>
      </c>
      <c r="D79" s="33">
        <v>100.57142857142858</v>
      </c>
      <c r="E79" s="33">
        <v>6</v>
      </c>
      <c r="F79" s="33">
        <f t="shared" si="12"/>
        <v>374.34964615410092</v>
      </c>
      <c r="G79" s="33">
        <f t="shared" si="13"/>
        <v>62.391607692350156</v>
      </c>
      <c r="H79" s="33">
        <f t="shared" si="14"/>
        <v>62.391607692350156</v>
      </c>
      <c r="I79" s="33">
        <f t="shared" si="15"/>
        <v>499.13286153880119</v>
      </c>
      <c r="J79" s="34">
        <f t="shared" si="16"/>
        <v>20.589230538475551</v>
      </c>
      <c r="K79" s="34">
        <f t="shared" si="17"/>
        <v>3.4315384230792585</v>
      </c>
      <c r="L79" s="34">
        <f t="shared" si="18"/>
        <v>3.4315384230792585</v>
      </c>
      <c r="M79" s="34">
        <f t="shared" si="19"/>
        <v>27.452307384634064</v>
      </c>
      <c r="N79" s="35">
        <f t="shared" si="20"/>
        <v>31.195803846175078</v>
      </c>
      <c r="O79" s="35">
        <f t="shared" si="21"/>
        <v>5.19930064102918</v>
      </c>
      <c r="P79" s="35">
        <f t="shared" si="22"/>
        <v>5.19930064102918</v>
      </c>
      <c r="Q79" s="36">
        <f t="shared" si="23"/>
        <v>41.594405128233433</v>
      </c>
      <c r="R79" s="4"/>
    </row>
    <row r="80" spans="1:18" x14ac:dyDescent="0.2">
      <c r="A80" s="76"/>
      <c r="B80" s="78"/>
      <c r="C80" s="33">
        <v>6.1263770643826865</v>
      </c>
      <c r="D80" s="33">
        <v>67.261146496815286</v>
      </c>
      <c r="E80" s="33">
        <v>6</v>
      </c>
      <c r="F80" s="33">
        <f t="shared" si="12"/>
        <v>412.06714522217305</v>
      </c>
      <c r="G80" s="33">
        <f t="shared" si="13"/>
        <v>68.677857537028842</v>
      </c>
      <c r="H80" s="33">
        <f t="shared" si="14"/>
        <v>68.677857537028842</v>
      </c>
      <c r="I80" s="33">
        <f t="shared" si="15"/>
        <v>549.42286029623074</v>
      </c>
      <c r="J80" s="34">
        <f t="shared" si="16"/>
        <v>22.66369298721952</v>
      </c>
      <c r="K80" s="34">
        <f t="shared" si="17"/>
        <v>3.7772821645365862</v>
      </c>
      <c r="L80" s="34">
        <f t="shared" si="18"/>
        <v>3.7772821645365862</v>
      </c>
      <c r="M80" s="34">
        <f t="shared" si="19"/>
        <v>30.218257316292689</v>
      </c>
      <c r="N80" s="35">
        <f t="shared" si="20"/>
        <v>34.338928768514421</v>
      </c>
      <c r="O80" s="35">
        <f t="shared" si="21"/>
        <v>5.7231547947524035</v>
      </c>
      <c r="P80" s="35">
        <f t="shared" si="22"/>
        <v>5.7231547947524035</v>
      </c>
      <c r="Q80" s="36">
        <f t="shared" si="23"/>
        <v>45.785238358019228</v>
      </c>
      <c r="R80" s="4"/>
    </row>
    <row r="81" spans="1:18" x14ac:dyDescent="0.2">
      <c r="A81" s="76"/>
      <c r="B81" s="78"/>
      <c r="C81" s="33">
        <v>16.865225155071592</v>
      </c>
      <c r="D81" s="33">
        <v>47.354260089686093</v>
      </c>
      <c r="E81" s="33">
        <v>6</v>
      </c>
      <c r="F81" s="33">
        <f t="shared" si="12"/>
        <v>798.64025846437664</v>
      </c>
      <c r="G81" s="33">
        <f t="shared" si="13"/>
        <v>133.10670974406278</v>
      </c>
      <c r="H81" s="33">
        <f t="shared" si="14"/>
        <v>133.10670974406278</v>
      </c>
      <c r="I81" s="33">
        <f t="shared" si="15"/>
        <v>1064.8536779525023</v>
      </c>
      <c r="J81" s="34">
        <f t="shared" si="16"/>
        <v>43.925214215540713</v>
      </c>
      <c r="K81" s="34">
        <f t="shared" si="17"/>
        <v>7.3208690359234527</v>
      </c>
      <c r="L81" s="34">
        <f t="shared" si="18"/>
        <v>7.3208690359234527</v>
      </c>
      <c r="M81" s="34">
        <f t="shared" si="19"/>
        <v>58.566952287387622</v>
      </c>
      <c r="N81" s="35">
        <f t="shared" si="20"/>
        <v>66.553354872031392</v>
      </c>
      <c r="O81" s="35">
        <f t="shared" si="21"/>
        <v>11.092225812005232</v>
      </c>
      <c r="P81" s="35">
        <f t="shared" si="22"/>
        <v>11.092225812005232</v>
      </c>
      <c r="Q81" s="36">
        <f t="shared" si="23"/>
        <v>88.737806496041856</v>
      </c>
      <c r="R81" s="4"/>
    </row>
    <row r="82" spans="1:18" x14ac:dyDescent="0.2">
      <c r="A82" s="76"/>
      <c r="B82" s="78"/>
      <c r="C82" s="33">
        <v>12.279268710965036</v>
      </c>
      <c r="D82" s="33">
        <v>197.71428571428569</v>
      </c>
      <c r="E82" s="33">
        <v>6</v>
      </c>
      <c r="F82" s="33">
        <f t="shared" si="12"/>
        <v>2427.7868422822298</v>
      </c>
      <c r="G82" s="33">
        <f t="shared" si="13"/>
        <v>404.63114038037162</v>
      </c>
      <c r="H82" s="33">
        <f t="shared" si="14"/>
        <v>404.63114038037162</v>
      </c>
      <c r="I82" s="33">
        <f t="shared" si="15"/>
        <v>3237.049123042973</v>
      </c>
      <c r="J82" s="34">
        <f t="shared" si="16"/>
        <v>133.52827632552265</v>
      </c>
      <c r="K82" s="34">
        <f t="shared" si="17"/>
        <v>22.254712720920438</v>
      </c>
      <c r="L82" s="34">
        <f t="shared" si="18"/>
        <v>22.254712720920438</v>
      </c>
      <c r="M82" s="34">
        <f t="shared" si="19"/>
        <v>178.0377017673635</v>
      </c>
      <c r="N82" s="35">
        <f t="shared" si="20"/>
        <v>202.31557019018581</v>
      </c>
      <c r="O82" s="35">
        <f t="shared" si="21"/>
        <v>33.719261698364299</v>
      </c>
      <c r="P82" s="35">
        <f t="shared" si="22"/>
        <v>33.719261698364299</v>
      </c>
      <c r="Q82" s="36">
        <f t="shared" si="23"/>
        <v>269.75409358691439</v>
      </c>
      <c r="R82" s="4"/>
    </row>
    <row r="83" spans="1:18" x14ac:dyDescent="0.2">
      <c r="A83" s="76"/>
      <c r="B83" s="78"/>
      <c r="C83" s="33">
        <v>13.48465791867995</v>
      </c>
      <c r="D83" s="33">
        <v>132.22929936305732</v>
      </c>
      <c r="E83" s="33">
        <v>6</v>
      </c>
      <c r="F83" s="33">
        <f t="shared" si="12"/>
        <v>1783.0668687375526</v>
      </c>
      <c r="G83" s="33">
        <f t="shared" si="13"/>
        <v>297.17781145625878</v>
      </c>
      <c r="H83" s="33">
        <f t="shared" si="14"/>
        <v>297.17781145625878</v>
      </c>
      <c r="I83" s="33">
        <f t="shared" si="15"/>
        <v>2377.4224916500702</v>
      </c>
      <c r="J83" s="34">
        <f t="shared" si="16"/>
        <v>98.068677780565395</v>
      </c>
      <c r="K83" s="34">
        <f t="shared" si="17"/>
        <v>16.344779630094234</v>
      </c>
      <c r="L83" s="34">
        <f t="shared" si="18"/>
        <v>16.344779630094234</v>
      </c>
      <c r="M83" s="34">
        <f t="shared" si="19"/>
        <v>130.75823704075387</v>
      </c>
      <c r="N83" s="35">
        <f t="shared" si="20"/>
        <v>148.58890572812939</v>
      </c>
      <c r="O83" s="35">
        <f t="shared" si="21"/>
        <v>24.764817621354897</v>
      </c>
      <c r="P83" s="35">
        <f t="shared" si="22"/>
        <v>24.764817621354897</v>
      </c>
      <c r="Q83" s="36">
        <f t="shared" si="23"/>
        <v>198.11854097083918</v>
      </c>
      <c r="R83" s="4"/>
    </row>
    <row r="84" spans="1:18" x14ac:dyDescent="0.2">
      <c r="A84" s="76"/>
      <c r="B84" s="78"/>
      <c r="C84" s="33">
        <v>39.374837850277153</v>
      </c>
      <c r="D84" s="33">
        <v>93.094170403587441</v>
      </c>
      <c r="E84" s="33">
        <v>6</v>
      </c>
      <c r="F84" s="33">
        <f t="shared" si="12"/>
        <v>3665.567864447326</v>
      </c>
      <c r="G84" s="33">
        <f t="shared" si="13"/>
        <v>610.92797740788762</v>
      </c>
      <c r="H84" s="33">
        <f t="shared" si="14"/>
        <v>610.92797740788762</v>
      </c>
      <c r="I84" s="33">
        <f t="shared" si="15"/>
        <v>4887.423819263101</v>
      </c>
      <c r="J84" s="34">
        <f t="shared" si="16"/>
        <v>201.60623254460293</v>
      </c>
      <c r="K84" s="34">
        <f t="shared" si="17"/>
        <v>33.60103875743382</v>
      </c>
      <c r="L84" s="34">
        <f t="shared" si="18"/>
        <v>33.60103875743382</v>
      </c>
      <c r="M84" s="34">
        <f t="shared" si="19"/>
        <v>268.80831005947056</v>
      </c>
      <c r="N84" s="35">
        <f t="shared" si="20"/>
        <v>305.46398870394381</v>
      </c>
      <c r="O84" s="35">
        <f t="shared" si="21"/>
        <v>50.910664783990633</v>
      </c>
      <c r="P84" s="35">
        <f t="shared" si="22"/>
        <v>50.910664783990633</v>
      </c>
      <c r="Q84" s="36">
        <f t="shared" si="23"/>
        <v>407.28531827192506</v>
      </c>
      <c r="R84" s="4"/>
    </row>
    <row r="85" spans="1:18" x14ac:dyDescent="0.2">
      <c r="A85" s="76"/>
      <c r="B85" s="78"/>
      <c r="C85" s="33">
        <v>9.8088315887602082</v>
      </c>
      <c r="D85" s="33">
        <v>403.42857142857144</v>
      </c>
      <c r="E85" s="33">
        <v>6</v>
      </c>
      <c r="F85" s="33">
        <f t="shared" si="12"/>
        <v>3957.1629152369756</v>
      </c>
      <c r="G85" s="33">
        <f t="shared" si="13"/>
        <v>659.52715253949589</v>
      </c>
      <c r="H85" s="33">
        <f t="shared" si="14"/>
        <v>659.52715253949589</v>
      </c>
      <c r="I85" s="33">
        <f t="shared" si="15"/>
        <v>5276.2172203159671</v>
      </c>
      <c r="J85" s="34">
        <f t="shared" si="16"/>
        <v>217.64396033803365</v>
      </c>
      <c r="K85" s="34">
        <f t="shared" si="17"/>
        <v>36.273993389672277</v>
      </c>
      <c r="L85" s="34">
        <f t="shared" si="18"/>
        <v>36.273993389672277</v>
      </c>
      <c r="M85" s="34">
        <f t="shared" si="19"/>
        <v>290.19194711737822</v>
      </c>
      <c r="N85" s="35">
        <f t="shared" si="20"/>
        <v>329.76357626974794</v>
      </c>
      <c r="O85" s="35">
        <f t="shared" si="21"/>
        <v>54.960596044957988</v>
      </c>
      <c r="P85" s="35">
        <f t="shared" si="22"/>
        <v>54.960596044957988</v>
      </c>
      <c r="Q85" s="36">
        <f t="shared" si="23"/>
        <v>439.68476835966391</v>
      </c>
      <c r="R85" s="4"/>
    </row>
    <row r="86" spans="1:18" x14ac:dyDescent="0.2">
      <c r="A86" s="76"/>
      <c r="B86" s="78"/>
      <c r="C86" s="33">
        <v>8.5769277988456309</v>
      </c>
      <c r="D86" s="33">
        <v>269.80891719745227</v>
      </c>
      <c r="E86" s="33">
        <v>6</v>
      </c>
      <c r="F86" s="33">
        <f t="shared" si="12"/>
        <v>2314.1316022872675</v>
      </c>
      <c r="G86" s="33">
        <f t="shared" si="13"/>
        <v>385.68860038121124</v>
      </c>
      <c r="H86" s="33">
        <f t="shared" si="14"/>
        <v>385.68860038121124</v>
      </c>
      <c r="I86" s="33">
        <f t="shared" si="15"/>
        <v>3085.50880304969</v>
      </c>
      <c r="J86" s="34">
        <f t="shared" si="16"/>
        <v>127.27723812579971</v>
      </c>
      <c r="K86" s="34">
        <f t="shared" si="17"/>
        <v>21.212873020966619</v>
      </c>
      <c r="L86" s="34">
        <f t="shared" si="18"/>
        <v>21.212873020966619</v>
      </c>
      <c r="M86" s="34">
        <f t="shared" si="19"/>
        <v>169.70298416773295</v>
      </c>
      <c r="N86" s="35">
        <f t="shared" si="20"/>
        <v>192.84430019060562</v>
      </c>
      <c r="O86" s="35">
        <f t="shared" si="21"/>
        <v>32.140716698434268</v>
      </c>
      <c r="P86" s="35">
        <f t="shared" si="22"/>
        <v>32.140716698434268</v>
      </c>
      <c r="Q86" s="36">
        <f t="shared" si="23"/>
        <v>257.12573358747414</v>
      </c>
      <c r="R86" s="4"/>
    </row>
    <row r="87" spans="1:18" x14ac:dyDescent="0.2">
      <c r="A87" s="76"/>
      <c r="B87" s="78"/>
      <c r="C87" s="33">
        <v>42.127274938390606</v>
      </c>
      <c r="D87" s="33">
        <v>189.95515695067263</v>
      </c>
      <c r="E87" s="33">
        <v>6</v>
      </c>
      <c r="F87" s="33">
        <f t="shared" si="12"/>
        <v>8002.293122826125</v>
      </c>
      <c r="G87" s="33">
        <f t="shared" si="13"/>
        <v>1333.7155204710209</v>
      </c>
      <c r="H87" s="33">
        <f t="shared" si="14"/>
        <v>1333.7155204710209</v>
      </c>
      <c r="I87" s="33">
        <f t="shared" si="15"/>
        <v>10669.724163768167</v>
      </c>
      <c r="J87" s="34">
        <f t="shared" si="16"/>
        <v>440.12612175543688</v>
      </c>
      <c r="K87" s="34">
        <f t="shared" si="17"/>
        <v>73.354353625906157</v>
      </c>
      <c r="L87" s="34">
        <f t="shared" si="18"/>
        <v>73.354353625906157</v>
      </c>
      <c r="M87" s="34">
        <f t="shared" si="19"/>
        <v>586.83482900724925</v>
      </c>
      <c r="N87" s="35">
        <f t="shared" si="20"/>
        <v>666.85776023551045</v>
      </c>
      <c r="O87" s="35">
        <f t="shared" si="21"/>
        <v>111.14296003925175</v>
      </c>
      <c r="P87" s="35">
        <f t="shared" si="22"/>
        <v>111.14296003925175</v>
      </c>
      <c r="Q87" s="36">
        <f t="shared" si="23"/>
        <v>889.14368031401398</v>
      </c>
      <c r="R87" s="4"/>
    </row>
    <row r="88" spans="1:18" x14ac:dyDescent="0.2">
      <c r="A88" s="76"/>
      <c r="B88" s="78"/>
      <c r="C88" s="33">
        <v>3.000000074505806</v>
      </c>
      <c r="D88" s="33">
        <v>199.20000000000002</v>
      </c>
      <c r="E88" s="33">
        <v>5</v>
      </c>
      <c r="F88" s="33">
        <f t="shared" si="12"/>
        <v>597.60001484155657</v>
      </c>
      <c r="G88" s="33">
        <f t="shared" si="13"/>
        <v>119.52000296831132</v>
      </c>
      <c r="H88" s="33">
        <f t="shared" si="14"/>
        <v>119.52000296831132</v>
      </c>
      <c r="I88" s="33">
        <f t="shared" si="15"/>
        <v>836.64002077817929</v>
      </c>
      <c r="J88" s="34">
        <f t="shared" si="16"/>
        <v>32.868000816285608</v>
      </c>
      <c r="K88" s="34">
        <f t="shared" si="17"/>
        <v>6.5736001632571224</v>
      </c>
      <c r="L88" s="34">
        <f t="shared" si="18"/>
        <v>6.5736001632571224</v>
      </c>
      <c r="M88" s="34">
        <f t="shared" si="19"/>
        <v>46.01520114279986</v>
      </c>
      <c r="N88" s="35">
        <f t="shared" si="20"/>
        <v>49.800001236796383</v>
      </c>
      <c r="O88" s="35">
        <f t="shared" si="21"/>
        <v>9.960000247359277</v>
      </c>
      <c r="P88" s="35">
        <f t="shared" si="22"/>
        <v>9.960000247359277</v>
      </c>
      <c r="Q88" s="36">
        <f t="shared" si="23"/>
        <v>69.720001731514941</v>
      </c>
      <c r="R88" s="4"/>
    </row>
    <row r="89" spans="1:18" x14ac:dyDescent="0.2">
      <c r="A89" s="76"/>
      <c r="B89" s="78"/>
      <c r="C89" s="33">
        <v>0.67757575958967209</v>
      </c>
      <c r="D89" s="33">
        <v>247.20000000000002</v>
      </c>
      <c r="E89" s="33">
        <v>5</v>
      </c>
      <c r="F89" s="33">
        <f t="shared" si="12"/>
        <v>167.49672777056696</v>
      </c>
      <c r="G89" s="33">
        <f t="shared" si="13"/>
        <v>33.49934555411339</v>
      </c>
      <c r="H89" s="33">
        <f t="shared" si="14"/>
        <v>33.49934555411339</v>
      </c>
      <c r="I89" s="33">
        <f t="shared" si="15"/>
        <v>234.49541887879377</v>
      </c>
      <c r="J89" s="34">
        <f t="shared" si="16"/>
        <v>9.2123200273811836</v>
      </c>
      <c r="K89" s="34">
        <f t="shared" si="17"/>
        <v>1.8424640054762365</v>
      </c>
      <c r="L89" s="34">
        <f t="shared" si="18"/>
        <v>1.8424640054762365</v>
      </c>
      <c r="M89" s="34">
        <f t="shared" si="19"/>
        <v>12.897248038333657</v>
      </c>
      <c r="N89" s="35">
        <f t="shared" si="20"/>
        <v>13.958060647547248</v>
      </c>
      <c r="O89" s="35">
        <f t="shared" si="21"/>
        <v>2.7916121295094491</v>
      </c>
      <c r="P89" s="35">
        <f t="shared" si="22"/>
        <v>2.7916121295094491</v>
      </c>
      <c r="Q89" s="36">
        <f t="shared" si="23"/>
        <v>19.541284906566148</v>
      </c>
      <c r="R89" s="4"/>
    </row>
    <row r="90" spans="1:18" x14ac:dyDescent="0.2">
      <c r="A90" s="76"/>
      <c r="B90" s="78"/>
      <c r="C90" s="33">
        <v>57.231737420705031</v>
      </c>
      <c r="D90" s="33">
        <v>126</v>
      </c>
      <c r="E90" s="33">
        <v>6</v>
      </c>
      <c r="F90" s="33">
        <f t="shared" si="12"/>
        <v>7211.1989150088339</v>
      </c>
      <c r="G90" s="33">
        <f t="shared" si="13"/>
        <v>1201.8664858348056</v>
      </c>
      <c r="H90" s="33">
        <f t="shared" si="14"/>
        <v>1201.8664858348056</v>
      </c>
      <c r="I90" s="33">
        <f t="shared" si="15"/>
        <v>9614.9318866784452</v>
      </c>
      <c r="J90" s="34">
        <f t="shared" si="16"/>
        <v>396.61594032548584</v>
      </c>
      <c r="K90" s="34">
        <f t="shared" si="17"/>
        <v>66.102656720914311</v>
      </c>
      <c r="L90" s="34">
        <f t="shared" si="18"/>
        <v>66.102656720914311</v>
      </c>
      <c r="M90" s="34">
        <f t="shared" si="19"/>
        <v>528.82125376731449</v>
      </c>
      <c r="N90" s="35">
        <f t="shared" si="20"/>
        <v>600.93324291740282</v>
      </c>
      <c r="O90" s="35">
        <f t="shared" si="21"/>
        <v>100.1555404862338</v>
      </c>
      <c r="P90" s="35">
        <f t="shared" si="22"/>
        <v>100.1555404862338</v>
      </c>
      <c r="Q90" s="36">
        <f t="shared" si="23"/>
        <v>801.24432388987043</v>
      </c>
      <c r="R90" s="4"/>
    </row>
    <row r="91" spans="1:18" x14ac:dyDescent="0.2">
      <c r="A91" s="76"/>
      <c r="B91" s="78"/>
      <c r="C91" s="33">
        <v>9.0012359419888526</v>
      </c>
      <c r="D91" s="33">
        <v>63</v>
      </c>
      <c r="E91" s="33">
        <v>6</v>
      </c>
      <c r="F91" s="33">
        <f t="shared" si="12"/>
        <v>567.07786434529771</v>
      </c>
      <c r="G91" s="33">
        <f t="shared" si="13"/>
        <v>94.512977390882952</v>
      </c>
      <c r="H91" s="33">
        <f t="shared" si="14"/>
        <v>94.512977390882952</v>
      </c>
      <c r="I91" s="33">
        <f t="shared" si="15"/>
        <v>756.10381912706362</v>
      </c>
      <c r="J91" s="34">
        <f t="shared" si="16"/>
        <v>31.189282538991375</v>
      </c>
      <c r="K91" s="34">
        <f t="shared" si="17"/>
        <v>5.1982137564985624</v>
      </c>
      <c r="L91" s="34">
        <f t="shared" si="18"/>
        <v>5.1982137564985624</v>
      </c>
      <c r="M91" s="34">
        <f t="shared" si="19"/>
        <v>41.585710051988499</v>
      </c>
      <c r="N91" s="35">
        <f t="shared" si="20"/>
        <v>47.256488695441476</v>
      </c>
      <c r="O91" s="35">
        <f t="shared" si="21"/>
        <v>7.876081449240246</v>
      </c>
      <c r="P91" s="35">
        <f t="shared" si="22"/>
        <v>7.876081449240246</v>
      </c>
      <c r="Q91" s="36">
        <f t="shared" si="23"/>
        <v>63.008651593921968</v>
      </c>
      <c r="R91" s="4"/>
    </row>
    <row r="92" spans="1:18" x14ac:dyDescent="0.2">
      <c r="A92" s="76"/>
      <c r="B92" s="78"/>
      <c r="C92" s="33">
        <v>6.1799528928709151</v>
      </c>
      <c r="D92" s="33">
        <v>84</v>
      </c>
      <c r="E92" s="33">
        <v>6</v>
      </c>
      <c r="F92" s="33">
        <f t="shared" si="12"/>
        <v>519.11604300115687</v>
      </c>
      <c r="G92" s="33">
        <f t="shared" si="13"/>
        <v>86.519340500192811</v>
      </c>
      <c r="H92" s="33">
        <f t="shared" si="14"/>
        <v>86.519340500192811</v>
      </c>
      <c r="I92" s="33">
        <f t="shared" si="15"/>
        <v>692.15472400154249</v>
      </c>
      <c r="J92" s="34">
        <f t="shared" si="16"/>
        <v>28.551382365063628</v>
      </c>
      <c r="K92" s="34">
        <f t="shared" si="17"/>
        <v>4.7585637275106043</v>
      </c>
      <c r="L92" s="34">
        <f t="shared" si="18"/>
        <v>4.7585637275106043</v>
      </c>
      <c r="M92" s="34">
        <f t="shared" si="19"/>
        <v>38.068509820084834</v>
      </c>
      <c r="N92" s="35">
        <f t="shared" si="20"/>
        <v>43.259670250096406</v>
      </c>
      <c r="O92" s="35">
        <f t="shared" si="21"/>
        <v>7.209945041682734</v>
      </c>
      <c r="P92" s="35">
        <f t="shared" si="22"/>
        <v>7.209945041682734</v>
      </c>
      <c r="Q92" s="36">
        <f t="shared" si="23"/>
        <v>57.679560333461872</v>
      </c>
      <c r="R92" s="4"/>
    </row>
    <row r="93" spans="1:18" x14ac:dyDescent="0.2">
      <c r="A93" s="76"/>
      <c r="B93" s="78"/>
      <c r="C93" s="33">
        <v>11.688171416606565</v>
      </c>
      <c r="D93" s="33">
        <v>52.5</v>
      </c>
      <c r="E93" s="33">
        <v>6</v>
      </c>
      <c r="F93" s="33">
        <f t="shared" si="12"/>
        <v>613.62899937184466</v>
      </c>
      <c r="G93" s="33">
        <f t="shared" si="13"/>
        <v>102.27149989530744</v>
      </c>
      <c r="H93" s="33">
        <f t="shared" si="14"/>
        <v>102.27149989530744</v>
      </c>
      <c r="I93" s="33">
        <f t="shared" si="15"/>
        <v>818.17199916245954</v>
      </c>
      <c r="J93" s="34">
        <f t="shared" si="16"/>
        <v>33.749594965451458</v>
      </c>
      <c r="K93" s="34">
        <f t="shared" si="17"/>
        <v>5.624932494241909</v>
      </c>
      <c r="L93" s="34">
        <f t="shared" si="18"/>
        <v>5.624932494241909</v>
      </c>
      <c r="M93" s="34">
        <f t="shared" si="19"/>
        <v>44.999459953935272</v>
      </c>
      <c r="N93" s="35">
        <f t="shared" si="20"/>
        <v>51.135749947653721</v>
      </c>
      <c r="O93" s="35">
        <f t="shared" si="21"/>
        <v>8.5226249912756202</v>
      </c>
      <c r="P93" s="35">
        <f t="shared" si="22"/>
        <v>8.5226249912756202</v>
      </c>
      <c r="Q93" s="36">
        <f t="shared" si="23"/>
        <v>68.180999930204962</v>
      </c>
      <c r="R93" s="4"/>
    </row>
    <row r="94" spans="1:18" x14ac:dyDescent="0.2">
      <c r="A94" s="76"/>
      <c r="B94" s="78"/>
      <c r="C94" s="33">
        <v>6.1799528928709151</v>
      </c>
      <c r="D94" s="33">
        <v>32.727272727272727</v>
      </c>
      <c r="E94" s="33">
        <v>6</v>
      </c>
      <c r="F94" s="33">
        <f t="shared" si="12"/>
        <v>202.25300376668449</v>
      </c>
      <c r="G94" s="33">
        <f t="shared" si="13"/>
        <v>33.708833961114081</v>
      </c>
      <c r="H94" s="33">
        <f t="shared" si="14"/>
        <v>33.708833961114081</v>
      </c>
      <c r="I94" s="33">
        <f t="shared" si="15"/>
        <v>269.67067168891265</v>
      </c>
      <c r="J94" s="34">
        <f t="shared" si="16"/>
        <v>11.123915207167647</v>
      </c>
      <c r="K94" s="34">
        <f t="shared" si="17"/>
        <v>1.8539858678612744</v>
      </c>
      <c r="L94" s="34">
        <f t="shared" si="18"/>
        <v>1.8539858678612744</v>
      </c>
      <c r="M94" s="34">
        <f t="shared" si="19"/>
        <v>14.831886942890195</v>
      </c>
      <c r="N94" s="35">
        <f t="shared" si="20"/>
        <v>16.854416980557041</v>
      </c>
      <c r="O94" s="35">
        <f t="shared" si="21"/>
        <v>2.8090694967595069</v>
      </c>
      <c r="P94" s="35">
        <f t="shared" si="22"/>
        <v>2.8090694967595069</v>
      </c>
      <c r="Q94" s="36">
        <f t="shared" si="23"/>
        <v>22.472555974076055</v>
      </c>
      <c r="R94" s="4"/>
    </row>
    <row r="95" spans="1:18" x14ac:dyDescent="0.2">
      <c r="A95" s="76"/>
      <c r="B95" s="78"/>
      <c r="C95" s="33">
        <v>0.67173399377463738</v>
      </c>
      <c r="D95" s="33">
        <v>657</v>
      </c>
      <c r="E95" s="33">
        <v>6</v>
      </c>
      <c r="F95" s="33">
        <f t="shared" si="12"/>
        <v>441.32923390993676</v>
      </c>
      <c r="G95" s="33">
        <f t="shared" si="13"/>
        <v>73.554872318322793</v>
      </c>
      <c r="H95" s="33">
        <f t="shared" si="14"/>
        <v>73.554872318322793</v>
      </c>
      <c r="I95" s="33">
        <f t="shared" si="15"/>
        <v>588.43897854658235</v>
      </c>
      <c r="J95" s="34">
        <f t="shared" si="16"/>
        <v>24.273107865046523</v>
      </c>
      <c r="K95" s="34">
        <f t="shared" si="17"/>
        <v>4.0455179775077541</v>
      </c>
      <c r="L95" s="34">
        <f t="shared" si="18"/>
        <v>4.0455179775077541</v>
      </c>
      <c r="M95" s="34">
        <f t="shared" si="19"/>
        <v>32.364143820062033</v>
      </c>
      <c r="N95" s="35">
        <f t="shared" si="20"/>
        <v>36.777436159161397</v>
      </c>
      <c r="O95" s="35">
        <f t="shared" si="21"/>
        <v>6.1295726931935661</v>
      </c>
      <c r="P95" s="35">
        <f t="shared" si="22"/>
        <v>6.1295726931935661</v>
      </c>
      <c r="Q95" s="36">
        <f t="shared" si="23"/>
        <v>49.036581545548529</v>
      </c>
      <c r="R95" s="4"/>
    </row>
    <row r="96" spans="1:18" x14ac:dyDescent="0.2">
      <c r="A96" s="76"/>
      <c r="B96" s="78"/>
      <c r="C96" s="33">
        <v>1.3434679875492748</v>
      </c>
      <c r="D96" s="33">
        <v>328.5</v>
      </c>
      <c r="E96" s="33">
        <v>6</v>
      </c>
      <c r="F96" s="33">
        <f t="shared" si="12"/>
        <v>441.32923390993676</v>
      </c>
      <c r="G96" s="33">
        <f t="shared" si="13"/>
        <v>73.554872318322793</v>
      </c>
      <c r="H96" s="33">
        <f t="shared" si="14"/>
        <v>73.554872318322793</v>
      </c>
      <c r="I96" s="33">
        <f t="shared" si="15"/>
        <v>588.43897854658235</v>
      </c>
      <c r="J96" s="34">
        <f t="shared" si="16"/>
        <v>24.273107865046523</v>
      </c>
      <c r="K96" s="34">
        <f t="shared" si="17"/>
        <v>4.0455179775077541</v>
      </c>
      <c r="L96" s="34">
        <f t="shared" si="18"/>
        <v>4.0455179775077541</v>
      </c>
      <c r="M96" s="34">
        <f t="shared" si="19"/>
        <v>32.364143820062033</v>
      </c>
      <c r="N96" s="35">
        <f t="shared" si="20"/>
        <v>36.777436159161397</v>
      </c>
      <c r="O96" s="35">
        <f t="shared" si="21"/>
        <v>6.1295726931935661</v>
      </c>
      <c r="P96" s="35">
        <f t="shared" si="22"/>
        <v>6.1295726931935661</v>
      </c>
      <c r="Q96" s="36">
        <f t="shared" si="23"/>
        <v>49.036581545548529</v>
      </c>
      <c r="R96" s="4"/>
    </row>
    <row r="97" spans="1:18" x14ac:dyDescent="0.2">
      <c r="A97" s="76"/>
      <c r="B97" s="78"/>
      <c r="C97" s="33">
        <v>0.67173399377463738</v>
      </c>
      <c r="D97" s="33">
        <v>438</v>
      </c>
      <c r="E97" s="33">
        <v>6</v>
      </c>
      <c r="F97" s="33">
        <f t="shared" si="12"/>
        <v>294.21948927329117</v>
      </c>
      <c r="G97" s="33">
        <f t="shared" si="13"/>
        <v>49.036581545548529</v>
      </c>
      <c r="H97" s="33">
        <f t="shared" si="14"/>
        <v>49.036581545548529</v>
      </c>
      <c r="I97" s="33">
        <f t="shared" si="15"/>
        <v>392.29265236438823</v>
      </c>
      <c r="J97" s="34">
        <f t="shared" si="16"/>
        <v>16.182071910031016</v>
      </c>
      <c r="K97" s="34">
        <f t="shared" si="17"/>
        <v>2.6970119850051693</v>
      </c>
      <c r="L97" s="34">
        <f t="shared" si="18"/>
        <v>2.6970119850051693</v>
      </c>
      <c r="M97" s="34">
        <f t="shared" si="19"/>
        <v>21.576095880041354</v>
      </c>
      <c r="N97" s="35">
        <f t="shared" si="20"/>
        <v>24.518290772774264</v>
      </c>
      <c r="O97" s="35">
        <f t="shared" si="21"/>
        <v>4.0863817954623771</v>
      </c>
      <c r="P97" s="35">
        <f t="shared" si="22"/>
        <v>4.0863817954623771</v>
      </c>
      <c r="Q97" s="36">
        <f t="shared" si="23"/>
        <v>32.691054363699017</v>
      </c>
      <c r="R97" s="4"/>
    </row>
    <row r="98" spans="1:18" x14ac:dyDescent="0.2">
      <c r="A98" s="76"/>
      <c r="B98" s="78"/>
      <c r="C98" s="33">
        <v>3.4930169177723656</v>
      </c>
      <c r="D98" s="33">
        <v>273.75</v>
      </c>
      <c r="E98" s="33">
        <v>6</v>
      </c>
      <c r="F98" s="33">
        <f t="shared" si="12"/>
        <v>956.21338124018507</v>
      </c>
      <c r="G98" s="33">
        <f t="shared" si="13"/>
        <v>159.36889687336418</v>
      </c>
      <c r="H98" s="33">
        <f t="shared" si="14"/>
        <v>159.36889687336418</v>
      </c>
      <c r="I98" s="33">
        <f t="shared" si="15"/>
        <v>1274.9511749869134</v>
      </c>
      <c r="J98" s="34">
        <f t="shared" si="16"/>
        <v>52.59173596821018</v>
      </c>
      <c r="K98" s="34">
        <f t="shared" si="17"/>
        <v>8.7652893280350295</v>
      </c>
      <c r="L98" s="34">
        <f t="shared" si="18"/>
        <v>8.7652893280350295</v>
      </c>
      <c r="M98" s="34">
        <f t="shared" si="19"/>
        <v>70.122314624280236</v>
      </c>
      <c r="N98" s="35">
        <f t="shared" si="20"/>
        <v>79.684448436682089</v>
      </c>
      <c r="O98" s="35">
        <f t="shared" si="21"/>
        <v>13.280741406113682</v>
      </c>
      <c r="P98" s="35">
        <f t="shared" si="22"/>
        <v>13.280741406113682</v>
      </c>
      <c r="Q98" s="36">
        <f t="shared" si="23"/>
        <v>106.24593124890946</v>
      </c>
      <c r="R98" s="4"/>
    </row>
    <row r="99" spans="1:18" x14ac:dyDescent="0.2">
      <c r="A99" s="76"/>
      <c r="B99" s="78"/>
      <c r="C99" s="33">
        <v>2.8212827988775189</v>
      </c>
      <c r="D99" s="33">
        <v>170.64935064935065</v>
      </c>
      <c r="E99" s="33">
        <v>6</v>
      </c>
      <c r="F99" s="33">
        <f t="shared" si="12"/>
        <v>481.45007762663113</v>
      </c>
      <c r="G99" s="33">
        <f t="shared" si="13"/>
        <v>80.241679604438517</v>
      </c>
      <c r="H99" s="33">
        <f t="shared" si="14"/>
        <v>80.241679604438517</v>
      </c>
      <c r="I99" s="33">
        <f t="shared" si="15"/>
        <v>641.93343683550825</v>
      </c>
      <c r="J99" s="34">
        <f t="shared" si="16"/>
        <v>26.479754269464713</v>
      </c>
      <c r="K99" s="34">
        <f t="shared" si="17"/>
        <v>4.413292378244118</v>
      </c>
      <c r="L99" s="34">
        <f t="shared" si="18"/>
        <v>4.413292378244118</v>
      </c>
      <c r="M99" s="34">
        <f t="shared" si="19"/>
        <v>35.306339025952951</v>
      </c>
      <c r="N99" s="35">
        <f t="shared" si="20"/>
        <v>40.120839802219258</v>
      </c>
      <c r="O99" s="35">
        <f t="shared" si="21"/>
        <v>6.6868066337032097</v>
      </c>
      <c r="P99" s="35">
        <f t="shared" si="22"/>
        <v>6.6868066337032097</v>
      </c>
      <c r="Q99" s="36">
        <f t="shared" si="23"/>
        <v>53.494453069625685</v>
      </c>
      <c r="R99" s="4"/>
    </row>
    <row r="100" spans="1:18" x14ac:dyDescent="0.2">
      <c r="A100" s="76"/>
      <c r="B100" s="78"/>
      <c r="C100" s="33">
        <v>1.3434679875492748</v>
      </c>
      <c r="D100" s="33">
        <v>127.57281553398057</v>
      </c>
      <c r="E100" s="33">
        <v>6</v>
      </c>
      <c r="F100" s="33">
        <f t="shared" si="12"/>
        <v>171.38999375143175</v>
      </c>
      <c r="G100" s="33">
        <f t="shared" si="13"/>
        <v>28.564998958571959</v>
      </c>
      <c r="H100" s="33">
        <f t="shared" si="14"/>
        <v>28.564998958571959</v>
      </c>
      <c r="I100" s="33">
        <f t="shared" si="15"/>
        <v>228.51999166857564</v>
      </c>
      <c r="J100" s="34">
        <f t="shared" si="16"/>
        <v>9.4264496563287459</v>
      </c>
      <c r="K100" s="34">
        <f t="shared" si="17"/>
        <v>1.5710749427214576</v>
      </c>
      <c r="L100" s="34">
        <f t="shared" si="18"/>
        <v>1.5710749427214576</v>
      </c>
      <c r="M100" s="34">
        <f t="shared" si="19"/>
        <v>12.568599541771661</v>
      </c>
      <c r="N100" s="35">
        <f t="shared" si="20"/>
        <v>14.282499479285979</v>
      </c>
      <c r="O100" s="35">
        <f t="shared" si="21"/>
        <v>2.3804165798809964</v>
      </c>
      <c r="P100" s="35">
        <f t="shared" si="22"/>
        <v>2.3804165798809964</v>
      </c>
      <c r="Q100" s="36">
        <f t="shared" si="23"/>
        <v>19.043332639047971</v>
      </c>
      <c r="R100" s="4"/>
    </row>
    <row r="101" spans="1:18" x14ac:dyDescent="0.2">
      <c r="A101" s="76"/>
      <c r="B101" s="78"/>
      <c r="C101" s="33">
        <v>0.67173399377463738</v>
      </c>
      <c r="D101" s="33">
        <v>500.00000000000006</v>
      </c>
      <c r="E101" s="33">
        <v>6</v>
      </c>
      <c r="F101" s="33">
        <f t="shared" si="12"/>
        <v>335.86699688731875</v>
      </c>
      <c r="G101" s="33">
        <f t="shared" si="13"/>
        <v>55.977832814553125</v>
      </c>
      <c r="H101" s="33">
        <f t="shared" si="14"/>
        <v>55.977832814553125</v>
      </c>
      <c r="I101" s="33">
        <f t="shared" si="15"/>
        <v>447.822662516425</v>
      </c>
      <c r="J101" s="34">
        <f t="shared" si="16"/>
        <v>18.472684828802532</v>
      </c>
      <c r="K101" s="34">
        <f t="shared" si="17"/>
        <v>3.0787808048004219</v>
      </c>
      <c r="L101" s="34">
        <f t="shared" si="18"/>
        <v>3.0787808048004219</v>
      </c>
      <c r="M101" s="34">
        <f t="shared" si="19"/>
        <v>24.630246438403375</v>
      </c>
      <c r="N101" s="35">
        <f t="shared" si="20"/>
        <v>27.988916407276562</v>
      </c>
      <c r="O101" s="35">
        <f t="shared" si="21"/>
        <v>4.6648194012127604</v>
      </c>
      <c r="P101" s="35">
        <f t="shared" si="22"/>
        <v>4.6648194012127604</v>
      </c>
      <c r="Q101" s="36">
        <f t="shared" si="23"/>
        <v>37.318555209702083</v>
      </c>
      <c r="R101" s="4"/>
    </row>
    <row r="102" spans="1:18" x14ac:dyDescent="0.2">
      <c r="A102" s="76"/>
      <c r="B102" s="78"/>
      <c r="C102" s="33">
        <v>3.4930169177723656</v>
      </c>
      <c r="D102" s="33">
        <v>311.68831168831167</v>
      </c>
      <c r="E102" s="33">
        <v>6</v>
      </c>
      <c r="F102" s="33">
        <f t="shared" si="12"/>
        <v>1088.7325457991788</v>
      </c>
      <c r="G102" s="33">
        <f t="shared" si="13"/>
        <v>181.45542429986313</v>
      </c>
      <c r="H102" s="33">
        <f t="shared" si="14"/>
        <v>181.45542429986313</v>
      </c>
      <c r="I102" s="33">
        <f t="shared" si="15"/>
        <v>1451.643394398905</v>
      </c>
      <c r="J102" s="34">
        <f t="shared" si="16"/>
        <v>59.880290018954831</v>
      </c>
      <c r="K102" s="34">
        <f t="shared" si="17"/>
        <v>9.9800483364924713</v>
      </c>
      <c r="L102" s="34">
        <f t="shared" si="18"/>
        <v>9.9800483364924713</v>
      </c>
      <c r="M102" s="34">
        <f t="shared" si="19"/>
        <v>79.84038669193977</v>
      </c>
      <c r="N102" s="35">
        <f t="shared" si="20"/>
        <v>90.727712149931563</v>
      </c>
      <c r="O102" s="35">
        <f t="shared" si="21"/>
        <v>15.121285358321927</v>
      </c>
      <c r="P102" s="35">
        <f t="shared" si="22"/>
        <v>15.121285358321927</v>
      </c>
      <c r="Q102" s="36">
        <f t="shared" si="23"/>
        <v>120.97028286657542</v>
      </c>
      <c r="R102" s="4"/>
    </row>
    <row r="103" spans="1:18" x14ac:dyDescent="0.2">
      <c r="A103" s="76"/>
      <c r="B103" s="78"/>
      <c r="C103" s="33">
        <v>3.4930169177723656</v>
      </c>
      <c r="D103" s="33">
        <v>233.00970873786406</v>
      </c>
      <c r="E103" s="33">
        <v>6</v>
      </c>
      <c r="F103" s="33">
        <f t="shared" si="12"/>
        <v>813.90685462657052</v>
      </c>
      <c r="G103" s="33">
        <f t="shared" si="13"/>
        <v>135.65114243776176</v>
      </c>
      <c r="H103" s="33">
        <f t="shared" si="14"/>
        <v>135.65114243776176</v>
      </c>
      <c r="I103" s="33">
        <f t="shared" si="15"/>
        <v>1085.2091395020941</v>
      </c>
      <c r="J103" s="34">
        <f t="shared" si="16"/>
        <v>44.764877004461376</v>
      </c>
      <c r="K103" s="34">
        <f t="shared" si="17"/>
        <v>7.4608128340768971</v>
      </c>
      <c r="L103" s="34">
        <f t="shared" si="18"/>
        <v>7.4608128340768971</v>
      </c>
      <c r="M103" s="34">
        <f t="shared" si="19"/>
        <v>59.686502672615177</v>
      </c>
      <c r="N103" s="35">
        <f t="shared" si="20"/>
        <v>67.825571218880881</v>
      </c>
      <c r="O103" s="35">
        <f t="shared" si="21"/>
        <v>11.30426186981348</v>
      </c>
      <c r="P103" s="35">
        <f t="shared" si="22"/>
        <v>11.30426186981348</v>
      </c>
      <c r="Q103" s="36">
        <f t="shared" si="23"/>
        <v>90.434094958507842</v>
      </c>
      <c r="R103" s="4"/>
    </row>
    <row r="104" spans="1:18" x14ac:dyDescent="0.2">
      <c r="A104" s="76"/>
      <c r="B104" s="78"/>
      <c r="C104" s="33">
        <v>1.3434679875492748</v>
      </c>
      <c r="D104" s="33">
        <v>1070</v>
      </c>
      <c r="E104" s="33">
        <v>6</v>
      </c>
      <c r="F104" s="33">
        <f t="shared" si="12"/>
        <v>1437.510746677724</v>
      </c>
      <c r="G104" s="33">
        <f t="shared" si="13"/>
        <v>239.58512444628732</v>
      </c>
      <c r="H104" s="33">
        <f t="shared" si="14"/>
        <v>239.58512444628732</v>
      </c>
      <c r="I104" s="33">
        <f t="shared" si="15"/>
        <v>1916.6809955702988</v>
      </c>
      <c r="J104" s="34">
        <f t="shared" si="16"/>
        <v>79.063091067274826</v>
      </c>
      <c r="K104" s="34">
        <f t="shared" si="17"/>
        <v>13.177181844545803</v>
      </c>
      <c r="L104" s="34">
        <f t="shared" si="18"/>
        <v>13.177181844545803</v>
      </c>
      <c r="M104" s="34">
        <f t="shared" si="19"/>
        <v>105.41745475636644</v>
      </c>
      <c r="N104" s="35">
        <f t="shared" si="20"/>
        <v>119.79256222314366</v>
      </c>
      <c r="O104" s="35">
        <f t="shared" si="21"/>
        <v>19.965427037190612</v>
      </c>
      <c r="P104" s="35">
        <f t="shared" si="22"/>
        <v>19.965427037190612</v>
      </c>
      <c r="Q104" s="36">
        <f t="shared" si="23"/>
        <v>159.72341629752489</v>
      </c>
      <c r="R104" s="4"/>
    </row>
    <row r="105" spans="1:18" x14ac:dyDescent="0.2">
      <c r="A105" s="76"/>
      <c r="B105" s="78"/>
      <c r="C105" s="33">
        <v>6.1799528928709151</v>
      </c>
      <c r="D105" s="33">
        <v>667.01298701298697</v>
      </c>
      <c r="E105" s="33">
        <v>6</v>
      </c>
      <c r="F105" s="33">
        <f t="shared" si="12"/>
        <v>4122.1088386733791</v>
      </c>
      <c r="G105" s="33">
        <f t="shared" si="13"/>
        <v>687.01813977889651</v>
      </c>
      <c r="H105" s="33">
        <f t="shared" si="14"/>
        <v>687.01813977889651</v>
      </c>
      <c r="I105" s="33">
        <f t="shared" si="15"/>
        <v>5496.1451182311721</v>
      </c>
      <c r="J105" s="34">
        <f t="shared" si="16"/>
        <v>226.71598612703585</v>
      </c>
      <c r="K105" s="34">
        <f t="shared" si="17"/>
        <v>37.785997687839306</v>
      </c>
      <c r="L105" s="34">
        <f t="shared" si="18"/>
        <v>37.785997687839306</v>
      </c>
      <c r="M105" s="34">
        <f t="shared" si="19"/>
        <v>302.28798150271444</v>
      </c>
      <c r="N105" s="35">
        <f t="shared" si="20"/>
        <v>343.50906988944826</v>
      </c>
      <c r="O105" s="35">
        <f t="shared" si="21"/>
        <v>57.251511648241376</v>
      </c>
      <c r="P105" s="35">
        <f t="shared" si="22"/>
        <v>57.251511648241376</v>
      </c>
      <c r="Q105" s="36">
        <f t="shared" si="23"/>
        <v>458.01209318593101</v>
      </c>
      <c r="R105" s="4"/>
    </row>
    <row r="106" spans="1:18" x14ac:dyDescent="0.2">
      <c r="A106" s="76"/>
      <c r="B106" s="78"/>
      <c r="C106" s="33">
        <v>18.539858178131908</v>
      </c>
      <c r="D106" s="33">
        <v>498.64077669902912</v>
      </c>
      <c r="E106" s="33">
        <v>6</v>
      </c>
      <c r="F106" s="33">
        <f t="shared" si="12"/>
        <v>9244.7292818335409</v>
      </c>
      <c r="G106" s="33">
        <f t="shared" si="13"/>
        <v>1540.7882136389235</v>
      </c>
      <c r="H106" s="33">
        <f t="shared" si="14"/>
        <v>1540.7882136389235</v>
      </c>
      <c r="I106" s="33">
        <f t="shared" si="15"/>
        <v>12326.305709111388</v>
      </c>
      <c r="J106" s="34">
        <f t="shared" si="16"/>
        <v>508.46011050084473</v>
      </c>
      <c r="K106" s="34">
        <f t="shared" si="17"/>
        <v>84.743351750140789</v>
      </c>
      <c r="L106" s="34">
        <f t="shared" si="18"/>
        <v>84.743351750140789</v>
      </c>
      <c r="M106" s="34">
        <f t="shared" si="19"/>
        <v>677.94681400112631</v>
      </c>
      <c r="N106" s="35">
        <f t="shared" si="20"/>
        <v>770.39410681946174</v>
      </c>
      <c r="O106" s="35">
        <f t="shared" si="21"/>
        <v>128.39901780324362</v>
      </c>
      <c r="P106" s="35">
        <f t="shared" si="22"/>
        <v>128.39901780324362</v>
      </c>
      <c r="Q106" s="36">
        <f t="shared" si="23"/>
        <v>1027.192142425949</v>
      </c>
      <c r="R106" s="4"/>
    </row>
    <row r="107" spans="1:18" x14ac:dyDescent="0.2">
      <c r="A107" s="76"/>
      <c r="B107" s="78"/>
      <c r="C107" s="33">
        <v>23.244601059420916</v>
      </c>
      <c r="D107" s="33">
        <v>99</v>
      </c>
      <c r="E107" s="33">
        <v>6</v>
      </c>
      <c r="F107" s="33">
        <f t="shared" si="12"/>
        <v>2301.2155048826708</v>
      </c>
      <c r="G107" s="33">
        <f t="shared" si="13"/>
        <v>383.53591748044511</v>
      </c>
      <c r="H107" s="33">
        <f t="shared" si="14"/>
        <v>383.53591748044511</v>
      </c>
      <c r="I107" s="33">
        <f t="shared" si="15"/>
        <v>3068.2873398435613</v>
      </c>
      <c r="J107" s="34">
        <f t="shared" si="16"/>
        <v>126.56685276854689</v>
      </c>
      <c r="K107" s="34">
        <f t="shared" si="17"/>
        <v>21.09447546142448</v>
      </c>
      <c r="L107" s="34">
        <f t="shared" si="18"/>
        <v>21.09447546142448</v>
      </c>
      <c r="M107" s="34">
        <f t="shared" si="19"/>
        <v>168.75580369139587</v>
      </c>
      <c r="N107" s="35">
        <f t="shared" si="20"/>
        <v>191.76795874022255</v>
      </c>
      <c r="O107" s="35">
        <f t="shared" si="21"/>
        <v>31.961326456703759</v>
      </c>
      <c r="P107" s="35">
        <f t="shared" si="22"/>
        <v>31.961326456703759</v>
      </c>
      <c r="Q107" s="36">
        <f t="shared" si="23"/>
        <v>255.6906116536301</v>
      </c>
      <c r="R107" s="4"/>
    </row>
    <row r="108" spans="1:18" x14ac:dyDescent="0.2">
      <c r="A108" s="76"/>
      <c r="B108" s="78"/>
      <c r="C108" s="5">
        <v>2.0390001284678796</v>
      </c>
      <c r="D108" s="5">
        <v>49.5</v>
      </c>
      <c r="E108" s="5">
        <v>6</v>
      </c>
      <c r="F108" s="33">
        <f t="shared" si="12"/>
        <v>100.93050635916003</v>
      </c>
      <c r="G108" s="33">
        <f t="shared" si="13"/>
        <v>16.821751059860006</v>
      </c>
      <c r="H108" s="33">
        <f t="shared" si="14"/>
        <v>16.821751059860006</v>
      </c>
      <c r="I108" s="33">
        <f t="shared" si="15"/>
        <v>134.57400847888005</v>
      </c>
      <c r="J108" s="34">
        <f t="shared" si="16"/>
        <v>5.5511778497538016</v>
      </c>
      <c r="K108" s="34">
        <f t="shared" si="17"/>
        <v>0.92519630829230037</v>
      </c>
      <c r="L108" s="34">
        <f t="shared" si="18"/>
        <v>0.92519630829230037</v>
      </c>
      <c r="M108" s="34">
        <f t="shared" si="19"/>
        <v>7.401570466338403</v>
      </c>
      <c r="N108" s="35">
        <f t="shared" si="20"/>
        <v>8.4108755299300029</v>
      </c>
      <c r="O108" s="35">
        <f t="shared" si="21"/>
        <v>1.4018125883216672</v>
      </c>
      <c r="P108" s="35">
        <f t="shared" si="22"/>
        <v>1.4018125883216672</v>
      </c>
      <c r="Q108" s="36">
        <f t="shared" si="23"/>
        <v>11.214500706573338</v>
      </c>
      <c r="R108" s="4"/>
    </row>
    <row r="109" spans="1:18" x14ac:dyDescent="0.2">
      <c r="A109" s="76"/>
      <c r="B109" s="78"/>
      <c r="C109" s="5">
        <v>1.4499556581636286</v>
      </c>
      <c r="D109" s="5">
        <v>66</v>
      </c>
      <c r="E109" s="5">
        <v>6</v>
      </c>
      <c r="F109" s="33">
        <f t="shared" si="12"/>
        <v>95.697073438799492</v>
      </c>
      <c r="G109" s="33">
        <f t="shared" si="13"/>
        <v>15.949512239799915</v>
      </c>
      <c r="H109" s="33">
        <f t="shared" si="14"/>
        <v>15.949512239799915</v>
      </c>
      <c r="I109" s="33">
        <f t="shared" si="15"/>
        <v>127.59609791839932</v>
      </c>
      <c r="J109" s="34">
        <f t="shared" si="16"/>
        <v>5.2633390391339718</v>
      </c>
      <c r="K109" s="34">
        <f t="shared" si="17"/>
        <v>0.87722317318899534</v>
      </c>
      <c r="L109" s="34">
        <f t="shared" si="18"/>
        <v>0.87722317318899534</v>
      </c>
      <c r="M109" s="34">
        <f t="shared" si="19"/>
        <v>7.0177853855119627</v>
      </c>
      <c r="N109" s="35">
        <f t="shared" si="20"/>
        <v>7.9747561198999577</v>
      </c>
      <c r="O109" s="35">
        <f t="shared" si="21"/>
        <v>1.3291260199833264</v>
      </c>
      <c r="P109" s="35">
        <f t="shared" si="22"/>
        <v>1.3291260199833264</v>
      </c>
      <c r="Q109" s="36">
        <f t="shared" si="23"/>
        <v>10.633008159866611</v>
      </c>
      <c r="R109" s="4"/>
    </row>
    <row r="110" spans="1:18" x14ac:dyDescent="0.2">
      <c r="A110" s="76"/>
      <c r="B110" s="78"/>
      <c r="C110" s="5">
        <v>4.6217333544519192</v>
      </c>
      <c r="D110" s="5">
        <v>43.04347826086957</v>
      </c>
      <c r="E110" s="5">
        <v>6</v>
      </c>
      <c r="F110" s="33">
        <f t="shared" si="12"/>
        <v>198.93547916988697</v>
      </c>
      <c r="G110" s="33">
        <f t="shared" si="13"/>
        <v>33.15591319498116</v>
      </c>
      <c r="H110" s="33">
        <f t="shared" si="14"/>
        <v>33.15591319498116</v>
      </c>
      <c r="I110" s="33">
        <f t="shared" si="15"/>
        <v>265.24730555984928</v>
      </c>
      <c r="J110" s="34">
        <f t="shared" si="16"/>
        <v>10.941451354343783</v>
      </c>
      <c r="K110" s="34">
        <f t="shared" si="17"/>
        <v>1.8235752257239639</v>
      </c>
      <c r="L110" s="34">
        <f t="shared" si="18"/>
        <v>1.8235752257239639</v>
      </c>
      <c r="M110" s="34">
        <f t="shared" si="19"/>
        <v>14.588601805791711</v>
      </c>
      <c r="N110" s="35">
        <f t="shared" si="20"/>
        <v>16.57795659749058</v>
      </c>
      <c r="O110" s="35">
        <f t="shared" si="21"/>
        <v>2.7629927662484302</v>
      </c>
      <c r="P110" s="35">
        <f t="shared" si="22"/>
        <v>2.7629927662484302</v>
      </c>
      <c r="Q110" s="36">
        <f t="shared" si="23"/>
        <v>22.103942129987441</v>
      </c>
      <c r="R110" s="4"/>
    </row>
    <row r="111" spans="1:18" x14ac:dyDescent="0.2">
      <c r="A111" s="76"/>
      <c r="B111" s="78"/>
      <c r="C111" s="5">
        <v>0.4531111115266877</v>
      </c>
      <c r="D111" s="5">
        <v>24.146341463414636</v>
      </c>
      <c r="E111" s="5">
        <v>6</v>
      </c>
      <c r="F111" s="33">
        <f t="shared" si="12"/>
        <v>10.940975619790752</v>
      </c>
      <c r="G111" s="33">
        <f t="shared" si="13"/>
        <v>1.823495936631792</v>
      </c>
      <c r="H111" s="33">
        <f t="shared" si="14"/>
        <v>1.823495936631792</v>
      </c>
      <c r="I111" s="33">
        <f t="shared" si="15"/>
        <v>14.587967493054336</v>
      </c>
      <c r="J111" s="34">
        <f t="shared" si="16"/>
        <v>0.60175365908849132</v>
      </c>
      <c r="K111" s="34">
        <f t="shared" si="17"/>
        <v>0.10029227651474856</v>
      </c>
      <c r="L111" s="34">
        <f t="shared" si="18"/>
        <v>0.10029227651474856</v>
      </c>
      <c r="M111" s="34">
        <f t="shared" si="19"/>
        <v>0.8023382121179885</v>
      </c>
      <c r="N111" s="35">
        <f t="shared" si="20"/>
        <v>0.911747968315896</v>
      </c>
      <c r="O111" s="35">
        <f t="shared" si="21"/>
        <v>0.15195799471931601</v>
      </c>
      <c r="P111" s="35">
        <f t="shared" si="22"/>
        <v>0.15195799471931601</v>
      </c>
      <c r="Q111" s="36">
        <f t="shared" si="23"/>
        <v>1.2156639577545281</v>
      </c>
      <c r="R111" s="4"/>
    </row>
    <row r="112" spans="1:18" x14ac:dyDescent="0.2">
      <c r="A112" s="76"/>
      <c r="B112" s="78"/>
      <c r="C112" s="5">
        <v>0.86091110346085431</v>
      </c>
      <c r="D112" s="5">
        <v>19.799999999999997</v>
      </c>
      <c r="E112" s="5">
        <v>6</v>
      </c>
      <c r="F112" s="33">
        <f t="shared" si="12"/>
        <v>17.046039848524913</v>
      </c>
      <c r="G112" s="33">
        <f t="shared" si="13"/>
        <v>2.8410066414208188</v>
      </c>
      <c r="H112" s="33">
        <f t="shared" si="14"/>
        <v>2.8410066414208188</v>
      </c>
      <c r="I112" s="33">
        <f t="shared" si="15"/>
        <v>22.728053131366551</v>
      </c>
      <c r="J112" s="34">
        <f t="shared" si="16"/>
        <v>0.93753219166887025</v>
      </c>
      <c r="K112" s="34">
        <f t="shared" si="17"/>
        <v>0.15625536527814504</v>
      </c>
      <c r="L112" s="34">
        <f t="shared" si="18"/>
        <v>0.15625536527814504</v>
      </c>
      <c r="M112" s="34">
        <f t="shared" si="19"/>
        <v>1.2500429222251603</v>
      </c>
      <c r="N112" s="35">
        <f t="shared" si="20"/>
        <v>1.4205033207104094</v>
      </c>
      <c r="O112" s="35">
        <f t="shared" si="21"/>
        <v>0.2367505534517349</v>
      </c>
      <c r="P112" s="35">
        <f t="shared" si="22"/>
        <v>0.2367505534517349</v>
      </c>
      <c r="Q112" s="36">
        <f t="shared" si="23"/>
        <v>1.8940044276138792</v>
      </c>
      <c r="R112" s="4"/>
    </row>
    <row r="113" spans="1:18" x14ac:dyDescent="0.2">
      <c r="A113" s="76"/>
      <c r="B113" s="78"/>
      <c r="C113" s="5">
        <v>0.86091110346085431</v>
      </c>
      <c r="D113" s="5">
        <v>627</v>
      </c>
      <c r="E113" s="5">
        <v>6</v>
      </c>
      <c r="F113" s="33">
        <f t="shared" si="12"/>
        <v>539.79126186995563</v>
      </c>
      <c r="G113" s="33">
        <f t="shared" si="13"/>
        <v>89.965210311659277</v>
      </c>
      <c r="H113" s="33">
        <f t="shared" si="14"/>
        <v>89.965210311659277</v>
      </c>
      <c r="I113" s="33">
        <f t="shared" si="15"/>
        <v>719.7216824932741</v>
      </c>
      <c r="J113" s="34">
        <f t="shared" si="16"/>
        <v>29.688519402847561</v>
      </c>
      <c r="K113" s="34">
        <f t="shared" si="17"/>
        <v>4.9480865671412602</v>
      </c>
      <c r="L113" s="34">
        <f t="shared" si="18"/>
        <v>4.9480865671412602</v>
      </c>
      <c r="M113" s="34">
        <f t="shared" si="19"/>
        <v>39.584692537130074</v>
      </c>
      <c r="N113" s="35">
        <f t="shared" si="20"/>
        <v>44.982605155829638</v>
      </c>
      <c r="O113" s="35">
        <f t="shared" si="21"/>
        <v>7.4971008593049397</v>
      </c>
      <c r="P113" s="35">
        <f t="shared" si="22"/>
        <v>7.4971008593049397</v>
      </c>
      <c r="Q113" s="36">
        <f t="shared" si="23"/>
        <v>59.976806874439511</v>
      </c>
      <c r="R113" s="4"/>
    </row>
    <row r="114" spans="1:18" x14ac:dyDescent="0.2">
      <c r="A114" s="76"/>
      <c r="B114" s="78"/>
      <c r="C114" s="5">
        <v>0.7249778290818143</v>
      </c>
      <c r="D114" s="5">
        <v>313.5</v>
      </c>
      <c r="E114" s="5">
        <v>6</v>
      </c>
      <c r="F114" s="33">
        <f t="shared" si="12"/>
        <v>227.28054941714879</v>
      </c>
      <c r="G114" s="33">
        <f t="shared" si="13"/>
        <v>37.880091569524801</v>
      </c>
      <c r="H114" s="33">
        <f t="shared" si="14"/>
        <v>37.880091569524801</v>
      </c>
      <c r="I114" s="33">
        <f t="shared" si="15"/>
        <v>303.04073255619835</v>
      </c>
      <c r="J114" s="34">
        <f t="shared" si="16"/>
        <v>12.500430217943183</v>
      </c>
      <c r="K114" s="34">
        <f t="shared" si="17"/>
        <v>2.0834050363238639</v>
      </c>
      <c r="L114" s="34">
        <f t="shared" si="18"/>
        <v>2.0834050363238639</v>
      </c>
      <c r="M114" s="34">
        <f t="shared" si="19"/>
        <v>16.667240290590911</v>
      </c>
      <c r="N114" s="35">
        <f t="shared" si="20"/>
        <v>18.9400457847624</v>
      </c>
      <c r="O114" s="35">
        <f t="shared" si="21"/>
        <v>3.1566742974604001</v>
      </c>
      <c r="P114" s="35">
        <f t="shared" si="22"/>
        <v>3.1566742974604001</v>
      </c>
      <c r="Q114" s="36">
        <f t="shared" si="23"/>
        <v>25.253394379683197</v>
      </c>
      <c r="R114" s="4"/>
    </row>
    <row r="115" spans="1:18" x14ac:dyDescent="0.2">
      <c r="A115" s="76"/>
      <c r="B115" s="78"/>
      <c r="C115" s="5">
        <v>0.13593333767793248</v>
      </c>
      <c r="D115" s="5">
        <v>418</v>
      </c>
      <c r="E115" s="5">
        <v>6</v>
      </c>
      <c r="F115" s="33">
        <f t="shared" si="12"/>
        <v>56.820135149375773</v>
      </c>
      <c r="G115" s="33">
        <f t="shared" si="13"/>
        <v>9.4700225248959615</v>
      </c>
      <c r="H115" s="33">
        <f t="shared" si="14"/>
        <v>9.4700225248959615</v>
      </c>
      <c r="I115" s="33">
        <f t="shared" si="15"/>
        <v>75.760180199167706</v>
      </c>
      <c r="J115" s="34">
        <f t="shared" si="16"/>
        <v>3.1251074332156676</v>
      </c>
      <c r="K115" s="34">
        <f t="shared" si="17"/>
        <v>0.52085123886927787</v>
      </c>
      <c r="L115" s="34">
        <f t="shared" si="18"/>
        <v>0.52085123886927787</v>
      </c>
      <c r="M115" s="34">
        <f t="shared" si="19"/>
        <v>4.1668099109542238</v>
      </c>
      <c r="N115" s="35">
        <f t="shared" si="20"/>
        <v>4.7350112624479808</v>
      </c>
      <c r="O115" s="35">
        <f t="shared" si="21"/>
        <v>0.78916854374133016</v>
      </c>
      <c r="P115" s="35">
        <f t="shared" si="22"/>
        <v>0.78916854374133016</v>
      </c>
      <c r="Q115" s="36">
        <f t="shared" si="23"/>
        <v>6.3133483499306422</v>
      </c>
      <c r="R115" s="4"/>
    </row>
    <row r="116" spans="1:18" x14ac:dyDescent="0.2">
      <c r="A116" s="76"/>
      <c r="B116" s="78"/>
      <c r="C116" s="5">
        <v>0.27186667535586495</v>
      </c>
      <c r="D116" s="5">
        <v>272.60869565217394</v>
      </c>
      <c r="E116" s="5">
        <v>6</v>
      </c>
      <c r="F116" s="33">
        <f t="shared" si="12"/>
        <v>74.113219760055358</v>
      </c>
      <c r="G116" s="33">
        <f t="shared" si="13"/>
        <v>12.35220329334256</v>
      </c>
      <c r="H116" s="33">
        <f t="shared" si="14"/>
        <v>12.35220329334256</v>
      </c>
      <c r="I116" s="33">
        <f t="shared" si="15"/>
        <v>98.817626346740468</v>
      </c>
      <c r="J116" s="34">
        <f t="shared" si="16"/>
        <v>4.076227086803045</v>
      </c>
      <c r="K116" s="34">
        <f t="shared" si="17"/>
        <v>0.67937118113384087</v>
      </c>
      <c r="L116" s="34">
        <f t="shared" si="18"/>
        <v>0.67937118113384087</v>
      </c>
      <c r="M116" s="34">
        <f t="shared" si="19"/>
        <v>5.4349694490707261</v>
      </c>
      <c r="N116" s="35">
        <f t="shared" si="20"/>
        <v>6.1761016466712801</v>
      </c>
      <c r="O116" s="35">
        <f t="shared" si="21"/>
        <v>1.0293502744452134</v>
      </c>
      <c r="P116" s="35">
        <f t="shared" si="22"/>
        <v>1.0293502744452134</v>
      </c>
      <c r="Q116" s="36">
        <f t="shared" si="23"/>
        <v>8.2348021955617057</v>
      </c>
      <c r="R116" s="4"/>
    </row>
    <row r="117" spans="1:18" x14ac:dyDescent="0.2">
      <c r="A117" s="76"/>
      <c r="B117" s="78"/>
      <c r="C117" s="5">
        <v>4.1686223273237548</v>
      </c>
      <c r="D117" s="5">
        <v>152.92682926829269</v>
      </c>
      <c r="E117" s="5">
        <v>6</v>
      </c>
      <c r="F117" s="33">
        <f t="shared" si="12"/>
        <v>637.49419493463279</v>
      </c>
      <c r="G117" s="33">
        <f t="shared" si="13"/>
        <v>106.24903248910546</v>
      </c>
      <c r="H117" s="33">
        <f t="shared" si="14"/>
        <v>106.24903248910546</v>
      </c>
      <c r="I117" s="33">
        <f t="shared" si="15"/>
        <v>849.99225991284379</v>
      </c>
      <c r="J117" s="34">
        <f t="shared" si="16"/>
        <v>35.0621807214048</v>
      </c>
      <c r="K117" s="34">
        <f t="shared" si="17"/>
        <v>5.8436967869008001</v>
      </c>
      <c r="L117" s="34">
        <f t="shared" si="18"/>
        <v>5.8436967869008001</v>
      </c>
      <c r="M117" s="34">
        <f t="shared" si="19"/>
        <v>46.749574295206408</v>
      </c>
      <c r="N117" s="35">
        <f t="shared" si="20"/>
        <v>53.12451624455273</v>
      </c>
      <c r="O117" s="35">
        <f t="shared" si="21"/>
        <v>8.8540860407587889</v>
      </c>
      <c r="P117" s="35">
        <f t="shared" si="22"/>
        <v>8.8540860407587889</v>
      </c>
      <c r="Q117" s="36">
        <f t="shared" si="23"/>
        <v>70.832688326070311</v>
      </c>
      <c r="R117" s="4"/>
    </row>
    <row r="118" spans="1:18" x14ac:dyDescent="0.2">
      <c r="A118" s="76"/>
      <c r="B118" s="78"/>
      <c r="C118" s="5">
        <v>4.7576666288309593</v>
      </c>
      <c r="D118" s="5">
        <v>125.39999999999999</v>
      </c>
      <c r="E118" s="5">
        <v>6</v>
      </c>
      <c r="F118" s="33">
        <f t="shared" si="12"/>
        <v>596.61139525540227</v>
      </c>
      <c r="G118" s="33">
        <f t="shared" si="13"/>
        <v>99.43523254256705</v>
      </c>
      <c r="H118" s="33">
        <f t="shared" si="14"/>
        <v>99.43523254256705</v>
      </c>
      <c r="I118" s="33">
        <f t="shared" si="15"/>
        <v>795.4818603405364</v>
      </c>
      <c r="J118" s="34">
        <f t="shared" si="16"/>
        <v>32.813626739047123</v>
      </c>
      <c r="K118" s="34">
        <f t="shared" si="17"/>
        <v>5.4689377898411875</v>
      </c>
      <c r="L118" s="34">
        <f t="shared" si="18"/>
        <v>5.4689377898411875</v>
      </c>
      <c r="M118" s="34">
        <f t="shared" si="19"/>
        <v>43.7515023187295</v>
      </c>
      <c r="N118" s="35">
        <f t="shared" si="20"/>
        <v>49.717616271283525</v>
      </c>
      <c r="O118" s="35">
        <f t="shared" si="21"/>
        <v>8.2862693785472548</v>
      </c>
      <c r="P118" s="35">
        <f t="shared" si="22"/>
        <v>8.2862693785472548</v>
      </c>
      <c r="Q118" s="36">
        <f t="shared" si="23"/>
        <v>66.290155028378038</v>
      </c>
      <c r="R118" s="4"/>
    </row>
    <row r="119" spans="1:18" x14ac:dyDescent="0.2">
      <c r="A119" s="76"/>
      <c r="B119" s="78"/>
      <c r="C119" s="5">
        <v>1.4499556581636286</v>
      </c>
      <c r="D119" s="5">
        <v>234</v>
      </c>
      <c r="E119" s="5">
        <v>6</v>
      </c>
      <c r="F119" s="33">
        <f t="shared" si="12"/>
        <v>339.28962401028912</v>
      </c>
      <c r="G119" s="33">
        <f t="shared" si="13"/>
        <v>56.548270668381519</v>
      </c>
      <c r="H119" s="33">
        <f t="shared" si="14"/>
        <v>56.548270668381519</v>
      </c>
      <c r="I119" s="33">
        <f t="shared" si="15"/>
        <v>452.38616534705216</v>
      </c>
      <c r="J119" s="34">
        <f t="shared" si="16"/>
        <v>18.660929320565902</v>
      </c>
      <c r="K119" s="34">
        <f t="shared" si="17"/>
        <v>3.1101548867609834</v>
      </c>
      <c r="L119" s="34">
        <f t="shared" si="18"/>
        <v>3.1101548867609834</v>
      </c>
      <c r="M119" s="34">
        <f t="shared" si="19"/>
        <v>24.881239094087867</v>
      </c>
      <c r="N119" s="35">
        <f t="shared" si="20"/>
        <v>28.27413533419076</v>
      </c>
      <c r="O119" s="35">
        <f t="shared" si="21"/>
        <v>4.7123558890317936</v>
      </c>
      <c r="P119" s="35">
        <f t="shared" si="22"/>
        <v>4.7123558890317936</v>
      </c>
      <c r="Q119" s="36">
        <f t="shared" si="23"/>
        <v>37.698847112254349</v>
      </c>
      <c r="R119" s="4"/>
    </row>
    <row r="120" spans="1:18" x14ac:dyDescent="0.2">
      <c r="A120" s="76"/>
      <c r="B120" s="78"/>
      <c r="C120" s="5">
        <v>6.9693750714252189</v>
      </c>
      <c r="D120" s="5">
        <v>48</v>
      </c>
      <c r="E120" s="5">
        <v>6</v>
      </c>
      <c r="F120" s="33">
        <f t="shared" si="12"/>
        <v>334.53000342841051</v>
      </c>
      <c r="G120" s="33">
        <f t="shared" si="13"/>
        <v>55.755000571401752</v>
      </c>
      <c r="H120" s="33">
        <f t="shared" si="14"/>
        <v>55.755000571401752</v>
      </c>
      <c r="I120" s="33">
        <f t="shared" si="15"/>
        <v>446.04000457121401</v>
      </c>
      <c r="J120" s="34">
        <f t="shared" si="16"/>
        <v>18.399150188562579</v>
      </c>
      <c r="K120" s="34">
        <f t="shared" si="17"/>
        <v>3.0665250314270964</v>
      </c>
      <c r="L120" s="34">
        <f t="shared" si="18"/>
        <v>3.0665250314270964</v>
      </c>
      <c r="M120" s="34">
        <f t="shared" si="19"/>
        <v>24.532200251416771</v>
      </c>
      <c r="N120" s="35">
        <f t="shared" si="20"/>
        <v>27.877500285700876</v>
      </c>
      <c r="O120" s="35">
        <f t="shared" si="21"/>
        <v>4.6462500476168129</v>
      </c>
      <c r="P120" s="35">
        <f t="shared" si="22"/>
        <v>4.6462500476168129</v>
      </c>
      <c r="Q120" s="36">
        <f t="shared" si="23"/>
        <v>37.170000380934503</v>
      </c>
      <c r="R120" s="4"/>
    </row>
    <row r="121" spans="1:18" x14ac:dyDescent="0.2">
      <c r="A121" s="76"/>
      <c r="B121" s="78"/>
      <c r="C121" s="5">
        <v>6.8210907422558584</v>
      </c>
      <c r="D121" s="5">
        <v>24</v>
      </c>
      <c r="E121" s="5">
        <v>6</v>
      </c>
      <c r="F121" s="33">
        <f t="shared" si="12"/>
        <v>163.7061778141406</v>
      </c>
      <c r="G121" s="33">
        <f t="shared" si="13"/>
        <v>27.284362969023434</v>
      </c>
      <c r="H121" s="33">
        <f t="shared" si="14"/>
        <v>27.284362969023434</v>
      </c>
      <c r="I121" s="33">
        <f t="shared" si="15"/>
        <v>218.27490375218747</v>
      </c>
      <c r="J121" s="34">
        <f t="shared" si="16"/>
        <v>9.0038397797777332</v>
      </c>
      <c r="K121" s="34">
        <f t="shared" si="17"/>
        <v>1.5006399632962888</v>
      </c>
      <c r="L121" s="34">
        <f t="shared" si="18"/>
        <v>1.5006399632962888</v>
      </c>
      <c r="M121" s="34">
        <f t="shared" si="19"/>
        <v>12.00511970637031</v>
      </c>
      <c r="N121" s="35">
        <f t="shared" si="20"/>
        <v>13.642181484511717</v>
      </c>
      <c r="O121" s="35">
        <f t="shared" si="21"/>
        <v>2.2736969140852863</v>
      </c>
      <c r="P121" s="35">
        <f t="shared" si="22"/>
        <v>2.2736969140852863</v>
      </c>
      <c r="Q121" s="36">
        <f t="shared" si="23"/>
        <v>18.18957531268229</v>
      </c>
      <c r="R121" s="4"/>
    </row>
    <row r="122" spans="1:18" x14ac:dyDescent="0.2">
      <c r="A122" s="76"/>
      <c r="B122" s="78"/>
      <c r="C122" s="5">
        <v>4.1519683979825039</v>
      </c>
      <c r="D122" s="5">
        <v>16</v>
      </c>
      <c r="E122" s="5">
        <v>6</v>
      </c>
      <c r="F122" s="33">
        <f t="shared" si="12"/>
        <v>66.431494367720063</v>
      </c>
      <c r="G122" s="33">
        <f t="shared" si="13"/>
        <v>11.071915727953344</v>
      </c>
      <c r="H122" s="33">
        <f t="shared" si="14"/>
        <v>11.071915727953344</v>
      </c>
      <c r="I122" s="33">
        <f t="shared" si="15"/>
        <v>88.575325823626741</v>
      </c>
      <c r="J122" s="34">
        <f t="shared" si="16"/>
        <v>3.6537321902246034</v>
      </c>
      <c r="K122" s="34">
        <f t="shared" si="17"/>
        <v>0.60895536503743397</v>
      </c>
      <c r="L122" s="34">
        <f t="shared" si="18"/>
        <v>0.60895536503743397</v>
      </c>
      <c r="M122" s="34">
        <f t="shared" si="19"/>
        <v>4.8716429202994709</v>
      </c>
      <c r="N122" s="35">
        <f t="shared" si="20"/>
        <v>5.5359578639766722</v>
      </c>
      <c r="O122" s="35">
        <f t="shared" si="21"/>
        <v>0.922659643996112</v>
      </c>
      <c r="P122" s="35">
        <f t="shared" si="22"/>
        <v>0.922659643996112</v>
      </c>
      <c r="Q122" s="36">
        <f t="shared" si="23"/>
        <v>7.3812771519688951</v>
      </c>
      <c r="R122" s="4"/>
    </row>
    <row r="123" spans="1:18" x14ac:dyDescent="0.2">
      <c r="A123" s="76"/>
      <c r="B123" s="78"/>
      <c r="C123" s="5">
        <v>0.59313835243327029</v>
      </c>
      <c r="D123" s="5">
        <v>345.6</v>
      </c>
      <c r="E123" s="5">
        <v>6</v>
      </c>
      <c r="F123" s="33">
        <f t="shared" si="12"/>
        <v>204.98861460093823</v>
      </c>
      <c r="G123" s="33">
        <f t="shared" si="13"/>
        <v>34.16476910015637</v>
      </c>
      <c r="H123" s="33">
        <f t="shared" si="14"/>
        <v>34.16476910015637</v>
      </c>
      <c r="I123" s="33">
        <f t="shared" si="15"/>
        <v>273.31815280125096</v>
      </c>
      <c r="J123" s="34">
        <f t="shared" si="16"/>
        <v>11.274373803051603</v>
      </c>
      <c r="K123" s="34">
        <f t="shared" si="17"/>
        <v>1.8790623005086005</v>
      </c>
      <c r="L123" s="34">
        <f t="shared" si="18"/>
        <v>1.8790623005086005</v>
      </c>
      <c r="M123" s="34">
        <f t="shared" si="19"/>
        <v>15.032498404068804</v>
      </c>
      <c r="N123" s="35">
        <f t="shared" si="20"/>
        <v>17.082384550078185</v>
      </c>
      <c r="O123" s="35">
        <f t="shared" si="21"/>
        <v>2.8470640916796977</v>
      </c>
      <c r="P123" s="35">
        <f t="shared" si="22"/>
        <v>2.8470640916796977</v>
      </c>
      <c r="Q123" s="36">
        <f t="shared" si="23"/>
        <v>22.776512733437581</v>
      </c>
      <c r="R123" s="4"/>
    </row>
    <row r="124" spans="1:18" x14ac:dyDescent="0.2">
      <c r="A124" s="76"/>
      <c r="B124" s="78"/>
      <c r="C124" s="5">
        <v>5.2641028001635863</v>
      </c>
      <c r="D124" s="5">
        <v>172.8</v>
      </c>
      <c r="E124" s="5">
        <v>6</v>
      </c>
      <c r="F124" s="33">
        <f t="shared" si="12"/>
        <v>909.6369638682678</v>
      </c>
      <c r="G124" s="33">
        <f t="shared" si="13"/>
        <v>151.60616064471131</v>
      </c>
      <c r="H124" s="33">
        <f t="shared" si="14"/>
        <v>151.60616064471131</v>
      </c>
      <c r="I124" s="33">
        <f t="shared" si="15"/>
        <v>1212.8492851576905</v>
      </c>
      <c r="J124" s="34">
        <f t="shared" si="16"/>
        <v>50.030033012754728</v>
      </c>
      <c r="K124" s="34">
        <f t="shared" si="17"/>
        <v>8.3383388354591226</v>
      </c>
      <c r="L124" s="34">
        <f t="shared" si="18"/>
        <v>8.3383388354591226</v>
      </c>
      <c r="M124" s="34">
        <f t="shared" si="19"/>
        <v>66.706710683672981</v>
      </c>
      <c r="N124" s="35">
        <f t="shared" si="20"/>
        <v>75.803080322355655</v>
      </c>
      <c r="O124" s="35">
        <f t="shared" si="21"/>
        <v>12.63384672039261</v>
      </c>
      <c r="P124" s="35">
        <f t="shared" si="22"/>
        <v>12.63384672039261</v>
      </c>
      <c r="Q124" s="36">
        <f t="shared" si="23"/>
        <v>101.07077376314088</v>
      </c>
      <c r="R124" s="4"/>
    </row>
    <row r="125" spans="1:18" x14ac:dyDescent="0.2">
      <c r="A125" s="76"/>
      <c r="B125" s="78"/>
      <c r="C125" s="5">
        <v>10.750631817879658</v>
      </c>
      <c r="D125" s="5">
        <v>115.19999999999999</v>
      </c>
      <c r="E125" s="5">
        <v>6</v>
      </c>
      <c r="F125" s="33">
        <f t="shared" si="12"/>
        <v>1238.4727854197365</v>
      </c>
      <c r="G125" s="33">
        <f t="shared" si="13"/>
        <v>206.41213090328941</v>
      </c>
      <c r="H125" s="33">
        <f t="shared" si="14"/>
        <v>206.41213090328941</v>
      </c>
      <c r="I125" s="33">
        <f t="shared" si="15"/>
        <v>1651.2970472263153</v>
      </c>
      <c r="J125" s="34">
        <f t="shared" si="16"/>
        <v>68.116003198085508</v>
      </c>
      <c r="K125" s="34">
        <f t="shared" si="17"/>
        <v>11.352667199680917</v>
      </c>
      <c r="L125" s="34">
        <f t="shared" si="18"/>
        <v>11.352667199680917</v>
      </c>
      <c r="M125" s="34">
        <f t="shared" si="19"/>
        <v>90.821337597447339</v>
      </c>
      <c r="N125" s="35">
        <f t="shared" si="20"/>
        <v>103.2060654516447</v>
      </c>
      <c r="O125" s="35">
        <f t="shared" si="21"/>
        <v>17.201010908607451</v>
      </c>
      <c r="P125" s="35">
        <f t="shared" si="22"/>
        <v>17.201010908607451</v>
      </c>
      <c r="Q125" s="36">
        <f t="shared" si="23"/>
        <v>137.60808726885961</v>
      </c>
      <c r="R125" s="4"/>
    </row>
    <row r="126" spans="1:18" x14ac:dyDescent="0.2">
      <c r="A126" s="76"/>
      <c r="B126" s="78"/>
      <c r="C126" s="5">
        <v>17.571723112538628</v>
      </c>
      <c r="D126" s="5">
        <v>292.39999999999998</v>
      </c>
      <c r="E126" s="5">
        <v>6</v>
      </c>
      <c r="F126" s="33">
        <f t="shared" si="12"/>
        <v>5137.9718381062939</v>
      </c>
      <c r="G126" s="33">
        <f t="shared" si="13"/>
        <v>856.32863968438232</v>
      </c>
      <c r="H126" s="33">
        <f t="shared" si="14"/>
        <v>856.32863968438232</v>
      </c>
      <c r="I126" s="33">
        <f t="shared" si="15"/>
        <v>6850.6291174750586</v>
      </c>
      <c r="J126" s="34">
        <f t="shared" si="16"/>
        <v>282.58845109584615</v>
      </c>
      <c r="K126" s="34">
        <f t="shared" si="17"/>
        <v>47.098075182641026</v>
      </c>
      <c r="L126" s="34">
        <f t="shared" si="18"/>
        <v>47.098075182641026</v>
      </c>
      <c r="M126" s="34">
        <f t="shared" si="19"/>
        <v>376.7846014611282</v>
      </c>
      <c r="N126" s="35">
        <f t="shared" si="20"/>
        <v>428.16431984219116</v>
      </c>
      <c r="O126" s="35">
        <f t="shared" si="21"/>
        <v>71.360719973698522</v>
      </c>
      <c r="P126" s="35">
        <f t="shared" si="22"/>
        <v>71.360719973698522</v>
      </c>
      <c r="Q126" s="36">
        <f t="shared" si="23"/>
        <v>570.88575978958818</v>
      </c>
      <c r="R126" s="4"/>
    </row>
    <row r="127" spans="1:18" x14ac:dyDescent="0.2">
      <c r="A127" s="76"/>
      <c r="B127" s="78"/>
      <c r="C127" s="5">
        <v>0.59313835243327029</v>
      </c>
      <c r="D127" s="5">
        <v>370.79999999999995</v>
      </c>
      <c r="E127" s="5">
        <v>6</v>
      </c>
      <c r="F127" s="33">
        <f t="shared" si="12"/>
        <v>219.9357010822566</v>
      </c>
      <c r="G127" s="33">
        <f t="shared" si="13"/>
        <v>36.655950180376102</v>
      </c>
      <c r="H127" s="33">
        <f t="shared" si="14"/>
        <v>36.655950180376102</v>
      </c>
      <c r="I127" s="33">
        <f t="shared" si="15"/>
        <v>293.24760144300882</v>
      </c>
      <c r="J127" s="34">
        <f t="shared" si="16"/>
        <v>12.096463559524112</v>
      </c>
      <c r="K127" s="34">
        <f t="shared" si="17"/>
        <v>2.0160772599206855</v>
      </c>
      <c r="L127" s="34">
        <f t="shared" si="18"/>
        <v>2.0160772599206855</v>
      </c>
      <c r="M127" s="34">
        <f t="shared" si="19"/>
        <v>16.128618079365484</v>
      </c>
      <c r="N127" s="35">
        <f t="shared" si="20"/>
        <v>18.327975090188051</v>
      </c>
      <c r="O127" s="35">
        <f t="shared" si="21"/>
        <v>3.054662515031342</v>
      </c>
      <c r="P127" s="35">
        <f t="shared" si="22"/>
        <v>3.054662515031342</v>
      </c>
      <c r="Q127" s="36">
        <f t="shared" si="23"/>
        <v>24.437300120250736</v>
      </c>
      <c r="R127" s="4"/>
    </row>
    <row r="128" spans="1:18" x14ac:dyDescent="0.2">
      <c r="A128" s="76"/>
      <c r="B128" s="78"/>
      <c r="C128" s="5">
        <v>0.27186667535586495</v>
      </c>
      <c r="D128" s="5">
        <v>348</v>
      </c>
      <c r="E128" s="5">
        <v>6</v>
      </c>
      <c r="F128" s="33">
        <f t="shared" si="12"/>
        <v>94.609603023841004</v>
      </c>
      <c r="G128" s="33">
        <f t="shared" si="13"/>
        <v>15.768267170640167</v>
      </c>
      <c r="H128" s="33">
        <f t="shared" si="14"/>
        <v>15.768267170640167</v>
      </c>
      <c r="I128" s="33">
        <f t="shared" si="15"/>
        <v>126.14613736512135</v>
      </c>
      <c r="J128" s="34">
        <f t="shared" si="16"/>
        <v>5.2035281663112549</v>
      </c>
      <c r="K128" s="34">
        <f t="shared" si="17"/>
        <v>0.86725469438520919</v>
      </c>
      <c r="L128" s="34">
        <f t="shared" si="18"/>
        <v>0.86725469438520919</v>
      </c>
      <c r="M128" s="34">
        <f t="shared" si="19"/>
        <v>6.9380375550816744</v>
      </c>
      <c r="N128" s="35">
        <f t="shared" si="20"/>
        <v>7.8841335853200833</v>
      </c>
      <c r="O128" s="35">
        <f t="shared" si="21"/>
        <v>1.3140222642200139</v>
      </c>
      <c r="P128" s="35">
        <f t="shared" si="22"/>
        <v>1.3140222642200139</v>
      </c>
      <c r="Q128" s="36">
        <f t="shared" si="23"/>
        <v>10.512178113760113</v>
      </c>
      <c r="R128" s="4"/>
    </row>
    <row r="129" spans="1:18" x14ac:dyDescent="0.2">
      <c r="A129" s="76"/>
      <c r="B129" s="78"/>
      <c r="C129" s="5">
        <v>48.583382598590106</v>
      </c>
      <c r="D129" s="5">
        <v>350</v>
      </c>
      <c r="E129" s="5">
        <v>6</v>
      </c>
      <c r="F129" s="33">
        <f t="shared" ref="F129:F170" si="24">C129*D129</f>
        <v>17004.183909506537</v>
      </c>
      <c r="G129" s="33">
        <f t="shared" ref="G129:G170" si="25">F129/E129</f>
        <v>2834.0306515844227</v>
      </c>
      <c r="H129" s="33">
        <f t="shared" ref="H129:H235" si="26">G129</f>
        <v>2834.0306515844227</v>
      </c>
      <c r="I129" s="33">
        <f t="shared" ref="I129:I170" si="27">F129+G129+H129</f>
        <v>22672.245212675385</v>
      </c>
      <c r="J129" s="34">
        <f t="shared" ref="J129:J170" si="28">F129*0.055</f>
        <v>935.23011502285954</v>
      </c>
      <c r="K129" s="34">
        <f t="shared" ref="K129:K170" si="29">G129*0.055</f>
        <v>155.87168583714325</v>
      </c>
      <c r="L129" s="34">
        <f t="shared" ref="L129:L170" si="30">H129*0.055</f>
        <v>155.87168583714325</v>
      </c>
      <c r="M129" s="34">
        <f t="shared" ref="M129:M170" si="31">I129*0.055</f>
        <v>1246.9734866971462</v>
      </c>
      <c r="N129" s="35">
        <f t="shared" ref="N129:N170" si="32">F129*0.25/3</f>
        <v>1417.0153257922113</v>
      </c>
      <c r="O129" s="35">
        <f t="shared" ref="O129:O170" si="33">G129*0.25/3</f>
        <v>236.16922096536857</v>
      </c>
      <c r="P129" s="35">
        <f t="shared" ref="P129:P170" si="34">H129*0.25/3</f>
        <v>236.16922096536857</v>
      </c>
      <c r="Q129" s="36">
        <f t="shared" ref="Q129:Q170" si="35">I129*0.25/3</f>
        <v>1889.3537677229488</v>
      </c>
      <c r="R129" s="4"/>
    </row>
    <row r="130" spans="1:18" x14ac:dyDescent="0.2">
      <c r="A130" s="76"/>
      <c r="B130" s="78"/>
      <c r="C130" s="5">
        <v>66.008263462455943</v>
      </c>
      <c r="D130" s="5">
        <v>180</v>
      </c>
      <c r="E130" s="5">
        <v>5</v>
      </c>
      <c r="F130" s="33">
        <f t="shared" si="24"/>
        <v>11881.48742324207</v>
      </c>
      <c r="G130" s="33">
        <f t="shared" si="25"/>
        <v>2376.297484648414</v>
      </c>
      <c r="H130" s="33">
        <f t="shared" si="26"/>
        <v>2376.297484648414</v>
      </c>
      <c r="I130" s="33">
        <f t="shared" si="27"/>
        <v>16634.082392538898</v>
      </c>
      <c r="J130" s="34">
        <f t="shared" si="28"/>
        <v>653.48180827831379</v>
      </c>
      <c r="K130" s="34">
        <f t="shared" si="29"/>
        <v>130.69636165566277</v>
      </c>
      <c r="L130" s="34">
        <f t="shared" si="30"/>
        <v>130.69636165566277</v>
      </c>
      <c r="M130" s="34">
        <f t="shared" si="31"/>
        <v>914.87453158963933</v>
      </c>
      <c r="N130" s="35">
        <f t="shared" si="32"/>
        <v>990.12395193683915</v>
      </c>
      <c r="O130" s="35">
        <f t="shared" si="33"/>
        <v>198.02479038736783</v>
      </c>
      <c r="P130" s="35">
        <f t="shared" si="34"/>
        <v>198.02479038736783</v>
      </c>
      <c r="Q130" s="36">
        <f t="shared" si="35"/>
        <v>1386.1735327115748</v>
      </c>
      <c r="R130" s="4"/>
    </row>
    <row r="131" spans="1:18" x14ac:dyDescent="0.2">
      <c r="A131" s="76"/>
      <c r="B131" s="78"/>
      <c r="C131" s="5">
        <v>21.352978754186843</v>
      </c>
      <c r="D131" s="5">
        <v>40</v>
      </c>
      <c r="E131" s="5">
        <v>6</v>
      </c>
      <c r="F131" s="33">
        <f t="shared" si="24"/>
        <v>854.11915016747366</v>
      </c>
      <c r="G131" s="33">
        <f t="shared" si="25"/>
        <v>142.35319169457895</v>
      </c>
      <c r="H131" s="33">
        <f t="shared" si="26"/>
        <v>142.35319169457895</v>
      </c>
      <c r="I131" s="33">
        <f t="shared" si="27"/>
        <v>1138.8255335566316</v>
      </c>
      <c r="J131" s="34">
        <f t="shared" si="28"/>
        <v>46.976553259211052</v>
      </c>
      <c r="K131" s="34">
        <f t="shared" si="29"/>
        <v>7.8294255432018423</v>
      </c>
      <c r="L131" s="34">
        <f t="shared" si="30"/>
        <v>7.8294255432018423</v>
      </c>
      <c r="M131" s="34">
        <f t="shared" si="31"/>
        <v>62.635404345614738</v>
      </c>
      <c r="N131" s="35">
        <f t="shared" si="32"/>
        <v>71.176595847289477</v>
      </c>
      <c r="O131" s="35">
        <f t="shared" si="33"/>
        <v>11.862765974548246</v>
      </c>
      <c r="P131" s="35">
        <f t="shared" si="34"/>
        <v>11.862765974548246</v>
      </c>
      <c r="Q131" s="36">
        <f t="shared" si="35"/>
        <v>94.902127796385969</v>
      </c>
      <c r="R131" s="4"/>
    </row>
    <row r="132" spans="1:18" x14ac:dyDescent="0.2">
      <c r="A132" s="76"/>
      <c r="B132" s="78"/>
      <c r="C132" s="5">
        <v>23.45754332317351</v>
      </c>
      <c r="D132" s="5">
        <v>79.800000000000011</v>
      </c>
      <c r="E132" s="5">
        <v>6</v>
      </c>
      <c r="F132" s="33">
        <f t="shared" si="24"/>
        <v>1871.9119571892463</v>
      </c>
      <c r="G132" s="33">
        <f t="shared" si="25"/>
        <v>311.9853261982077</v>
      </c>
      <c r="H132" s="33">
        <f t="shared" si="26"/>
        <v>311.9853261982077</v>
      </c>
      <c r="I132" s="33">
        <f t="shared" si="27"/>
        <v>2495.8826095856616</v>
      </c>
      <c r="J132" s="34">
        <f t="shared" si="28"/>
        <v>102.95515764540855</v>
      </c>
      <c r="K132" s="34">
        <f t="shared" si="29"/>
        <v>17.159192940901423</v>
      </c>
      <c r="L132" s="34">
        <f t="shared" si="30"/>
        <v>17.159192940901423</v>
      </c>
      <c r="M132" s="34">
        <f t="shared" si="31"/>
        <v>137.27354352721139</v>
      </c>
      <c r="N132" s="35">
        <f t="shared" si="32"/>
        <v>155.99266309910385</v>
      </c>
      <c r="O132" s="35">
        <f t="shared" si="33"/>
        <v>25.998777183183975</v>
      </c>
      <c r="P132" s="35">
        <f t="shared" si="34"/>
        <v>25.998777183183975</v>
      </c>
      <c r="Q132" s="36">
        <f t="shared" si="35"/>
        <v>207.9902174654718</v>
      </c>
      <c r="R132" s="4"/>
    </row>
    <row r="133" spans="1:18" x14ac:dyDescent="0.2">
      <c r="A133" s="76"/>
      <c r="B133" s="78"/>
      <c r="C133" s="5">
        <v>20.162624279961292</v>
      </c>
      <c r="D133" s="5">
        <v>204.60000000000002</v>
      </c>
      <c r="E133" s="5">
        <v>6</v>
      </c>
      <c r="F133" s="33">
        <f t="shared" si="24"/>
        <v>4125.272927680081</v>
      </c>
      <c r="G133" s="33">
        <f t="shared" si="25"/>
        <v>687.54548794668017</v>
      </c>
      <c r="H133" s="33">
        <f t="shared" si="26"/>
        <v>687.54548794668017</v>
      </c>
      <c r="I133" s="33">
        <f t="shared" si="27"/>
        <v>5500.3639035734413</v>
      </c>
      <c r="J133" s="34">
        <f t="shared" si="28"/>
        <v>226.89001102240445</v>
      </c>
      <c r="K133" s="34">
        <f t="shared" si="29"/>
        <v>37.815001837067406</v>
      </c>
      <c r="L133" s="34">
        <f t="shared" si="30"/>
        <v>37.815001837067406</v>
      </c>
      <c r="M133" s="34">
        <f t="shared" si="31"/>
        <v>302.52001469653925</v>
      </c>
      <c r="N133" s="35">
        <f t="shared" si="32"/>
        <v>343.77274397334008</v>
      </c>
      <c r="O133" s="35">
        <f t="shared" si="33"/>
        <v>57.295457328890016</v>
      </c>
      <c r="P133" s="35">
        <f t="shared" si="34"/>
        <v>57.295457328890016</v>
      </c>
      <c r="Q133" s="36">
        <f t="shared" si="35"/>
        <v>458.36365863112013</v>
      </c>
      <c r="R133" s="4"/>
    </row>
    <row r="134" spans="1:18" x14ac:dyDescent="0.2">
      <c r="A134" s="76"/>
      <c r="B134" s="78"/>
      <c r="C134" s="5">
        <v>6.7956514089855977</v>
      </c>
      <c r="D134" s="5">
        <v>327.60000000000002</v>
      </c>
      <c r="E134" s="5">
        <v>6</v>
      </c>
      <c r="F134" s="33">
        <f t="shared" ref="F134:F147" si="36">C134*D134</f>
        <v>2226.2554015836818</v>
      </c>
      <c r="G134" s="33">
        <f t="shared" ref="G134:G147" si="37">F134/E134</f>
        <v>371.04256693061365</v>
      </c>
      <c r="H134" s="33">
        <f t="shared" ref="H134:H147" si="38">G134</f>
        <v>371.04256693061365</v>
      </c>
      <c r="I134" s="33">
        <f t="shared" ref="I134:I147" si="39">F134+G134+H134</f>
        <v>2968.3405354449092</v>
      </c>
      <c r="J134" s="34">
        <f t="shared" ref="J134:J147" si="40">F134*0.055</f>
        <v>122.4440470871025</v>
      </c>
      <c r="K134" s="34">
        <f t="shared" ref="K134:K147" si="41">G134*0.055</f>
        <v>20.40734118118375</v>
      </c>
      <c r="L134" s="34">
        <f t="shared" ref="L134:L147" si="42">H134*0.055</f>
        <v>20.40734118118375</v>
      </c>
      <c r="M134" s="34">
        <f t="shared" ref="M134:M147" si="43">I134*0.055</f>
        <v>163.25872944947</v>
      </c>
      <c r="N134" s="35">
        <f t="shared" ref="N134:N147" si="44">F134*0.25/3</f>
        <v>185.52128346530682</v>
      </c>
      <c r="O134" s="35">
        <f t="shared" ref="O134:O147" si="45">G134*0.25/3</f>
        <v>30.92021391088447</v>
      </c>
      <c r="P134" s="35">
        <f t="shared" ref="P134:P147" si="46">H134*0.25/3</f>
        <v>30.92021391088447</v>
      </c>
      <c r="Q134" s="36">
        <f t="shared" ref="Q134:Q147" si="47">I134*0.25/3</f>
        <v>247.36171128707576</v>
      </c>
      <c r="R134" s="4"/>
    </row>
    <row r="135" spans="1:18" x14ac:dyDescent="0.2">
      <c r="A135" s="76"/>
      <c r="B135" s="78"/>
      <c r="C135" s="5">
        <v>2.8695294351115068</v>
      </c>
      <c r="D135" s="5">
        <v>465.59999999999997</v>
      </c>
      <c r="E135" s="5">
        <v>6</v>
      </c>
      <c r="F135" s="33">
        <f t="shared" si="36"/>
        <v>1336.0529049879174</v>
      </c>
      <c r="G135" s="33">
        <f t="shared" si="37"/>
        <v>222.67548416465289</v>
      </c>
      <c r="H135" s="33">
        <f t="shared" si="38"/>
        <v>222.67548416465289</v>
      </c>
      <c r="I135" s="33">
        <f t="shared" si="39"/>
        <v>1781.4038733172233</v>
      </c>
      <c r="J135" s="34">
        <f t="shared" si="40"/>
        <v>73.482909774335454</v>
      </c>
      <c r="K135" s="34">
        <f t="shared" si="41"/>
        <v>12.247151629055908</v>
      </c>
      <c r="L135" s="34">
        <f t="shared" si="42"/>
        <v>12.247151629055908</v>
      </c>
      <c r="M135" s="34">
        <f t="shared" si="43"/>
        <v>97.977213032447281</v>
      </c>
      <c r="N135" s="35">
        <f t="shared" si="44"/>
        <v>111.33774208232644</v>
      </c>
      <c r="O135" s="35">
        <f t="shared" si="45"/>
        <v>18.556290347054407</v>
      </c>
      <c r="P135" s="35">
        <f t="shared" si="46"/>
        <v>18.556290347054407</v>
      </c>
      <c r="Q135" s="36">
        <f t="shared" si="47"/>
        <v>148.45032277643529</v>
      </c>
      <c r="R135" s="4"/>
    </row>
    <row r="136" spans="1:18" x14ac:dyDescent="0.2">
      <c r="A136" s="76"/>
      <c r="B136" s="78"/>
      <c r="C136" s="5">
        <v>0.75710623014949352</v>
      </c>
      <c r="D136" s="5">
        <v>36</v>
      </c>
      <c r="E136" s="5">
        <v>6</v>
      </c>
      <c r="F136" s="33">
        <f t="shared" si="36"/>
        <v>27.255824285381767</v>
      </c>
      <c r="G136" s="33">
        <f t="shared" si="37"/>
        <v>4.5426373808969611</v>
      </c>
      <c r="H136" s="33">
        <f t="shared" si="38"/>
        <v>4.5426373808969611</v>
      </c>
      <c r="I136" s="33">
        <f t="shared" si="39"/>
        <v>36.341099047175689</v>
      </c>
      <c r="J136" s="34">
        <f t="shared" si="40"/>
        <v>1.4990703356959971</v>
      </c>
      <c r="K136" s="34">
        <f t="shared" si="41"/>
        <v>0.24984505594933287</v>
      </c>
      <c r="L136" s="34">
        <f t="shared" si="42"/>
        <v>0.24984505594933287</v>
      </c>
      <c r="M136" s="34">
        <f t="shared" si="43"/>
        <v>1.998760447594663</v>
      </c>
      <c r="N136" s="35">
        <f t="shared" si="44"/>
        <v>2.2713186904484806</v>
      </c>
      <c r="O136" s="35">
        <f t="shared" si="45"/>
        <v>0.37855311507474676</v>
      </c>
      <c r="P136" s="35">
        <f t="shared" si="46"/>
        <v>0.37855311507474676</v>
      </c>
      <c r="Q136" s="36">
        <f t="shared" si="47"/>
        <v>3.0284249205979741</v>
      </c>
      <c r="R136" s="4"/>
    </row>
    <row r="137" spans="1:18" x14ac:dyDescent="0.2">
      <c r="A137" s="76"/>
      <c r="B137" s="78"/>
      <c r="C137" s="5">
        <v>1.514212460298987</v>
      </c>
      <c r="D137" s="5">
        <v>184.2</v>
      </c>
      <c r="E137" s="5">
        <v>6</v>
      </c>
      <c r="F137" s="33">
        <f t="shared" si="36"/>
        <v>278.9179351870734</v>
      </c>
      <c r="G137" s="33">
        <f t="shared" si="37"/>
        <v>46.486322531178899</v>
      </c>
      <c r="H137" s="33">
        <f t="shared" si="38"/>
        <v>46.486322531178899</v>
      </c>
      <c r="I137" s="33">
        <f t="shared" si="39"/>
        <v>371.8905802494312</v>
      </c>
      <c r="J137" s="34">
        <f t="shared" si="40"/>
        <v>15.340486435289037</v>
      </c>
      <c r="K137" s="34">
        <f t="shared" si="41"/>
        <v>2.5567477392148397</v>
      </c>
      <c r="L137" s="34">
        <f t="shared" si="42"/>
        <v>2.5567477392148397</v>
      </c>
      <c r="M137" s="34">
        <f t="shared" si="43"/>
        <v>20.453981913718717</v>
      </c>
      <c r="N137" s="35">
        <f t="shared" si="44"/>
        <v>23.24316126558945</v>
      </c>
      <c r="O137" s="35">
        <f t="shared" si="45"/>
        <v>3.873860210931575</v>
      </c>
      <c r="P137" s="35">
        <f t="shared" si="46"/>
        <v>3.873860210931575</v>
      </c>
      <c r="Q137" s="36">
        <f t="shared" si="47"/>
        <v>30.9908816874526</v>
      </c>
      <c r="R137" s="4"/>
    </row>
    <row r="138" spans="1:18" x14ac:dyDescent="0.2">
      <c r="A138" s="76"/>
      <c r="B138" s="78"/>
      <c r="C138" s="5">
        <v>0.75710623014949352</v>
      </c>
      <c r="D138" s="5">
        <v>587.40000000000009</v>
      </c>
      <c r="E138" s="5">
        <v>6</v>
      </c>
      <c r="F138" s="33">
        <f t="shared" si="36"/>
        <v>444.72419958981254</v>
      </c>
      <c r="G138" s="33">
        <f t="shared" si="37"/>
        <v>74.120699931635428</v>
      </c>
      <c r="H138" s="33">
        <f t="shared" si="38"/>
        <v>74.120699931635428</v>
      </c>
      <c r="I138" s="33">
        <f t="shared" si="39"/>
        <v>592.96559945308331</v>
      </c>
      <c r="J138" s="34">
        <f t="shared" si="40"/>
        <v>24.45983097743969</v>
      </c>
      <c r="K138" s="34">
        <f t="shared" si="41"/>
        <v>4.0766384962399487</v>
      </c>
      <c r="L138" s="34">
        <f t="shared" si="42"/>
        <v>4.0766384962399487</v>
      </c>
      <c r="M138" s="34">
        <f t="shared" si="43"/>
        <v>32.613107969919582</v>
      </c>
      <c r="N138" s="35">
        <f t="shared" si="44"/>
        <v>37.060349965817714</v>
      </c>
      <c r="O138" s="35">
        <f t="shared" si="45"/>
        <v>6.1767249943029521</v>
      </c>
      <c r="P138" s="35">
        <f t="shared" si="46"/>
        <v>6.1767249943029521</v>
      </c>
      <c r="Q138" s="36">
        <f t="shared" si="47"/>
        <v>49.41379995442361</v>
      </c>
      <c r="R138" s="4"/>
    </row>
    <row r="139" spans="1:18" x14ac:dyDescent="0.2">
      <c r="A139" s="76"/>
      <c r="B139" s="78"/>
      <c r="C139" s="5">
        <v>0.13628572188455185</v>
      </c>
      <c r="D139" s="5">
        <v>43.8</v>
      </c>
      <c r="E139" s="5">
        <v>6</v>
      </c>
      <c r="F139" s="33">
        <f t="shared" si="36"/>
        <v>5.9693146185433701</v>
      </c>
      <c r="G139" s="33">
        <f t="shared" si="37"/>
        <v>0.99488576975722831</v>
      </c>
      <c r="H139" s="33">
        <f t="shared" si="38"/>
        <v>0.99488576975722831</v>
      </c>
      <c r="I139" s="33">
        <f t="shared" si="39"/>
        <v>7.9590861580578274</v>
      </c>
      <c r="J139" s="34">
        <f t="shared" si="40"/>
        <v>0.32831230401988537</v>
      </c>
      <c r="K139" s="34">
        <f t="shared" si="41"/>
        <v>5.4718717336647557E-2</v>
      </c>
      <c r="L139" s="34">
        <f t="shared" si="42"/>
        <v>5.4718717336647557E-2</v>
      </c>
      <c r="M139" s="34">
        <f t="shared" si="43"/>
        <v>0.43774973869318051</v>
      </c>
      <c r="N139" s="35">
        <f t="shared" si="44"/>
        <v>0.49744288487861416</v>
      </c>
      <c r="O139" s="35">
        <f t="shared" si="45"/>
        <v>8.2907147479769031E-2</v>
      </c>
      <c r="P139" s="35">
        <f t="shared" si="46"/>
        <v>8.2907147479769031E-2</v>
      </c>
      <c r="Q139" s="36">
        <f t="shared" si="47"/>
        <v>0.66325717983815224</v>
      </c>
      <c r="R139" s="4"/>
    </row>
    <row r="140" spans="1:18" x14ac:dyDescent="0.2">
      <c r="A140" s="76"/>
      <c r="B140" s="78"/>
      <c r="C140" s="5">
        <v>0.22703400095566689</v>
      </c>
      <c r="D140" s="5">
        <v>91.800000000000011</v>
      </c>
      <c r="E140" s="5">
        <v>6</v>
      </c>
      <c r="F140" s="33">
        <f t="shared" si="36"/>
        <v>20.841721287730223</v>
      </c>
      <c r="G140" s="33">
        <f t="shared" si="37"/>
        <v>3.4736202146217039</v>
      </c>
      <c r="H140" s="33">
        <f t="shared" si="38"/>
        <v>3.4736202146217039</v>
      </c>
      <c r="I140" s="33">
        <f t="shared" si="39"/>
        <v>27.788961716973631</v>
      </c>
      <c r="J140" s="34">
        <f t="shared" si="40"/>
        <v>1.1462946708251622</v>
      </c>
      <c r="K140" s="34">
        <f t="shared" si="41"/>
        <v>0.19104911180419371</v>
      </c>
      <c r="L140" s="34">
        <f t="shared" si="42"/>
        <v>0.19104911180419371</v>
      </c>
      <c r="M140" s="34">
        <f t="shared" si="43"/>
        <v>1.5283928944335496</v>
      </c>
      <c r="N140" s="35">
        <f t="shared" si="44"/>
        <v>1.7368101073108519</v>
      </c>
      <c r="O140" s="35">
        <f t="shared" si="45"/>
        <v>0.28946835121847531</v>
      </c>
      <c r="P140" s="35">
        <f t="shared" si="46"/>
        <v>0.28946835121847531</v>
      </c>
      <c r="Q140" s="36">
        <f t="shared" si="47"/>
        <v>2.3157468097478024</v>
      </c>
      <c r="R140" s="4"/>
    </row>
    <row r="141" spans="1:18" x14ac:dyDescent="0.2">
      <c r="A141" s="76"/>
      <c r="B141" s="78"/>
      <c r="C141" s="5">
        <v>0.29330837563525847</v>
      </c>
      <c r="D141" s="5">
        <v>189.60000000000002</v>
      </c>
      <c r="E141" s="5">
        <v>6</v>
      </c>
      <c r="F141" s="33">
        <f t="shared" si="36"/>
        <v>55.61126802044501</v>
      </c>
      <c r="G141" s="33">
        <f t="shared" si="37"/>
        <v>9.2685446700741689</v>
      </c>
      <c r="H141" s="33">
        <f t="shared" si="38"/>
        <v>9.2685446700741689</v>
      </c>
      <c r="I141" s="33">
        <f t="shared" si="39"/>
        <v>74.148357360593337</v>
      </c>
      <c r="J141" s="34">
        <f t="shared" si="40"/>
        <v>3.0586197411244758</v>
      </c>
      <c r="K141" s="34">
        <f t="shared" si="41"/>
        <v>0.50976995685407933</v>
      </c>
      <c r="L141" s="34">
        <f t="shared" si="42"/>
        <v>0.50976995685407933</v>
      </c>
      <c r="M141" s="34">
        <f t="shared" si="43"/>
        <v>4.0781596548326338</v>
      </c>
      <c r="N141" s="35">
        <f t="shared" si="44"/>
        <v>4.6342723350370845</v>
      </c>
      <c r="O141" s="35">
        <f t="shared" si="45"/>
        <v>0.77237872250618078</v>
      </c>
      <c r="P141" s="35">
        <f t="shared" si="46"/>
        <v>0.77237872250618078</v>
      </c>
      <c r="Q141" s="36">
        <f t="shared" si="47"/>
        <v>6.1790297800494445</v>
      </c>
      <c r="R141" s="4"/>
    </row>
    <row r="142" spans="1:18" x14ac:dyDescent="0.2">
      <c r="A142" s="76"/>
      <c r="B142" s="78"/>
      <c r="C142" s="5">
        <v>1.2781144681923871</v>
      </c>
      <c r="D142" s="5">
        <v>387</v>
      </c>
      <c r="E142" s="5">
        <v>6</v>
      </c>
      <c r="F142" s="33">
        <f t="shared" si="36"/>
        <v>494.6302991904538</v>
      </c>
      <c r="G142" s="33">
        <f t="shared" si="37"/>
        <v>82.438383198408971</v>
      </c>
      <c r="H142" s="33">
        <f t="shared" si="38"/>
        <v>82.438383198408971</v>
      </c>
      <c r="I142" s="33">
        <f t="shared" si="39"/>
        <v>659.50706558727165</v>
      </c>
      <c r="J142" s="34">
        <f t="shared" si="40"/>
        <v>27.20466645547496</v>
      </c>
      <c r="K142" s="34">
        <f t="shared" si="41"/>
        <v>4.5341110759124934</v>
      </c>
      <c r="L142" s="34">
        <f t="shared" si="42"/>
        <v>4.5341110759124934</v>
      </c>
      <c r="M142" s="34">
        <f t="shared" si="43"/>
        <v>36.27288860729994</v>
      </c>
      <c r="N142" s="35">
        <f t="shared" si="44"/>
        <v>41.219191599204485</v>
      </c>
      <c r="O142" s="35">
        <f t="shared" si="45"/>
        <v>6.8698652665340809</v>
      </c>
      <c r="P142" s="35">
        <f t="shared" si="46"/>
        <v>6.8698652665340809</v>
      </c>
      <c r="Q142" s="36">
        <f t="shared" si="47"/>
        <v>54.95892213227264</v>
      </c>
      <c r="R142" s="4"/>
    </row>
    <row r="143" spans="1:18" x14ac:dyDescent="0.2">
      <c r="A143" s="76"/>
      <c r="B143" s="78"/>
      <c r="C143" s="5">
        <v>4.9077301198343202</v>
      </c>
      <c r="D143" s="5">
        <v>40.799999999999997</v>
      </c>
      <c r="E143" s="5">
        <v>6</v>
      </c>
      <c r="F143" s="33">
        <f t="shared" si="36"/>
        <v>200.23538888924026</v>
      </c>
      <c r="G143" s="33">
        <f t="shared" si="37"/>
        <v>33.372564814873378</v>
      </c>
      <c r="H143" s="33">
        <f t="shared" si="38"/>
        <v>33.372564814873378</v>
      </c>
      <c r="I143" s="33">
        <f t="shared" si="39"/>
        <v>266.98051851898703</v>
      </c>
      <c r="J143" s="34">
        <f t="shared" si="40"/>
        <v>11.012946388908214</v>
      </c>
      <c r="K143" s="34">
        <f t="shared" si="41"/>
        <v>1.8354910648180358</v>
      </c>
      <c r="L143" s="34">
        <f t="shared" si="42"/>
        <v>1.8354910648180358</v>
      </c>
      <c r="M143" s="34">
        <f t="shared" si="43"/>
        <v>14.683928518544286</v>
      </c>
      <c r="N143" s="35">
        <f t="shared" si="44"/>
        <v>16.686282407436689</v>
      </c>
      <c r="O143" s="35">
        <f t="shared" si="45"/>
        <v>2.781047067906115</v>
      </c>
      <c r="P143" s="35">
        <f t="shared" si="46"/>
        <v>2.781047067906115</v>
      </c>
      <c r="Q143" s="36">
        <f t="shared" si="47"/>
        <v>22.24837654324892</v>
      </c>
      <c r="R143" s="4"/>
    </row>
    <row r="144" spans="1:18" x14ac:dyDescent="0.2">
      <c r="A144" s="76"/>
      <c r="B144" s="78"/>
      <c r="C144" s="5">
        <v>2.4638080362798074</v>
      </c>
      <c r="D144" s="5">
        <v>105.60000000000001</v>
      </c>
      <c r="E144" s="5">
        <v>6</v>
      </c>
      <c r="F144" s="33">
        <f t="shared" si="36"/>
        <v>260.17812863114767</v>
      </c>
      <c r="G144" s="33">
        <f t="shared" si="37"/>
        <v>43.363021438524612</v>
      </c>
      <c r="H144" s="33">
        <f t="shared" si="38"/>
        <v>43.363021438524612</v>
      </c>
      <c r="I144" s="33">
        <f t="shared" si="39"/>
        <v>346.9041715081969</v>
      </c>
      <c r="J144" s="34">
        <f t="shared" si="40"/>
        <v>14.309797074713122</v>
      </c>
      <c r="K144" s="34">
        <f t="shared" si="41"/>
        <v>2.3849661791188539</v>
      </c>
      <c r="L144" s="34">
        <f t="shared" si="42"/>
        <v>2.3849661791188539</v>
      </c>
      <c r="M144" s="34">
        <f t="shared" si="43"/>
        <v>19.079729432950831</v>
      </c>
      <c r="N144" s="35">
        <f t="shared" si="44"/>
        <v>21.681510719262306</v>
      </c>
      <c r="O144" s="35">
        <f t="shared" si="45"/>
        <v>3.613585119877051</v>
      </c>
      <c r="P144" s="35">
        <f t="shared" si="46"/>
        <v>3.613585119877051</v>
      </c>
      <c r="Q144" s="36">
        <f t="shared" si="47"/>
        <v>28.908680959016408</v>
      </c>
      <c r="R144" s="4"/>
    </row>
    <row r="145" spans="1:18" x14ac:dyDescent="0.2">
      <c r="A145" s="76"/>
      <c r="B145" s="78"/>
      <c r="C145" s="5">
        <v>1.225275367231472</v>
      </c>
      <c r="D145" s="5">
        <v>423.59999999999997</v>
      </c>
      <c r="E145" s="5">
        <v>6</v>
      </c>
      <c r="F145" s="33">
        <f t="shared" si="36"/>
        <v>519.02664555925151</v>
      </c>
      <c r="G145" s="33">
        <f t="shared" si="37"/>
        <v>86.504440926541918</v>
      </c>
      <c r="H145" s="33">
        <f t="shared" si="38"/>
        <v>86.504440926541918</v>
      </c>
      <c r="I145" s="33">
        <f t="shared" si="39"/>
        <v>692.03552741233534</v>
      </c>
      <c r="J145" s="34">
        <f t="shared" si="40"/>
        <v>28.546465505758832</v>
      </c>
      <c r="K145" s="34">
        <f t="shared" si="41"/>
        <v>4.7577442509598056</v>
      </c>
      <c r="L145" s="34">
        <f t="shared" si="42"/>
        <v>4.7577442509598056</v>
      </c>
      <c r="M145" s="34">
        <f t="shared" si="43"/>
        <v>38.061954007678445</v>
      </c>
      <c r="N145" s="35">
        <f t="shared" si="44"/>
        <v>43.252220463270959</v>
      </c>
      <c r="O145" s="35">
        <f t="shared" si="45"/>
        <v>7.2087034105451595</v>
      </c>
      <c r="P145" s="35">
        <f t="shared" si="46"/>
        <v>7.2087034105451595</v>
      </c>
      <c r="Q145" s="36">
        <f t="shared" si="47"/>
        <v>57.669627284361276</v>
      </c>
      <c r="R145" s="4"/>
    </row>
    <row r="146" spans="1:18" x14ac:dyDescent="0.2">
      <c r="A146" s="76"/>
      <c r="B146" s="78"/>
      <c r="C146" s="5">
        <v>217.28652964951698</v>
      </c>
      <c r="D146" s="5">
        <v>53.2</v>
      </c>
      <c r="E146" s="5">
        <v>6</v>
      </c>
      <c r="F146" s="33">
        <f t="shared" si="36"/>
        <v>11559.643377354303</v>
      </c>
      <c r="G146" s="33">
        <f t="shared" si="37"/>
        <v>1926.6072295590504</v>
      </c>
      <c r="H146" s="33">
        <f t="shared" si="38"/>
        <v>1926.6072295590504</v>
      </c>
      <c r="I146" s="33">
        <f t="shared" si="39"/>
        <v>15412.857836472405</v>
      </c>
      <c r="J146" s="34">
        <f t="shared" si="40"/>
        <v>635.7803857544867</v>
      </c>
      <c r="K146" s="34">
        <f t="shared" si="41"/>
        <v>105.96339762574777</v>
      </c>
      <c r="L146" s="34">
        <f t="shared" si="42"/>
        <v>105.96339762574777</v>
      </c>
      <c r="M146" s="34">
        <f t="shared" si="43"/>
        <v>847.70718100598231</v>
      </c>
      <c r="N146" s="35">
        <f t="shared" si="44"/>
        <v>963.30361477952522</v>
      </c>
      <c r="O146" s="35">
        <f t="shared" si="45"/>
        <v>160.55060246325419</v>
      </c>
      <c r="P146" s="35">
        <f t="shared" si="46"/>
        <v>160.55060246325419</v>
      </c>
      <c r="Q146" s="36">
        <f t="shared" si="47"/>
        <v>1284.4048197060338</v>
      </c>
      <c r="R146" s="4"/>
    </row>
    <row r="147" spans="1:18" x14ac:dyDescent="0.2">
      <c r="A147" s="76"/>
      <c r="B147" s="78"/>
      <c r="C147" s="5">
        <v>141.36474801327327</v>
      </c>
      <c r="D147" s="5">
        <v>136.4</v>
      </c>
      <c r="E147" s="5">
        <v>6</v>
      </c>
      <c r="F147" s="33">
        <f t="shared" si="36"/>
        <v>19282.151629010474</v>
      </c>
      <c r="G147" s="33">
        <f t="shared" si="37"/>
        <v>3213.6919381684124</v>
      </c>
      <c r="H147" s="33">
        <f t="shared" si="38"/>
        <v>3213.6919381684124</v>
      </c>
      <c r="I147" s="33">
        <f t="shared" si="39"/>
        <v>25709.535505347299</v>
      </c>
      <c r="J147" s="34">
        <f t="shared" si="40"/>
        <v>1060.518339595576</v>
      </c>
      <c r="K147" s="34">
        <f t="shared" si="41"/>
        <v>176.75305659926269</v>
      </c>
      <c r="L147" s="34">
        <f t="shared" si="42"/>
        <v>176.75305659926269</v>
      </c>
      <c r="M147" s="34">
        <f t="shared" si="43"/>
        <v>1414.0244527941015</v>
      </c>
      <c r="N147" s="35">
        <f t="shared" si="44"/>
        <v>1606.8459690842062</v>
      </c>
      <c r="O147" s="35">
        <f t="shared" si="45"/>
        <v>267.80766151403435</v>
      </c>
      <c r="P147" s="35">
        <f t="shared" si="46"/>
        <v>267.80766151403435</v>
      </c>
      <c r="Q147" s="36">
        <f t="shared" si="47"/>
        <v>2142.4612921122748</v>
      </c>
      <c r="R147" s="4"/>
    </row>
    <row r="148" spans="1:18" x14ac:dyDescent="0.2">
      <c r="A148" s="76"/>
      <c r="B148" s="78"/>
      <c r="C148" s="5">
        <v>37.421060457804266</v>
      </c>
      <c r="D148" s="5">
        <v>218.39999999999998</v>
      </c>
      <c r="E148" s="5">
        <v>6</v>
      </c>
      <c r="F148" s="33">
        <f t="shared" si="24"/>
        <v>8172.7596039844511</v>
      </c>
      <c r="G148" s="33">
        <f t="shared" si="25"/>
        <v>1362.1266006640751</v>
      </c>
      <c r="H148" s="33">
        <f t="shared" si="26"/>
        <v>1362.1266006640751</v>
      </c>
      <c r="I148" s="33">
        <f t="shared" si="27"/>
        <v>10897.012805312601</v>
      </c>
      <c r="J148" s="34">
        <f t="shared" si="28"/>
        <v>449.5017782191448</v>
      </c>
      <c r="K148" s="34">
        <f t="shared" si="29"/>
        <v>74.916963036524137</v>
      </c>
      <c r="L148" s="34">
        <f t="shared" si="30"/>
        <v>74.916963036524137</v>
      </c>
      <c r="M148" s="34">
        <f t="shared" si="31"/>
        <v>599.3357042921931</v>
      </c>
      <c r="N148" s="35">
        <f t="shared" si="32"/>
        <v>681.06330033203756</v>
      </c>
      <c r="O148" s="35">
        <f t="shared" si="33"/>
        <v>113.51055005533959</v>
      </c>
      <c r="P148" s="35">
        <f t="shared" si="34"/>
        <v>113.51055005533959</v>
      </c>
      <c r="Q148" s="36">
        <f t="shared" si="35"/>
        <v>908.08440044271674</v>
      </c>
      <c r="R148" s="4"/>
    </row>
    <row r="149" spans="1:18" x14ac:dyDescent="0.2">
      <c r="A149" s="76"/>
      <c r="B149" s="78"/>
      <c r="C149" s="5">
        <v>37.500742392076148</v>
      </c>
      <c r="D149" s="5">
        <v>310.39999999999998</v>
      </c>
      <c r="E149" s="5">
        <v>6</v>
      </c>
      <c r="F149" s="33">
        <f t="shared" si="24"/>
        <v>11640.230438500435</v>
      </c>
      <c r="G149" s="33">
        <f t="shared" si="25"/>
        <v>1940.0384064167392</v>
      </c>
      <c r="H149" s="33">
        <f t="shared" si="26"/>
        <v>1940.0384064167392</v>
      </c>
      <c r="I149" s="33">
        <f t="shared" si="27"/>
        <v>15520.307251333914</v>
      </c>
      <c r="J149" s="34">
        <f t="shared" si="28"/>
        <v>640.21267411752399</v>
      </c>
      <c r="K149" s="34">
        <f t="shared" si="29"/>
        <v>106.70211235292066</v>
      </c>
      <c r="L149" s="34">
        <f t="shared" si="30"/>
        <v>106.70211235292066</v>
      </c>
      <c r="M149" s="34">
        <f t="shared" si="31"/>
        <v>853.61689882336532</v>
      </c>
      <c r="N149" s="35">
        <f t="shared" si="32"/>
        <v>970.01920320836962</v>
      </c>
      <c r="O149" s="35">
        <f t="shared" si="33"/>
        <v>161.66986720139494</v>
      </c>
      <c r="P149" s="35">
        <f t="shared" si="34"/>
        <v>161.66986720139494</v>
      </c>
      <c r="Q149" s="36">
        <f t="shared" si="35"/>
        <v>1293.3589376111595</v>
      </c>
      <c r="R149" s="4"/>
    </row>
    <row r="150" spans="1:18" x14ac:dyDescent="0.2">
      <c r="A150" s="76"/>
      <c r="B150" s="78"/>
      <c r="C150" s="5">
        <v>1.445672819685764</v>
      </c>
      <c r="D150" s="5">
        <v>24</v>
      </c>
      <c r="E150" s="5">
        <v>6</v>
      </c>
      <c r="F150" s="33">
        <f t="shared" si="24"/>
        <v>34.696147672458338</v>
      </c>
      <c r="G150" s="33">
        <f t="shared" si="25"/>
        <v>5.782691278743056</v>
      </c>
      <c r="H150" s="33">
        <f t="shared" si="26"/>
        <v>5.782691278743056</v>
      </c>
      <c r="I150" s="33">
        <f t="shared" si="27"/>
        <v>46.261530229944455</v>
      </c>
      <c r="J150" s="34">
        <f t="shared" si="28"/>
        <v>1.9082881219852086</v>
      </c>
      <c r="K150" s="34">
        <f t="shared" si="29"/>
        <v>0.3180480203308681</v>
      </c>
      <c r="L150" s="34">
        <f t="shared" si="30"/>
        <v>0.3180480203308681</v>
      </c>
      <c r="M150" s="34">
        <f t="shared" si="31"/>
        <v>2.5443841626469452</v>
      </c>
      <c r="N150" s="35">
        <f t="shared" si="32"/>
        <v>2.891345639371528</v>
      </c>
      <c r="O150" s="35">
        <f t="shared" si="33"/>
        <v>0.48189093989525467</v>
      </c>
      <c r="P150" s="35">
        <f t="shared" si="34"/>
        <v>0.48189093989525467</v>
      </c>
      <c r="Q150" s="36">
        <f t="shared" si="35"/>
        <v>3.8551275191620378</v>
      </c>
      <c r="R150" s="4"/>
    </row>
    <row r="151" spans="1:18" x14ac:dyDescent="0.2">
      <c r="A151" s="76"/>
      <c r="B151" s="78"/>
      <c r="C151" s="5">
        <v>2.891345639371528</v>
      </c>
      <c r="D151" s="5">
        <v>62</v>
      </c>
      <c r="E151" s="5">
        <v>6</v>
      </c>
      <c r="F151" s="33">
        <f t="shared" si="24"/>
        <v>179.26342964103475</v>
      </c>
      <c r="G151" s="33">
        <f t="shared" si="25"/>
        <v>29.877238273505792</v>
      </c>
      <c r="H151" s="33">
        <f t="shared" si="26"/>
        <v>29.877238273505792</v>
      </c>
      <c r="I151" s="33">
        <f t="shared" si="27"/>
        <v>239.01790618804631</v>
      </c>
      <c r="J151" s="34">
        <f t="shared" si="28"/>
        <v>9.8594886302569105</v>
      </c>
      <c r="K151" s="34">
        <f t="shared" si="29"/>
        <v>1.6432481050428185</v>
      </c>
      <c r="L151" s="34">
        <f t="shared" si="30"/>
        <v>1.6432481050428185</v>
      </c>
      <c r="M151" s="34">
        <f t="shared" si="31"/>
        <v>13.145984840342548</v>
      </c>
      <c r="N151" s="35">
        <f t="shared" si="32"/>
        <v>14.938619136752896</v>
      </c>
      <c r="O151" s="35">
        <f t="shared" si="33"/>
        <v>2.4897698561254828</v>
      </c>
      <c r="P151" s="35">
        <f t="shared" si="34"/>
        <v>2.4897698561254828</v>
      </c>
      <c r="Q151" s="36">
        <f t="shared" si="35"/>
        <v>19.918158849003859</v>
      </c>
      <c r="R151" s="4"/>
    </row>
    <row r="152" spans="1:18" x14ac:dyDescent="0.2">
      <c r="A152" s="76"/>
      <c r="B152" s="78"/>
      <c r="C152" s="5">
        <v>4.3370185990032493</v>
      </c>
      <c r="D152" s="5">
        <v>122.79999999999998</v>
      </c>
      <c r="E152" s="5">
        <v>6</v>
      </c>
      <c r="F152" s="33">
        <f t="shared" si="24"/>
        <v>532.58588395759898</v>
      </c>
      <c r="G152" s="33">
        <f t="shared" si="25"/>
        <v>88.764313992933168</v>
      </c>
      <c r="H152" s="33">
        <f t="shared" si="26"/>
        <v>88.764313992933168</v>
      </c>
      <c r="I152" s="33">
        <f t="shared" si="27"/>
        <v>710.11451194346523</v>
      </c>
      <c r="J152" s="34">
        <f t="shared" si="28"/>
        <v>29.292223617667943</v>
      </c>
      <c r="K152" s="34">
        <f t="shared" si="29"/>
        <v>4.8820372696113239</v>
      </c>
      <c r="L152" s="34">
        <f t="shared" si="30"/>
        <v>4.8820372696113239</v>
      </c>
      <c r="M152" s="34">
        <f t="shared" si="31"/>
        <v>39.056298156890591</v>
      </c>
      <c r="N152" s="35">
        <f t="shared" si="32"/>
        <v>44.382156996466584</v>
      </c>
      <c r="O152" s="35">
        <f t="shared" si="33"/>
        <v>7.3970261660777643</v>
      </c>
      <c r="P152" s="35">
        <f t="shared" si="34"/>
        <v>7.3970261660777643</v>
      </c>
      <c r="Q152" s="36">
        <f t="shared" si="35"/>
        <v>59.1762093286221</v>
      </c>
      <c r="R152" s="4"/>
    </row>
    <row r="153" spans="1:18" x14ac:dyDescent="0.2">
      <c r="A153" s="76"/>
      <c r="B153" s="78"/>
      <c r="C153" s="5">
        <v>1.445672819685764</v>
      </c>
      <c r="D153" s="5">
        <v>391.6</v>
      </c>
      <c r="E153" s="5">
        <v>6</v>
      </c>
      <c r="F153" s="33">
        <f t="shared" si="24"/>
        <v>566.12547618894519</v>
      </c>
      <c r="G153" s="33">
        <f t="shared" si="25"/>
        <v>94.35424603149086</v>
      </c>
      <c r="H153" s="33">
        <f t="shared" si="26"/>
        <v>94.35424603149086</v>
      </c>
      <c r="I153" s="33">
        <f t="shared" si="27"/>
        <v>754.83396825192699</v>
      </c>
      <c r="J153" s="34">
        <f t="shared" si="28"/>
        <v>31.136901190391985</v>
      </c>
      <c r="K153" s="34">
        <f t="shared" si="29"/>
        <v>5.1894835317319972</v>
      </c>
      <c r="L153" s="34">
        <f t="shared" si="30"/>
        <v>5.1894835317319972</v>
      </c>
      <c r="M153" s="34">
        <f t="shared" si="31"/>
        <v>41.515868253855984</v>
      </c>
      <c r="N153" s="35">
        <f t="shared" si="32"/>
        <v>47.17712301574543</v>
      </c>
      <c r="O153" s="35">
        <f t="shared" si="33"/>
        <v>7.8628538359575719</v>
      </c>
      <c r="P153" s="35">
        <f t="shared" si="34"/>
        <v>7.8628538359575719</v>
      </c>
      <c r="Q153" s="36">
        <f t="shared" si="35"/>
        <v>62.902830687660582</v>
      </c>
      <c r="R153" s="4"/>
    </row>
    <row r="154" spans="1:18" x14ac:dyDescent="0.2">
      <c r="A154" s="76"/>
      <c r="B154" s="78"/>
      <c r="C154" s="5">
        <v>1.0735206008843938</v>
      </c>
      <c r="D154" s="5">
        <v>29.199999999999996</v>
      </c>
      <c r="E154" s="5">
        <v>6</v>
      </c>
      <c r="F154" s="33">
        <f t="shared" ref="F154:F160" si="48">C154*D154</f>
        <v>31.346801545824295</v>
      </c>
      <c r="G154" s="33">
        <f t="shared" ref="G154:G160" si="49">F154/E154</f>
        <v>5.2244669243040489</v>
      </c>
      <c r="H154" s="33">
        <f t="shared" ref="H154:H160" si="50">G154</f>
        <v>5.2244669243040489</v>
      </c>
      <c r="I154" s="33">
        <f t="shared" ref="I154:I160" si="51">F154+G154+H154</f>
        <v>41.795735394432391</v>
      </c>
      <c r="J154" s="34">
        <f t="shared" ref="J154:J160" si="52">F154*0.055</f>
        <v>1.7240740850203362</v>
      </c>
      <c r="K154" s="34">
        <f t="shared" ref="K154:K160" si="53">G154*0.055</f>
        <v>0.28734568083672268</v>
      </c>
      <c r="L154" s="34">
        <f t="shared" ref="L154:L160" si="54">H154*0.055</f>
        <v>0.28734568083672268</v>
      </c>
      <c r="M154" s="34">
        <f t="shared" ref="M154:M160" si="55">I154*0.055</f>
        <v>2.2987654466937815</v>
      </c>
      <c r="N154" s="35">
        <f t="shared" ref="N154:N160" si="56">F154*0.25/3</f>
        <v>2.6122334621520245</v>
      </c>
      <c r="O154" s="35">
        <f t="shared" ref="O154:O160" si="57">G154*0.25/3</f>
        <v>0.43537224369200406</v>
      </c>
      <c r="P154" s="35">
        <f t="shared" ref="P154:P160" si="58">H154*0.25/3</f>
        <v>0.43537224369200406</v>
      </c>
      <c r="Q154" s="36">
        <f t="shared" ref="Q154:Q160" si="59">I154*0.25/3</f>
        <v>3.4829779495360325</v>
      </c>
      <c r="R154" s="4"/>
    </row>
    <row r="155" spans="1:18" x14ac:dyDescent="0.2">
      <c r="A155" s="76"/>
      <c r="B155" s="78"/>
      <c r="C155" s="5">
        <v>0.53676030044219691</v>
      </c>
      <c r="D155" s="5">
        <v>61.199999999999996</v>
      </c>
      <c r="E155" s="5">
        <v>6</v>
      </c>
      <c r="F155" s="33">
        <f t="shared" si="48"/>
        <v>32.849730387062451</v>
      </c>
      <c r="G155" s="33">
        <f t="shared" si="49"/>
        <v>5.4749550645104081</v>
      </c>
      <c r="H155" s="33">
        <f t="shared" si="50"/>
        <v>5.4749550645104081</v>
      </c>
      <c r="I155" s="33">
        <f t="shared" si="51"/>
        <v>43.799640516083272</v>
      </c>
      <c r="J155" s="34">
        <f t="shared" si="52"/>
        <v>1.8067351712884347</v>
      </c>
      <c r="K155" s="34">
        <f t="shared" si="53"/>
        <v>0.30112252854807248</v>
      </c>
      <c r="L155" s="34">
        <f t="shared" si="54"/>
        <v>0.30112252854807248</v>
      </c>
      <c r="M155" s="34">
        <f t="shared" si="55"/>
        <v>2.4089802283845798</v>
      </c>
      <c r="N155" s="35">
        <f t="shared" si="56"/>
        <v>2.7374775322552041</v>
      </c>
      <c r="O155" s="35">
        <f t="shared" si="57"/>
        <v>0.45624625537586733</v>
      </c>
      <c r="P155" s="35">
        <f t="shared" si="58"/>
        <v>0.45624625537586733</v>
      </c>
      <c r="Q155" s="36">
        <f t="shared" si="59"/>
        <v>3.6499700430069395</v>
      </c>
      <c r="R155" s="4"/>
    </row>
    <row r="156" spans="1:18" x14ac:dyDescent="0.2">
      <c r="A156" s="76"/>
      <c r="B156" s="78"/>
      <c r="C156" s="5">
        <v>0.53676030044219691</v>
      </c>
      <c r="D156" s="5">
        <v>126.4</v>
      </c>
      <c r="E156" s="5">
        <v>6</v>
      </c>
      <c r="F156" s="33">
        <f t="shared" si="48"/>
        <v>67.846501975893688</v>
      </c>
      <c r="G156" s="33">
        <f t="shared" si="49"/>
        <v>11.307750329315615</v>
      </c>
      <c r="H156" s="33">
        <f t="shared" si="50"/>
        <v>11.307750329315615</v>
      </c>
      <c r="I156" s="33">
        <f t="shared" si="51"/>
        <v>90.462002634524907</v>
      </c>
      <c r="J156" s="34">
        <f t="shared" si="52"/>
        <v>3.7315576086741529</v>
      </c>
      <c r="K156" s="34">
        <f t="shared" si="53"/>
        <v>0.62192626811235885</v>
      </c>
      <c r="L156" s="34">
        <f t="shared" si="54"/>
        <v>0.62192626811235885</v>
      </c>
      <c r="M156" s="34">
        <f t="shared" si="55"/>
        <v>4.9754101448988699</v>
      </c>
      <c r="N156" s="35">
        <f t="shared" si="56"/>
        <v>5.6538751646578076</v>
      </c>
      <c r="O156" s="35">
        <f t="shared" si="57"/>
        <v>0.9423125274429679</v>
      </c>
      <c r="P156" s="35">
        <f t="shared" si="58"/>
        <v>0.9423125274429679</v>
      </c>
      <c r="Q156" s="36">
        <f t="shared" si="59"/>
        <v>7.5385002195437423</v>
      </c>
      <c r="R156" s="4"/>
    </row>
    <row r="157" spans="1:18" x14ac:dyDescent="0.2">
      <c r="A157" s="76"/>
      <c r="B157" s="78"/>
      <c r="C157" s="5">
        <v>0.53676030044219691</v>
      </c>
      <c r="D157" s="5">
        <v>258</v>
      </c>
      <c r="E157" s="5">
        <v>6</v>
      </c>
      <c r="F157" s="33">
        <f t="shared" si="48"/>
        <v>138.4841575140868</v>
      </c>
      <c r="G157" s="33">
        <f t="shared" si="49"/>
        <v>23.080692919014467</v>
      </c>
      <c r="H157" s="33">
        <f t="shared" si="50"/>
        <v>23.080692919014467</v>
      </c>
      <c r="I157" s="33">
        <f t="shared" si="51"/>
        <v>184.64554335211574</v>
      </c>
      <c r="J157" s="34">
        <f t="shared" si="52"/>
        <v>7.6166286632747742</v>
      </c>
      <c r="K157" s="34">
        <f t="shared" si="53"/>
        <v>1.2694381105457957</v>
      </c>
      <c r="L157" s="34">
        <f t="shared" si="54"/>
        <v>1.2694381105457957</v>
      </c>
      <c r="M157" s="34">
        <f t="shared" si="55"/>
        <v>10.155504884366366</v>
      </c>
      <c r="N157" s="35">
        <f t="shared" si="56"/>
        <v>11.540346459507234</v>
      </c>
      <c r="O157" s="35">
        <f t="shared" si="57"/>
        <v>1.923391076584539</v>
      </c>
      <c r="P157" s="35">
        <f t="shared" si="58"/>
        <v>1.923391076584539</v>
      </c>
      <c r="Q157" s="36">
        <f t="shared" si="59"/>
        <v>15.387128612676312</v>
      </c>
      <c r="R157" s="4"/>
    </row>
    <row r="158" spans="1:18" x14ac:dyDescent="0.2">
      <c r="A158" s="76"/>
      <c r="B158" s="78"/>
      <c r="C158" s="5">
        <v>21.384660523384809</v>
      </c>
      <c r="D158" s="5">
        <v>39.900000000000006</v>
      </c>
      <c r="E158" s="5">
        <v>6</v>
      </c>
      <c r="F158" s="33">
        <f t="shared" si="48"/>
        <v>853.24795488305404</v>
      </c>
      <c r="G158" s="33">
        <f t="shared" si="49"/>
        <v>142.20799248050901</v>
      </c>
      <c r="H158" s="33">
        <f t="shared" si="50"/>
        <v>142.20799248050901</v>
      </c>
      <c r="I158" s="33">
        <f t="shared" si="51"/>
        <v>1137.663939844072</v>
      </c>
      <c r="J158" s="34">
        <f t="shared" si="52"/>
        <v>46.928637518567974</v>
      </c>
      <c r="K158" s="34">
        <f t="shared" si="53"/>
        <v>7.8214395864279957</v>
      </c>
      <c r="L158" s="34">
        <f t="shared" si="54"/>
        <v>7.8214395864279957</v>
      </c>
      <c r="M158" s="34">
        <f t="shared" si="55"/>
        <v>62.571516691423966</v>
      </c>
      <c r="N158" s="35">
        <f t="shared" si="56"/>
        <v>71.103996240254503</v>
      </c>
      <c r="O158" s="35">
        <f t="shared" si="57"/>
        <v>11.850666040042418</v>
      </c>
      <c r="P158" s="35">
        <f t="shared" si="58"/>
        <v>11.850666040042418</v>
      </c>
      <c r="Q158" s="36">
        <f t="shared" si="59"/>
        <v>94.805328320339342</v>
      </c>
      <c r="R158" s="4"/>
    </row>
    <row r="159" spans="1:18" x14ac:dyDescent="0.2">
      <c r="A159" s="76"/>
      <c r="B159" s="78"/>
      <c r="C159" s="5">
        <v>31.104964237537253</v>
      </c>
      <c r="D159" s="5">
        <v>102.30000000000001</v>
      </c>
      <c r="E159" s="5">
        <v>6</v>
      </c>
      <c r="F159" s="33">
        <f t="shared" si="48"/>
        <v>3182.0378415000614</v>
      </c>
      <c r="G159" s="33">
        <f t="shared" si="49"/>
        <v>530.33964025001023</v>
      </c>
      <c r="H159" s="33">
        <f t="shared" si="50"/>
        <v>530.33964025001023</v>
      </c>
      <c r="I159" s="33">
        <f t="shared" si="51"/>
        <v>4242.7171220000819</v>
      </c>
      <c r="J159" s="34">
        <f t="shared" si="52"/>
        <v>175.01208128250337</v>
      </c>
      <c r="K159" s="34">
        <f t="shared" si="53"/>
        <v>29.168680213750562</v>
      </c>
      <c r="L159" s="34">
        <f t="shared" si="54"/>
        <v>29.168680213750562</v>
      </c>
      <c r="M159" s="34">
        <f t="shared" si="55"/>
        <v>233.3494417100045</v>
      </c>
      <c r="N159" s="35">
        <f t="shared" si="56"/>
        <v>265.16982012500512</v>
      </c>
      <c r="O159" s="35">
        <f t="shared" si="57"/>
        <v>44.194970020834184</v>
      </c>
      <c r="P159" s="35">
        <f t="shared" si="58"/>
        <v>44.194970020834184</v>
      </c>
      <c r="Q159" s="36">
        <f t="shared" si="59"/>
        <v>353.55976016667347</v>
      </c>
      <c r="R159" s="4"/>
    </row>
    <row r="160" spans="1:18" x14ac:dyDescent="0.2">
      <c r="A160" s="76"/>
      <c r="B160" s="78"/>
      <c r="C160" s="5">
        <v>7.7762404220717656</v>
      </c>
      <c r="D160" s="5">
        <v>163.80000000000001</v>
      </c>
      <c r="E160" s="5">
        <v>6</v>
      </c>
      <c r="F160" s="33">
        <f t="shared" si="48"/>
        <v>1273.7481811353553</v>
      </c>
      <c r="G160" s="33">
        <f t="shared" si="49"/>
        <v>212.29136352255921</v>
      </c>
      <c r="H160" s="33">
        <f t="shared" si="50"/>
        <v>212.29136352255921</v>
      </c>
      <c r="I160" s="33">
        <f t="shared" si="51"/>
        <v>1698.3309081804737</v>
      </c>
      <c r="J160" s="34">
        <f t="shared" si="52"/>
        <v>70.056149962444536</v>
      </c>
      <c r="K160" s="34">
        <f t="shared" si="53"/>
        <v>11.676024993740757</v>
      </c>
      <c r="L160" s="34">
        <f t="shared" si="54"/>
        <v>11.676024993740757</v>
      </c>
      <c r="M160" s="34">
        <f t="shared" si="55"/>
        <v>93.408199949926058</v>
      </c>
      <c r="N160" s="35">
        <f t="shared" si="56"/>
        <v>106.1456817612796</v>
      </c>
      <c r="O160" s="35">
        <f t="shared" si="57"/>
        <v>17.690946960213267</v>
      </c>
      <c r="P160" s="35">
        <f t="shared" si="58"/>
        <v>17.690946960213267</v>
      </c>
      <c r="Q160" s="36">
        <f t="shared" si="59"/>
        <v>141.52757568170614</v>
      </c>
      <c r="R160" s="4"/>
    </row>
    <row r="161" spans="1:18" x14ac:dyDescent="0.2">
      <c r="A161" s="76"/>
      <c r="B161" s="78"/>
      <c r="C161" s="5">
        <v>13.608420101313044</v>
      </c>
      <c r="D161" s="5">
        <v>232.79999999999998</v>
      </c>
      <c r="E161" s="5">
        <v>6</v>
      </c>
      <c r="F161" s="33">
        <f t="shared" si="24"/>
        <v>3168.0401995856764</v>
      </c>
      <c r="G161" s="33">
        <f t="shared" si="25"/>
        <v>528.00669993094607</v>
      </c>
      <c r="H161" s="33">
        <f t="shared" si="26"/>
        <v>528.00669993094607</v>
      </c>
      <c r="I161" s="33">
        <f t="shared" si="27"/>
        <v>4224.0535994475686</v>
      </c>
      <c r="J161" s="34">
        <f t="shared" si="28"/>
        <v>174.24221097721221</v>
      </c>
      <c r="K161" s="34">
        <f t="shared" si="29"/>
        <v>29.040368496202035</v>
      </c>
      <c r="L161" s="34">
        <f t="shared" si="30"/>
        <v>29.040368496202035</v>
      </c>
      <c r="M161" s="34">
        <f t="shared" si="31"/>
        <v>232.32294796961628</v>
      </c>
      <c r="N161" s="35">
        <f t="shared" si="32"/>
        <v>264.00334996547303</v>
      </c>
      <c r="O161" s="35">
        <f t="shared" si="33"/>
        <v>44.000558327578837</v>
      </c>
      <c r="P161" s="35">
        <f t="shared" si="34"/>
        <v>44.000558327578837</v>
      </c>
      <c r="Q161" s="36">
        <f t="shared" si="35"/>
        <v>352.00446662063069</v>
      </c>
      <c r="R161" s="4"/>
    </row>
    <row r="162" spans="1:18" x14ac:dyDescent="0.2">
      <c r="A162" s="76"/>
      <c r="B162" s="78"/>
      <c r="C162" s="5">
        <v>1.2114611100999242</v>
      </c>
      <c r="D162" s="5">
        <v>21.9</v>
      </c>
      <c r="E162" s="5">
        <v>6</v>
      </c>
      <c r="F162" s="33">
        <f t="shared" si="24"/>
        <v>26.530998311188338</v>
      </c>
      <c r="G162" s="33">
        <f t="shared" si="25"/>
        <v>4.4218330518647226</v>
      </c>
      <c r="H162" s="33">
        <f t="shared" si="26"/>
        <v>4.4218330518647226</v>
      </c>
      <c r="I162" s="33">
        <f t="shared" si="27"/>
        <v>35.374664414917781</v>
      </c>
      <c r="J162" s="34">
        <f t="shared" si="28"/>
        <v>1.4592049071153586</v>
      </c>
      <c r="K162" s="34">
        <f t="shared" si="29"/>
        <v>0.24320081785255976</v>
      </c>
      <c r="L162" s="34">
        <f t="shared" si="30"/>
        <v>0.24320081785255976</v>
      </c>
      <c r="M162" s="34">
        <f t="shared" si="31"/>
        <v>1.9456065428204781</v>
      </c>
      <c r="N162" s="35">
        <f t="shared" si="32"/>
        <v>2.2109165259323613</v>
      </c>
      <c r="O162" s="35">
        <f t="shared" si="33"/>
        <v>0.36848608765539353</v>
      </c>
      <c r="P162" s="35">
        <f t="shared" si="34"/>
        <v>0.36848608765539353</v>
      </c>
      <c r="Q162" s="36">
        <f t="shared" si="35"/>
        <v>2.9478887012431483</v>
      </c>
      <c r="R162" s="4"/>
    </row>
    <row r="163" spans="1:18" x14ac:dyDescent="0.2">
      <c r="A163" s="76"/>
      <c r="B163" s="78"/>
      <c r="C163" s="5">
        <v>2.6172969734243603</v>
      </c>
      <c r="D163" s="5">
        <v>45.900000000000006</v>
      </c>
      <c r="E163" s="5">
        <v>6</v>
      </c>
      <c r="F163" s="33">
        <f t="shared" si="24"/>
        <v>120.13393108017816</v>
      </c>
      <c r="G163" s="33">
        <f t="shared" si="25"/>
        <v>20.022321846696361</v>
      </c>
      <c r="H163" s="33">
        <f t="shared" si="26"/>
        <v>20.022321846696361</v>
      </c>
      <c r="I163" s="33">
        <f t="shared" si="27"/>
        <v>160.17857477357089</v>
      </c>
      <c r="J163" s="34">
        <f t="shared" si="28"/>
        <v>6.6073662094097987</v>
      </c>
      <c r="K163" s="34">
        <f t="shared" si="29"/>
        <v>1.1012277015682999</v>
      </c>
      <c r="L163" s="34">
        <f t="shared" si="30"/>
        <v>1.1012277015682999</v>
      </c>
      <c r="M163" s="34">
        <f t="shared" si="31"/>
        <v>8.8098216125463988</v>
      </c>
      <c r="N163" s="35">
        <f t="shared" si="32"/>
        <v>10.01116092334818</v>
      </c>
      <c r="O163" s="35">
        <f t="shared" si="33"/>
        <v>1.6685268205580301</v>
      </c>
      <c r="P163" s="35">
        <f t="shared" si="34"/>
        <v>1.6685268205580301</v>
      </c>
      <c r="Q163" s="36">
        <f t="shared" si="35"/>
        <v>13.348214564464241</v>
      </c>
      <c r="R163" s="4"/>
    </row>
    <row r="164" spans="1:18" x14ac:dyDescent="0.2">
      <c r="A164" s="76"/>
      <c r="B164" s="78"/>
      <c r="C164" s="5">
        <v>5.2366179865655571</v>
      </c>
      <c r="D164" s="5">
        <v>94.800000000000011</v>
      </c>
      <c r="E164" s="5">
        <v>6</v>
      </c>
      <c r="F164" s="33">
        <f t="shared" si="24"/>
        <v>496.43138512641485</v>
      </c>
      <c r="G164" s="33">
        <f t="shared" si="25"/>
        <v>82.738564187735804</v>
      </c>
      <c r="H164" s="33">
        <f t="shared" si="26"/>
        <v>82.738564187735804</v>
      </c>
      <c r="I164" s="33">
        <f t="shared" si="27"/>
        <v>661.90851350188655</v>
      </c>
      <c r="J164" s="34">
        <f t="shared" si="28"/>
        <v>27.303726181952818</v>
      </c>
      <c r="K164" s="34">
        <f t="shared" si="29"/>
        <v>4.5506210303254688</v>
      </c>
      <c r="L164" s="34">
        <f t="shared" si="30"/>
        <v>4.5506210303254688</v>
      </c>
      <c r="M164" s="34">
        <f t="shared" si="31"/>
        <v>36.404968242603758</v>
      </c>
      <c r="N164" s="35">
        <f t="shared" si="32"/>
        <v>41.369282093867902</v>
      </c>
      <c r="O164" s="35">
        <f t="shared" si="33"/>
        <v>6.894880348977984</v>
      </c>
      <c r="P164" s="35">
        <f t="shared" si="34"/>
        <v>6.894880348977984</v>
      </c>
      <c r="Q164" s="36">
        <f t="shared" si="35"/>
        <v>55.159042791823879</v>
      </c>
      <c r="R164" s="4"/>
    </row>
    <row r="165" spans="1:18" x14ac:dyDescent="0.2">
      <c r="A165" s="76"/>
      <c r="B165" s="78"/>
      <c r="C165" s="5">
        <v>6.0809273814998308</v>
      </c>
      <c r="D165" s="5">
        <v>193.5</v>
      </c>
      <c r="E165" s="5">
        <v>6</v>
      </c>
      <c r="F165" s="33">
        <f t="shared" si="24"/>
        <v>1176.6594483202173</v>
      </c>
      <c r="G165" s="33">
        <f t="shared" si="25"/>
        <v>196.10990805336954</v>
      </c>
      <c r="H165" s="33">
        <f t="shared" si="26"/>
        <v>196.10990805336954</v>
      </c>
      <c r="I165" s="33">
        <f t="shared" si="27"/>
        <v>1568.8792644269563</v>
      </c>
      <c r="J165" s="34">
        <f t="shared" si="28"/>
        <v>64.716269657611946</v>
      </c>
      <c r="K165" s="34">
        <f t="shared" si="29"/>
        <v>10.786044942935325</v>
      </c>
      <c r="L165" s="34">
        <f t="shared" si="30"/>
        <v>10.786044942935325</v>
      </c>
      <c r="M165" s="34">
        <f t="shared" si="31"/>
        <v>86.288359543482599</v>
      </c>
      <c r="N165" s="35">
        <f t="shared" si="32"/>
        <v>98.054954026684769</v>
      </c>
      <c r="O165" s="35">
        <f t="shared" si="33"/>
        <v>16.342492337780794</v>
      </c>
      <c r="P165" s="35">
        <f t="shared" si="34"/>
        <v>16.342492337780794</v>
      </c>
      <c r="Q165" s="36">
        <f t="shared" si="35"/>
        <v>130.73993870224635</v>
      </c>
      <c r="R165" s="4"/>
    </row>
    <row r="166" spans="1:18" x14ac:dyDescent="0.2">
      <c r="A166" s="76"/>
      <c r="B166" s="78"/>
      <c r="C166" s="5">
        <v>18.779927771689366</v>
      </c>
      <c r="D166" s="5">
        <v>20.399999999999999</v>
      </c>
      <c r="E166" s="5">
        <v>6</v>
      </c>
      <c r="F166" s="33">
        <f t="shared" si="24"/>
        <v>383.11052654246305</v>
      </c>
      <c r="G166" s="33">
        <f t="shared" si="25"/>
        <v>63.851754423743841</v>
      </c>
      <c r="H166" s="33">
        <f t="shared" si="26"/>
        <v>63.851754423743841</v>
      </c>
      <c r="I166" s="33">
        <f t="shared" si="27"/>
        <v>510.81403538995073</v>
      </c>
      <c r="J166" s="34">
        <f t="shared" si="28"/>
        <v>21.071078959835468</v>
      </c>
      <c r="K166" s="34">
        <f t="shared" si="29"/>
        <v>3.5118464933059115</v>
      </c>
      <c r="L166" s="34">
        <f t="shared" si="30"/>
        <v>3.5118464933059115</v>
      </c>
      <c r="M166" s="34">
        <f t="shared" si="31"/>
        <v>28.094771946447292</v>
      </c>
      <c r="N166" s="35">
        <f t="shared" si="32"/>
        <v>31.925877211871921</v>
      </c>
      <c r="O166" s="35">
        <f t="shared" si="33"/>
        <v>5.3209795353119871</v>
      </c>
      <c r="P166" s="35">
        <f t="shared" si="34"/>
        <v>5.3209795353119871</v>
      </c>
      <c r="Q166" s="36">
        <f t="shared" si="35"/>
        <v>42.567836282495897</v>
      </c>
      <c r="R166" s="4"/>
    </row>
    <row r="167" spans="1:18" x14ac:dyDescent="0.2">
      <c r="A167" s="76"/>
      <c r="B167" s="78"/>
      <c r="C167" s="5">
        <v>20.487192912828949</v>
      </c>
      <c r="D167" s="5">
        <v>52.800000000000004</v>
      </c>
      <c r="E167" s="5">
        <v>6</v>
      </c>
      <c r="F167" s="33">
        <f t="shared" si="24"/>
        <v>1081.7237857973687</v>
      </c>
      <c r="G167" s="33">
        <f t="shared" si="25"/>
        <v>180.28729763289479</v>
      </c>
      <c r="H167" s="33">
        <f t="shared" si="26"/>
        <v>180.28729763289479</v>
      </c>
      <c r="I167" s="33">
        <f t="shared" si="27"/>
        <v>1442.2983810631581</v>
      </c>
      <c r="J167" s="34">
        <f t="shared" si="28"/>
        <v>59.494808218855276</v>
      </c>
      <c r="K167" s="34">
        <f t="shared" si="29"/>
        <v>9.9158013698092144</v>
      </c>
      <c r="L167" s="34">
        <f t="shared" si="30"/>
        <v>9.9158013698092144</v>
      </c>
      <c r="M167" s="34">
        <f t="shared" si="31"/>
        <v>79.326410958473701</v>
      </c>
      <c r="N167" s="35">
        <f t="shared" si="32"/>
        <v>90.143648816447396</v>
      </c>
      <c r="O167" s="35">
        <f t="shared" si="33"/>
        <v>15.0239414694079</v>
      </c>
      <c r="P167" s="35">
        <f t="shared" si="34"/>
        <v>15.0239414694079</v>
      </c>
      <c r="Q167" s="36">
        <f t="shared" si="35"/>
        <v>120.19153175526317</v>
      </c>
      <c r="R167" s="4"/>
    </row>
    <row r="168" spans="1:18" x14ac:dyDescent="0.2">
      <c r="A168" s="76"/>
      <c r="B168" s="78"/>
      <c r="C168" s="5">
        <v>18.779927771689366</v>
      </c>
      <c r="D168" s="5">
        <v>103.80000000000001</v>
      </c>
      <c r="E168" s="5">
        <v>6</v>
      </c>
      <c r="F168" s="33">
        <f t="shared" si="24"/>
        <v>1949.3565027013562</v>
      </c>
      <c r="G168" s="33">
        <f t="shared" si="25"/>
        <v>324.89275045022606</v>
      </c>
      <c r="H168" s="33">
        <f t="shared" si="26"/>
        <v>324.89275045022606</v>
      </c>
      <c r="I168" s="33">
        <f t="shared" si="27"/>
        <v>2599.1420036018085</v>
      </c>
      <c r="J168" s="34">
        <f t="shared" si="28"/>
        <v>107.2146076485746</v>
      </c>
      <c r="K168" s="34">
        <f t="shared" si="29"/>
        <v>17.869101274762432</v>
      </c>
      <c r="L168" s="34">
        <f t="shared" si="30"/>
        <v>17.869101274762432</v>
      </c>
      <c r="M168" s="34">
        <f t="shared" si="31"/>
        <v>142.95281019809946</v>
      </c>
      <c r="N168" s="35">
        <f t="shared" si="32"/>
        <v>162.44637522511303</v>
      </c>
      <c r="O168" s="35">
        <f t="shared" si="33"/>
        <v>27.074395870852172</v>
      </c>
      <c r="P168" s="35">
        <f t="shared" si="34"/>
        <v>27.074395870852172</v>
      </c>
      <c r="Q168" s="36">
        <f t="shared" si="35"/>
        <v>216.59516696681737</v>
      </c>
      <c r="R168" s="4"/>
    </row>
    <row r="169" spans="1:18" x14ac:dyDescent="0.2">
      <c r="A169" s="76"/>
      <c r="B169" s="78"/>
      <c r="C169" s="5">
        <v>3.4145302822791606</v>
      </c>
      <c r="D169" s="5">
        <v>211.79999999999998</v>
      </c>
      <c r="E169" s="5">
        <v>6</v>
      </c>
      <c r="F169" s="33">
        <f t="shared" si="24"/>
        <v>723.19751378672618</v>
      </c>
      <c r="G169" s="33">
        <f t="shared" si="25"/>
        <v>120.53291896445437</v>
      </c>
      <c r="H169" s="33">
        <f t="shared" si="26"/>
        <v>120.53291896445437</v>
      </c>
      <c r="I169" s="33">
        <f t="shared" si="27"/>
        <v>964.26335171563483</v>
      </c>
      <c r="J169" s="34">
        <f t="shared" si="28"/>
        <v>39.775863258269943</v>
      </c>
      <c r="K169" s="34">
        <f t="shared" si="29"/>
        <v>6.6293105430449906</v>
      </c>
      <c r="L169" s="34">
        <f t="shared" si="30"/>
        <v>6.6293105430449906</v>
      </c>
      <c r="M169" s="34">
        <f t="shared" si="31"/>
        <v>53.034484344359917</v>
      </c>
      <c r="N169" s="35">
        <f t="shared" si="32"/>
        <v>60.266459482227184</v>
      </c>
      <c r="O169" s="35">
        <f t="shared" si="33"/>
        <v>10.044409913704531</v>
      </c>
      <c r="P169" s="35">
        <f t="shared" si="34"/>
        <v>10.044409913704531</v>
      </c>
      <c r="Q169" s="36">
        <f t="shared" si="35"/>
        <v>80.355279309636231</v>
      </c>
      <c r="R169" s="4"/>
    </row>
    <row r="170" spans="1:18" x14ac:dyDescent="0.2">
      <c r="A170" s="76"/>
      <c r="B170" s="78"/>
      <c r="C170" s="5">
        <v>16.151420813985169</v>
      </c>
      <c r="D170" s="5">
        <v>210</v>
      </c>
      <c r="E170" s="5">
        <v>6</v>
      </c>
      <c r="F170" s="33">
        <f t="shared" si="24"/>
        <v>3391.7983709368855</v>
      </c>
      <c r="G170" s="33">
        <f t="shared" si="25"/>
        <v>565.29972848948091</v>
      </c>
      <c r="H170" s="33">
        <f t="shared" si="26"/>
        <v>565.29972848948091</v>
      </c>
      <c r="I170" s="33">
        <f t="shared" si="27"/>
        <v>4522.3978279158473</v>
      </c>
      <c r="J170" s="34">
        <f t="shared" si="28"/>
        <v>186.5489104015287</v>
      </c>
      <c r="K170" s="34">
        <f t="shared" si="29"/>
        <v>31.09148506692145</v>
      </c>
      <c r="L170" s="34">
        <f t="shared" si="30"/>
        <v>31.09148506692145</v>
      </c>
      <c r="M170" s="34">
        <f t="shared" si="31"/>
        <v>248.7318805353716</v>
      </c>
      <c r="N170" s="35">
        <f t="shared" si="32"/>
        <v>282.64986424474046</v>
      </c>
      <c r="O170" s="35">
        <f t="shared" si="33"/>
        <v>47.108310707456745</v>
      </c>
      <c r="P170" s="35">
        <f t="shared" si="34"/>
        <v>47.108310707456745</v>
      </c>
      <c r="Q170" s="36">
        <f t="shared" si="35"/>
        <v>376.86648565965396</v>
      </c>
      <c r="R170" s="4"/>
    </row>
    <row r="171" spans="1:18" x14ac:dyDescent="0.2">
      <c r="A171" s="76"/>
      <c r="B171" s="79" t="s">
        <v>43</v>
      </c>
      <c r="C171" s="5">
        <v>16.081330128014088</v>
      </c>
      <c r="D171" s="5">
        <v>247.20000000000002</v>
      </c>
      <c r="E171" s="5">
        <v>5</v>
      </c>
      <c r="F171" s="33">
        <f t="shared" ref="F171:F202" si="60">C171*D171</f>
        <v>3975.3048076450827</v>
      </c>
      <c r="G171" s="33">
        <f t="shared" ref="G171:G202" si="61">F171/E171</f>
        <v>795.06096152901659</v>
      </c>
      <c r="H171" s="33">
        <f t="shared" si="26"/>
        <v>795.06096152901659</v>
      </c>
      <c r="I171" s="33">
        <f t="shared" ref="I171:I202" si="62">F171+G171+H171</f>
        <v>5565.4267307031159</v>
      </c>
      <c r="J171" s="34">
        <f t="shared" ref="J171:J202" si="63">F171*0.055</f>
        <v>218.64176442047955</v>
      </c>
      <c r="K171" s="34">
        <f t="shared" ref="K171:K202" si="64">G171*0.055</f>
        <v>43.728352884095912</v>
      </c>
      <c r="L171" s="34">
        <f t="shared" ref="L171:L202" si="65">H171*0.055</f>
        <v>43.728352884095912</v>
      </c>
      <c r="M171" s="34">
        <f t="shared" ref="M171:M202" si="66">I171*0.055</f>
        <v>306.0984701886714</v>
      </c>
      <c r="N171" s="35">
        <f t="shared" ref="N171:N202" si="67">F171*0.25/3</f>
        <v>331.27540063709023</v>
      </c>
      <c r="O171" s="35">
        <f t="shared" ref="O171:O202" si="68">G171*0.25/3</f>
        <v>66.255080127418054</v>
      </c>
      <c r="P171" s="35">
        <f t="shared" ref="P171:P202" si="69">H171*0.25/3</f>
        <v>66.255080127418054</v>
      </c>
      <c r="Q171" s="36">
        <f t="shared" ref="Q171:Q202" si="70">I171*0.25/3</f>
        <v>463.78556089192631</v>
      </c>
      <c r="R171" s="4"/>
    </row>
    <row r="172" spans="1:18" x14ac:dyDescent="0.2">
      <c r="A172" s="76"/>
      <c r="B172" s="78"/>
      <c r="C172" s="5">
        <v>11.000000037252903</v>
      </c>
      <c r="D172" s="5">
        <v>262.5</v>
      </c>
      <c r="E172" s="5">
        <v>5</v>
      </c>
      <c r="F172" s="33">
        <f>C172*D172</f>
        <v>2887.500009778887</v>
      </c>
      <c r="G172" s="33">
        <f>F172/E172</f>
        <v>577.50000195577741</v>
      </c>
      <c r="H172" s="33">
        <f t="shared" si="26"/>
        <v>577.50000195577741</v>
      </c>
      <c r="I172" s="33">
        <f>F172+G172+H172</f>
        <v>4042.5000136904418</v>
      </c>
      <c r="J172" s="34">
        <f t="shared" ref="J172:M174" si="71">F172*0.055</f>
        <v>158.81250053783879</v>
      </c>
      <c r="K172" s="34">
        <f t="shared" si="71"/>
        <v>31.762500107567757</v>
      </c>
      <c r="L172" s="34">
        <f t="shared" si="71"/>
        <v>31.762500107567757</v>
      </c>
      <c r="M172" s="34">
        <f t="shared" si="71"/>
        <v>222.33750075297431</v>
      </c>
      <c r="N172" s="35">
        <f t="shared" ref="N172:Q174" si="72">F172*0.25/3</f>
        <v>240.62500081490725</v>
      </c>
      <c r="O172" s="35">
        <f t="shared" si="72"/>
        <v>48.125000162981451</v>
      </c>
      <c r="P172" s="35">
        <f t="shared" si="72"/>
        <v>48.125000162981451</v>
      </c>
      <c r="Q172" s="36">
        <f t="shared" si="72"/>
        <v>336.87500114087015</v>
      </c>
      <c r="R172" s="4"/>
    </row>
    <row r="173" spans="1:18" x14ac:dyDescent="0.2">
      <c r="A173" s="76"/>
      <c r="B173" s="78"/>
      <c r="C173" s="5">
        <v>31.838713205514068</v>
      </c>
      <c r="D173" s="5">
        <v>280</v>
      </c>
      <c r="E173" s="5">
        <v>5</v>
      </c>
      <c r="F173" s="33">
        <f>C173*D173</f>
        <v>8914.8396975439391</v>
      </c>
      <c r="G173" s="33">
        <f>F173/E173</f>
        <v>1782.9679395087878</v>
      </c>
      <c r="H173" s="33">
        <f t="shared" ref="H173" si="73">G173</f>
        <v>1782.9679395087878</v>
      </c>
      <c r="I173" s="33">
        <f>F173+G173+H173</f>
        <v>12480.775576561515</v>
      </c>
      <c r="J173" s="34">
        <f t="shared" ref="J173" si="74">F173*0.055</f>
        <v>490.31618336491664</v>
      </c>
      <c r="K173" s="34">
        <f t="shared" ref="K173" si="75">G173*0.055</f>
        <v>98.063236672983336</v>
      </c>
      <c r="L173" s="34">
        <f t="shared" ref="L173" si="76">H173*0.055</f>
        <v>98.063236672983336</v>
      </c>
      <c r="M173" s="34">
        <f t="shared" ref="M173" si="77">I173*0.055</f>
        <v>686.44265671088328</v>
      </c>
      <c r="N173" s="35">
        <f t="shared" ref="N173" si="78">F173*0.25/3</f>
        <v>742.90330812866159</v>
      </c>
      <c r="O173" s="35">
        <f t="shared" ref="O173" si="79">G173*0.25/3</f>
        <v>148.58066162573232</v>
      </c>
      <c r="P173" s="35">
        <f t="shared" ref="P173" si="80">H173*0.25/3</f>
        <v>148.58066162573232</v>
      </c>
      <c r="Q173" s="36">
        <f t="shared" ref="Q173" si="81">I173*0.25/3</f>
        <v>1040.0646313801262</v>
      </c>
      <c r="R173" s="4"/>
    </row>
    <row r="174" spans="1:18" ht="13.5" thickBot="1" x14ac:dyDescent="0.25">
      <c r="A174" s="76"/>
      <c r="B174" s="78"/>
      <c r="C174" s="5">
        <v>13.028523946188216</v>
      </c>
      <c r="D174" s="5">
        <v>180</v>
      </c>
      <c r="E174" s="5">
        <v>5</v>
      </c>
      <c r="F174" s="33">
        <f>C174*D174</f>
        <v>2345.1343103138788</v>
      </c>
      <c r="G174" s="33">
        <f>F174/E174</f>
        <v>469.02686206277576</v>
      </c>
      <c r="H174" s="33">
        <f t="shared" si="26"/>
        <v>469.02686206277576</v>
      </c>
      <c r="I174" s="33">
        <f>F174+G174+H174</f>
        <v>3283.1880344394303</v>
      </c>
      <c r="J174" s="34">
        <f t="shared" si="71"/>
        <v>128.98238706726335</v>
      </c>
      <c r="K174" s="34">
        <f t="shared" si="71"/>
        <v>25.796477413452667</v>
      </c>
      <c r="L174" s="34">
        <f t="shared" si="71"/>
        <v>25.796477413452667</v>
      </c>
      <c r="M174" s="34">
        <f t="shared" si="71"/>
        <v>180.57534189416867</v>
      </c>
      <c r="N174" s="35">
        <f t="shared" si="72"/>
        <v>195.42785919282323</v>
      </c>
      <c r="O174" s="35">
        <f t="shared" si="72"/>
        <v>39.085571838564647</v>
      </c>
      <c r="P174" s="35">
        <f t="shared" si="72"/>
        <v>39.085571838564647</v>
      </c>
      <c r="Q174" s="36">
        <f t="shared" si="72"/>
        <v>273.59900286995253</v>
      </c>
      <c r="R174" s="4"/>
    </row>
    <row r="175" spans="1:18" x14ac:dyDescent="0.2">
      <c r="A175" s="65" t="s">
        <v>1</v>
      </c>
      <c r="B175" s="68" t="s">
        <v>42</v>
      </c>
      <c r="C175" s="19">
        <v>4.0303030163049698</v>
      </c>
      <c r="D175" s="19">
        <v>84</v>
      </c>
      <c r="E175" s="19">
        <v>6</v>
      </c>
      <c r="F175" s="17">
        <f t="shared" si="60"/>
        <v>338.54545336961746</v>
      </c>
      <c r="G175" s="17">
        <f t="shared" si="61"/>
        <v>56.424242228269577</v>
      </c>
      <c r="H175" s="17">
        <f t="shared" si="26"/>
        <v>56.424242228269577</v>
      </c>
      <c r="I175" s="17">
        <f t="shared" si="62"/>
        <v>451.39393782615662</v>
      </c>
      <c r="J175" s="20">
        <f t="shared" si="63"/>
        <v>18.619999935328959</v>
      </c>
      <c r="K175" s="20">
        <f t="shared" si="64"/>
        <v>3.103333322554827</v>
      </c>
      <c r="L175" s="20">
        <f t="shared" si="65"/>
        <v>3.103333322554827</v>
      </c>
      <c r="M175" s="20">
        <f t="shared" si="66"/>
        <v>24.826666580438616</v>
      </c>
      <c r="N175" s="21">
        <f t="shared" si="67"/>
        <v>28.212121114134789</v>
      </c>
      <c r="O175" s="21">
        <f t="shared" si="68"/>
        <v>4.7020201856891317</v>
      </c>
      <c r="P175" s="21">
        <f t="shared" si="69"/>
        <v>4.7020201856891317</v>
      </c>
      <c r="Q175" s="22">
        <f t="shared" si="70"/>
        <v>37.616161485513054</v>
      </c>
      <c r="R175" s="4"/>
    </row>
    <row r="176" spans="1:18" x14ac:dyDescent="0.2">
      <c r="A176" s="66"/>
      <c r="B176" s="69"/>
      <c r="C176" s="5">
        <v>5.9999997913837433</v>
      </c>
      <c r="D176" s="5">
        <v>6</v>
      </c>
      <c r="E176" s="5">
        <v>6</v>
      </c>
      <c r="F176" s="33">
        <f t="shared" si="60"/>
        <v>35.99999874830246</v>
      </c>
      <c r="G176" s="33">
        <f t="shared" si="61"/>
        <v>5.9999997913837433</v>
      </c>
      <c r="H176" s="33">
        <f t="shared" si="26"/>
        <v>5.9999997913837433</v>
      </c>
      <c r="I176" s="33">
        <f t="shared" si="62"/>
        <v>47.999998331069946</v>
      </c>
      <c r="J176" s="34">
        <f t="shared" si="63"/>
        <v>1.9799999311566352</v>
      </c>
      <c r="K176" s="34">
        <f t="shared" si="64"/>
        <v>0.3299999885261059</v>
      </c>
      <c r="L176" s="34">
        <f t="shared" si="65"/>
        <v>0.3299999885261059</v>
      </c>
      <c r="M176" s="34">
        <f t="shared" si="66"/>
        <v>2.6399999082088472</v>
      </c>
      <c r="N176" s="35">
        <f t="shared" si="67"/>
        <v>2.9999998956918716</v>
      </c>
      <c r="O176" s="35">
        <f t="shared" si="68"/>
        <v>0.49999998261531192</v>
      </c>
      <c r="P176" s="35">
        <f t="shared" si="69"/>
        <v>0.49999998261531192</v>
      </c>
      <c r="Q176" s="36">
        <f t="shared" si="70"/>
        <v>3.9999998609224954</v>
      </c>
      <c r="R176" s="4"/>
    </row>
    <row r="177" spans="1:18" x14ac:dyDescent="0.2">
      <c r="A177" s="66"/>
      <c r="B177" s="69"/>
      <c r="C177" s="5">
        <v>102.64333907072432</v>
      </c>
      <c r="D177" s="5">
        <v>31.200000000000003</v>
      </c>
      <c r="E177" s="5">
        <v>6</v>
      </c>
      <c r="F177" s="33">
        <f t="shared" ref="F177" si="82">C177*D177</f>
        <v>3202.4721790065992</v>
      </c>
      <c r="G177" s="33">
        <f t="shared" ref="G177" si="83">F177/E177</f>
        <v>533.74536316776653</v>
      </c>
      <c r="H177" s="33">
        <f t="shared" ref="H177" si="84">G177</f>
        <v>533.74536316776653</v>
      </c>
      <c r="I177" s="33">
        <f t="shared" ref="I177" si="85">F177+G177+H177</f>
        <v>4269.9629053421322</v>
      </c>
      <c r="J177" s="34">
        <f t="shared" ref="J177" si="86">F177*0.055</f>
        <v>176.13596984536295</v>
      </c>
      <c r="K177" s="34">
        <f t="shared" ref="K177" si="87">G177*0.055</f>
        <v>29.355994974227158</v>
      </c>
      <c r="L177" s="34">
        <f t="shared" ref="L177" si="88">H177*0.055</f>
        <v>29.355994974227158</v>
      </c>
      <c r="M177" s="34">
        <f t="shared" ref="M177" si="89">I177*0.055</f>
        <v>234.84795979381727</v>
      </c>
      <c r="N177" s="35">
        <f t="shared" ref="N177" si="90">F177*0.25/3</f>
        <v>266.87268158388326</v>
      </c>
      <c r="O177" s="35">
        <f t="shared" ref="O177" si="91">G177*0.25/3</f>
        <v>44.478780263980546</v>
      </c>
      <c r="P177" s="35">
        <f t="shared" ref="P177" si="92">H177*0.25/3</f>
        <v>44.478780263980546</v>
      </c>
      <c r="Q177" s="36">
        <f t="shared" ref="Q177" si="93">I177*0.25/3</f>
        <v>355.83024211184437</v>
      </c>
      <c r="R177" s="4"/>
    </row>
    <row r="178" spans="1:18" x14ac:dyDescent="0.2">
      <c r="A178" s="66"/>
      <c r="B178" s="69"/>
      <c r="C178" s="5">
        <v>25.90604130923748</v>
      </c>
      <c r="D178" s="5">
        <v>6</v>
      </c>
      <c r="E178" s="5">
        <v>6</v>
      </c>
      <c r="F178" s="33">
        <f t="shared" ref="F178" si="94">C178*D178</f>
        <v>155.43624785542488</v>
      </c>
      <c r="G178" s="33">
        <f t="shared" ref="G178" si="95">F178/E178</f>
        <v>25.90604130923748</v>
      </c>
      <c r="H178" s="33">
        <f t="shared" ref="H178" si="96">G178</f>
        <v>25.90604130923748</v>
      </c>
      <c r="I178" s="33">
        <f t="shared" ref="I178" si="97">F178+G178+H178</f>
        <v>207.24833047389984</v>
      </c>
      <c r="J178" s="34">
        <f t="shared" ref="J178" si="98">F178*0.055</f>
        <v>8.5489936320483686</v>
      </c>
      <c r="K178" s="34">
        <f t="shared" ref="K178" si="99">G178*0.055</f>
        <v>1.4248322720080615</v>
      </c>
      <c r="L178" s="34">
        <f t="shared" ref="L178" si="100">H178*0.055</f>
        <v>1.4248322720080615</v>
      </c>
      <c r="M178" s="34">
        <f t="shared" ref="M178" si="101">I178*0.055</f>
        <v>11.398658176064492</v>
      </c>
      <c r="N178" s="35">
        <f t="shared" ref="N178" si="102">F178*0.25/3</f>
        <v>12.95302065461874</v>
      </c>
      <c r="O178" s="35">
        <f t="shared" ref="O178" si="103">G178*0.25/3</f>
        <v>2.1588367757697902</v>
      </c>
      <c r="P178" s="35">
        <f t="shared" ref="P178" si="104">H178*0.25/3</f>
        <v>2.1588367757697902</v>
      </c>
      <c r="Q178" s="36">
        <f t="shared" ref="Q178" si="105">I178*0.25/3</f>
        <v>17.270694206158321</v>
      </c>
      <c r="R178" s="4"/>
    </row>
    <row r="179" spans="1:18" x14ac:dyDescent="0.2">
      <c r="A179" s="66"/>
      <c r="B179" s="69"/>
      <c r="C179" s="5">
        <v>1.0116666965186596</v>
      </c>
      <c r="D179" s="5">
        <v>6</v>
      </c>
      <c r="E179" s="5">
        <v>5</v>
      </c>
      <c r="F179" s="33">
        <f t="shared" ref="F179" si="106">C179*D179</f>
        <v>6.0700001791119576</v>
      </c>
      <c r="G179" s="33">
        <f t="shared" ref="G179" si="107">F179/E179</f>
        <v>1.2140000358223915</v>
      </c>
      <c r="H179" s="33">
        <f t="shared" ref="H179" si="108">G179</f>
        <v>1.2140000358223915</v>
      </c>
      <c r="I179" s="33">
        <f t="shared" ref="I179" si="109">F179+G179+H179</f>
        <v>8.4980002507567409</v>
      </c>
      <c r="J179" s="34">
        <f t="shared" ref="J179" si="110">F179*0.055</f>
        <v>0.33385000985115765</v>
      </c>
      <c r="K179" s="34">
        <f t="shared" ref="K179" si="111">G179*0.055</f>
        <v>6.6770001970231529E-2</v>
      </c>
      <c r="L179" s="34">
        <f t="shared" ref="L179" si="112">H179*0.055</f>
        <v>6.6770001970231529E-2</v>
      </c>
      <c r="M179" s="34">
        <f t="shared" ref="M179" si="113">I179*0.055</f>
        <v>0.46739001379162076</v>
      </c>
      <c r="N179" s="35">
        <f t="shared" ref="N179" si="114">F179*0.25/3</f>
        <v>0.5058333482593298</v>
      </c>
      <c r="O179" s="35">
        <f t="shared" ref="O179" si="115">G179*0.25/3</f>
        <v>0.10116666965186595</v>
      </c>
      <c r="P179" s="35">
        <f t="shared" ref="P179" si="116">H179*0.25/3</f>
        <v>0.10116666965186595</v>
      </c>
      <c r="Q179" s="36">
        <f t="shared" ref="Q179" si="117">I179*0.25/3</f>
        <v>0.70816668756306178</v>
      </c>
      <c r="R179" s="4"/>
    </row>
    <row r="180" spans="1:18" x14ac:dyDescent="0.2">
      <c r="A180" s="66"/>
      <c r="B180" s="69"/>
      <c r="C180" s="5">
        <v>83.853992737829685</v>
      </c>
      <c r="D180" s="5">
        <v>18</v>
      </c>
      <c r="E180" s="5">
        <v>5</v>
      </c>
      <c r="F180" s="33">
        <f t="shared" si="60"/>
        <v>1509.3718692809343</v>
      </c>
      <c r="G180" s="33">
        <f t="shared" si="61"/>
        <v>301.87437385618688</v>
      </c>
      <c r="H180" s="33">
        <f t="shared" si="26"/>
        <v>301.87437385618688</v>
      </c>
      <c r="I180" s="33">
        <f t="shared" si="62"/>
        <v>2113.120616993308</v>
      </c>
      <c r="J180" s="34">
        <f t="shared" si="63"/>
        <v>83.015452810451393</v>
      </c>
      <c r="K180" s="34">
        <f t="shared" si="64"/>
        <v>16.60309056209028</v>
      </c>
      <c r="L180" s="34">
        <f t="shared" si="65"/>
        <v>16.60309056209028</v>
      </c>
      <c r="M180" s="34">
        <f t="shared" si="66"/>
        <v>116.22163393463194</v>
      </c>
      <c r="N180" s="35">
        <f t="shared" si="67"/>
        <v>125.78098910674453</v>
      </c>
      <c r="O180" s="35">
        <f t="shared" si="68"/>
        <v>25.156197821348908</v>
      </c>
      <c r="P180" s="35">
        <f t="shared" si="69"/>
        <v>25.156197821348908</v>
      </c>
      <c r="Q180" s="36">
        <f t="shared" si="70"/>
        <v>176.09338474944232</v>
      </c>
      <c r="R180" s="4"/>
    </row>
    <row r="181" spans="1:18" x14ac:dyDescent="0.2">
      <c r="A181" s="66"/>
      <c r="B181" s="69"/>
      <c r="C181" s="5">
        <v>0.29347826167941093</v>
      </c>
      <c r="D181" s="5">
        <v>18</v>
      </c>
      <c r="E181" s="5">
        <v>6</v>
      </c>
      <c r="F181" s="33">
        <f t="shared" si="60"/>
        <v>5.2826087102293968</v>
      </c>
      <c r="G181" s="33">
        <f t="shared" si="61"/>
        <v>0.8804347850382328</v>
      </c>
      <c r="H181" s="33">
        <f t="shared" si="26"/>
        <v>0.8804347850382328</v>
      </c>
      <c r="I181" s="33">
        <f t="shared" si="62"/>
        <v>7.0434782803058624</v>
      </c>
      <c r="J181" s="34">
        <f t="shared" si="63"/>
        <v>0.29054347906261685</v>
      </c>
      <c r="K181" s="34">
        <f t="shared" si="64"/>
        <v>4.8423913177102804E-2</v>
      </c>
      <c r="L181" s="34">
        <f t="shared" si="65"/>
        <v>4.8423913177102804E-2</v>
      </c>
      <c r="M181" s="34">
        <f t="shared" si="66"/>
        <v>0.38739130541682243</v>
      </c>
      <c r="N181" s="35">
        <f t="shared" si="67"/>
        <v>0.4402173925191164</v>
      </c>
      <c r="O181" s="35">
        <f t="shared" si="68"/>
        <v>7.3369565419852734E-2</v>
      </c>
      <c r="P181" s="35">
        <f t="shared" si="69"/>
        <v>7.3369565419852734E-2</v>
      </c>
      <c r="Q181" s="36">
        <f t="shared" si="70"/>
        <v>0.58695652335882187</v>
      </c>
      <c r="R181" s="4"/>
    </row>
    <row r="182" spans="1:18" x14ac:dyDescent="0.2">
      <c r="A182" s="66"/>
      <c r="B182" s="70" t="s">
        <v>43</v>
      </c>
      <c r="C182" s="5">
        <v>19.165953457355499</v>
      </c>
      <c r="D182" s="5">
        <v>6</v>
      </c>
      <c r="E182" s="5">
        <v>5</v>
      </c>
      <c r="F182" s="33">
        <f>C182*D182</f>
        <v>114.995720744133</v>
      </c>
      <c r="G182" s="33">
        <f>F182/E182</f>
        <v>22.999144148826598</v>
      </c>
      <c r="H182" s="33">
        <f>G182</f>
        <v>22.999144148826598</v>
      </c>
      <c r="I182" s="33">
        <f>F182+G182+H182</f>
        <v>160.99400904178617</v>
      </c>
      <c r="J182" s="34">
        <f t="shared" ref="J182:M183" si="118">F182*0.055</f>
        <v>6.3247646409273148</v>
      </c>
      <c r="K182" s="34">
        <f t="shared" si="118"/>
        <v>1.264952928185463</v>
      </c>
      <c r="L182" s="34">
        <f t="shared" si="118"/>
        <v>1.264952928185463</v>
      </c>
      <c r="M182" s="34">
        <f t="shared" si="118"/>
        <v>8.8546704972982386</v>
      </c>
      <c r="N182" s="35">
        <f t="shared" ref="N182:Q183" si="119">F182*0.25/3</f>
        <v>9.5829767286777496</v>
      </c>
      <c r="O182" s="35">
        <f t="shared" si="119"/>
        <v>1.9165953457355498</v>
      </c>
      <c r="P182" s="35">
        <f t="shared" si="119"/>
        <v>1.9165953457355498</v>
      </c>
      <c r="Q182" s="36">
        <f t="shared" si="119"/>
        <v>13.416167420148847</v>
      </c>
      <c r="R182" s="4"/>
    </row>
    <row r="183" spans="1:18" x14ac:dyDescent="0.2">
      <c r="A183" s="66"/>
      <c r="B183" s="69"/>
      <c r="C183" s="5">
        <v>0.1428571492433548</v>
      </c>
      <c r="D183" s="5">
        <v>60</v>
      </c>
      <c r="E183" s="5">
        <v>5</v>
      </c>
      <c r="F183" s="33">
        <f>C183*D183</f>
        <v>8.5714289546012878</v>
      </c>
      <c r="G183" s="33">
        <f>F183/E183</f>
        <v>1.7142857909202576</v>
      </c>
      <c r="H183" s="33">
        <f>G183</f>
        <v>1.7142857909202576</v>
      </c>
      <c r="I183" s="33">
        <f>F183+G183+H183</f>
        <v>12.000000536441803</v>
      </c>
      <c r="J183" s="34">
        <f t="shared" si="118"/>
        <v>0.47142859250307084</v>
      </c>
      <c r="K183" s="34">
        <f t="shared" si="118"/>
        <v>9.4285718500614166E-2</v>
      </c>
      <c r="L183" s="34">
        <f t="shared" si="118"/>
        <v>9.4285718500614166E-2</v>
      </c>
      <c r="M183" s="34">
        <f t="shared" si="118"/>
        <v>0.66000002950429915</v>
      </c>
      <c r="N183" s="35">
        <f t="shared" si="119"/>
        <v>0.71428574621677399</v>
      </c>
      <c r="O183" s="35">
        <f t="shared" si="119"/>
        <v>0.1428571492433548</v>
      </c>
      <c r="P183" s="35">
        <f t="shared" si="119"/>
        <v>0.1428571492433548</v>
      </c>
      <c r="Q183" s="36">
        <f t="shared" si="119"/>
        <v>1.0000000447034836</v>
      </c>
      <c r="R183" s="4"/>
    </row>
    <row r="184" spans="1:18" x14ac:dyDescent="0.2">
      <c r="A184" s="66"/>
      <c r="B184" s="69"/>
      <c r="C184" s="5">
        <v>12.494857728481293</v>
      </c>
      <c r="D184" s="5">
        <v>24</v>
      </c>
      <c r="E184" s="5">
        <v>5</v>
      </c>
      <c r="F184" s="33">
        <f t="shared" ref="F184:F186" si="120">C184*D184</f>
        <v>299.87658548355103</v>
      </c>
      <c r="G184" s="33">
        <f t="shared" ref="G184:G186" si="121">F184/E184</f>
        <v>59.975317096710206</v>
      </c>
      <c r="H184" s="33">
        <f t="shared" ref="H184:H186" si="122">G184</f>
        <v>59.975317096710206</v>
      </c>
      <c r="I184" s="33">
        <f t="shared" ref="I184:I186" si="123">F184+G184+H184</f>
        <v>419.82721967697148</v>
      </c>
      <c r="J184" s="34">
        <f t="shared" ref="J184:J186" si="124">F184*0.055</f>
        <v>16.493212201595306</v>
      </c>
      <c r="K184" s="34">
        <f t="shared" ref="K184:K186" si="125">G184*0.055</f>
        <v>3.2986424403190613</v>
      </c>
      <c r="L184" s="34">
        <f t="shared" ref="L184:L186" si="126">H184*0.055</f>
        <v>3.2986424403190613</v>
      </c>
      <c r="M184" s="34">
        <f t="shared" ref="M184:M186" si="127">I184*0.055</f>
        <v>23.09049708223343</v>
      </c>
      <c r="N184" s="35">
        <f t="shared" ref="N184:N186" si="128">F184*0.25/3</f>
        <v>24.989715456962585</v>
      </c>
      <c r="O184" s="35">
        <f t="shared" ref="O184:O186" si="129">G184*0.25/3</f>
        <v>4.9979430913925169</v>
      </c>
      <c r="P184" s="35">
        <f t="shared" ref="P184:P186" si="130">H184*0.25/3</f>
        <v>4.9979430913925169</v>
      </c>
      <c r="Q184" s="36">
        <f t="shared" ref="Q184:Q186" si="131">I184*0.25/3</f>
        <v>34.985601639747621</v>
      </c>
      <c r="R184" s="4"/>
    </row>
    <row r="185" spans="1:18" x14ac:dyDescent="0.2">
      <c r="A185" s="66"/>
      <c r="B185" s="69"/>
      <c r="C185" s="5">
        <v>42.379819944500923</v>
      </c>
      <c r="D185" s="5">
        <v>30</v>
      </c>
      <c r="E185" s="5">
        <v>5</v>
      </c>
      <c r="F185" s="33">
        <f t="shared" si="120"/>
        <v>1271.3945983350277</v>
      </c>
      <c r="G185" s="33">
        <f t="shared" si="121"/>
        <v>254.27891966700554</v>
      </c>
      <c r="H185" s="33">
        <f t="shared" si="122"/>
        <v>254.27891966700554</v>
      </c>
      <c r="I185" s="33">
        <f t="shared" si="123"/>
        <v>1779.9524376690388</v>
      </c>
      <c r="J185" s="34">
        <f t="shared" si="124"/>
        <v>69.92670290842652</v>
      </c>
      <c r="K185" s="34">
        <f t="shared" si="125"/>
        <v>13.985340581685305</v>
      </c>
      <c r="L185" s="34">
        <f t="shared" si="126"/>
        <v>13.985340581685305</v>
      </c>
      <c r="M185" s="34">
        <f t="shared" si="127"/>
        <v>97.897384071797134</v>
      </c>
      <c r="N185" s="35">
        <f t="shared" si="128"/>
        <v>105.94954986125231</v>
      </c>
      <c r="O185" s="35">
        <f t="shared" si="129"/>
        <v>21.189909972250462</v>
      </c>
      <c r="P185" s="35">
        <f t="shared" si="130"/>
        <v>21.189909972250462</v>
      </c>
      <c r="Q185" s="36">
        <f t="shared" si="131"/>
        <v>148.32936980575323</v>
      </c>
      <c r="R185" s="4"/>
    </row>
    <row r="186" spans="1:18" x14ac:dyDescent="0.2">
      <c r="A186" s="66"/>
      <c r="B186" s="69"/>
      <c r="C186" s="5">
        <v>88.447538748383522</v>
      </c>
      <c r="D186" s="5">
        <v>30</v>
      </c>
      <c r="E186" s="5">
        <v>5</v>
      </c>
      <c r="F186" s="33">
        <f t="shared" si="120"/>
        <v>2653.4261624515057</v>
      </c>
      <c r="G186" s="33">
        <f t="shared" si="121"/>
        <v>530.68523249030113</v>
      </c>
      <c r="H186" s="33">
        <f t="shared" si="122"/>
        <v>530.68523249030113</v>
      </c>
      <c r="I186" s="33">
        <f t="shared" si="123"/>
        <v>3714.7966274321079</v>
      </c>
      <c r="J186" s="34">
        <f t="shared" si="124"/>
        <v>145.93843893483282</v>
      </c>
      <c r="K186" s="34">
        <f t="shared" si="125"/>
        <v>29.187687786966563</v>
      </c>
      <c r="L186" s="34">
        <f t="shared" si="126"/>
        <v>29.187687786966563</v>
      </c>
      <c r="M186" s="34">
        <f t="shared" si="127"/>
        <v>204.31381450876594</v>
      </c>
      <c r="N186" s="35">
        <f t="shared" si="128"/>
        <v>221.11884687095881</v>
      </c>
      <c r="O186" s="35">
        <f t="shared" si="129"/>
        <v>44.223769374191761</v>
      </c>
      <c r="P186" s="35">
        <f t="shared" si="130"/>
        <v>44.223769374191761</v>
      </c>
      <c r="Q186" s="36">
        <f t="shared" si="131"/>
        <v>309.56638561934233</v>
      </c>
      <c r="R186" s="4"/>
    </row>
    <row r="187" spans="1:18" x14ac:dyDescent="0.2">
      <c r="A187" s="66"/>
      <c r="B187" s="69"/>
      <c r="C187" s="5">
        <v>7.6133312694728374</v>
      </c>
      <c r="D187" s="5">
        <v>18</v>
      </c>
      <c r="E187" s="5">
        <v>5</v>
      </c>
      <c r="F187" s="33">
        <f t="shared" si="60"/>
        <v>137.03996285051107</v>
      </c>
      <c r="G187" s="33">
        <f t="shared" si="61"/>
        <v>27.407992570102216</v>
      </c>
      <c r="H187" s="33">
        <f t="shared" si="26"/>
        <v>27.407992570102216</v>
      </c>
      <c r="I187" s="33">
        <f t="shared" si="62"/>
        <v>191.85594799071549</v>
      </c>
      <c r="J187" s="34">
        <f t="shared" si="63"/>
        <v>7.5371979567781091</v>
      </c>
      <c r="K187" s="34">
        <f t="shared" si="64"/>
        <v>1.507439591355622</v>
      </c>
      <c r="L187" s="34">
        <f t="shared" si="65"/>
        <v>1.507439591355622</v>
      </c>
      <c r="M187" s="34">
        <f t="shared" si="66"/>
        <v>10.552077139489352</v>
      </c>
      <c r="N187" s="35">
        <f t="shared" si="67"/>
        <v>11.419996904209256</v>
      </c>
      <c r="O187" s="35">
        <f t="shared" si="68"/>
        <v>2.2839993808418515</v>
      </c>
      <c r="P187" s="35">
        <f t="shared" si="69"/>
        <v>2.2839993808418515</v>
      </c>
      <c r="Q187" s="36">
        <f t="shared" si="70"/>
        <v>15.987995665892958</v>
      </c>
      <c r="R187" s="4"/>
    </row>
    <row r="188" spans="1:18" x14ac:dyDescent="0.2">
      <c r="A188" s="66"/>
      <c r="B188" s="69"/>
      <c r="C188" s="5">
        <v>88.477345464567406</v>
      </c>
      <c r="D188" s="5">
        <v>18</v>
      </c>
      <c r="E188" s="5">
        <v>5</v>
      </c>
      <c r="F188" s="33">
        <f t="shared" si="60"/>
        <v>1592.5922183622133</v>
      </c>
      <c r="G188" s="33">
        <f t="shared" si="61"/>
        <v>318.51844367244269</v>
      </c>
      <c r="H188" s="33">
        <f t="shared" si="26"/>
        <v>318.51844367244269</v>
      </c>
      <c r="I188" s="33">
        <f t="shared" si="62"/>
        <v>2229.6291057070985</v>
      </c>
      <c r="J188" s="34">
        <f t="shared" si="63"/>
        <v>87.592572009921739</v>
      </c>
      <c r="K188" s="34">
        <f t="shared" si="64"/>
        <v>17.518514401984348</v>
      </c>
      <c r="L188" s="34">
        <f t="shared" si="65"/>
        <v>17.518514401984348</v>
      </c>
      <c r="M188" s="34">
        <f t="shared" si="66"/>
        <v>122.62960081389042</v>
      </c>
      <c r="N188" s="35">
        <f t="shared" si="67"/>
        <v>132.71601819685111</v>
      </c>
      <c r="O188" s="35">
        <f t="shared" si="68"/>
        <v>26.543203639370223</v>
      </c>
      <c r="P188" s="35">
        <f t="shared" si="69"/>
        <v>26.543203639370223</v>
      </c>
      <c r="Q188" s="36">
        <f t="shared" si="70"/>
        <v>185.80242547559155</v>
      </c>
      <c r="R188" s="4"/>
    </row>
    <row r="189" spans="1:18" ht="13.5" thickBot="1" x14ac:dyDescent="0.25">
      <c r="A189" s="67"/>
      <c r="B189" s="43" t="s">
        <v>44</v>
      </c>
      <c r="C189" s="6">
        <v>15.479721082811011</v>
      </c>
      <c r="D189" s="6">
        <v>18</v>
      </c>
      <c r="E189" s="6">
        <v>5</v>
      </c>
      <c r="F189" s="18">
        <f>C189*D189</f>
        <v>278.6349794905982</v>
      </c>
      <c r="G189" s="18">
        <f>F189/E189</f>
        <v>55.72699589811964</v>
      </c>
      <c r="H189" s="18">
        <f>G189</f>
        <v>55.72699589811964</v>
      </c>
      <c r="I189" s="18">
        <f>F189+G189+H189</f>
        <v>390.08897128683748</v>
      </c>
      <c r="J189" s="7">
        <f>F189*0.055</f>
        <v>15.3249238719829</v>
      </c>
      <c r="K189" s="7">
        <f>G189*0.055</f>
        <v>3.0649847743965801</v>
      </c>
      <c r="L189" s="7">
        <f>H189*0.055</f>
        <v>3.0649847743965801</v>
      </c>
      <c r="M189" s="7">
        <f>I189*0.055</f>
        <v>21.454893420776063</v>
      </c>
      <c r="N189" s="8">
        <f>F189*0.25/3</f>
        <v>23.219581624216517</v>
      </c>
      <c r="O189" s="8">
        <f>G189*0.25/3</f>
        <v>4.6439163248433033</v>
      </c>
      <c r="P189" s="8">
        <f>H189*0.25/3</f>
        <v>4.6439163248433033</v>
      </c>
      <c r="Q189" s="9">
        <f>I189*0.25/3</f>
        <v>32.507414273903123</v>
      </c>
      <c r="R189" s="4"/>
    </row>
    <row r="190" spans="1:18" x14ac:dyDescent="0.2">
      <c r="A190" s="65" t="s">
        <v>38</v>
      </c>
      <c r="B190" s="68" t="s">
        <v>42</v>
      </c>
      <c r="C190" s="19">
        <v>24.583860739051694</v>
      </c>
      <c r="D190" s="19">
        <v>131</v>
      </c>
      <c r="E190" s="19">
        <v>6</v>
      </c>
      <c r="F190" s="17">
        <f t="shared" si="60"/>
        <v>3220.4857568157718</v>
      </c>
      <c r="G190" s="17">
        <f t="shared" si="61"/>
        <v>536.74762613596192</v>
      </c>
      <c r="H190" s="17">
        <f t="shared" si="26"/>
        <v>536.74762613596192</v>
      </c>
      <c r="I190" s="17">
        <f t="shared" si="62"/>
        <v>4293.9810090876954</v>
      </c>
      <c r="J190" s="20">
        <f t="shared" si="63"/>
        <v>177.12671662486744</v>
      </c>
      <c r="K190" s="20">
        <f t="shared" si="64"/>
        <v>29.521119437477907</v>
      </c>
      <c r="L190" s="20">
        <f t="shared" si="65"/>
        <v>29.521119437477907</v>
      </c>
      <c r="M190" s="20">
        <f t="shared" si="66"/>
        <v>236.16895549982326</v>
      </c>
      <c r="N190" s="21">
        <f t="shared" si="67"/>
        <v>268.37381306798096</v>
      </c>
      <c r="O190" s="21">
        <f t="shared" si="68"/>
        <v>44.728968844663491</v>
      </c>
      <c r="P190" s="21">
        <f t="shared" si="69"/>
        <v>44.728968844663491</v>
      </c>
      <c r="Q190" s="22">
        <f t="shared" si="70"/>
        <v>357.83175075730793</v>
      </c>
      <c r="R190" s="4"/>
    </row>
    <row r="191" spans="1:18" x14ac:dyDescent="0.2">
      <c r="A191" s="66"/>
      <c r="B191" s="69"/>
      <c r="C191" s="5">
        <v>4.5681818425655365</v>
      </c>
      <c r="D191" s="5">
        <v>150</v>
      </c>
      <c r="E191" s="5">
        <v>6</v>
      </c>
      <c r="F191" s="33">
        <f t="shared" si="60"/>
        <v>685.22727638483047</v>
      </c>
      <c r="G191" s="33">
        <f t="shared" si="61"/>
        <v>114.20454606413841</v>
      </c>
      <c r="H191" s="33">
        <f t="shared" si="26"/>
        <v>114.20454606413841</v>
      </c>
      <c r="I191" s="33">
        <f t="shared" si="62"/>
        <v>913.6363685131073</v>
      </c>
      <c r="J191" s="34">
        <f t="shared" si="63"/>
        <v>37.687500201165676</v>
      </c>
      <c r="K191" s="34">
        <f t="shared" si="64"/>
        <v>6.2812500335276127</v>
      </c>
      <c r="L191" s="34">
        <f t="shared" si="65"/>
        <v>6.2812500335276127</v>
      </c>
      <c r="M191" s="34">
        <f t="shared" si="66"/>
        <v>50.250000268220901</v>
      </c>
      <c r="N191" s="35">
        <f t="shared" si="67"/>
        <v>57.102273032069206</v>
      </c>
      <c r="O191" s="35">
        <f t="shared" si="68"/>
        <v>9.5170455053448677</v>
      </c>
      <c r="P191" s="35">
        <f t="shared" si="69"/>
        <v>9.5170455053448677</v>
      </c>
      <c r="Q191" s="36">
        <f t="shared" si="70"/>
        <v>76.136364042758942</v>
      </c>
      <c r="R191" s="4"/>
    </row>
    <row r="192" spans="1:18" x14ac:dyDescent="0.2">
      <c r="A192" s="66"/>
      <c r="B192" s="69"/>
      <c r="C192" s="5">
        <v>0.91818184134635072</v>
      </c>
      <c r="D192" s="5">
        <v>75</v>
      </c>
      <c r="E192" s="5">
        <v>6</v>
      </c>
      <c r="F192" s="33">
        <f t="shared" si="60"/>
        <v>68.863638100976303</v>
      </c>
      <c r="G192" s="33">
        <f t="shared" si="61"/>
        <v>11.477273016829384</v>
      </c>
      <c r="H192" s="33">
        <f t="shared" si="26"/>
        <v>11.477273016829384</v>
      </c>
      <c r="I192" s="33">
        <f t="shared" si="62"/>
        <v>91.818184134635075</v>
      </c>
      <c r="J192" s="34">
        <f t="shared" si="63"/>
        <v>3.7875000955536966</v>
      </c>
      <c r="K192" s="34">
        <f t="shared" si="64"/>
        <v>0.63125001592561614</v>
      </c>
      <c r="L192" s="34">
        <f t="shared" si="65"/>
        <v>0.63125001592561614</v>
      </c>
      <c r="M192" s="34">
        <f t="shared" si="66"/>
        <v>5.0500001274049291</v>
      </c>
      <c r="N192" s="35">
        <f t="shared" si="67"/>
        <v>5.7386365084146922</v>
      </c>
      <c r="O192" s="35">
        <f t="shared" si="68"/>
        <v>0.95643941806911537</v>
      </c>
      <c r="P192" s="35">
        <f t="shared" si="69"/>
        <v>0.95643941806911537</v>
      </c>
      <c r="Q192" s="36">
        <f t="shared" si="70"/>
        <v>7.6515153445529229</v>
      </c>
      <c r="R192" s="4"/>
    </row>
    <row r="193" spans="1:18" x14ac:dyDescent="0.2">
      <c r="A193" s="66"/>
      <c r="B193" s="69"/>
      <c r="C193" s="5">
        <v>2</v>
      </c>
      <c r="D193" s="5">
        <v>75</v>
      </c>
      <c r="E193" s="5">
        <v>5</v>
      </c>
      <c r="F193" s="33">
        <f t="shared" si="60"/>
        <v>150</v>
      </c>
      <c r="G193" s="33">
        <f t="shared" si="61"/>
        <v>30</v>
      </c>
      <c r="H193" s="33">
        <f t="shared" si="26"/>
        <v>30</v>
      </c>
      <c r="I193" s="33">
        <f t="shared" si="62"/>
        <v>210</v>
      </c>
      <c r="J193" s="34">
        <f t="shared" si="63"/>
        <v>8.25</v>
      </c>
      <c r="K193" s="34">
        <f t="shared" si="64"/>
        <v>1.65</v>
      </c>
      <c r="L193" s="34">
        <f t="shared" si="65"/>
        <v>1.65</v>
      </c>
      <c r="M193" s="34">
        <f t="shared" si="66"/>
        <v>11.55</v>
      </c>
      <c r="N193" s="35">
        <f t="shared" si="67"/>
        <v>12.5</v>
      </c>
      <c r="O193" s="35">
        <f t="shared" si="68"/>
        <v>2.5</v>
      </c>
      <c r="P193" s="35">
        <f t="shared" si="69"/>
        <v>2.5</v>
      </c>
      <c r="Q193" s="36">
        <f t="shared" si="70"/>
        <v>17.5</v>
      </c>
      <c r="R193" s="4"/>
    </row>
    <row r="194" spans="1:18" x14ac:dyDescent="0.2">
      <c r="A194" s="66"/>
      <c r="B194" s="69"/>
      <c r="C194" s="5">
        <v>2</v>
      </c>
      <c r="D194" s="5">
        <v>24</v>
      </c>
      <c r="E194" s="5">
        <v>5</v>
      </c>
      <c r="F194" s="33">
        <f t="shared" si="60"/>
        <v>48</v>
      </c>
      <c r="G194" s="33">
        <f t="shared" si="61"/>
        <v>9.6</v>
      </c>
      <c r="H194" s="33">
        <f t="shared" si="26"/>
        <v>9.6</v>
      </c>
      <c r="I194" s="33">
        <f t="shared" si="62"/>
        <v>67.2</v>
      </c>
      <c r="J194" s="34">
        <f t="shared" si="63"/>
        <v>2.64</v>
      </c>
      <c r="K194" s="34">
        <f t="shared" si="64"/>
        <v>0.52800000000000002</v>
      </c>
      <c r="L194" s="34">
        <f t="shared" si="65"/>
        <v>0.52800000000000002</v>
      </c>
      <c r="M194" s="34">
        <f t="shared" si="66"/>
        <v>3.6960000000000002</v>
      </c>
      <c r="N194" s="35">
        <f t="shared" si="67"/>
        <v>4</v>
      </c>
      <c r="O194" s="35">
        <f t="shared" si="68"/>
        <v>0.79999999999999993</v>
      </c>
      <c r="P194" s="35">
        <f t="shared" si="69"/>
        <v>0.79999999999999993</v>
      </c>
      <c r="Q194" s="36">
        <f t="shared" si="70"/>
        <v>5.6000000000000005</v>
      </c>
      <c r="R194" s="4"/>
    </row>
    <row r="195" spans="1:18" x14ac:dyDescent="0.2">
      <c r="A195" s="66"/>
      <c r="B195" s="69"/>
      <c r="C195" s="5">
        <v>47.433313688221887</v>
      </c>
      <c r="D195" s="5">
        <v>204</v>
      </c>
      <c r="E195" s="5">
        <v>6</v>
      </c>
      <c r="F195" s="33">
        <f t="shared" si="60"/>
        <v>9676.3959923972652</v>
      </c>
      <c r="G195" s="33">
        <f t="shared" si="61"/>
        <v>1612.7326653995442</v>
      </c>
      <c r="H195" s="33">
        <f t="shared" si="26"/>
        <v>1612.7326653995442</v>
      </c>
      <c r="I195" s="33">
        <f t="shared" si="62"/>
        <v>12901.861323196354</v>
      </c>
      <c r="J195" s="34">
        <f t="shared" si="63"/>
        <v>532.20177958184956</v>
      </c>
      <c r="K195" s="34">
        <f t="shared" si="64"/>
        <v>88.700296596974937</v>
      </c>
      <c r="L195" s="34">
        <f t="shared" si="65"/>
        <v>88.700296596974937</v>
      </c>
      <c r="M195" s="34">
        <f t="shared" si="66"/>
        <v>709.60237277579949</v>
      </c>
      <c r="N195" s="35">
        <f t="shared" si="67"/>
        <v>806.3663326997721</v>
      </c>
      <c r="O195" s="35">
        <f t="shared" si="68"/>
        <v>134.39438878329534</v>
      </c>
      <c r="P195" s="35">
        <f t="shared" si="69"/>
        <v>134.39438878329534</v>
      </c>
      <c r="Q195" s="36">
        <f t="shared" si="70"/>
        <v>1075.1551102663627</v>
      </c>
      <c r="R195" s="4"/>
    </row>
    <row r="196" spans="1:18" x14ac:dyDescent="0.2">
      <c r="A196" s="66"/>
      <c r="B196" s="69"/>
      <c r="C196" s="5">
        <v>24.347307181234505</v>
      </c>
      <c r="D196" s="5">
        <v>49.5</v>
      </c>
      <c r="E196" s="5">
        <v>6</v>
      </c>
      <c r="F196" s="33">
        <f t="shared" si="60"/>
        <v>1205.191705471108</v>
      </c>
      <c r="G196" s="33">
        <f t="shared" si="61"/>
        <v>200.86528424518465</v>
      </c>
      <c r="H196" s="33">
        <f t="shared" si="26"/>
        <v>200.86528424518465</v>
      </c>
      <c r="I196" s="33">
        <f t="shared" si="62"/>
        <v>1606.9222739614775</v>
      </c>
      <c r="J196" s="34">
        <f t="shared" si="63"/>
        <v>66.285543800910943</v>
      </c>
      <c r="K196" s="34">
        <f t="shared" si="64"/>
        <v>11.047590633485155</v>
      </c>
      <c r="L196" s="34">
        <f t="shared" si="65"/>
        <v>11.047590633485155</v>
      </c>
      <c r="M196" s="34">
        <f t="shared" si="66"/>
        <v>88.380725067881258</v>
      </c>
      <c r="N196" s="35">
        <f t="shared" si="67"/>
        <v>100.43264212259233</v>
      </c>
      <c r="O196" s="35">
        <f t="shared" si="68"/>
        <v>16.738773687098721</v>
      </c>
      <c r="P196" s="35">
        <f t="shared" si="69"/>
        <v>16.738773687098721</v>
      </c>
      <c r="Q196" s="36">
        <f t="shared" si="70"/>
        <v>133.9101894967898</v>
      </c>
      <c r="R196" s="4"/>
    </row>
    <row r="197" spans="1:18" x14ac:dyDescent="0.2">
      <c r="A197" s="66"/>
      <c r="B197" s="69"/>
      <c r="C197" s="5">
        <v>53.44409804046154</v>
      </c>
      <c r="D197" s="5">
        <v>52</v>
      </c>
      <c r="E197" s="5">
        <v>6</v>
      </c>
      <c r="F197" s="33">
        <f t="shared" si="60"/>
        <v>2779.0930981040001</v>
      </c>
      <c r="G197" s="33">
        <f t="shared" si="61"/>
        <v>463.18218301733333</v>
      </c>
      <c r="H197" s="33">
        <f t="shared" si="26"/>
        <v>463.18218301733333</v>
      </c>
      <c r="I197" s="33">
        <f t="shared" si="62"/>
        <v>3705.4574641386671</v>
      </c>
      <c r="J197" s="34">
        <f t="shared" si="63"/>
        <v>152.85012039572001</v>
      </c>
      <c r="K197" s="34">
        <f t="shared" si="64"/>
        <v>25.475020065953334</v>
      </c>
      <c r="L197" s="34">
        <f t="shared" si="65"/>
        <v>25.475020065953334</v>
      </c>
      <c r="M197" s="34">
        <f t="shared" si="66"/>
        <v>203.8001605276267</v>
      </c>
      <c r="N197" s="35">
        <f t="shared" si="67"/>
        <v>231.59109150866666</v>
      </c>
      <c r="O197" s="35">
        <f t="shared" si="68"/>
        <v>38.598515251444447</v>
      </c>
      <c r="P197" s="35">
        <f t="shared" si="69"/>
        <v>38.598515251444447</v>
      </c>
      <c r="Q197" s="36">
        <f t="shared" si="70"/>
        <v>308.78812201155557</v>
      </c>
      <c r="R197" s="4"/>
    </row>
    <row r="198" spans="1:18" x14ac:dyDescent="0.2">
      <c r="A198" s="66"/>
      <c r="B198" s="69"/>
      <c r="C198" s="5">
        <v>4.0300000011920929</v>
      </c>
      <c r="D198" s="5">
        <v>40</v>
      </c>
      <c r="E198" s="5">
        <v>6</v>
      </c>
      <c r="F198" s="33">
        <f t="shared" si="60"/>
        <v>161.20000004768372</v>
      </c>
      <c r="G198" s="33">
        <f t="shared" si="61"/>
        <v>26.866666674613953</v>
      </c>
      <c r="H198" s="33">
        <f t="shared" si="26"/>
        <v>26.866666674613953</v>
      </c>
      <c r="I198" s="33">
        <f t="shared" si="62"/>
        <v>214.93333339691162</v>
      </c>
      <c r="J198" s="34">
        <f t="shared" si="63"/>
        <v>8.866000002622604</v>
      </c>
      <c r="K198" s="34">
        <f t="shared" si="64"/>
        <v>1.4776666671037675</v>
      </c>
      <c r="L198" s="34">
        <f t="shared" si="65"/>
        <v>1.4776666671037675</v>
      </c>
      <c r="M198" s="34">
        <f t="shared" si="66"/>
        <v>11.82133333683014</v>
      </c>
      <c r="N198" s="35">
        <f t="shared" si="67"/>
        <v>13.433333337306976</v>
      </c>
      <c r="O198" s="35">
        <f t="shared" si="68"/>
        <v>2.2388888895511627</v>
      </c>
      <c r="P198" s="35">
        <f t="shared" si="69"/>
        <v>2.2388888895511627</v>
      </c>
      <c r="Q198" s="36">
        <f t="shared" si="70"/>
        <v>17.911111116409302</v>
      </c>
      <c r="R198" s="4"/>
    </row>
    <row r="199" spans="1:18" x14ac:dyDescent="0.2">
      <c r="A199" s="66"/>
      <c r="B199" s="69"/>
      <c r="C199" s="5">
        <v>0.40000001490116133</v>
      </c>
      <c r="D199" s="5">
        <v>50</v>
      </c>
      <c r="E199" s="5">
        <v>6</v>
      </c>
      <c r="F199" s="33">
        <f t="shared" si="60"/>
        <v>20.000000745058067</v>
      </c>
      <c r="G199" s="33">
        <f t="shared" si="61"/>
        <v>3.3333334575096778</v>
      </c>
      <c r="H199" s="33">
        <f t="shared" si="26"/>
        <v>3.3333334575096778</v>
      </c>
      <c r="I199" s="33">
        <f t="shared" si="62"/>
        <v>26.666667660077422</v>
      </c>
      <c r="J199" s="34">
        <f t="shared" si="63"/>
        <v>1.1000000409781936</v>
      </c>
      <c r="K199" s="34">
        <f t="shared" si="64"/>
        <v>0.18333334016303229</v>
      </c>
      <c r="L199" s="34">
        <f t="shared" si="65"/>
        <v>0.18333334016303229</v>
      </c>
      <c r="M199" s="34">
        <f t="shared" si="66"/>
        <v>1.4666667213042583</v>
      </c>
      <c r="N199" s="35">
        <f t="shared" si="67"/>
        <v>1.6666667287548389</v>
      </c>
      <c r="O199" s="35">
        <f t="shared" si="68"/>
        <v>0.2777777881258065</v>
      </c>
      <c r="P199" s="35">
        <f t="shared" si="69"/>
        <v>0.2777777881258065</v>
      </c>
      <c r="Q199" s="36">
        <f t="shared" si="70"/>
        <v>2.222222305006452</v>
      </c>
      <c r="R199" s="4"/>
    </row>
    <row r="200" spans="1:18" x14ac:dyDescent="0.2">
      <c r="A200" s="66"/>
      <c r="B200" s="69"/>
      <c r="C200" s="5">
        <v>0.40000001490116133</v>
      </c>
      <c r="D200" s="5">
        <v>50</v>
      </c>
      <c r="E200" s="5">
        <v>6</v>
      </c>
      <c r="F200" s="33">
        <f t="shared" si="60"/>
        <v>20.000000745058067</v>
      </c>
      <c r="G200" s="33">
        <f t="shared" si="61"/>
        <v>3.3333334575096778</v>
      </c>
      <c r="H200" s="33">
        <f t="shared" si="26"/>
        <v>3.3333334575096778</v>
      </c>
      <c r="I200" s="33">
        <f t="shared" si="62"/>
        <v>26.666667660077422</v>
      </c>
      <c r="J200" s="34">
        <f t="shared" si="63"/>
        <v>1.1000000409781936</v>
      </c>
      <c r="K200" s="34">
        <f t="shared" si="64"/>
        <v>0.18333334016303229</v>
      </c>
      <c r="L200" s="34">
        <f t="shared" si="65"/>
        <v>0.18333334016303229</v>
      </c>
      <c r="M200" s="34">
        <f t="shared" si="66"/>
        <v>1.4666667213042583</v>
      </c>
      <c r="N200" s="35">
        <f t="shared" si="67"/>
        <v>1.6666667287548389</v>
      </c>
      <c r="O200" s="35">
        <f t="shared" si="68"/>
        <v>0.2777777881258065</v>
      </c>
      <c r="P200" s="35">
        <f t="shared" si="69"/>
        <v>0.2777777881258065</v>
      </c>
      <c r="Q200" s="36">
        <f t="shared" si="70"/>
        <v>2.222222305006452</v>
      </c>
      <c r="R200" s="4"/>
    </row>
    <row r="201" spans="1:18" x14ac:dyDescent="0.2">
      <c r="A201" s="66"/>
      <c r="B201" s="69"/>
      <c r="C201" s="5">
        <v>0.40000001490116133</v>
      </c>
      <c r="D201" s="5">
        <v>100</v>
      </c>
      <c r="E201" s="5">
        <v>6</v>
      </c>
      <c r="F201" s="33">
        <f t="shared" si="60"/>
        <v>40.000001490116134</v>
      </c>
      <c r="G201" s="33">
        <f t="shared" si="61"/>
        <v>6.6666669150193556</v>
      </c>
      <c r="H201" s="33">
        <f t="shared" si="26"/>
        <v>6.6666669150193556</v>
      </c>
      <c r="I201" s="33">
        <f t="shared" si="62"/>
        <v>53.333335320154845</v>
      </c>
      <c r="J201" s="34">
        <f t="shared" si="63"/>
        <v>2.2000000819563872</v>
      </c>
      <c r="K201" s="34">
        <f t="shared" si="64"/>
        <v>0.36666668032606459</v>
      </c>
      <c r="L201" s="34">
        <f t="shared" si="65"/>
        <v>0.36666668032606459</v>
      </c>
      <c r="M201" s="34">
        <f t="shared" si="66"/>
        <v>2.9333334426085167</v>
      </c>
      <c r="N201" s="35">
        <f t="shared" si="67"/>
        <v>3.3333334575096778</v>
      </c>
      <c r="O201" s="35">
        <f t="shared" si="68"/>
        <v>0.555555576251613</v>
      </c>
      <c r="P201" s="35">
        <f t="shared" si="69"/>
        <v>0.555555576251613</v>
      </c>
      <c r="Q201" s="36">
        <f t="shared" si="70"/>
        <v>4.444444610012904</v>
      </c>
      <c r="R201" s="4"/>
    </row>
    <row r="202" spans="1:18" x14ac:dyDescent="0.2">
      <c r="A202" s="66"/>
      <c r="B202" s="69"/>
      <c r="C202" s="5">
        <v>0.40000001490116133</v>
      </c>
      <c r="D202" s="5">
        <v>150</v>
      </c>
      <c r="E202" s="5">
        <v>6</v>
      </c>
      <c r="F202" s="33">
        <f t="shared" si="60"/>
        <v>60.0000022351742</v>
      </c>
      <c r="G202" s="33">
        <f t="shared" si="61"/>
        <v>10.000000372529033</v>
      </c>
      <c r="H202" s="33">
        <f t="shared" si="26"/>
        <v>10.000000372529033</v>
      </c>
      <c r="I202" s="33">
        <f t="shared" si="62"/>
        <v>80.000002980232267</v>
      </c>
      <c r="J202" s="34">
        <f t="shared" si="63"/>
        <v>3.300000122934581</v>
      </c>
      <c r="K202" s="34">
        <f t="shared" si="64"/>
        <v>0.5500000204890968</v>
      </c>
      <c r="L202" s="34">
        <f t="shared" si="65"/>
        <v>0.5500000204890968</v>
      </c>
      <c r="M202" s="34">
        <f t="shared" si="66"/>
        <v>4.4000001639127744</v>
      </c>
      <c r="N202" s="35">
        <f t="shared" si="67"/>
        <v>5.0000001862645167</v>
      </c>
      <c r="O202" s="35">
        <f t="shared" si="68"/>
        <v>0.83333336437741945</v>
      </c>
      <c r="P202" s="35">
        <f t="shared" si="69"/>
        <v>0.83333336437741945</v>
      </c>
      <c r="Q202" s="36">
        <f t="shared" si="70"/>
        <v>6.6666669150193556</v>
      </c>
      <c r="R202" s="4"/>
    </row>
    <row r="203" spans="1:18" x14ac:dyDescent="0.2">
      <c r="A203" s="66"/>
      <c r="B203" s="69"/>
      <c r="C203" s="5">
        <v>0.53613636234097861</v>
      </c>
      <c r="D203" s="5">
        <v>78.599999999999994</v>
      </c>
      <c r="E203" s="5">
        <v>6</v>
      </c>
      <c r="F203" s="33">
        <f t="shared" ref="F203:F235" si="132">C203*D203</f>
        <v>42.140318080000917</v>
      </c>
      <c r="G203" s="33">
        <f t="shared" ref="G203:G235" si="133">F203/E203</f>
        <v>7.0233863466668192</v>
      </c>
      <c r="H203" s="33">
        <f t="shared" si="26"/>
        <v>7.0233863466668192</v>
      </c>
      <c r="I203" s="33">
        <f t="shared" ref="I203:I235" si="134">F203+G203+H203</f>
        <v>56.187090773334553</v>
      </c>
      <c r="J203" s="34">
        <f t="shared" ref="J203:J235" si="135">F203*0.055</f>
        <v>2.3177174944000503</v>
      </c>
      <c r="K203" s="34">
        <f t="shared" ref="K203:K235" si="136">G203*0.055</f>
        <v>0.38628624906667508</v>
      </c>
      <c r="L203" s="34">
        <f t="shared" ref="L203:L235" si="137">H203*0.055</f>
        <v>0.38628624906667508</v>
      </c>
      <c r="M203" s="34">
        <f t="shared" ref="M203:M235" si="138">I203*0.055</f>
        <v>3.0902899925334006</v>
      </c>
      <c r="N203" s="35">
        <f t="shared" ref="N203:N235" si="139">F203*0.25/3</f>
        <v>3.5116931733334096</v>
      </c>
      <c r="O203" s="35">
        <f t="shared" ref="O203:O235" si="140">G203*0.25/3</f>
        <v>0.58528219555556826</v>
      </c>
      <c r="P203" s="35">
        <f t="shared" ref="P203:P235" si="141">H203*0.25/3</f>
        <v>0.58528219555556826</v>
      </c>
      <c r="Q203" s="36">
        <f t="shared" ref="Q203:Q235" si="142">I203*0.25/3</f>
        <v>4.6822575644445461</v>
      </c>
      <c r="R203" s="4"/>
    </row>
    <row r="204" spans="1:18" x14ac:dyDescent="0.2">
      <c r="A204" s="66"/>
      <c r="B204" s="69"/>
      <c r="C204" s="5">
        <v>2.0702272543040188</v>
      </c>
      <c r="D204" s="5">
        <v>81.599999999999994</v>
      </c>
      <c r="E204" s="5">
        <v>6</v>
      </c>
      <c r="F204" s="33">
        <f t="shared" si="132"/>
        <v>168.93054395120791</v>
      </c>
      <c r="G204" s="33">
        <f t="shared" si="133"/>
        <v>28.15509065853465</v>
      </c>
      <c r="H204" s="33">
        <f t="shared" si="26"/>
        <v>28.15509065853465</v>
      </c>
      <c r="I204" s="33">
        <f t="shared" si="134"/>
        <v>225.2407252682772</v>
      </c>
      <c r="J204" s="34">
        <f t="shared" si="135"/>
        <v>9.2911799173164358</v>
      </c>
      <c r="K204" s="34">
        <f t="shared" si="136"/>
        <v>1.5485299862194057</v>
      </c>
      <c r="L204" s="34">
        <f t="shared" si="137"/>
        <v>1.5485299862194057</v>
      </c>
      <c r="M204" s="34">
        <f t="shared" si="138"/>
        <v>12.388239889755246</v>
      </c>
      <c r="N204" s="35">
        <f t="shared" si="139"/>
        <v>14.077545329267325</v>
      </c>
      <c r="O204" s="35">
        <f t="shared" si="140"/>
        <v>2.3462575548778877</v>
      </c>
      <c r="P204" s="35">
        <f t="shared" si="141"/>
        <v>2.3462575548778877</v>
      </c>
      <c r="Q204" s="36">
        <f t="shared" si="142"/>
        <v>18.770060439023101</v>
      </c>
      <c r="R204" s="4"/>
    </row>
    <row r="205" spans="1:18" x14ac:dyDescent="0.2">
      <c r="A205" s="66"/>
      <c r="B205" s="69"/>
      <c r="C205" s="5">
        <v>9.8181817199696209E-2</v>
      </c>
      <c r="D205" s="5">
        <v>19.799999999999997</v>
      </c>
      <c r="E205" s="5">
        <v>6</v>
      </c>
      <c r="F205" s="33">
        <f t="shared" si="132"/>
        <v>1.9439999805539847</v>
      </c>
      <c r="G205" s="33">
        <f t="shared" si="133"/>
        <v>0.32399999675899743</v>
      </c>
      <c r="H205" s="33">
        <f t="shared" si="26"/>
        <v>0.32399999675899743</v>
      </c>
      <c r="I205" s="33">
        <f t="shared" si="134"/>
        <v>2.5919999740719795</v>
      </c>
      <c r="J205" s="34">
        <f t="shared" si="135"/>
        <v>0.10691999893046916</v>
      </c>
      <c r="K205" s="34">
        <f t="shared" si="136"/>
        <v>1.7819999821744859E-2</v>
      </c>
      <c r="L205" s="34">
        <f t="shared" si="137"/>
        <v>1.7819999821744859E-2</v>
      </c>
      <c r="M205" s="34">
        <f t="shared" si="138"/>
        <v>0.14255999857395887</v>
      </c>
      <c r="N205" s="35">
        <f t="shared" si="139"/>
        <v>0.16199999837949872</v>
      </c>
      <c r="O205" s="35">
        <f t="shared" si="140"/>
        <v>2.6999999729916454E-2</v>
      </c>
      <c r="P205" s="35">
        <f t="shared" si="141"/>
        <v>2.6999999729916454E-2</v>
      </c>
      <c r="Q205" s="36">
        <f t="shared" si="142"/>
        <v>0.21599999783933163</v>
      </c>
      <c r="R205" s="4"/>
    </row>
    <row r="206" spans="1:18" x14ac:dyDescent="0.2">
      <c r="A206" s="66"/>
      <c r="B206" s="69"/>
      <c r="C206" s="5">
        <v>0.20000000298023224</v>
      </c>
      <c r="D206" s="5">
        <v>30</v>
      </c>
      <c r="E206" s="5">
        <v>6</v>
      </c>
      <c r="F206" s="33">
        <f t="shared" si="132"/>
        <v>6.0000000894069672</v>
      </c>
      <c r="G206" s="33">
        <f t="shared" si="133"/>
        <v>1.0000000149011612</v>
      </c>
      <c r="H206" s="33">
        <f t="shared" si="26"/>
        <v>1.0000000149011612</v>
      </c>
      <c r="I206" s="33">
        <f t="shared" si="134"/>
        <v>8.0000001192092896</v>
      </c>
      <c r="J206" s="34">
        <f t="shared" si="135"/>
        <v>0.33000000491738318</v>
      </c>
      <c r="K206" s="34">
        <f t="shared" si="136"/>
        <v>5.5000000819563868E-2</v>
      </c>
      <c r="L206" s="34">
        <f t="shared" si="137"/>
        <v>5.5000000819563868E-2</v>
      </c>
      <c r="M206" s="34">
        <f t="shared" si="138"/>
        <v>0.44000000655651095</v>
      </c>
      <c r="N206" s="35">
        <f t="shared" si="139"/>
        <v>0.5000000074505806</v>
      </c>
      <c r="O206" s="35">
        <f t="shared" si="140"/>
        <v>8.3333334575096771E-2</v>
      </c>
      <c r="P206" s="35">
        <f t="shared" si="141"/>
        <v>8.3333334575096771E-2</v>
      </c>
      <c r="Q206" s="36">
        <f t="shared" si="142"/>
        <v>0.66666667660077417</v>
      </c>
      <c r="R206" s="4"/>
    </row>
    <row r="207" spans="1:18" x14ac:dyDescent="0.2">
      <c r="A207" s="66"/>
      <c r="B207" s="69"/>
      <c r="C207" s="5">
        <v>0.20000000298023224</v>
      </c>
      <c r="D207" s="5">
        <v>30</v>
      </c>
      <c r="E207" s="5">
        <v>6</v>
      </c>
      <c r="F207" s="33">
        <f t="shared" si="132"/>
        <v>6.0000000894069672</v>
      </c>
      <c r="G207" s="33">
        <f t="shared" si="133"/>
        <v>1.0000000149011612</v>
      </c>
      <c r="H207" s="33">
        <f t="shared" si="26"/>
        <v>1.0000000149011612</v>
      </c>
      <c r="I207" s="33">
        <f t="shared" si="134"/>
        <v>8.0000001192092896</v>
      </c>
      <c r="J207" s="34">
        <f t="shared" si="135"/>
        <v>0.33000000491738318</v>
      </c>
      <c r="K207" s="34">
        <f t="shared" si="136"/>
        <v>5.5000000819563868E-2</v>
      </c>
      <c r="L207" s="34">
        <f t="shared" si="137"/>
        <v>5.5000000819563868E-2</v>
      </c>
      <c r="M207" s="34">
        <f t="shared" si="138"/>
        <v>0.44000000655651095</v>
      </c>
      <c r="N207" s="35">
        <f t="shared" si="139"/>
        <v>0.5000000074505806</v>
      </c>
      <c r="O207" s="35">
        <f t="shared" si="140"/>
        <v>8.3333334575096771E-2</v>
      </c>
      <c r="P207" s="35">
        <f t="shared" si="141"/>
        <v>8.3333334575096771E-2</v>
      </c>
      <c r="Q207" s="36">
        <f t="shared" si="142"/>
        <v>0.66666667660077417</v>
      </c>
      <c r="R207" s="4"/>
    </row>
    <row r="208" spans="1:18" x14ac:dyDescent="0.2">
      <c r="A208" s="66"/>
      <c r="B208" s="69"/>
      <c r="C208" s="5">
        <v>0.20000000298023224</v>
      </c>
      <c r="D208" s="5">
        <v>60</v>
      </c>
      <c r="E208" s="5">
        <v>6</v>
      </c>
      <c r="F208" s="33">
        <f t="shared" si="132"/>
        <v>12.000000178813934</v>
      </c>
      <c r="G208" s="33">
        <f t="shared" si="133"/>
        <v>2.0000000298023224</v>
      </c>
      <c r="H208" s="33">
        <f t="shared" si="26"/>
        <v>2.0000000298023224</v>
      </c>
      <c r="I208" s="33">
        <f t="shared" si="134"/>
        <v>16.000000238418579</v>
      </c>
      <c r="J208" s="34">
        <f t="shared" si="135"/>
        <v>0.66000000983476637</v>
      </c>
      <c r="K208" s="34">
        <f t="shared" si="136"/>
        <v>0.11000000163912774</v>
      </c>
      <c r="L208" s="34">
        <f t="shared" si="137"/>
        <v>0.11000000163912774</v>
      </c>
      <c r="M208" s="34">
        <f t="shared" si="138"/>
        <v>0.88000001311302189</v>
      </c>
      <c r="N208" s="35">
        <f t="shared" si="139"/>
        <v>1.0000000149011612</v>
      </c>
      <c r="O208" s="35">
        <f t="shared" si="140"/>
        <v>0.16666666915019354</v>
      </c>
      <c r="P208" s="35">
        <f t="shared" si="141"/>
        <v>0.16666666915019354</v>
      </c>
      <c r="Q208" s="36">
        <f t="shared" si="142"/>
        <v>1.3333333532015483</v>
      </c>
      <c r="R208" s="4"/>
    </row>
    <row r="209" spans="1:18" x14ac:dyDescent="0.2">
      <c r="A209" s="66"/>
      <c r="B209" s="69"/>
      <c r="C209" s="5">
        <v>0.20000000298023224</v>
      </c>
      <c r="D209" s="5">
        <v>90</v>
      </c>
      <c r="E209" s="5">
        <v>6</v>
      </c>
      <c r="F209" s="33">
        <f t="shared" si="132"/>
        <v>18.000000268220901</v>
      </c>
      <c r="G209" s="33">
        <f t="shared" si="133"/>
        <v>3.0000000447034836</v>
      </c>
      <c r="H209" s="33">
        <f t="shared" si="26"/>
        <v>3.0000000447034836</v>
      </c>
      <c r="I209" s="33">
        <f t="shared" si="134"/>
        <v>24.000000357627869</v>
      </c>
      <c r="J209" s="34">
        <f t="shared" si="135"/>
        <v>0.9900000147521496</v>
      </c>
      <c r="K209" s="34">
        <f t="shared" si="136"/>
        <v>0.16500000245869159</v>
      </c>
      <c r="L209" s="34">
        <f t="shared" si="137"/>
        <v>0.16500000245869159</v>
      </c>
      <c r="M209" s="34">
        <f t="shared" si="138"/>
        <v>1.3200000196695327</v>
      </c>
      <c r="N209" s="35">
        <f t="shared" si="139"/>
        <v>1.5000000223517418</v>
      </c>
      <c r="O209" s="35">
        <f t="shared" si="140"/>
        <v>0.2500000037252903</v>
      </c>
      <c r="P209" s="35">
        <f t="shared" si="141"/>
        <v>0.2500000037252903</v>
      </c>
      <c r="Q209" s="36">
        <f t="shared" si="142"/>
        <v>2.0000000298023224</v>
      </c>
      <c r="R209" s="4"/>
    </row>
    <row r="210" spans="1:18" x14ac:dyDescent="0.2">
      <c r="A210" s="66"/>
      <c r="B210" s="69"/>
      <c r="C210" s="5">
        <v>0.26583333144585275</v>
      </c>
      <c r="D210" s="5">
        <v>54.4</v>
      </c>
      <c r="E210" s="5">
        <v>6</v>
      </c>
      <c r="F210" s="33">
        <f t="shared" si="132"/>
        <v>14.46133323065439</v>
      </c>
      <c r="G210" s="33">
        <f t="shared" si="133"/>
        <v>2.4102222051090649</v>
      </c>
      <c r="H210" s="33">
        <f t="shared" si="26"/>
        <v>2.4102222051090649</v>
      </c>
      <c r="I210" s="33">
        <f t="shared" si="134"/>
        <v>19.281777640872519</v>
      </c>
      <c r="J210" s="34">
        <f t="shared" si="135"/>
        <v>0.79537332768599145</v>
      </c>
      <c r="K210" s="34">
        <f t="shared" si="136"/>
        <v>0.13256222128099857</v>
      </c>
      <c r="L210" s="34">
        <f t="shared" si="137"/>
        <v>0.13256222128099857</v>
      </c>
      <c r="M210" s="34">
        <f t="shared" si="138"/>
        <v>1.0604977702479885</v>
      </c>
      <c r="N210" s="35">
        <f t="shared" si="139"/>
        <v>1.2051111025545325</v>
      </c>
      <c r="O210" s="35">
        <f t="shared" si="140"/>
        <v>0.2008518504257554</v>
      </c>
      <c r="P210" s="35">
        <f t="shared" si="141"/>
        <v>0.2008518504257554</v>
      </c>
      <c r="Q210" s="36">
        <f t="shared" si="142"/>
        <v>1.6068148034060432</v>
      </c>
      <c r="R210" s="4"/>
    </row>
    <row r="211" spans="1:18" x14ac:dyDescent="0.2">
      <c r="A211" s="66"/>
      <c r="B211" s="69"/>
      <c r="C211" s="5">
        <v>0.19249999816218999</v>
      </c>
      <c r="D211" s="5">
        <v>13.200000000000001</v>
      </c>
      <c r="E211" s="5">
        <v>6</v>
      </c>
      <c r="F211" s="33">
        <f t="shared" si="132"/>
        <v>2.5409999757409079</v>
      </c>
      <c r="G211" s="33">
        <f t="shared" si="133"/>
        <v>0.42349999595681798</v>
      </c>
      <c r="H211" s="33">
        <f t="shared" si="26"/>
        <v>0.42349999595681798</v>
      </c>
      <c r="I211" s="33">
        <f t="shared" si="134"/>
        <v>3.3879999676545438</v>
      </c>
      <c r="J211" s="34">
        <f t="shared" si="135"/>
        <v>0.13975499866574995</v>
      </c>
      <c r="K211" s="34">
        <f t="shared" si="136"/>
        <v>2.329249977762499E-2</v>
      </c>
      <c r="L211" s="34">
        <f t="shared" si="137"/>
        <v>2.329249977762499E-2</v>
      </c>
      <c r="M211" s="34">
        <f t="shared" si="138"/>
        <v>0.18633999822099992</v>
      </c>
      <c r="N211" s="35">
        <f t="shared" si="139"/>
        <v>0.21174999797840899</v>
      </c>
      <c r="O211" s="35">
        <f t="shared" si="140"/>
        <v>3.5291666329734829E-2</v>
      </c>
      <c r="P211" s="35">
        <f t="shared" si="141"/>
        <v>3.5291666329734829E-2</v>
      </c>
      <c r="Q211" s="36">
        <f t="shared" si="142"/>
        <v>0.28233333063787863</v>
      </c>
      <c r="R211" s="4"/>
    </row>
    <row r="212" spans="1:18" x14ac:dyDescent="0.2">
      <c r="A212" s="66"/>
      <c r="B212" s="69"/>
      <c r="C212" s="5">
        <v>0.11818182048472492</v>
      </c>
      <c r="D212" s="5">
        <v>20</v>
      </c>
      <c r="E212" s="5">
        <v>6</v>
      </c>
      <c r="F212" s="33">
        <f t="shared" si="132"/>
        <v>2.3636364096944984</v>
      </c>
      <c r="G212" s="33">
        <f t="shared" si="133"/>
        <v>0.39393940161574975</v>
      </c>
      <c r="H212" s="33">
        <f t="shared" si="26"/>
        <v>0.39393940161574975</v>
      </c>
      <c r="I212" s="33">
        <f t="shared" si="134"/>
        <v>3.1515152129259976</v>
      </c>
      <c r="J212" s="34">
        <f t="shared" si="135"/>
        <v>0.13000000253319741</v>
      </c>
      <c r="K212" s="34">
        <f t="shared" si="136"/>
        <v>2.1666667088866238E-2</v>
      </c>
      <c r="L212" s="34">
        <f t="shared" si="137"/>
        <v>2.1666667088866238E-2</v>
      </c>
      <c r="M212" s="34">
        <f t="shared" si="138"/>
        <v>0.17333333671092988</v>
      </c>
      <c r="N212" s="35">
        <f t="shared" si="139"/>
        <v>0.19696970080787488</v>
      </c>
      <c r="O212" s="35">
        <f t="shared" si="140"/>
        <v>3.2828283467979148E-2</v>
      </c>
      <c r="P212" s="35">
        <f t="shared" si="141"/>
        <v>3.2828283467979148E-2</v>
      </c>
      <c r="Q212" s="36">
        <f t="shared" si="142"/>
        <v>0.26262626774383313</v>
      </c>
      <c r="R212" s="4"/>
    </row>
    <row r="213" spans="1:18" x14ac:dyDescent="0.2">
      <c r="A213" s="66"/>
      <c r="B213" s="69"/>
      <c r="C213" s="5">
        <v>0.11818182048472492</v>
      </c>
      <c r="D213" s="5">
        <v>20</v>
      </c>
      <c r="E213" s="5">
        <v>6</v>
      </c>
      <c r="F213" s="33">
        <f t="shared" si="132"/>
        <v>2.3636364096944984</v>
      </c>
      <c r="G213" s="33">
        <f t="shared" si="133"/>
        <v>0.39393940161574975</v>
      </c>
      <c r="H213" s="33">
        <f t="shared" si="26"/>
        <v>0.39393940161574975</v>
      </c>
      <c r="I213" s="33">
        <f t="shared" si="134"/>
        <v>3.1515152129259976</v>
      </c>
      <c r="J213" s="34">
        <f t="shared" si="135"/>
        <v>0.13000000253319741</v>
      </c>
      <c r="K213" s="34">
        <f t="shared" si="136"/>
        <v>2.1666667088866238E-2</v>
      </c>
      <c r="L213" s="34">
        <f t="shared" si="137"/>
        <v>2.1666667088866238E-2</v>
      </c>
      <c r="M213" s="34">
        <f t="shared" si="138"/>
        <v>0.17333333671092988</v>
      </c>
      <c r="N213" s="35">
        <f t="shared" si="139"/>
        <v>0.19696970080787488</v>
      </c>
      <c r="O213" s="35">
        <f t="shared" si="140"/>
        <v>3.2828283467979148E-2</v>
      </c>
      <c r="P213" s="35">
        <f t="shared" si="141"/>
        <v>3.2828283467979148E-2</v>
      </c>
      <c r="Q213" s="36">
        <f t="shared" si="142"/>
        <v>0.26262626774383313</v>
      </c>
      <c r="R213" s="4"/>
    </row>
    <row r="214" spans="1:18" x14ac:dyDescent="0.2">
      <c r="A214" s="66"/>
      <c r="B214" s="69"/>
      <c r="C214" s="5">
        <v>0.11818182048472492</v>
      </c>
      <c r="D214" s="5">
        <v>40</v>
      </c>
      <c r="E214" s="5">
        <v>6</v>
      </c>
      <c r="F214" s="33">
        <f t="shared" si="132"/>
        <v>4.7272728193889968</v>
      </c>
      <c r="G214" s="33">
        <f t="shared" si="133"/>
        <v>0.7878788032314995</v>
      </c>
      <c r="H214" s="33">
        <f t="shared" si="26"/>
        <v>0.7878788032314995</v>
      </c>
      <c r="I214" s="33">
        <f t="shared" si="134"/>
        <v>6.3030304258519951</v>
      </c>
      <c r="J214" s="34">
        <f t="shared" si="135"/>
        <v>0.26000000506639481</v>
      </c>
      <c r="K214" s="34">
        <f t="shared" si="136"/>
        <v>4.3333334177732476E-2</v>
      </c>
      <c r="L214" s="34">
        <f t="shared" si="137"/>
        <v>4.3333334177732476E-2</v>
      </c>
      <c r="M214" s="34">
        <f t="shared" si="138"/>
        <v>0.34666667342185975</v>
      </c>
      <c r="N214" s="35">
        <f t="shared" si="139"/>
        <v>0.39393940161574975</v>
      </c>
      <c r="O214" s="35">
        <f t="shared" si="140"/>
        <v>6.5656566935958297E-2</v>
      </c>
      <c r="P214" s="35">
        <f t="shared" si="141"/>
        <v>6.5656566935958297E-2</v>
      </c>
      <c r="Q214" s="36">
        <f t="shared" si="142"/>
        <v>0.52525253548766626</v>
      </c>
      <c r="R214" s="4"/>
    </row>
    <row r="215" spans="1:18" x14ac:dyDescent="0.2">
      <c r="A215" s="66"/>
      <c r="B215" s="69"/>
      <c r="C215" s="5">
        <v>0.11818182048472492</v>
      </c>
      <c r="D215" s="5">
        <v>60</v>
      </c>
      <c r="E215" s="5">
        <v>6</v>
      </c>
      <c r="F215" s="33">
        <f t="shared" si="132"/>
        <v>7.0909092290834952</v>
      </c>
      <c r="G215" s="33">
        <f t="shared" si="133"/>
        <v>1.1818182048472492</v>
      </c>
      <c r="H215" s="33">
        <f t="shared" si="26"/>
        <v>1.1818182048472492</v>
      </c>
      <c r="I215" s="33">
        <f t="shared" si="134"/>
        <v>9.4545456387779936</v>
      </c>
      <c r="J215" s="34">
        <f t="shared" si="135"/>
        <v>0.39000000759959225</v>
      </c>
      <c r="K215" s="34">
        <f t="shared" si="136"/>
        <v>6.5000001266598703E-2</v>
      </c>
      <c r="L215" s="34">
        <f t="shared" si="137"/>
        <v>6.5000001266598703E-2</v>
      </c>
      <c r="M215" s="34">
        <f t="shared" si="138"/>
        <v>0.52000001013278963</v>
      </c>
      <c r="N215" s="35">
        <f t="shared" si="139"/>
        <v>0.5909091024236246</v>
      </c>
      <c r="O215" s="35">
        <f t="shared" si="140"/>
        <v>9.8484850403937438E-2</v>
      </c>
      <c r="P215" s="35">
        <f t="shared" si="141"/>
        <v>9.8484850403937438E-2</v>
      </c>
      <c r="Q215" s="36">
        <f t="shared" si="142"/>
        <v>0.7878788032314995</v>
      </c>
      <c r="R215" s="4"/>
    </row>
    <row r="216" spans="1:18" x14ac:dyDescent="0.2">
      <c r="A216" s="66"/>
      <c r="B216" s="69"/>
      <c r="C216" s="5">
        <v>7.2000003933906598E-2</v>
      </c>
      <c r="D216" s="5">
        <v>39.299999999999997</v>
      </c>
      <c r="E216" s="5">
        <v>6</v>
      </c>
      <c r="F216" s="33">
        <f t="shared" si="132"/>
        <v>2.8296001546025291</v>
      </c>
      <c r="G216" s="33">
        <f t="shared" si="133"/>
        <v>0.4716000257670882</v>
      </c>
      <c r="H216" s="33">
        <f t="shared" si="26"/>
        <v>0.4716000257670882</v>
      </c>
      <c r="I216" s="33">
        <f t="shared" si="134"/>
        <v>3.7728002061367052</v>
      </c>
      <c r="J216" s="34">
        <f t="shared" si="135"/>
        <v>0.1556280085031391</v>
      </c>
      <c r="K216" s="34">
        <f t="shared" si="136"/>
        <v>2.5938001417189851E-2</v>
      </c>
      <c r="L216" s="34">
        <f t="shared" si="137"/>
        <v>2.5938001417189851E-2</v>
      </c>
      <c r="M216" s="34">
        <f t="shared" si="138"/>
        <v>0.20750401133751878</v>
      </c>
      <c r="N216" s="35">
        <f t="shared" si="139"/>
        <v>0.2358000128835441</v>
      </c>
      <c r="O216" s="35">
        <f t="shared" si="140"/>
        <v>3.9300002147257353E-2</v>
      </c>
      <c r="P216" s="35">
        <f t="shared" si="141"/>
        <v>3.9300002147257353E-2</v>
      </c>
      <c r="Q216" s="36">
        <f t="shared" si="142"/>
        <v>0.31440001717805877</v>
      </c>
      <c r="R216" s="4"/>
    </row>
    <row r="217" spans="1:18" x14ac:dyDescent="0.2">
      <c r="A217" s="66"/>
      <c r="B217" s="69"/>
      <c r="C217" s="5">
        <v>7.4000002056360259E-2</v>
      </c>
      <c r="D217" s="5">
        <v>40.799999999999997</v>
      </c>
      <c r="E217" s="5">
        <v>6</v>
      </c>
      <c r="F217" s="33">
        <f t="shared" si="132"/>
        <v>3.0192000838994986</v>
      </c>
      <c r="G217" s="33">
        <f t="shared" si="133"/>
        <v>0.50320001398324976</v>
      </c>
      <c r="H217" s="33">
        <f t="shared" si="26"/>
        <v>0.50320001398324976</v>
      </c>
      <c r="I217" s="33">
        <f t="shared" si="134"/>
        <v>4.0256001118659981</v>
      </c>
      <c r="J217" s="34">
        <f t="shared" si="135"/>
        <v>0.16605600461447242</v>
      </c>
      <c r="K217" s="34">
        <f t="shared" si="136"/>
        <v>2.7676000769078737E-2</v>
      </c>
      <c r="L217" s="34">
        <f t="shared" si="137"/>
        <v>2.7676000769078737E-2</v>
      </c>
      <c r="M217" s="34">
        <f t="shared" si="138"/>
        <v>0.2214080061526299</v>
      </c>
      <c r="N217" s="35">
        <f t="shared" si="139"/>
        <v>0.25160000699162488</v>
      </c>
      <c r="O217" s="35">
        <f t="shared" si="140"/>
        <v>4.1933334498604147E-2</v>
      </c>
      <c r="P217" s="35">
        <f t="shared" si="141"/>
        <v>4.1933334498604147E-2</v>
      </c>
      <c r="Q217" s="36">
        <f t="shared" si="142"/>
        <v>0.33546667598883317</v>
      </c>
      <c r="R217" s="4"/>
    </row>
    <row r="218" spans="1:18" x14ac:dyDescent="0.2">
      <c r="A218" s="66"/>
      <c r="B218" s="69"/>
      <c r="C218" s="5">
        <v>5.4000002950429948E-2</v>
      </c>
      <c r="D218" s="5">
        <v>9.8999999999999986</v>
      </c>
      <c r="E218" s="5">
        <v>6</v>
      </c>
      <c r="F218" s="33">
        <f t="shared" si="132"/>
        <v>0.53460002920925642</v>
      </c>
      <c r="G218" s="33">
        <f t="shared" si="133"/>
        <v>8.9100004868209404E-2</v>
      </c>
      <c r="H218" s="33">
        <f t="shared" si="26"/>
        <v>8.9100004868209404E-2</v>
      </c>
      <c r="I218" s="33">
        <f t="shared" si="134"/>
        <v>0.71280003894567523</v>
      </c>
      <c r="J218" s="34">
        <f t="shared" si="135"/>
        <v>2.9403001606509105E-2</v>
      </c>
      <c r="K218" s="34">
        <f t="shared" si="136"/>
        <v>4.9005002677515175E-3</v>
      </c>
      <c r="L218" s="34">
        <f t="shared" si="137"/>
        <v>4.9005002677515175E-3</v>
      </c>
      <c r="M218" s="34">
        <f t="shared" si="138"/>
        <v>3.920400214201214E-2</v>
      </c>
      <c r="N218" s="35">
        <f t="shared" si="139"/>
        <v>4.4550002434104702E-2</v>
      </c>
      <c r="O218" s="35">
        <f t="shared" si="140"/>
        <v>7.4250004056841167E-3</v>
      </c>
      <c r="P218" s="35">
        <f t="shared" si="141"/>
        <v>7.4250004056841167E-3</v>
      </c>
      <c r="Q218" s="36">
        <f t="shared" si="142"/>
        <v>5.9400003245472933E-2</v>
      </c>
      <c r="R218" s="4"/>
    </row>
    <row r="219" spans="1:18" x14ac:dyDescent="0.2">
      <c r="A219" s="66"/>
      <c r="B219" s="69"/>
      <c r="C219" s="5">
        <v>0.20000000298023224</v>
      </c>
      <c r="D219" s="5">
        <v>15</v>
      </c>
      <c r="E219" s="5">
        <v>6</v>
      </c>
      <c r="F219" s="33">
        <f t="shared" si="132"/>
        <v>3.0000000447034836</v>
      </c>
      <c r="G219" s="33">
        <f t="shared" si="133"/>
        <v>0.5000000074505806</v>
      </c>
      <c r="H219" s="33">
        <f t="shared" si="26"/>
        <v>0.5000000074505806</v>
      </c>
      <c r="I219" s="33">
        <f t="shared" si="134"/>
        <v>4.0000000596046448</v>
      </c>
      <c r="J219" s="34">
        <f t="shared" si="135"/>
        <v>0.16500000245869159</v>
      </c>
      <c r="K219" s="34">
        <f t="shared" si="136"/>
        <v>2.7500000409781934E-2</v>
      </c>
      <c r="L219" s="34">
        <f t="shared" si="137"/>
        <v>2.7500000409781934E-2</v>
      </c>
      <c r="M219" s="34">
        <f t="shared" si="138"/>
        <v>0.22000000327825547</v>
      </c>
      <c r="N219" s="35">
        <f t="shared" si="139"/>
        <v>0.2500000037252903</v>
      </c>
      <c r="O219" s="35">
        <f t="shared" si="140"/>
        <v>4.1666667287548385E-2</v>
      </c>
      <c r="P219" s="35">
        <f t="shared" si="141"/>
        <v>4.1666667287548385E-2</v>
      </c>
      <c r="Q219" s="36">
        <f t="shared" si="142"/>
        <v>0.33333333830038708</v>
      </c>
      <c r="R219" s="4"/>
    </row>
    <row r="220" spans="1:18" x14ac:dyDescent="0.2">
      <c r="A220" s="66"/>
      <c r="B220" s="69"/>
      <c r="C220" s="5">
        <v>0.20000000298023224</v>
      </c>
      <c r="D220" s="5">
        <v>15</v>
      </c>
      <c r="E220" s="5">
        <v>6</v>
      </c>
      <c r="F220" s="33">
        <f t="shared" si="132"/>
        <v>3.0000000447034836</v>
      </c>
      <c r="G220" s="33">
        <f t="shared" si="133"/>
        <v>0.5000000074505806</v>
      </c>
      <c r="H220" s="33">
        <f t="shared" si="26"/>
        <v>0.5000000074505806</v>
      </c>
      <c r="I220" s="33">
        <f t="shared" si="134"/>
        <v>4.0000000596046448</v>
      </c>
      <c r="J220" s="34">
        <f t="shared" si="135"/>
        <v>0.16500000245869159</v>
      </c>
      <c r="K220" s="34">
        <f t="shared" si="136"/>
        <v>2.7500000409781934E-2</v>
      </c>
      <c r="L220" s="34">
        <f t="shared" si="137"/>
        <v>2.7500000409781934E-2</v>
      </c>
      <c r="M220" s="34">
        <f t="shared" si="138"/>
        <v>0.22000000327825547</v>
      </c>
      <c r="N220" s="35">
        <f t="shared" si="139"/>
        <v>0.2500000037252903</v>
      </c>
      <c r="O220" s="35">
        <f t="shared" si="140"/>
        <v>4.1666667287548385E-2</v>
      </c>
      <c r="P220" s="35">
        <f t="shared" si="141"/>
        <v>4.1666667287548385E-2</v>
      </c>
      <c r="Q220" s="36">
        <f t="shared" si="142"/>
        <v>0.33333333830038708</v>
      </c>
      <c r="R220" s="4"/>
    </row>
    <row r="221" spans="1:18" x14ac:dyDescent="0.2">
      <c r="A221" s="66"/>
      <c r="B221" s="69"/>
      <c r="C221" s="5">
        <v>0.20000000298023224</v>
      </c>
      <c r="D221" s="5">
        <v>30</v>
      </c>
      <c r="E221" s="5">
        <v>6</v>
      </c>
      <c r="F221" s="33">
        <f t="shared" si="132"/>
        <v>6.0000000894069672</v>
      </c>
      <c r="G221" s="33">
        <f t="shared" si="133"/>
        <v>1.0000000149011612</v>
      </c>
      <c r="H221" s="33">
        <f t="shared" si="26"/>
        <v>1.0000000149011612</v>
      </c>
      <c r="I221" s="33">
        <f t="shared" si="134"/>
        <v>8.0000001192092896</v>
      </c>
      <c r="J221" s="34">
        <f t="shared" si="135"/>
        <v>0.33000000491738318</v>
      </c>
      <c r="K221" s="34">
        <f t="shared" si="136"/>
        <v>5.5000000819563868E-2</v>
      </c>
      <c r="L221" s="34">
        <f t="shared" si="137"/>
        <v>5.5000000819563868E-2</v>
      </c>
      <c r="M221" s="34">
        <f t="shared" si="138"/>
        <v>0.44000000655651095</v>
      </c>
      <c r="N221" s="35">
        <f t="shared" si="139"/>
        <v>0.5000000074505806</v>
      </c>
      <c r="O221" s="35">
        <f t="shared" si="140"/>
        <v>8.3333334575096771E-2</v>
      </c>
      <c r="P221" s="35">
        <f t="shared" si="141"/>
        <v>8.3333334575096771E-2</v>
      </c>
      <c r="Q221" s="36">
        <f t="shared" si="142"/>
        <v>0.66666667660077417</v>
      </c>
      <c r="R221" s="4"/>
    </row>
    <row r="222" spans="1:18" x14ac:dyDescent="0.2">
      <c r="A222" s="66"/>
      <c r="B222" s="69"/>
      <c r="C222" s="5">
        <v>0.20000000298023224</v>
      </c>
      <c r="D222" s="5">
        <v>45</v>
      </c>
      <c r="E222" s="5">
        <v>6</v>
      </c>
      <c r="F222" s="33">
        <f t="shared" si="132"/>
        <v>9.0000001341104507</v>
      </c>
      <c r="G222" s="33">
        <f t="shared" si="133"/>
        <v>1.5000000223517418</v>
      </c>
      <c r="H222" s="33">
        <f t="shared" si="26"/>
        <v>1.5000000223517418</v>
      </c>
      <c r="I222" s="33">
        <f t="shared" si="134"/>
        <v>12.000000178813934</v>
      </c>
      <c r="J222" s="34">
        <f t="shared" si="135"/>
        <v>0.4950000073760748</v>
      </c>
      <c r="K222" s="34">
        <f t="shared" si="136"/>
        <v>8.2500001229345796E-2</v>
      </c>
      <c r="L222" s="34">
        <f t="shared" si="137"/>
        <v>8.2500001229345796E-2</v>
      </c>
      <c r="M222" s="34">
        <f t="shared" si="138"/>
        <v>0.66000000983476637</v>
      </c>
      <c r="N222" s="35">
        <f t="shared" si="139"/>
        <v>0.7500000111758709</v>
      </c>
      <c r="O222" s="35">
        <f t="shared" si="140"/>
        <v>0.12500000186264515</v>
      </c>
      <c r="P222" s="35">
        <f t="shared" si="141"/>
        <v>0.12500000186264515</v>
      </c>
      <c r="Q222" s="36">
        <f t="shared" si="142"/>
        <v>1.0000000149011612</v>
      </c>
      <c r="R222" s="4"/>
    </row>
    <row r="223" spans="1:18" x14ac:dyDescent="0.2">
      <c r="A223" s="66"/>
      <c r="B223" s="70" t="s">
        <v>43</v>
      </c>
      <c r="C223" s="5">
        <v>2</v>
      </c>
      <c r="D223" s="5">
        <v>120</v>
      </c>
      <c r="E223" s="5">
        <v>5</v>
      </c>
      <c r="F223" s="33">
        <f t="shared" si="132"/>
        <v>240</v>
      </c>
      <c r="G223" s="33">
        <f t="shared" si="133"/>
        <v>48</v>
      </c>
      <c r="H223" s="33">
        <f t="shared" si="26"/>
        <v>48</v>
      </c>
      <c r="I223" s="33">
        <f t="shared" si="134"/>
        <v>336</v>
      </c>
      <c r="J223" s="34">
        <f t="shared" si="135"/>
        <v>13.2</v>
      </c>
      <c r="K223" s="34">
        <f t="shared" si="136"/>
        <v>2.64</v>
      </c>
      <c r="L223" s="34">
        <f t="shared" si="137"/>
        <v>2.64</v>
      </c>
      <c r="M223" s="34">
        <f t="shared" si="138"/>
        <v>18.48</v>
      </c>
      <c r="N223" s="35">
        <f t="shared" si="139"/>
        <v>20</v>
      </c>
      <c r="O223" s="35">
        <f t="shared" si="140"/>
        <v>4</v>
      </c>
      <c r="P223" s="35">
        <f t="shared" si="141"/>
        <v>4</v>
      </c>
      <c r="Q223" s="36">
        <f t="shared" si="142"/>
        <v>28</v>
      </c>
      <c r="R223" s="4"/>
    </row>
    <row r="224" spans="1:18" x14ac:dyDescent="0.2">
      <c r="A224" s="66"/>
      <c r="B224" s="69"/>
      <c r="C224" s="5">
        <v>6.1932773552834988</v>
      </c>
      <c r="D224" s="5">
        <v>570</v>
      </c>
      <c r="E224" s="5">
        <v>5</v>
      </c>
      <c r="F224" s="33">
        <f t="shared" si="132"/>
        <v>3530.1680925115943</v>
      </c>
      <c r="G224" s="33">
        <f t="shared" si="133"/>
        <v>706.03361850231886</v>
      </c>
      <c r="H224" s="33">
        <f t="shared" si="26"/>
        <v>706.03361850231886</v>
      </c>
      <c r="I224" s="33">
        <f t="shared" si="134"/>
        <v>4942.235329516232</v>
      </c>
      <c r="J224" s="34">
        <f t="shared" si="135"/>
        <v>194.15924508813768</v>
      </c>
      <c r="K224" s="34">
        <f t="shared" si="136"/>
        <v>38.83184901762754</v>
      </c>
      <c r="L224" s="34">
        <f t="shared" si="137"/>
        <v>38.83184901762754</v>
      </c>
      <c r="M224" s="34">
        <f t="shared" si="138"/>
        <v>271.82294312339275</v>
      </c>
      <c r="N224" s="35">
        <f t="shared" si="139"/>
        <v>294.18067437596619</v>
      </c>
      <c r="O224" s="35">
        <f t="shared" si="140"/>
        <v>58.836134875193238</v>
      </c>
      <c r="P224" s="35">
        <f t="shared" si="141"/>
        <v>58.836134875193238</v>
      </c>
      <c r="Q224" s="36">
        <f t="shared" si="142"/>
        <v>411.85294412635267</v>
      </c>
      <c r="R224" s="4"/>
    </row>
    <row r="225" spans="1:18" x14ac:dyDescent="0.2">
      <c r="A225" s="66"/>
      <c r="B225" s="69"/>
      <c r="C225" s="5">
        <v>5.0000001490116119</v>
      </c>
      <c r="D225" s="5">
        <v>150</v>
      </c>
      <c r="E225" s="5">
        <v>5</v>
      </c>
      <c r="F225" s="33">
        <f t="shared" ref="F225:F228" si="143">C225*D225</f>
        <v>750.00002235174179</v>
      </c>
      <c r="G225" s="33">
        <f t="shared" ref="G225:G228" si="144">F225/E225</f>
        <v>150.00000447034836</v>
      </c>
      <c r="H225" s="33">
        <f t="shared" ref="H225:H228" si="145">G225</f>
        <v>150.00000447034836</v>
      </c>
      <c r="I225" s="33">
        <f t="shared" ref="I225:I228" si="146">F225+G225+H225</f>
        <v>1050.0000312924385</v>
      </c>
      <c r="J225" s="34">
        <f t="shared" ref="J225:J228" si="147">F225*0.055</f>
        <v>41.250001229345798</v>
      </c>
      <c r="K225" s="34">
        <f t="shared" ref="K225:K228" si="148">G225*0.055</f>
        <v>8.2500002458691597</v>
      </c>
      <c r="L225" s="34">
        <f t="shared" ref="L225:L228" si="149">H225*0.055</f>
        <v>8.2500002458691597</v>
      </c>
      <c r="M225" s="34">
        <f t="shared" ref="M225:M228" si="150">I225*0.055</f>
        <v>57.750001721084118</v>
      </c>
      <c r="N225" s="35">
        <f t="shared" ref="N225:N228" si="151">F225*0.25/3</f>
        <v>62.500001862645149</v>
      </c>
      <c r="O225" s="35">
        <f t="shared" ref="O225:O228" si="152">G225*0.25/3</f>
        <v>12.50000037252903</v>
      </c>
      <c r="P225" s="35">
        <f t="shared" ref="P225:P228" si="153">H225*0.25/3</f>
        <v>12.50000037252903</v>
      </c>
      <c r="Q225" s="36">
        <f t="shared" ref="Q225:Q228" si="154">I225*0.25/3</f>
        <v>87.500002607703209</v>
      </c>
      <c r="R225" s="4"/>
    </row>
    <row r="226" spans="1:18" x14ac:dyDescent="0.2">
      <c r="A226" s="66"/>
      <c r="B226" s="69"/>
      <c r="C226" s="5">
        <v>14.533333752836501</v>
      </c>
      <c r="D226" s="5">
        <v>621</v>
      </c>
      <c r="E226" s="5">
        <v>5</v>
      </c>
      <c r="F226" s="33">
        <f t="shared" si="143"/>
        <v>9025.2002605114667</v>
      </c>
      <c r="G226" s="33">
        <f t="shared" si="144"/>
        <v>1805.0400521022934</v>
      </c>
      <c r="H226" s="33">
        <f t="shared" si="145"/>
        <v>1805.0400521022934</v>
      </c>
      <c r="I226" s="33">
        <f t="shared" si="146"/>
        <v>12635.280364716053</v>
      </c>
      <c r="J226" s="34">
        <f t="shared" si="147"/>
        <v>496.38601432813067</v>
      </c>
      <c r="K226" s="34">
        <f t="shared" si="148"/>
        <v>99.277202865626137</v>
      </c>
      <c r="L226" s="34">
        <f t="shared" si="149"/>
        <v>99.277202865626137</v>
      </c>
      <c r="M226" s="34">
        <f t="shared" si="150"/>
        <v>694.94042005938286</v>
      </c>
      <c r="N226" s="35">
        <f t="shared" si="151"/>
        <v>752.10002170928885</v>
      </c>
      <c r="O226" s="35">
        <f t="shared" si="152"/>
        <v>150.42000434185778</v>
      </c>
      <c r="P226" s="35">
        <f t="shared" si="153"/>
        <v>150.42000434185778</v>
      </c>
      <c r="Q226" s="36">
        <f t="shared" si="154"/>
        <v>1052.9400303930045</v>
      </c>
      <c r="R226" s="4"/>
    </row>
    <row r="227" spans="1:18" x14ac:dyDescent="0.2">
      <c r="A227" s="66"/>
      <c r="B227" s="69"/>
      <c r="C227" s="5">
        <v>1.0380953177809729</v>
      </c>
      <c r="D227" s="5">
        <v>153</v>
      </c>
      <c r="E227" s="5">
        <v>5</v>
      </c>
      <c r="F227" s="33">
        <f t="shared" si="143"/>
        <v>158.82858362048884</v>
      </c>
      <c r="G227" s="33">
        <f t="shared" si="144"/>
        <v>31.765716724097768</v>
      </c>
      <c r="H227" s="33">
        <f t="shared" si="145"/>
        <v>31.765716724097768</v>
      </c>
      <c r="I227" s="33">
        <f t="shared" si="146"/>
        <v>222.36001706868436</v>
      </c>
      <c r="J227" s="34">
        <f t="shared" si="147"/>
        <v>8.7355720991268857</v>
      </c>
      <c r="K227" s="34">
        <f t="shared" si="148"/>
        <v>1.7471144198253772</v>
      </c>
      <c r="L227" s="34">
        <f t="shared" si="149"/>
        <v>1.7471144198253772</v>
      </c>
      <c r="M227" s="34">
        <f t="shared" si="150"/>
        <v>12.22980093877764</v>
      </c>
      <c r="N227" s="35">
        <f t="shared" si="151"/>
        <v>13.235715301707403</v>
      </c>
      <c r="O227" s="35">
        <f t="shared" si="152"/>
        <v>2.6471430603414805</v>
      </c>
      <c r="P227" s="35">
        <f t="shared" si="153"/>
        <v>2.6471430603414805</v>
      </c>
      <c r="Q227" s="36">
        <f t="shared" si="154"/>
        <v>18.530001422390363</v>
      </c>
      <c r="R227" s="4"/>
    </row>
    <row r="228" spans="1:18" x14ac:dyDescent="0.2">
      <c r="A228" s="66"/>
      <c r="B228" s="69"/>
      <c r="C228" s="5">
        <v>0.99999999906867743</v>
      </c>
      <c r="D228" s="5">
        <v>49.199999999999996</v>
      </c>
      <c r="E228" s="5">
        <v>5</v>
      </c>
      <c r="F228" s="33">
        <f t="shared" si="143"/>
        <v>49.199999954178928</v>
      </c>
      <c r="G228" s="33">
        <f t="shared" si="144"/>
        <v>9.8399999908357856</v>
      </c>
      <c r="H228" s="33">
        <f t="shared" si="145"/>
        <v>9.8399999908357856</v>
      </c>
      <c r="I228" s="33">
        <f t="shared" si="146"/>
        <v>68.879999935850492</v>
      </c>
      <c r="J228" s="34">
        <f t="shared" si="147"/>
        <v>2.7059999974798412</v>
      </c>
      <c r="K228" s="34">
        <f t="shared" si="148"/>
        <v>0.5411999994959682</v>
      </c>
      <c r="L228" s="34">
        <f t="shared" si="149"/>
        <v>0.5411999994959682</v>
      </c>
      <c r="M228" s="34">
        <f t="shared" si="150"/>
        <v>3.7883999964717772</v>
      </c>
      <c r="N228" s="35">
        <f t="shared" si="151"/>
        <v>4.0999999961815776</v>
      </c>
      <c r="O228" s="35">
        <f t="shared" si="152"/>
        <v>0.8199999992363155</v>
      </c>
      <c r="P228" s="35">
        <f t="shared" si="153"/>
        <v>0.8199999992363155</v>
      </c>
      <c r="Q228" s="36">
        <f t="shared" si="154"/>
        <v>5.739999994654208</v>
      </c>
      <c r="R228" s="4"/>
    </row>
    <row r="229" spans="1:18" x14ac:dyDescent="0.2">
      <c r="A229" s="66"/>
      <c r="B229" s="69"/>
      <c r="C229" s="5">
        <v>20.540142564103007</v>
      </c>
      <c r="D229" s="5">
        <v>130</v>
      </c>
      <c r="E229" s="5">
        <v>5</v>
      </c>
      <c r="F229" s="33">
        <f t="shared" si="132"/>
        <v>2670.218533333391</v>
      </c>
      <c r="G229" s="33">
        <f t="shared" si="133"/>
        <v>534.04370666667819</v>
      </c>
      <c r="H229" s="33">
        <f t="shared" si="26"/>
        <v>534.04370666667819</v>
      </c>
      <c r="I229" s="33">
        <f t="shared" si="134"/>
        <v>3738.3059466667473</v>
      </c>
      <c r="J229" s="34">
        <f t="shared" si="135"/>
        <v>146.86201933333649</v>
      </c>
      <c r="K229" s="34">
        <f t="shared" si="136"/>
        <v>29.372403866667302</v>
      </c>
      <c r="L229" s="34">
        <f t="shared" si="137"/>
        <v>29.372403866667302</v>
      </c>
      <c r="M229" s="34">
        <f t="shared" si="138"/>
        <v>205.60682706667112</v>
      </c>
      <c r="N229" s="35">
        <f t="shared" si="139"/>
        <v>222.5182111111159</v>
      </c>
      <c r="O229" s="35">
        <f t="shared" si="140"/>
        <v>44.503642222223185</v>
      </c>
      <c r="P229" s="35">
        <f t="shared" si="141"/>
        <v>44.503642222223185</v>
      </c>
      <c r="Q229" s="36">
        <f t="shared" si="142"/>
        <v>311.52549555556226</v>
      </c>
      <c r="R229" s="4"/>
    </row>
    <row r="230" spans="1:18" x14ac:dyDescent="0.2">
      <c r="A230" s="66"/>
      <c r="B230" s="69"/>
      <c r="C230" s="5">
        <v>2.0000000149011612</v>
      </c>
      <c r="D230" s="5">
        <v>75</v>
      </c>
      <c r="E230" s="5">
        <v>5</v>
      </c>
      <c r="F230" s="33">
        <f t="shared" si="132"/>
        <v>150.00000111758709</v>
      </c>
      <c r="G230" s="33">
        <f t="shared" si="133"/>
        <v>30.000000223517418</v>
      </c>
      <c r="H230" s="33">
        <f t="shared" si="26"/>
        <v>30.000000223517418</v>
      </c>
      <c r="I230" s="33">
        <f t="shared" si="134"/>
        <v>210.00000156462193</v>
      </c>
      <c r="J230" s="34">
        <f t="shared" si="135"/>
        <v>8.2500000614672899</v>
      </c>
      <c r="K230" s="34">
        <f t="shared" si="136"/>
        <v>1.6500000122934579</v>
      </c>
      <c r="L230" s="34">
        <f t="shared" si="137"/>
        <v>1.6500000122934579</v>
      </c>
      <c r="M230" s="34">
        <f t="shared" si="138"/>
        <v>11.550000086054206</v>
      </c>
      <c r="N230" s="35">
        <f t="shared" si="139"/>
        <v>12.500000093132257</v>
      </c>
      <c r="O230" s="35">
        <f t="shared" si="140"/>
        <v>2.5000000186264515</v>
      </c>
      <c r="P230" s="35">
        <f t="shared" si="141"/>
        <v>2.5000000186264515</v>
      </c>
      <c r="Q230" s="36">
        <f t="shared" si="142"/>
        <v>17.50000013038516</v>
      </c>
      <c r="R230" s="4"/>
    </row>
    <row r="231" spans="1:18" x14ac:dyDescent="0.2">
      <c r="A231" s="66"/>
      <c r="B231" s="69"/>
      <c r="C231" s="5">
        <v>2.0000000149011612</v>
      </c>
      <c r="D231" s="5">
        <v>24</v>
      </c>
      <c r="E231" s="5">
        <v>5</v>
      </c>
      <c r="F231" s="33">
        <f t="shared" si="132"/>
        <v>48.000000357627869</v>
      </c>
      <c r="G231" s="33">
        <f t="shared" si="133"/>
        <v>9.6000000715255744</v>
      </c>
      <c r="H231" s="33">
        <f t="shared" si="26"/>
        <v>9.6000000715255744</v>
      </c>
      <c r="I231" s="33">
        <f t="shared" si="134"/>
        <v>67.20000050067901</v>
      </c>
      <c r="J231" s="34">
        <f t="shared" si="135"/>
        <v>2.6400000196695328</v>
      </c>
      <c r="K231" s="34">
        <f t="shared" si="136"/>
        <v>0.52800000393390656</v>
      </c>
      <c r="L231" s="34">
        <f t="shared" si="137"/>
        <v>0.52800000393390656</v>
      </c>
      <c r="M231" s="34">
        <f t="shared" si="138"/>
        <v>3.6960000275373455</v>
      </c>
      <c r="N231" s="35">
        <f t="shared" si="139"/>
        <v>4.0000000298023224</v>
      </c>
      <c r="O231" s="35">
        <f t="shared" si="140"/>
        <v>0.8000000059604645</v>
      </c>
      <c r="P231" s="35">
        <f t="shared" si="141"/>
        <v>0.8000000059604645</v>
      </c>
      <c r="Q231" s="36">
        <f t="shared" si="142"/>
        <v>5.6000000417232512</v>
      </c>
      <c r="R231" s="4"/>
    </row>
    <row r="232" spans="1:18" x14ac:dyDescent="0.2">
      <c r="A232" s="66"/>
      <c r="B232" s="69"/>
      <c r="C232" s="5">
        <v>9.2020017548661919</v>
      </c>
      <c r="D232" s="5">
        <v>450</v>
      </c>
      <c r="E232" s="5">
        <v>5</v>
      </c>
      <c r="F232" s="33">
        <f t="shared" si="132"/>
        <v>4140.9007896897865</v>
      </c>
      <c r="G232" s="33">
        <f t="shared" si="133"/>
        <v>828.18015793795735</v>
      </c>
      <c r="H232" s="33">
        <f t="shared" si="26"/>
        <v>828.18015793795735</v>
      </c>
      <c r="I232" s="33">
        <f t="shared" si="134"/>
        <v>5797.2611055657007</v>
      </c>
      <c r="J232" s="34">
        <f t="shared" si="135"/>
        <v>227.74954343293825</v>
      </c>
      <c r="K232" s="34">
        <f t="shared" si="136"/>
        <v>45.549908686587656</v>
      </c>
      <c r="L232" s="34">
        <f t="shared" si="137"/>
        <v>45.549908686587656</v>
      </c>
      <c r="M232" s="34">
        <f t="shared" si="138"/>
        <v>318.84936080611357</v>
      </c>
      <c r="N232" s="35">
        <f t="shared" si="139"/>
        <v>345.07506580748219</v>
      </c>
      <c r="O232" s="35">
        <f t="shared" si="140"/>
        <v>69.015013161496441</v>
      </c>
      <c r="P232" s="35">
        <f t="shared" si="141"/>
        <v>69.015013161496441</v>
      </c>
      <c r="Q232" s="36">
        <f t="shared" si="142"/>
        <v>483.10509213047504</v>
      </c>
      <c r="R232" s="4"/>
    </row>
    <row r="233" spans="1:18" x14ac:dyDescent="0.2">
      <c r="A233" s="66"/>
      <c r="B233" s="69"/>
      <c r="C233" s="5">
        <v>9.2020017548661919</v>
      </c>
      <c r="D233" s="5">
        <v>150</v>
      </c>
      <c r="E233" s="5">
        <v>5</v>
      </c>
      <c r="F233" s="33">
        <f t="shared" si="132"/>
        <v>1380.3002632299288</v>
      </c>
      <c r="G233" s="33">
        <f t="shared" si="133"/>
        <v>276.06005264598576</v>
      </c>
      <c r="H233" s="33">
        <f t="shared" si="26"/>
        <v>276.06005264598576</v>
      </c>
      <c r="I233" s="33">
        <f t="shared" si="134"/>
        <v>1932.4203685219002</v>
      </c>
      <c r="J233" s="34">
        <f t="shared" si="135"/>
        <v>75.916514477646089</v>
      </c>
      <c r="K233" s="34">
        <f t="shared" si="136"/>
        <v>15.183302895529216</v>
      </c>
      <c r="L233" s="34">
        <f t="shared" si="137"/>
        <v>15.183302895529216</v>
      </c>
      <c r="M233" s="34">
        <f t="shared" si="138"/>
        <v>106.28312026870451</v>
      </c>
      <c r="N233" s="35">
        <f t="shared" si="139"/>
        <v>115.0250219358274</v>
      </c>
      <c r="O233" s="35">
        <f t="shared" si="140"/>
        <v>23.005004387165481</v>
      </c>
      <c r="P233" s="35">
        <f t="shared" si="141"/>
        <v>23.005004387165481</v>
      </c>
      <c r="Q233" s="36">
        <f t="shared" si="142"/>
        <v>161.03503071015834</v>
      </c>
      <c r="R233" s="4"/>
    </row>
    <row r="234" spans="1:18" x14ac:dyDescent="0.2">
      <c r="A234" s="66"/>
      <c r="B234" s="69"/>
      <c r="C234" s="5">
        <v>5.9655080920598929</v>
      </c>
      <c r="D234" s="5">
        <v>240</v>
      </c>
      <c r="E234" s="5">
        <v>5</v>
      </c>
      <c r="F234" s="33">
        <f t="shared" si="132"/>
        <v>1431.7219420943743</v>
      </c>
      <c r="G234" s="33">
        <f t="shared" si="133"/>
        <v>286.34438841887487</v>
      </c>
      <c r="H234" s="33">
        <f t="shared" si="26"/>
        <v>286.34438841887487</v>
      </c>
      <c r="I234" s="33">
        <f t="shared" si="134"/>
        <v>2004.4107189321239</v>
      </c>
      <c r="J234" s="34">
        <f t="shared" si="135"/>
        <v>78.744706815190582</v>
      </c>
      <c r="K234" s="34">
        <f t="shared" si="136"/>
        <v>15.748941363038117</v>
      </c>
      <c r="L234" s="34">
        <f t="shared" si="137"/>
        <v>15.748941363038117</v>
      </c>
      <c r="M234" s="34">
        <f t="shared" si="138"/>
        <v>110.24258954126681</v>
      </c>
      <c r="N234" s="35">
        <f t="shared" si="139"/>
        <v>119.31016184119785</v>
      </c>
      <c r="O234" s="35">
        <f t="shared" si="140"/>
        <v>23.862032368239571</v>
      </c>
      <c r="P234" s="35">
        <f t="shared" si="141"/>
        <v>23.862032368239571</v>
      </c>
      <c r="Q234" s="36">
        <f t="shared" si="142"/>
        <v>167.034226577677</v>
      </c>
      <c r="R234" s="4"/>
    </row>
    <row r="235" spans="1:18" x14ac:dyDescent="0.2">
      <c r="A235" s="66"/>
      <c r="B235" s="69"/>
      <c r="C235" s="5">
        <v>3.5153419238214241</v>
      </c>
      <c r="D235" s="5">
        <v>105</v>
      </c>
      <c r="E235" s="5">
        <v>5</v>
      </c>
      <c r="F235" s="33">
        <f t="shared" si="132"/>
        <v>369.11090200124954</v>
      </c>
      <c r="G235" s="33">
        <f t="shared" si="133"/>
        <v>73.822180400249906</v>
      </c>
      <c r="H235" s="33">
        <f t="shared" si="26"/>
        <v>73.822180400249906</v>
      </c>
      <c r="I235" s="33">
        <f t="shared" si="134"/>
        <v>516.75526280174938</v>
      </c>
      <c r="J235" s="34">
        <f t="shared" si="135"/>
        <v>20.301099610068725</v>
      </c>
      <c r="K235" s="34">
        <f t="shared" si="136"/>
        <v>4.0602199220137445</v>
      </c>
      <c r="L235" s="34">
        <f t="shared" si="137"/>
        <v>4.0602199220137445</v>
      </c>
      <c r="M235" s="34">
        <f t="shared" si="138"/>
        <v>28.421539454096216</v>
      </c>
      <c r="N235" s="35">
        <f t="shared" si="139"/>
        <v>30.759241833437461</v>
      </c>
      <c r="O235" s="35">
        <f t="shared" si="140"/>
        <v>6.1518483666874921</v>
      </c>
      <c r="P235" s="35">
        <f t="shared" si="141"/>
        <v>6.1518483666874921</v>
      </c>
      <c r="Q235" s="36">
        <f t="shared" si="142"/>
        <v>43.062938566812448</v>
      </c>
      <c r="R235" s="4"/>
    </row>
    <row r="236" spans="1:18" ht="13.5" thickBot="1" x14ac:dyDescent="0.25">
      <c r="A236" s="67"/>
      <c r="B236" s="50" t="s">
        <v>44</v>
      </c>
      <c r="C236" s="6">
        <v>21.616126094595529</v>
      </c>
      <c r="D236" s="6">
        <v>105</v>
      </c>
      <c r="E236" s="6">
        <v>5</v>
      </c>
      <c r="F236" s="38">
        <f t="shared" ref="F236:F245" si="155">C236*D236</f>
        <v>2269.6932399325306</v>
      </c>
      <c r="G236" s="38">
        <f t="shared" ref="G236:G245" si="156">F236/E236</f>
        <v>453.93864798650611</v>
      </c>
      <c r="H236" s="38">
        <f t="shared" ref="H236:H245" si="157">G236</f>
        <v>453.93864798650611</v>
      </c>
      <c r="I236" s="38">
        <f t="shared" ref="I236:I245" si="158">F236+G236+H236</f>
        <v>3177.5705359055428</v>
      </c>
      <c r="J236" s="39">
        <f t="shared" ref="J236:J245" si="159">F236*0.055</f>
        <v>124.83312819628918</v>
      </c>
      <c r="K236" s="39">
        <f t="shared" ref="K236:K245" si="160">G236*0.055</f>
        <v>24.966625639257835</v>
      </c>
      <c r="L236" s="39">
        <f t="shared" ref="L236:L245" si="161">H236*0.055</f>
        <v>24.966625639257835</v>
      </c>
      <c r="M236" s="39">
        <f t="shared" ref="M236:M245" si="162">I236*0.055</f>
        <v>174.76637947480486</v>
      </c>
      <c r="N236" s="40">
        <f t="shared" ref="N236:N245" si="163">F236*0.25/3</f>
        <v>189.14110332771088</v>
      </c>
      <c r="O236" s="40">
        <f t="shared" ref="O236:O245" si="164">G236*0.25/3</f>
        <v>37.828220665542176</v>
      </c>
      <c r="P236" s="40">
        <f t="shared" ref="P236:P245" si="165">H236*0.25/3</f>
        <v>37.828220665542176</v>
      </c>
      <c r="Q236" s="41">
        <f t="shared" ref="Q236:Q245" si="166">I236*0.25/3</f>
        <v>264.79754465879523</v>
      </c>
      <c r="R236" s="4"/>
    </row>
    <row r="237" spans="1:18" x14ac:dyDescent="0.2">
      <c r="A237" s="65" t="s">
        <v>39</v>
      </c>
      <c r="B237" s="69" t="s">
        <v>43</v>
      </c>
      <c r="C237" s="19">
        <v>0.99999995715916157</v>
      </c>
      <c r="D237" s="19">
        <v>360</v>
      </c>
      <c r="E237" s="19">
        <v>5</v>
      </c>
      <c r="F237" s="17">
        <f t="shared" si="155"/>
        <v>359.99998457729816</v>
      </c>
      <c r="G237" s="17">
        <f t="shared" si="156"/>
        <v>71.999996915459633</v>
      </c>
      <c r="H237" s="17">
        <f t="shared" si="157"/>
        <v>71.999996915459633</v>
      </c>
      <c r="I237" s="17">
        <f t="shared" si="158"/>
        <v>503.99997840821743</v>
      </c>
      <c r="J237" s="20">
        <f t="shared" si="159"/>
        <v>19.7999991517514</v>
      </c>
      <c r="K237" s="20">
        <f t="shared" si="160"/>
        <v>3.9599998303502799</v>
      </c>
      <c r="L237" s="20">
        <f t="shared" si="161"/>
        <v>3.9599998303502799</v>
      </c>
      <c r="M237" s="20">
        <f t="shared" si="162"/>
        <v>27.719998812451959</v>
      </c>
      <c r="N237" s="21">
        <f t="shared" si="163"/>
        <v>29.999998714774847</v>
      </c>
      <c r="O237" s="21">
        <f t="shared" si="164"/>
        <v>5.9999997429549694</v>
      </c>
      <c r="P237" s="21">
        <f t="shared" si="165"/>
        <v>5.9999997429549694</v>
      </c>
      <c r="Q237" s="22">
        <f t="shared" si="166"/>
        <v>41.999998200684786</v>
      </c>
      <c r="R237" s="4"/>
    </row>
    <row r="238" spans="1:18" x14ac:dyDescent="0.2">
      <c r="A238" s="66"/>
      <c r="B238" s="69"/>
      <c r="C238" s="5">
        <v>1</v>
      </c>
      <c r="D238" s="5">
        <v>408</v>
      </c>
      <c r="E238" s="5">
        <v>5</v>
      </c>
      <c r="F238" s="33">
        <f t="shared" si="155"/>
        <v>408</v>
      </c>
      <c r="G238" s="33">
        <f t="shared" si="156"/>
        <v>81.599999999999994</v>
      </c>
      <c r="H238" s="33">
        <f t="shared" si="157"/>
        <v>81.599999999999994</v>
      </c>
      <c r="I238" s="33">
        <f t="shared" si="158"/>
        <v>571.20000000000005</v>
      </c>
      <c r="J238" s="34">
        <f t="shared" si="159"/>
        <v>22.44</v>
      </c>
      <c r="K238" s="34">
        <f t="shared" si="160"/>
        <v>4.4879999999999995</v>
      </c>
      <c r="L238" s="34">
        <f t="shared" si="161"/>
        <v>4.4879999999999995</v>
      </c>
      <c r="M238" s="34">
        <f t="shared" si="162"/>
        <v>31.416000000000004</v>
      </c>
      <c r="N238" s="35">
        <f t="shared" si="163"/>
        <v>34</v>
      </c>
      <c r="O238" s="35">
        <f t="shared" si="164"/>
        <v>6.8</v>
      </c>
      <c r="P238" s="35">
        <f t="shared" si="165"/>
        <v>6.8</v>
      </c>
      <c r="Q238" s="36">
        <f t="shared" si="166"/>
        <v>47.6</v>
      </c>
      <c r="R238" s="4"/>
    </row>
    <row r="239" spans="1:18" x14ac:dyDescent="0.2">
      <c r="A239" s="66"/>
      <c r="B239" s="70" t="s">
        <v>44</v>
      </c>
      <c r="C239" s="5">
        <v>0.9999999760184437</v>
      </c>
      <c r="D239" s="5">
        <v>249</v>
      </c>
      <c r="E239" s="5">
        <v>5</v>
      </c>
      <c r="F239" s="33">
        <f t="shared" si="155"/>
        <v>248.99999402859248</v>
      </c>
      <c r="G239" s="33">
        <f t="shared" si="156"/>
        <v>49.799998805718495</v>
      </c>
      <c r="H239" s="33">
        <f t="shared" si="157"/>
        <v>49.799998805718495</v>
      </c>
      <c r="I239" s="33">
        <f t="shared" si="158"/>
        <v>348.59999164002943</v>
      </c>
      <c r="J239" s="34">
        <f t="shared" si="159"/>
        <v>13.694999671572587</v>
      </c>
      <c r="K239" s="34">
        <f t="shared" si="160"/>
        <v>2.738999934314517</v>
      </c>
      <c r="L239" s="34">
        <f t="shared" si="161"/>
        <v>2.738999934314517</v>
      </c>
      <c r="M239" s="34">
        <f t="shared" si="162"/>
        <v>19.172999540201619</v>
      </c>
      <c r="N239" s="35">
        <f t="shared" si="163"/>
        <v>20.749999502382707</v>
      </c>
      <c r="O239" s="35">
        <f t="shared" si="164"/>
        <v>4.1499999004765415</v>
      </c>
      <c r="P239" s="35">
        <f t="shared" si="165"/>
        <v>4.1499999004765415</v>
      </c>
      <c r="Q239" s="36">
        <f t="shared" si="166"/>
        <v>29.049999303335785</v>
      </c>
    </row>
    <row r="240" spans="1:18" x14ac:dyDescent="0.2">
      <c r="A240" s="66"/>
      <c r="B240" s="69"/>
      <c r="C240" s="5">
        <v>24.999999910593033</v>
      </c>
      <c r="D240" s="5">
        <v>249</v>
      </c>
      <c r="E240" s="5">
        <v>5</v>
      </c>
      <c r="F240" s="33">
        <f t="shared" si="155"/>
        <v>6224.9999777376652</v>
      </c>
      <c r="G240" s="33">
        <f t="shared" si="156"/>
        <v>1244.999995547533</v>
      </c>
      <c r="H240" s="33">
        <f t="shared" si="157"/>
        <v>1244.999995547533</v>
      </c>
      <c r="I240" s="33">
        <f t="shared" si="158"/>
        <v>8714.9999688327316</v>
      </c>
      <c r="J240" s="34">
        <f t="shared" si="159"/>
        <v>342.37499877557161</v>
      </c>
      <c r="K240" s="34">
        <f t="shared" si="160"/>
        <v>68.474999755114311</v>
      </c>
      <c r="L240" s="34">
        <f t="shared" si="161"/>
        <v>68.474999755114311</v>
      </c>
      <c r="M240" s="34">
        <f t="shared" si="162"/>
        <v>479.32499828580023</v>
      </c>
      <c r="N240" s="35">
        <f t="shared" si="163"/>
        <v>518.74999814480543</v>
      </c>
      <c r="O240" s="35">
        <f t="shared" si="164"/>
        <v>103.74999962896108</v>
      </c>
      <c r="P240" s="35">
        <f t="shared" si="165"/>
        <v>103.74999962896108</v>
      </c>
      <c r="Q240" s="36">
        <f t="shared" si="166"/>
        <v>726.24999740272767</v>
      </c>
    </row>
    <row r="241" spans="1:17" x14ac:dyDescent="0.2">
      <c r="A241" s="66"/>
      <c r="B241" s="69"/>
      <c r="C241" s="5">
        <v>2.0000000260770321</v>
      </c>
      <c r="D241" s="5">
        <v>771</v>
      </c>
      <c r="E241" s="5">
        <v>5</v>
      </c>
      <c r="F241" s="33">
        <f t="shared" ref="F241:F242" si="167">C241*D241</f>
        <v>1542.0000201053917</v>
      </c>
      <c r="G241" s="33">
        <f t="shared" ref="G241:G242" si="168">F241/E241</f>
        <v>308.40000402107836</v>
      </c>
      <c r="H241" s="33">
        <f t="shared" ref="H241:H242" si="169">G241</f>
        <v>308.40000402107836</v>
      </c>
      <c r="I241" s="33">
        <f t="shared" ref="I241:I242" si="170">F241+G241+H241</f>
        <v>2158.8000281475483</v>
      </c>
      <c r="J241" s="34">
        <f t="shared" ref="J241:J242" si="171">F241*0.055</f>
        <v>84.810001105796545</v>
      </c>
      <c r="K241" s="34">
        <f t="shared" ref="K241:K242" si="172">G241*0.055</f>
        <v>16.962000221159311</v>
      </c>
      <c r="L241" s="34">
        <f t="shared" ref="L241:L242" si="173">H241*0.055</f>
        <v>16.962000221159311</v>
      </c>
      <c r="M241" s="34">
        <f t="shared" ref="M241:M242" si="174">I241*0.055</f>
        <v>118.73400154811516</v>
      </c>
      <c r="N241" s="35">
        <f t="shared" ref="N241:N242" si="175">F241*0.25/3</f>
        <v>128.50000167544931</v>
      </c>
      <c r="O241" s="35">
        <f t="shared" ref="O241:O242" si="176">G241*0.25/3</f>
        <v>25.700000335089864</v>
      </c>
      <c r="P241" s="35">
        <f t="shared" ref="P241:P242" si="177">H241*0.25/3</f>
        <v>25.700000335089864</v>
      </c>
      <c r="Q241" s="36">
        <f t="shared" ref="Q241:Q242" si="178">I241*0.25/3</f>
        <v>179.90000234562902</v>
      </c>
    </row>
    <row r="242" spans="1:17" x14ac:dyDescent="0.2">
      <c r="A242" s="66"/>
      <c r="B242" s="69"/>
      <c r="C242" s="5">
        <v>9.0000003352761269</v>
      </c>
      <c r="D242" s="5">
        <v>561</v>
      </c>
      <c r="E242" s="5">
        <v>5</v>
      </c>
      <c r="F242" s="33">
        <f t="shared" si="167"/>
        <v>5049.0001880899072</v>
      </c>
      <c r="G242" s="33">
        <f t="shared" si="168"/>
        <v>1009.8000376179814</v>
      </c>
      <c r="H242" s="33">
        <f t="shared" si="169"/>
        <v>1009.8000376179814</v>
      </c>
      <c r="I242" s="33">
        <f t="shared" si="170"/>
        <v>7068.6002633258704</v>
      </c>
      <c r="J242" s="34">
        <f t="shared" si="171"/>
        <v>277.69501034494488</v>
      </c>
      <c r="K242" s="34">
        <f t="shared" si="172"/>
        <v>55.539002068988978</v>
      </c>
      <c r="L242" s="34">
        <f t="shared" si="173"/>
        <v>55.539002068988978</v>
      </c>
      <c r="M242" s="34">
        <f t="shared" si="174"/>
        <v>388.77301448292286</v>
      </c>
      <c r="N242" s="35">
        <f t="shared" si="175"/>
        <v>420.75001567415893</v>
      </c>
      <c r="O242" s="35">
        <f t="shared" si="176"/>
        <v>84.150003134831778</v>
      </c>
      <c r="P242" s="35">
        <f t="shared" si="177"/>
        <v>84.150003134831778</v>
      </c>
      <c r="Q242" s="36">
        <f t="shared" si="178"/>
        <v>589.05002194382257</v>
      </c>
    </row>
    <row r="243" spans="1:17" x14ac:dyDescent="0.2">
      <c r="A243" s="66"/>
      <c r="B243" s="69"/>
      <c r="C243" s="5">
        <v>0.99999999906867743</v>
      </c>
      <c r="D243" s="5">
        <v>639</v>
      </c>
      <c r="E243" s="5">
        <v>5</v>
      </c>
      <c r="F243" s="33">
        <f t="shared" si="155"/>
        <v>638.99999940488487</v>
      </c>
      <c r="G243" s="33">
        <f t="shared" si="156"/>
        <v>127.79999988097697</v>
      </c>
      <c r="H243" s="33">
        <f t="shared" si="157"/>
        <v>127.79999988097697</v>
      </c>
      <c r="I243" s="33">
        <f t="shared" si="158"/>
        <v>894.59999916683887</v>
      </c>
      <c r="J243" s="34">
        <f t="shared" si="159"/>
        <v>35.144999967268667</v>
      </c>
      <c r="K243" s="34">
        <f t="shared" si="160"/>
        <v>7.0289999934537333</v>
      </c>
      <c r="L243" s="34">
        <f t="shared" si="161"/>
        <v>7.0289999934537333</v>
      </c>
      <c r="M243" s="34">
        <f t="shared" si="162"/>
        <v>49.202999954176136</v>
      </c>
      <c r="N243" s="35">
        <f t="shared" si="163"/>
        <v>53.249999950407073</v>
      </c>
      <c r="O243" s="35">
        <f t="shared" si="164"/>
        <v>10.649999990081414</v>
      </c>
      <c r="P243" s="35">
        <f t="shared" si="165"/>
        <v>10.649999990081414</v>
      </c>
      <c r="Q243" s="36">
        <f t="shared" si="166"/>
        <v>74.549999930569911</v>
      </c>
    </row>
    <row r="244" spans="1:17" x14ac:dyDescent="0.2">
      <c r="A244" s="66"/>
      <c r="B244" s="69"/>
      <c r="C244" s="5">
        <v>1.0000000512227416</v>
      </c>
      <c r="D244" s="5">
        <v>477</v>
      </c>
      <c r="E244" s="5">
        <v>5</v>
      </c>
      <c r="F244" s="33">
        <f t="shared" si="155"/>
        <v>477.00002443324775</v>
      </c>
      <c r="G244" s="33">
        <f t="shared" si="156"/>
        <v>95.400004886649555</v>
      </c>
      <c r="H244" s="33">
        <f t="shared" si="157"/>
        <v>95.400004886649555</v>
      </c>
      <c r="I244" s="33">
        <f t="shared" si="158"/>
        <v>667.8000342065468</v>
      </c>
      <c r="J244" s="34">
        <f t="shared" si="159"/>
        <v>26.235001343828625</v>
      </c>
      <c r="K244" s="34">
        <f t="shared" si="160"/>
        <v>5.2470002687657251</v>
      </c>
      <c r="L244" s="34">
        <f t="shared" si="161"/>
        <v>5.2470002687657251</v>
      </c>
      <c r="M244" s="34">
        <f t="shared" si="162"/>
        <v>36.729001881360077</v>
      </c>
      <c r="N244" s="35">
        <f t="shared" si="163"/>
        <v>39.750002036103979</v>
      </c>
      <c r="O244" s="35">
        <f t="shared" si="164"/>
        <v>7.9500004072207959</v>
      </c>
      <c r="P244" s="35">
        <f t="shared" si="165"/>
        <v>7.9500004072207959</v>
      </c>
      <c r="Q244" s="36">
        <f t="shared" si="166"/>
        <v>55.650002850545569</v>
      </c>
    </row>
    <row r="245" spans="1:17" x14ac:dyDescent="0.2">
      <c r="A245" s="66"/>
      <c r="B245" s="71"/>
      <c r="C245" s="5">
        <v>6.9999998509883881</v>
      </c>
      <c r="D245" s="5">
        <v>105</v>
      </c>
      <c r="E245" s="5">
        <v>5</v>
      </c>
      <c r="F245" s="33">
        <f t="shared" si="155"/>
        <v>734.99998435378075</v>
      </c>
      <c r="G245" s="33">
        <f t="shared" si="156"/>
        <v>146.99999687075615</v>
      </c>
      <c r="H245" s="33">
        <f t="shared" si="157"/>
        <v>146.99999687075615</v>
      </c>
      <c r="I245" s="33">
        <f t="shared" si="158"/>
        <v>1028.999978095293</v>
      </c>
      <c r="J245" s="34">
        <f t="shared" si="159"/>
        <v>40.424999139457938</v>
      </c>
      <c r="K245" s="34">
        <f t="shared" si="160"/>
        <v>8.084999827891588</v>
      </c>
      <c r="L245" s="34">
        <f t="shared" si="161"/>
        <v>8.084999827891588</v>
      </c>
      <c r="M245" s="34">
        <f t="shared" si="162"/>
        <v>56.594998795241118</v>
      </c>
      <c r="N245" s="35">
        <f t="shared" si="163"/>
        <v>61.249998696148396</v>
      </c>
      <c r="O245" s="35">
        <f t="shared" si="164"/>
        <v>12.249999739229679</v>
      </c>
      <c r="P245" s="35">
        <f t="shared" si="165"/>
        <v>12.249999739229679</v>
      </c>
      <c r="Q245" s="36">
        <f t="shared" si="166"/>
        <v>85.749998174607754</v>
      </c>
    </row>
    <row r="246" spans="1:17" x14ac:dyDescent="0.2">
      <c r="A246" s="25" t="s">
        <v>3</v>
      </c>
      <c r="B246" s="44"/>
      <c r="C246" s="26">
        <f>SUM(C4:C245)</f>
        <v>4006.2419995611663</v>
      </c>
      <c r="D246" s="26" t="s">
        <v>32</v>
      </c>
      <c r="E246" s="26" t="s">
        <v>32</v>
      </c>
      <c r="F246" s="26">
        <f t="shared" ref="F246:Q246" si="179">SUM(F4:F245)</f>
        <v>880884.42984823382</v>
      </c>
      <c r="G246" s="26">
        <f t="shared" si="179"/>
        <v>149505.29428539574</v>
      </c>
      <c r="H246" s="26">
        <f t="shared" si="179"/>
        <v>149505.29428539574</v>
      </c>
      <c r="I246" s="26">
        <f t="shared" si="179"/>
        <v>1179895.0184190243</v>
      </c>
      <c r="J246" s="52">
        <f t="shared" si="179"/>
        <v>48448.64364165286</v>
      </c>
      <c r="K246" s="52">
        <f t="shared" si="179"/>
        <v>8222.7911856967639</v>
      </c>
      <c r="L246" s="52">
        <f t="shared" si="179"/>
        <v>8222.7911856967639</v>
      </c>
      <c r="M246" s="52">
        <f t="shared" si="179"/>
        <v>64894.226013046355</v>
      </c>
      <c r="N246" s="26">
        <f t="shared" si="179"/>
        <v>73407.035820686142</v>
      </c>
      <c r="O246" s="26">
        <f t="shared" si="179"/>
        <v>12458.774523782962</v>
      </c>
      <c r="P246" s="26">
        <f t="shared" si="179"/>
        <v>12458.774523782962</v>
      </c>
      <c r="Q246" s="26">
        <f t="shared" si="179"/>
        <v>98324.584868251957</v>
      </c>
    </row>
    <row r="247" spans="1:17" x14ac:dyDescent="0.2">
      <c r="A247" s="27" t="s">
        <v>5</v>
      </c>
      <c r="B247" s="45"/>
      <c r="C247" s="28" t="s">
        <v>32</v>
      </c>
      <c r="D247" s="28" t="s">
        <v>32</v>
      </c>
      <c r="E247" s="28" t="s">
        <v>32</v>
      </c>
      <c r="F247" s="28">
        <f>F246/$C$246</f>
        <v>219.8779878860847</v>
      </c>
      <c r="G247" s="28">
        <f t="shared" ref="G247:Q247" si="180">G246/$C$246</f>
        <v>37.318088698029769</v>
      </c>
      <c r="H247" s="28">
        <f t="shared" si="180"/>
        <v>37.318088698029769</v>
      </c>
      <c r="I247" s="28">
        <f t="shared" si="180"/>
        <v>294.51416528214395</v>
      </c>
      <c r="J247" s="54">
        <f t="shared" si="180"/>
        <v>12.093289333734658</v>
      </c>
      <c r="K247" s="54">
        <f t="shared" si="180"/>
        <v>2.052494878391637</v>
      </c>
      <c r="L247" s="54">
        <f t="shared" si="180"/>
        <v>2.052494878391637</v>
      </c>
      <c r="M247" s="54">
        <f t="shared" si="180"/>
        <v>16.198279090517925</v>
      </c>
      <c r="N247" s="28">
        <f t="shared" si="180"/>
        <v>18.323165657173721</v>
      </c>
      <c r="O247" s="28">
        <f t="shared" si="180"/>
        <v>3.1098407248358102</v>
      </c>
      <c r="P247" s="28">
        <f t="shared" si="180"/>
        <v>3.1098407248358102</v>
      </c>
      <c r="Q247" s="28">
        <f t="shared" si="180"/>
        <v>24.542847106845315</v>
      </c>
    </row>
    <row r="248" spans="1:17" x14ac:dyDescent="0.2">
      <c r="A248" s="11" t="s">
        <v>49</v>
      </c>
      <c r="B248" s="46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2"/>
      <c r="O248" s="2"/>
      <c r="P248" s="2"/>
      <c r="Q248" s="12"/>
    </row>
    <row r="249" spans="1:17" x14ac:dyDescent="0.2">
      <c r="A249" s="11" t="s">
        <v>51</v>
      </c>
      <c r="B249" s="46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2"/>
      <c r="O249" s="2"/>
      <c r="P249" s="2"/>
      <c r="Q249" s="12"/>
    </row>
    <row r="250" spans="1:17" x14ac:dyDescent="0.2">
      <c r="A250" s="11" t="s">
        <v>50</v>
      </c>
      <c r="B250" s="46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2"/>
      <c r="O250" s="2"/>
      <c r="P250" s="2"/>
      <c r="Q250" s="12"/>
    </row>
    <row r="251" spans="1:17" x14ac:dyDescent="0.2">
      <c r="A251" s="11" t="s">
        <v>4</v>
      </c>
      <c r="B251" s="46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2"/>
      <c r="O251" s="2"/>
      <c r="P251" s="2"/>
      <c r="Q251" s="12"/>
    </row>
    <row r="252" spans="1:17" ht="15" customHeight="1" x14ac:dyDescent="0.2">
      <c r="A252" s="11" t="s">
        <v>33</v>
      </c>
      <c r="B252" s="46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2"/>
      <c r="P252" s="2"/>
      <c r="Q252" s="12"/>
    </row>
    <row r="253" spans="1:17" ht="13.5" thickBot="1" x14ac:dyDescent="0.25">
      <c r="A253" s="13" t="s">
        <v>34</v>
      </c>
      <c r="B253" s="47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5"/>
      <c r="P253" s="15"/>
      <c r="Q253" s="16"/>
    </row>
    <row r="254" spans="1:17" ht="13.5" thickTop="1" x14ac:dyDescent="0.2">
      <c r="A254" s="10"/>
      <c r="B254" s="46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2"/>
      <c r="P254" s="2"/>
      <c r="Q254" s="2"/>
    </row>
    <row r="255" spans="1:17" ht="13.5" thickBot="1" x14ac:dyDescent="0.25">
      <c r="A255" s="3"/>
      <c r="B255" s="48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</row>
    <row r="256" spans="1:17" ht="22.5" thickTop="1" x14ac:dyDescent="0.2">
      <c r="A256" s="56"/>
      <c r="B256" s="57"/>
      <c r="C256" s="58"/>
      <c r="D256" s="58"/>
      <c r="E256" s="58"/>
      <c r="F256" s="58"/>
      <c r="G256" s="58"/>
      <c r="H256" s="58"/>
      <c r="I256" s="58"/>
      <c r="J256" s="58"/>
      <c r="K256" s="29" t="s">
        <v>8</v>
      </c>
    </row>
    <row r="257" spans="1:11" x14ac:dyDescent="0.2">
      <c r="A257" s="59" t="s">
        <v>35</v>
      </c>
      <c r="B257" s="60"/>
      <c r="C257" s="61"/>
      <c r="D257" s="61"/>
      <c r="E257" s="61"/>
      <c r="F257" s="61"/>
      <c r="G257" s="61"/>
      <c r="H257" s="61"/>
      <c r="I257" s="61"/>
      <c r="J257" s="61"/>
      <c r="K257" s="37">
        <f>I246/3</f>
        <v>393298.33947300812</v>
      </c>
    </row>
    <row r="258" spans="1:11" x14ac:dyDescent="0.2">
      <c r="A258" s="59" t="s">
        <v>36</v>
      </c>
      <c r="B258" s="60"/>
      <c r="C258" s="61"/>
      <c r="D258" s="61"/>
      <c r="E258" s="61"/>
      <c r="F258" s="61"/>
      <c r="G258" s="61"/>
      <c r="H258" s="61"/>
      <c r="I258" s="61"/>
      <c r="J258" s="61"/>
      <c r="K258" s="37">
        <f>Q246/3</f>
        <v>32774.86162275065</v>
      </c>
    </row>
    <row r="259" spans="1:11" ht="13.5" thickBot="1" x14ac:dyDescent="0.25">
      <c r="A259" s="62" t="s">
        <v>37</v>
      </c>
      <c r="B259" s="63"/>
      <c r="C259" s="64"/>
      <c r="D259" s="64"/>
      <c r="E259" s="64"/>
      <c r="F259" s="64"/>
      <c r="G259" s="64"/>
      <c r="H259" s="64"/>
      <c r="I259" s="64"/>
      <c r="J259" s="64"/>
      <c r="K259" s="53">
        <f>M246/3</f>
        <v>21631.408671015452</v>
      </c>
    </row>
    <row r="260" spans="1:11" ht="13.5" thickTop="1" x14ac:dyDescent="0.2">
      <c r="A260" s="3"/>
      <c r="B260" s="48"/>
      <c r="C260" s="3"/>
      <c r="D260" s="3"/>
      <c r="E260" s="3"/>
      <c r="F260" s="3"/>
      <c r="G260" s="3"/>
      <c r="H260" s="3"/>
      <c r="I260" s="3"/>
      <c r="J260" s="3"/>
      <c r="K260" s="3"/>
    </row>
  </sheetData>
  <mergeCells count="17">
    <mergeCell ref="B190:B222"/>
    <mergeCell ref="A259:J259"/>
    <mergeCell ref="A256:J256"/>
    <mergeCell ref="A258:J258"/>
    <mergeCell ref="A257:J257"/>
    <mergeCell ref="A1:Q1"/>
    <mergeCell ref="B223:B235"/>
    <mergeCell ref="B237:B238"/>
    <mergeCell ref="B239:B245"/>
    <mergeCell ref="A4:A174"/>
    <mergeCell ref="A175:A189"/>
    <mergeCell ref="A190:A236"/>
    <mergeCell ref="A237:A245"/>
    <mergeCell ref="B4:B170"/>
    <mergeCell ref="B171:B174"/>
    <mergeCell ref="B175:B181"/>
    <mergeCell ref="B182:B188"/>
  </mergeCells>
  <phoneticPr fontId="2" type="noConversion"/>
  <printOptions horizontalCentered="1"/>
  <pageMargins left="0.25" right="0.25" top="0.75" bottom="0.75" header="0.3" footer="0.3"/>
  <pageSetup scale="70" fitToHeight="0" orientation="landscape" r:id="rId1"/>
  <headerFooter alignWithMargins="0">
    <oddHeader>&amp;LDraft Final PRA Document&amp;CDO NOT CITE OR QUOTE&amp;R2.1.2013</oddHeader>
    <oddFooter>&amp;L&amp;A&amp;R&amp;P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Alternative 7 (100% Suspension)</vt:lpstr>
      <vt:lpstr>Alternative 7 (Relocation)</vt:lpstr>
      <vt:lpstr>'Alternative 7 (100% Suspension)'!Print_Area</vt:lpstr>
      <vt:lpstr>'Alternative 7 (Relocation)'!Print_Area</vt:lpstr>
    </vt:vector>
  </TitlesOfParts>
  <Company>NMFS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KLong</dc:creator>
  <cp:lastModifiedBy>KSwails</cp:lastModifiedBy>
  <cp:lastPrinted>2013-02-01T23:50:09Z</cp:lastPrinted>
  <dcterms:created xsi:type="dcterms:W3CDTF">2006-07-10T13:47:43Z</dcterms:created>
  <dcterms:modified xsi:type="dcterms:W3CDTF">2014-02-03T12:08:41Z</dcterms:modified>
</cp:coreProperties>
</file>