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4355" windowHeight="6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G3" i="1"/>
  <c r="F3" i="1"/>
  <c r="E3" i="1"/>
  <c r="G2" i="1"/>
  <c r="F2" i="1"/>
</calcChain>
</file>

<file path=xl/sharedStrings.xml><?xml version="1.0" encoding="utf-8"?>
<sst xmlns="http://schemas.openxmlformats.org/spreadsheetml/2006/main" count="17" uniqueCount="17">
  <si>
    <t xml:space="preserve">SEP Annual Formula Grants w/o ARRA-Funded Financial Programs   </t>
  </si>
  <si>
    <t xml:space="preserve">SEP Annual Formula Grants w/ ARRA-Funded Financial Programs   </t>
  </si>
  <si>
    <t>Number of Grantees</t>
  </si>
  <si>
    <t>Hours per grantee per report</t>
  </si>
  <si>
    <t>Hours over entire 3 year period</t>
  </si>
  <si>
    <t>Number of reports per year</t>
  </si>
  <si>
    <t>Hours annually all grantees</t>
  </si>
  <si>
    <t>Hours annually per grantee</t>
  </si>
  <si>
    <t>SEP ARRA Grants Ending September 30, 2013  (1 report)</t>
  </si>
  <si>
    <t>Average Annual Burden</t>
  </si>
  <si>
    <t>Calculation</t>
  </si>
  <si>
    <t>Result</t>
  </si>
  <si>
    <t>((8,020*1)+(7600*2))/3</t>
  </si>
  <si>
    <t>1 year *((14 applicants *5 reports)+(42 applicants *4 reports))+ 2 years * (56 applicants*4 reports)/(3 years * 56 applicants) = 4.08 reports annually per applicant</t>
  </si>
  <si>
    <t>Reports Per Year Per Applicant</t>
  </si>
  <si>
    <t>Total Annual Reports- all applicants</t>
  </si>
  <si>
    <t>Total annual Burden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</si>
</sst>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19" sqref="A19"/>
    </sheetView>
  </sheetViews>
  <sheetFormatPr defaultRowHeight="15" x14ac:dyDescent="0.25"/>
  <cols>
    <col min="1" max="1" width="72.28515625" customWidth="1"/>
    <col min="2" max="2" width="20.5703125" customWidth="1"/>
    <col min="3" max="3" width="18.42578125" customWidth="1"/>
    <col min="4" max="4" width="27.140625" customWidth="1"/>
    <col min="5" max="5" width="24.85546875" customWidth="1"/>
    <col min="6" max="6" width="26.7109375" customWidth="1"/>
    <col min="7" max="7" width="27.85546875" customWidth="1"/>
  </cols>
  <sheetData>
    <row r="1" spans="1:7" x14ac:dyDescent="0.25">
      <c r="B1" t="s">
        <v>2</v>
      </c>
      <c r="C1" t="s">
        <v>5</v>
      </c>
      <c r="D1" t="s">
        <v>3</v>
      </c>
      <c r="E1" t="s">
        <v>7</v>
      </c>
      <c r="F1" t="s">
        <v>6</v>
      </c>
      <c r="G1" t="s">
        <v>4</v>
      </c>
    </row>
    <row r="2" spans="1:7" ht="15.75" x14ac:dyDescent="0.25">
      <c r="A2" s="1" t="s">
        <v>0</v>
      </c>
      <c r="B2">
        <v>17</v>
      </c>
      <c r="C2">
        <v>4</v>
      </c>
      <c r="D2">
        <v>20</v>
      </c>
      <c r="E2">
        <v>80</v>
      </c>
      <c r="F2">
        <f>80*17</f>
        <v>1360</v>
      </c>
      <c r="G2">
        <f>F2*3</f>
        <v>4080</v>
      </c>
    </row>
    <row r="3" spans="1:7" ht="15.75" x14ac:dyDescent="0.25">
      <c r="A3" s="2" t="s">
        <v>1</v>
      </c>
      <c r="B3">
        <v>39</v>
      </c>
      <c r="C3">
        <v>4</v>
      </c>
      <c r="D3">
        <v>40</v>
      </c>
      <c r="E3">
        <f>D3*C3</f>
        <v>160</v>
      </c>
      <c r="F3">
        <f>E3*B3</f>
        <v>6240</v>
      </c>
      <c r="G3">
        <f>F3*3</f>
        <v>18720</v>
      </c>
    </row>
    <row r="4" spans="1:7" ht="15.75" x14ac:dyDescent="0.25">
      <c r="A4" s="2" t="s">
        <v>8</v>
      </c>
      <c r="B4">
        <v>14</v>
      </c>
      <c r="C4">
        <v>1</v>
      </c>
      <c r="D4">
        <v>30</v>
      </c>
      <c r="E4">
        <v>30</v>
      </c>
      <c r="F4">
        <f>E4*B4</f>
        <v>420</v>
      </c>
      <c r="G4">
        <v>420</v>
      </c>
    </row>
    <row r="9" spans="1:7" x14ac:dyDescent="0.25">
      <c r="B9" t="s">
        <v>10</v>
      </c>
      <c r="C9" t="s">
        <v>11</v>
      </c>
    </row>
    <row r="10" spans="1:7" x14ac:dyDescent="0.25">
      <c r="A10" t="s">
        <v>9</v>
      </c>
      <c r="B10" t="s">
        <v>12</v>
      </c>
      <c r="C10">
        <v>7740</v>
      </c>
    </row>
    <row r="11" spans="1:7" x14ac:dyDescent="0.25">
      <c r="A11" t="s">
        <v>14</v>
      </c>
      <c r="B11" t="s">
        <v>13</v>
      </c>
      <c r="C11">
        <v>4.08</v>
      </c>
    </row>
    <row r="12" spans="1:7" x14ac:dyDescent="0.25">
      <c r="A12" t="s">
        <v>15</v>
      </c>
      <c r="C12">
        <v>228</v>
      </c>
    </row>
    <row r="13" spans="1:7" x14ac:dyDescent="0.25">
      <c r="A13" t="s">
        <v>16</v>
      </c>
      <c r="C13">
        <v>7740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Poniecki</dc:creator>
  <cp:lastModifiedBy>Andrea Poniecki</cp:lastModifiedBy>
  <dcterms:created xsi:type="dcterms:W3CDTF">2013-09-18T19:35:22Z</dcterms:created>
  <dcterms:modified xsi:type="dcterms:W3CDTF">2013-09-18T19:48:58Z</dcterms:modified>
</cp:coreProperties>
</file>