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3650" yWindow="1770" windowWidth="13545" windowHeight="10035" tabRatio="879"/>
  </bookViews>
  <sheets>
    <sheet name="Submission Cover Sheet" sheetId="33" r:id="rId1"/>
    <sheet name="Summary Schedule" sheetId="32" r:id="rId2"/>
    <sheet name="Base - Income Statement" sheetId="4" r:id="rId3"/>
    <sheet name="Base - Bal Sheet and Cap" sheetId="23" r:id="rId4"/>
    <sheet name="Adverse - Income Statement" sheetId="34" r:id="rId5"/>
    <sheet name="Adverse - Bal Sheet and Cap" sheetId="35" r:id="rId6"/>
    <sheet name="Severe - Income Statement" sheetId="36" r:id="rId7"/>
    <sheet name="Severe - Bal Sheet and Cap" sheetId="37" r:id="rId8"/>
  </sheets>
  <definedNames>
    <definedName name="_xlnm.Print_Area" localSheetId="5">'Adverse - Bal Sheet and Cap'!$A$1:$Q$72</definedName>
    <definedName name="_xlnm.Print_Area" localSheetId="4">'Adverse - Income Statement'!$A$1:$Q$58</definedName>
    <definedName name="_xlnm.Print_Area" localSheetId="3">'Base - Bal Sheet and Cap'!$A$1:$Q$72</definedName>
    <definedName name="_xlnm.Print_Area" localSheetId="2">'Base - Income Statement'!$A$1:$Q$58</definedName>
    <definedName name="_xlnm.Print_Area" localSheetId="7">'Severe - Bal Sheet and Cap'!$A$1:$Q$72</definedName>
    <definedName name="_xlnm.Print_Area" localSheetId="6">'Severe - Income Statement'!$A$1:$Q$58</definedName>
    <definedName name="_xlnm.Print_Area" localSheetId="0">'Submission Cover Sheet'!$A$1:$L$31</definedName>
    <definedName name="_xlnm.Print_Area" localSheetId="1">'Summary Schedule'!$A$1:$Q$45</definedName>
    <definedName name="_xlnm.Print_Titles" localSheetId="5">'Adverse - Bal Sheet and Cap'!$1:$7</definedName>
    <definedName name="_xlnm.Print_Titles" localSheetId="3">'Base - Bal Sheet and Cap'!$1:$7</definedName>
    <definedName name="_xlnm.Print_Titles" localSheetId="7">'Severe - Bal Sheet and Cap'!$1:$7</definedName>
  </definedNames>
  <calcPr calcId="145621"/>
  <fileRecoveryPr autoRecover="0"/>
</workbook>
</file>

<file path=xl/calcChain.xml><?xml version="1.0" encoding="utf-8"?>
<calcChain xmlns="http://schemas.openxmlformats.org/spreadsheetml/2006/main">
  <c r="A4" i="35" l="1"/>
  <c r="Q39" i="32"/>
  <c r="P39" i="32"/>
  <c r="O39" i="32"/>
  <c r="N39" i="32"/>
  <c r="M39" i="32"/>
  <c r="L39" i="32"/>
  <c r="K39" i="32"/>
  <c r="J39" i="32"/>
  <c r="I39" i="32"/>
  <c r="H39" i="32"/>
  <c r="Q27" i="32"/>
  <c r="P27" i="32"/>
  <c r="O27" i="32"/>
  <c r="N27" i="32"/>
  <c r="M27" i="32"/>
  <c r="L27" i="32"/>
  <c r="K27" i="32"/>
  <c r="J27" i="32"/>
  <c r="I27" i="32"/>
  <c r="H27" i="32"/>
  <c r="Q15" i="32"/>
  <c r="P15" i="32"/>
  <c r="O15" i="32"/>
  <c r="N15" i="32"/>
  <c r="M15" i="32"/>
  <c r="L15" i="32"/>
  <c r="K15" i="32"/>
  <c r="J15" i="32"/>
  <c r="I15" i="32"/>
  <c r="H15" i="32"/>
  <c r="H45" i="23" l="1"/>
  <c r="P23" i="35"/>
  <c r="P23" i="37"/>
  <c r="P23" i="23"/>
  <c r="H23" i="35"/>
  <c r="H23" i="37"/>
  <c r="H23" i="23"/>
  <c r="H35" i="35"/>
  <c r="H35" i="37"/>
  <c r="H35" i="23"/>
  <c r="H33" i="36"/>
  <c r="H33" i="4"/>
  <c r="H27" i="34"/>
  <c r="H33" i="34" s="1"/>
  <c r="H27" i="36"/>
  <c r="H27" i="4"/>
  <c r="H22" i="34"/>
  <c r="H22" i="36"/>
  <c r="H22" i="4"/>
  <c r="H49" i="35" l="1"/>
  <c r="H45" i="35"/>
  <c r="H30" i="35"/>
  <c r="H40" i="35" s="1"/>
  <c r="H30" i="37"/>
  <c r="H30" i="23"/>
  <c r="I23" i="35"/>
  <c r="J23" i="35"/>
  <c r="K23" i="35"/>
  <c r="L23" i="35"/>
  <c r="M23" i="35"/>
  <c r="N23" i="35"/>
  <c r="O23" i="35"/>
  <c r="Q23" i="35"/>
  <c r="I23" i="37"/>
  <c r="J23" i="37"/>
  <c r="K23" i="37"/>
  <c r="L23" i="37"/>
  <c r="M23" i="37"/>
  <c r="N23" i="37"/>
  <c r="O23" i="37"/>
  <c r="Q23" i="37"/>
  <c r="I23" i="23"/>
  <c r="J23" i="23"/>
  <c r="K23" i="23"/>
  <c r="L23" i="23"/>
  <c r="M23" i="23"/>
  <c r="N23" i="23"/>
  <c r="O23" i="23"/>
  <c r="Q23" i="23"/>
  <c r="H21" i="32"/>
  <c r="H67" i="35" l="1"/>
  <c r="H67" i="37"/>
  <c r="H67" i="23"/>
  <c r="H66" i="35"/>
  <c r="H66" i="37"/>
  <c r="H66" i="23"/>
  <c r="H65" i="35"/>
  <c r="H65" i="37"/>
  <c r="H65" i="23"/>
  <c r="I27" i="34"/>
  <c r="I27" i="36"/>
  <c r="I27" i="4"/>
  <c r="H24" i="32" l="1"/>
  <c r="I24" i="32"/>
  <c r="J24" i="32"/>
  <c r="K24" i="32"/>
  <c r="L24" i="32"/>
  <c r="M24" i="32"/>
  <c r="N24" i="32"/>
  <c r="O24" i="32"/>
  <c r="P24" i="32"/>
  <c r="Q24" i="32"/>
  <c r="Q12" i="32"/>
  <c r="P12" i="32"/>
  <c r="O12" i="32"/>
  <c r="N12" i="32"/>
  <c r="M12" i="32"/>
  <c r="L12" i="32"/>
  <c r="K12" i="32"/>
  <c r="J12" i="32"/>
  <c r="I12" i="32"/>
  <c r="H12" i="32"/>
  <c r="C3" i="32"/>
  <c r="C4" i="32"/>
  <c r="C4" i="37"/>
  <c r="C1" i="37"/>
  <c r="Q67" i="23"/>
  <c r="Q19" i="32" s="1"/>
  <c r="P67" i="23"/>
  <c r="P19" i="32" s="1"/>
  <c r="O67" i="23"/>
  <c r="O19" i="32" s="1"/>
  <c r="N67" i="23"/>
  <c r="N19" i="32" s="1"/>
  <c r="M67" i="23"/>
  <c r="M19" i="32" s="1"/>
  <c r="L67" i="23"/>
  <c r="L19" i="32" s="1"/>
  <c r="K67" i="23"/>
  <c r="K19" i="32" s="1"/>
  <c r="J67" i="23"/>
  <c r="J19" i="32" s="1"/>
  <c r="I67" i="23"/>
  <c r="I19" i="32" s="1"/>
  <c r="H19" i="32"/>
  <c r="Q66" i="23"/>
  <c r="Q18" i="32" s="1"/>
  <c r="P66" i="23"/>
  <c r="P18" i="32" s="1"/>
  <c r="O66" i="23"/>
  <c r="O18" i="32" s="1"/>
  <c r="N66" i="23"/>
  <c r="N18" i="32" s="1"/>
  <c r="M66" i="23"/>
  <c r="M18" i="32" s="1"/>
  <c r="L66" i="23"/>
  <c r="L18" i="32" s="1"/>
  <c r="K66" i="23"/>
  <c r="K18" i="32" s="1"/>
  <c r="J66" i="23"/>
  <c r="J18" i="32" s="1"/>
  <c r="I66" i="23"/>
  <c r="I18" i="32" s="1"/>
  <c r="H18" i="32"/>
  <c r="A66" i="23"/>
  <c r="A67" i="23" s="1"/>
  <c r="A70" i="23" s="1"/>
  <c r="A71" i="23" s="1"/>
  <c r="A72" i="23" s="1"/>
  <c r="Q65" i="23"/>
  <c r="Q17" i="32" s="1"/>
  <c r="P65" i="23"/>
  <c r="P17" i="32" s="1"/>
  <c r="O65" i="23"/>
  <c r="O17" i="32" s="1"/>
  <c r="N65" i="23"/>
  <c r="N17" i="32" s="1"/>
  <c r="M65" i="23"/>
  <c r="M17" i="32" s="1"/>
  <c r="L65" i="23"/>
  <c r="L17" i="32" s="1"/>
  <c r="K65" i="23"/>
  <c r="K17" i="32" s="1"/>
  <c r="J65" i="23"/>
  <c r="J17" i="32" s="1"/>
  <c r="I65" i="23"/>
  <c r="I17" i="32" s="1"/>
  <c r="H17" i="32"/>
  <c r="A54" i="23"/>
  <c r="A55" i="23" s="1"/>
  <c r="A56" i="23" s="1"/>
  <c r="A57" i="23" s="1"/>
  <c r="A58" i="23" s="1"/>
  <c r="A59" i="23" s="1"/>
  <c r="A60" i="23" s="1"/>
  <c r="A62" i="23" s="1"/>
  <c r="A63" i="23" s="1"/>
  <c r="N51" i="23"/>
  <c r="J51" i="23"/>
  <c r="Q49" i="23"/>
  <c r="Q16" i="32" s="1"/>
  <c r="P49" i="23"/>
  <c r="P16" i="32" s="1"/>
  <c r="O49" i="23"/>
  <c r="O16" i="32" s="1"/>
  <c r="N49" i="23"/>
  <c r="N16" i="32" s="1"/>
  <c r="M49" i="23"/>
  <c r="M16" i="32" s="1"/>
  <c r="L49" i="23"/>
  <c r="L16" i="32" s="1"/>
  <c r="K49" i="23"/>
  <c r="K16" i="32" s="1"/>
  <c r="J49" i="23"/>
  <c r="J16" i="32" s="1"/>
  <c r="I49" i="23"/>
  <c r="I16" i="32" s="1"/>
  <c r="H49" i="23"/>
  <c r="H16" i="32" s="1"/>
  <c r="A49" i="23"/>
  <c r="Q45" i="23"/>
  <c r="Q14" i="32" s="1"/>
  <c r="P45" i="23"/>
  <c r="P14" i="32" s="1"/>
  <c r="O45" i="23"/>
  <c r="O14" i="32" s="1"/>
  <c r="N45" i="23"/>
  <c r="N14" i="32" s="1"/>
  <c r="M45" i="23"/>
  <c r="M14" i="32" s="1"/>
  <c r="L45" i="23"/>
  <c r="L14" i="32" s="1"/>
  <c r="K45" i="23"/>
  <c r="K14" i="32" s="1"/>
  <c r="J45" i="23"/>
  <c r="J14" i="32" s="1"/>
  <c r="I45" i="23"/>
  <c r="I14" i="32" s="1"/>
  <c r="H14" i="32"/>
  <c r="A42" i="23"/>
  <c r="A43" i="23" s="1"/>
  <c r="A44" i="23" s="1"/>
  <c r="A45" i="23" s="1"/>
  <c r="A47" i="23" s="1"/>
  <c r="Q35" i="23"/>
  <c r="P35" i="23"/>
  <c r="P40" i="23" s="1"/>
  <c r="P13" i="32" s="1"/>
  <c r="O35" i="23"/>
  <c r="N35" i="23"/>
  <c r="M35" i="23"/>
  <c r="L35" i="23"/>
  <c r="K35" i="23"/>
  <c r="J35" i="23"/>
  <c r="I35" i="23"/>
  <c r="Q30" i="23"/>
  <c r="P30" i="23"/>
  <c r="O30" i="23"/>
  <c r="N30" i="23"/>
  <c r="M30" i="23"/>
  <c r="L30" i="23"/>
  <c r="K30" i="23"/>
  <c r="J30" i="23"/>
  <c r="I30" i="23"/>
  <c r="A9" i="23"/>
  <c r="A10" i="23" s="1"/>
  <c r="A11" i="23" s="1"/>
  <c r="A12" i="23" s="1"/>
  <c r="A13" i="23" s="1"/>
  <c r="A14" i="23" s="1"/>
  <c r="A15" i="23" s="1"/>
  <c r="A16" i="23" s="1"/>
  <c r="A17" i="23" s="1"/>
  <c r="A18" i="23" s="1"/>
  <c r="A19" i="23" s="1"/>
  <c r="A20" i="23" s="1"/>
  <c r="A21" i="23" s="1"/>
  <c r="A22" i="23" s="1"/>
  <c r="A23" i="23" s="1"/>
  <c r="A24" i="23" s="1"/>
  <c r="A26" i="23" s="1"/>
  <c r="A27" i="23" s="1"/>
  <c r="A28" i="23" s="1"/>
  <c r="A29" i="23" s="1"/>
  <c r="A30" i="23" s="1"/>
  <c r="A31" i="23" s="1"/>
  <c r="A32" i="23" s="1"/>
  <c r="A33" i="23" s="1"/>
  <c r="A34" i="23" s="1"/>
  <c r="A35" i="23" s="1"/>
  <c r="A36" i="23" s="1"/>
  <c r="A37" i="23" s="1"/>
  <c r="A38" i="23" s="1"/>
  <c r="A39" i="23" s="1"/>
  <c r="A40" i="23" s="1"/>
  <c r="N6" i="23"/>
  <c r="J6" i="23"/>
  <c r="Q67" i="37"/>
  <c r="Q43" i="32" s="1"/>
  <c r="P67" i="37"/>
  <c r="P43" i="32" s="1"/>
  <c r="O67" i="37"/>
  <c r="O43" i="32" s="1"/>
  <c r="N67" i="37"/>
  <c r="N43" i="32" s="1"/>
  <c r="M67" i="37"/>
  <c r="M43" i="32" s="1"/>
  <c r="L67" i="37"/>
  <c r="L43" i="32" s="1"/>
  <c r="K67" i="37"/>
  <c r="K43" i="32" s="1"/>
  <c r="J67" i="37"/>
  <c r="J43" i="32" s="1"/>
  <c r="I67" i="37"/>
  <c r="I43" i="32" s="1"/>
  <c r="H43" i="32"/>
  <c r="Q66" i="37"/>
  <c r="Q42" i="32" s="1"/>
  <c r="P66" i="37"/>
  <c r="P42" i="32" s="1"/>
  <c r="O66" i="37"/>
  <c r="O42" i="32" s="1"/>
  <c r="N66" i="37"/>
  <c r="N42" i="32" s="1"/>
  <c r="M66" i="37"/>
  <c r="M42" i="32" s="1"/>
  <c r="L66" i="37"/>
  <c r="L42" i="32" s="1"/>
  <c r="K66" i="37"/>
  <c r="K42" i="32" s="1"/>
  <c r="J66" i="37"/>
  <c r="J42" i="32" s="1"/>
  <c r="I66" i="37"/>
  <c r="I42" i="32" s="1"/>
  <c r="H42" i="32"/>
  <c r="A66" i="37"/>
  <c r="A67" i="37" s="1"/>
  <c r="A70" i="37" s="1"/>
  <c r="A71" i="37" s="1"/>
  <c r="A72" i="37" s="1"/>
  <c r="Q65" i="37"/>
  <c r="Q41" i="32" s="1"/>
  <c r="P65" i="37"/>
  <c r="P41" i="32" s="1"/>
  <c r="O65" i="37"/>
  <c r="O41" i="32" s="1"/>
  <c r="N65" i="37"/>
  <c r="N41" i="32" s="1"/>
  <c r="M65" i="37"/>
  <c r="M41" i="32" s="1"/>
  <c r="L65" i="37"/>
  <c r="L41" i="32" s="1"/>
  <c r="K65" i="37"/>
  <c r="K41" i="32" s="1"/>
  <c r="J65" i="37"/>
  <c r="J41" i="32" s="1"/>
  <c r="I65" i="37"/>
  <c r="I41" i="32" s="1"/>
  <c r="H41" i="32"/>
  <c r="A54" i="37"/>
  <c r="A55" i="37" s="1"/>
  <c r="A56" i="37" s="1"/>
  <c r="A57" i="37" s="1"/>
  <c r="A58" i="37" s="1"/>
  <c r="A59" i="37" s="1"/>
  <c r="A60" i="37" s="1"/>
  <c r="A62" i="37" s="1"/>
  <c r="A63" i="37" s="1"/>
  <c r="N51" i="37"/>
  <c r="J51" i="37"/>
  <c r="Q49" i="37"/>
  <c r="Q40" i="32" s="1"/>
  <c r="P49" i="37"/>
  <c r="P40" i="32" s="1"/>
  <c r="O49" i="37"/>
  <c r="O40" i="32" s="1"/>
  <c r="N49" i="37"/>
  <c r="N40" i="32" s="1"/>
  <c r="M49" i="37"/>
  <c r="M40" i="32" s="1"/>
  <c r="L49" i="37"/>
  <c r="L40" i="32" s="1"/>
  <c r="K49" i="37"/>
  <c r="K40" i="32" s="1"/>
  <c r="J49" i="37"/>
  <c r="J40" i="32" s="1"/>
  <c r="I49" i="37"/>
  <c r="I40" i="32" s="1"/>
  <c r="H49" i="37"/>
  <c r="H40" i="32" s="1"/>
  <c r="A49" i="37"/>
  <c r="Q45" i="37"/>
  <c r="Q38" i="32" s="1"/>
  <c r="P45" i="37"/>
  <c r="P38" i="32" s="1"/>
  <c r="O45" i="37"/>
  <c r="O38" i="32" s="1"/>
  <c r="N45" i="37"/>
  <c r="N38" i="32" s="1"/>
  <c r="M45" i="37"/>
  <c r="M38" i="32" s="1"/>
  <c r="L45" i="37"/>
  <c r="L38" i="32" s="1"/>
  <c r="K45" i="37"/>
  <c r="K38" i="32" s="1"/>
  <c r="J45" i="37"/>
  <c r="J38" i="32" s="1"/>
  <c r="I45" i="37"/>
  <c r="I38" i="32" s="1"/>
  <c r="H45" i="37"/>
  <c r="H38" i="32" s="1"/>
  <c r="A42" i="37"/>
  <c r="A43" i="37" s="1"/>
  <c r="A44" i="37" s="1"/>
  <c r="A45" i="37" s="1"/>
  <c r="A47" i="37" s="1"/>
  <c r="Q35" i="37"/>
  <c r="P35" i="37"/>
  <c r="O35" i="37"/>
  <c r="N35" i="37"/>
  <c r="M35" i="37"/>
  <c r="L35" i="37"/>
  <c r="K35" i="37"/>
  <c r="J35" i="37"/>
  <c r="I35" i="37"/>
  <c r="Q30" i="37"/>
  <c r="P30" i="37"/>
  <c r="O30" i="37"/>
  <c r="N30" i="37"/>
  <c r="M30" i="37"/>
  <c r="L30" i="37"/>
  <c r="K30" i="37"/>
  <c r="J30" i="37"/>
  <c r="I30" i="37"/>
  <c r="A9" i="37"/>
  <c r="A10" i="37" s="1"/>
  <c r="A11" i="37" s="1"/>
  <c r="A12" i="37" s="1"/>
  <c r="A13" i="37" s="1"/>
  <c r="A14" i="37" s="1"/>
  <c r="A15" i="37" s="1"/>
  <c r="A16" i="37" s="1"/>
  <c r="A17" i="37" s="1"/>
  <c r="A18" i="37" s="1"/>
  <c r="A19" i="37" s="1"/>
  <c r="A20" i="37" s="1"/>
  <c r="A21" i="37" s="1"/>
  <c r="A22" i="37" s="1"/>
  <c r="A23" i="37" s="1"/>
  <c r="A24" i="37" s="1"/>
  <c r="A26" i="37" s="1"/>
  <c r="A27" i="37" s="1"/>
  <c r="A28" i="37" s="1"/>
  <c r="A29" i="37" s="1"/>
  <c r="A30" i="37" s="1"/>
  <c r="A31" i="37" s="1"/>
  <c r="A32" i="37" s="1"/>
  <c r="A33" i="37" s="1"/>
  <c r="A34" i="37" s="1"/>
  <c r="A35" i="37" s="1"/>
  <c r="A36" i="37" s="1"/>
  <c r="A37" i="37" s="1"/>
  <c r="A38" i="37" s="1"/>
  <c r="A39" i="37" s="1"/>
  <c r="A40" i="37" s="1"/>
  <c r="N6" i="37"/>
  <c r="J6" i="37"/>
  <c r="Q67" i="35"/>
  <c r="Q31" i="32" s="1"/>
  <c r="P67" i="35"/>
  <c r="P31" i="32" s="1"/>
  <c r="O67" i="35"/>
  <c r="O31" i="32" s="1"/>
  <c r="N67" i="35"/>
  <c r="N31" i="32" s="1"/>
  <c r="M67" i="35"/>
  <c r="M31" i="32" s="1"/>
  <c r="L67" i="35"/>
  <c r="L31" i="32" s="1"/>
  <c r="K67" i="35"/>
  <c r="K31" i="32" s="1"/>
  <c r="J67" i="35"/>
  <c r="J31" i="32" s="1"/>
  <c r="I67" i="35"/>
  <c r="I31" i="32" s="1"/>
  <c r="H31" i="32"/>
  <c r="Q66" i="35"/>
  <c r="Q30" i="32" s="1"/>
  <c r="P66" i="35"/>
  <c r="P30" i="32" s="1"/>
  <c r="O66" i="35"/>
  <c r="O30" i="32" s="1"/>
  <c r="N66" i="35"/>
  <c r="N30" i="32" s="1"/>
  <c r="M66" i="35"/>
  <c r="M30" i="32" s="1"/>
  <c r="L66" i="35"/>
  <c r="L30" i="32" s="1"/>
  <c r="K66" i="35"/>
  <c r="K30" i="32" s="1"/>
  <c r="J66" i="35"/>
  <c r="J30" i="32" s="1"/>
  <c r="I66" i="35"/>
  <c r="I30" i="32" s="1"/>
  <c r="H30" i="32"/>
  <c r="A66" i="35"/>
  <c r="A67" i="35" s="1"/>
  <c r="A70" i="35" s="1"/>
  <c r="A71" i="35" s="1"/>
  <c r="A72" i="35" s="1"/>
  <c r="Q65" i="35"/>
  <c r="Q29" i="32" s="1"/>
  <c r="P65" i="35"/>
  <c r="P29" i="32" s="1"/>
  <c r="O65" i="35"/>
  <c r="O29" i="32" s="1"/>
  <c r="N65" i="35"/>
  <c r="N29" i="32" s="1"/>
  <c r="M65" i="35"/>
  <c r="M29" i="32" s="1"/>
  <c r="L65" i="35"/>
  <c r="L29" i="32" s="1"/>
  <c r="K65" i="35"/>
  <c r="K29" i="32" s="1"/>
  <c r="J65" i="35"/>
  <c r="J29" i="32" s="1"/>
  <c r="I65" i="35"/>
  <c r="I29" i="32" s="1"/>
  <c r="H29" i="32"/>
  <c r="A54" i="35"/>
  <c r="A55" i="35" s="1"/>
  <c r="A56" i="35" s="1"/>
  <c r="A57" i="35" s="1"/>
  <c r="A58" i="35" s="1"/>
  <c r="A59" i="35" s="1"/>
  <c r="A60" i="35" s="1"/>
  <c r="A62" i="35" s="1"/>
  <c r="A63" i="35" s="1"/>
  <c r="N51" i="35"/>
  <c r="J51" i="35"/>
  <c r="Q49" i="35"/>
  <c r="Q28" i="32" s="1"/>
  <c r="P49" i="35"/>
  <c r="P28" i="32" s="1"/>
  <c r="O49" i="35"/>
  <c r="O28" i="32" s="1"/>
  <c r="N49" i="35"/>
  <c r="N28" i="32" s="1"/>
  <c r="M49" i="35"/>
  <c r="M28" i="32" s="1"/>
  <c r="L49" i="35"/>
  <c r="L28" i="32" s="1"/>
  <c r="K49" i="35"/>
  <c r="K28" i="32" s="1"/>
  <c r="J49" i="35"/>
  <c r="J28" i="32" s="1"/>
  <c r="I49" i="35"/>
  <c r="I28" i="32" s="1"/>
  <c r="H28" i="32"/>
  <c r="A49" i="35"/>
  <c r="Q45" i="35"/>
  <c r="Q26" i="32" s="1"/>
  <c r="P45" i="35"/>
  <c r="P26" i="32" s="1"/>
  <c r="O45" i="35"/>
  <c r="O26" i="32" s="1"/>
  <c r="N45" i="35"/>
  <c r="N26" i="32" s="1"/>
  <c r="M45" i="35"/>
  <c r="M26" i="32" s="1"/>
  <c r="L45" i="35"/>
  <c r="L26" i="32" s="1"/>
  <c r="K45" i="35"/>
  <c r="K26" i="32" s="1"/>
  <c r="J45" i="35"/>
  <c r="J26" i="32" s="1"/>
  <c r="I45" i="35"/>
  <c r="I26" i="32" s="1"/>
  <c r="H26" i="32"/>
  <c r="A42" i="35"/>
  <c r="A43" i="35" s="1"/>
  <c r="A44" i="35" s="1"/>
  <c r="A45" i="35" s="1"/>
  <c r="A47" i="35" s="1"/>
  <c r="Q35" i="35"/>
  <c r="P35" i="35"/>
  <c r="O35" i="35"/>
  <c r="N35" i="35"/>
  <c r="M35" i="35"/>
  <c r="L35" i="35"/>
  <c r="K35" i="35"/>
  <c r="J35" i="35"/>
  <c r="I35" i="35"/>
  <c r="Q30" i="35"/>
  <c r="P30" i="35"/>
  <c r="O30" i="35"/>
  <c r="N30" i="35"/>
  <c r="M30" i="35"/>
  <c r="L30" i="35"/>
  <c r="K30" i="35"/>
  <c r="J30" i="35"/>
  <c r="I30" i="35"/>
  <c r="A9" i="35"/>
  <c r="A10" i="35" s="1"/>
  <c r="A11" i="35" s="1"/>
  <c r="A12" i="35" s="1"/>
  <c r="A13" i="35" s="1"/>
  <c r="A14" i="35" s="1"/>
  <c r="A15" i="35" s="1"/>
  <c r="A16" i="35" s="1"/>
  <c r="A17" i="35" s="1"/>
  <c r="A18" i="35" s="1"/>
  <c r="A19" i="35" s="1"/>
  <c r="A20" i="35" s="1"/>
  <c r="A21" i="35" s="1"/>
  <c r="A22" i="35" s="1"/>
  <c r="A23" i="35" s="1"/>
  <c r="A24" i="35" s="1"/>
  <c r="A26" i="35" s="1"/>
  <c r="A27" i="35" s="1"/>
  <c r="A28" i="35" s="1"/>
  <c r="A29" i="35" s="1"/>
  <c r="A30" i="35" s="1"/>
  <c r="A31" i="35" s="1"/>
  <c r="A32" i="35" s="1"/>
  <c r="A33" i="35" s="1"/>
  <c r="A34" i="35" s="1"/>
  <c r="A35" i="35" s="1"/>
  <c r="A36" i="35" s="1"/>
  <c r="A37" i="35" s="1"/>
  <c r="A38" i="35" s="1"/>
  <c r="A39" i="35" s="1"/>
  <c r="A40" i="35" s="1"/>
  <c r="N6" i="35"/>
  <c r="J6" i="35"/>
  <c r="A54" i="36"/>
  <c r="A55" i="36" s="1"/>
  <c r="A56" i="36" s="1"/>
  <c r="A57" i="36" s="1"/>
  <c r="A58" i="36" s="1"/>
  <c r="A47" i="36"/>
  <c r="A48" i="36" s="1"/>
  <c r="A49" i="36" s="1"/>
  <c r="A50" i="36" s="1"/>
  <c r="A51" i="36" s="1"/>
  <c r="A40" i="36"/>
  <c r="A41" i="36" s="1"/>
  <c r="A42" i="36" s="1"/>
  <c r="A43" i="36" s="1"/>
  <c r="A44" i="36" s="1"/>
  <c r="Q27" i="36"/>
  <c r="Q33" i="36" s="1"/>
  <c r="Q35" i="32" s="1"/>
  <c r="P27" i="36"/>
  <c r="P33" i="36" s="1"/>
  <c r="P35" i="32" s="1"/>
  <c r="O27" i="36"/>
  <c r="O33" i="36" s="1"/>
  <c r="O35" i="32" s="1"/>
  <c r="N27" i="36"/>
  <c r="N33" i="36" s="1"/>
  <c r="N35" i="32" s="1"/>
  <c r="M27" i="36"/>
  <c r="M33" i="36" s="1"/>
  <c r="M35" i="32" s="1"/>
  <c r="L27" i="36"/>
  <c r="L33" i="36" s="1"/>
  <c r="L35" i="32" s="1"/>
  <c r="K27" i="36"/>
  <c r="K33" i="36" s="1"/>
  <c r="K35" i="32" s="1"/>
  <c r="J27" i="36"/>
  <c r="J33" i="36" s="1"/>
  <c r="J35" i="32" s="1"/>
  <c r="I33" i="36"/>
  <c r="I35" i="32" s="1"/>
  <c r="H35" i="32"/>
  <c r="Q22" i="36"/>
  <c r="P22" i="36"/>
  <c r="O22" i="36"/>
  <c r="N22" i="36"/>
  <c r="M22" i="36"/>
  <c r="L22" i="36"/>
  <c r="K22" i="36"/>
  <c r="J22" i="36"/>
  <c r="I22" i="36"/>
  <c r="N6" i="36"/>
  <c r="J6" i="36"/>
  <c r="A54" i="34"/>
  <c r="A55" i="34" s="1"/>
  <c r="A56" i="34" s="1"/>
  <c r="A57" i="34" s="1"/>
  <c r="A58" i="34" s="1"/>
  <c r="A47" i="34"/>
  <c r="A48" i="34" s="1"/>
  <c r="A49" i="34" s="1"/>
  <c r="A50" i="34" s="1"/>
  <c r="A51" i="34" s="1"/>
  <c r="A40" i="34"/>
  <c r="A41" i="34" s="1"/>
  <c r="A42" i="34" s="1"/>
  <c r="A43" i="34" s="1"/>
  <c r="A44" i="34" s="1"/>
  <c r="Q27" i="34"/>
  <c r="Q22" i="32" s="1"/>
  <c r="P27" i="34"/>
  <c r="P33" i="34" s="1"/>
  <c r="P23" i="32" s="1"/>
  <c r="O27" i="34"/>
  <c r="O33" i="34" s="1"/>
  <c r="O23" i="32" s="1"/>
  <c r="N27" i="34"/>
  <c r="N33" i="34" s="1"/>
  <c r="N23" i="32" s="1"/>
  <c r="M27" i="34"/>
  <c r="M33" i="34" s="1"/>
  <c r="M23" i="32" s="1"/>
  <c r="L27" i="34"/>
  <c r="L22" i="32" s="1"/>
  <c r="K27" i="34"/>
  <c r="K33" i="34" s="1"/>
  <c r="K23" i="32" s="1"/>
  <c r="J27" i="34"/>
  <c r="J33" i="34" s="1"/>
  <c r="J23" i="32" s="1"/>
  <c r="I33" i="34"/>
  <c r="I23" i="32" s="1"/>
  <c r="H22" i="32"/>
  <c r="Q22" i="34"/>
  <c r="Q21" i="32" s="1"/>
  <c r="P22" i="34"/>
  <c r="P21" i="32" s="1"/>
  <c r="O22" i="34"/>
  <c r="O21" i="32" s="1"/>
  <c r="N22" i="34"/>
  <c r="N21" i="32" s="1"/>
  <c r="M22" i="34"/>
  <c r="M21" i="32" s="1"/>
  <c r="L22" i="34"/>
  <c r="L21" i="32" s="1"/>
  <c r="K22" i="34"/>
  <c r="K21" i="32" s="1"/>
  <c r="J22" i="34"/>
  <c r="J21" i="32" s="1"/>
  <c r="I22" i="34"/>
  <c r="I21" i="32" s="1"/>
  <c r="N6" i="34"/>
  <c r="J6" i="34"/>
  <c r="C1" i="36"/>
  <c r="A4" i="36"/>
  <c r="C1" i="35"/>
  <c r="C1" i="23"/>
  <c r="C1" i="34"/>
  <c r="A4" i="34"/>
  <c r="B4" i="23"/>
  <c r="A4" i="4"/>
  <c r="C1" i="4"/>
  <c r="N6" i="4"/>
  <c r="J6" i="4"/>
  <c r="C1" i="32"/>
  <c r="N6" i="32"/>
  <c r="J6" i="32"/>
  <c r="H25" i="32" l="1"/>
  <c r="P40" i="37"/>
  <c r="P37" i="32" s="1"/>
  <c r="H40" i="37"/>
  <c r="H37" i="32" s="1"/>
  <c r="N40" i="37"/>
  <c r="N37" i="32" s="1"/>
  <c r="H40" i="23"/>
  <c r="H13" i="32" s="1"/>
  <c r="P22" i="32"/>
  <c r="J40" i="23"/>
  <c r="J13" i="32" s="1"/>
  <c r="M40" i="35"/>
  <c r="M25" i="32" s="1"/>
  <c r="K40" i="23"/>
  <c r="K13" i="32" s="1"/>
  <c r="M40" i="37"/>
  <c r="M37" i="32" s="1"/>
  <c r="M40" i="23"/>
  <c r="M13" i="32" s="1"/>
  <c r="J40" i="37"/>
  <c r="J37" i="32" s="1"/>
  <c r="O40" i="37"/>
  <c r="O37" i="32" s="1"/>
  <c r="N40" i="23"/>
  <c r="N13" i="32" s="1"/>
  <c r="O40" i="23"/>
  <c r="O13" i="32" s="1"/>
  <c r="O22" i="32"/>
  <c r="K22" i="32"/>
  <c r="H23" i="32"/>
  <c r="N40" i="35"/>
  <c r="N25" i="32" s="1"/>
  <c r="J40" i="35"/>
  <c r="J25" i="32" s="1"/>
  <c r="O40" i="35"/>
  <c r="O25" i="32" s="1"/>
  <c r="Q33" i="34"/>
  <c r="Q23" i="32" s="1"/>
  <c r="K40" i="35"/>
  <c r="K25" i="32" s="1"/>
  <c r="I40" i="23"/>
  <c r="I13" i="32" s="1"/>
  <c r="Q40" i="23"/>
  <c r="Q13" i="32" s="1"/>
  <c r="J22" i="32"/>
  <c r="L40" i="35"/>
  <c r="L25" i="32" s="1"/>
  <c r="I22" i="32"/>
  <c r="I40" i="37"/>
  <c r="I37" i="32" s="1"/>
  <c r="L33" i="34"/>
  <c r="L23" i="32" s="1"/>
  <c r="P40" i="35"/>
  <c r="P25" i="32" s="1"/>
  <c r="K40" i="37"/>
  <c r="K37" i="32" s="1"/>
  <c r="M22" i="32"/>
  <c r="Q40" i="37"/>
  <c r="Q37" i="32" s="1"/>
  <c r="L40" i="23"/>
  <c r="L13" i="32" s="1"/>
  <c r="N22" i="32"/>
  <c r="I40" i="35"/>
  <c r="I25" i="32" s="1"/>
  <c r="Q40" i="35"/>
  <c r="Q25" i="32" s="1"/>
  <c r="L40" i="37"/>
  <c r="L37" i="32" s="1"/>
  <c r="C3" i="34"/>
  <c r="C3" i="4"/>
  <c r="C3" i="36" l="1"/>
  <c r="A54" i="4" l="1"/>
  <c r="A55" i="4" s="1"/>
  <c r="A56" i="4" s="1"/>
  <c r="A57" i="4" s="1"/>
  <c r="A58" i="4" s="1"/>
  <c r="A47" i="4"/>
  <c r="A48" i="4" s="1"/>
  <c r="A49" i="4" s="1"/>
  <c r="A50" i="4" s="1"/>
  <c r="A51" i="4" s="1"/>
  <c r="A40" i="4"/>
  <c r="A41" i="4" s="1"/>
  <c r="A42" i="4" s="1"/>
  <c r="A43" i="4" s="1"/>
  <c r="A44" i="4" s="1"/>
  <c r="I36" i="32" l="1"/>
  <c r="J36" i="32"/>
  <c r="K36" i="32"/>
  <c r="L36" i="32"/>
  <c r="M36" i="32"/>
  <c r="N36" i="32"/>
  <c r="O36" i="32"/>
  <c r="P36" i="32"/>
  <c r="Q36" i="32"/>
  <c r="H36" i="32"/>
  <c r="I34" i="32"/>
  <c r="J34" i="32"/>
  <c r="K34" i="32"/>
  <c r="L34" i="32"/>
  <c r="M34" i="32"/>
  <c r="N34" i="32"/>
  <c r="O34" i="32"/>
  <c r="P34" i="32"/>
  <c r="Q34" i="32"/>
  <c r="H34" i="32"/>
  <c r="I33" i="32"/>
  <c r="J33" i="32"/>
  <c r="K33" i="32"/>
  <c r="L33" i="32"/>
  <c r="M33" i="32"/>
  <c r="N33" i="32"/>
  <c r="O33" i="32"/>
  <c r="P33" i="32"/>
  <c r="Q33" i="32"/>
  <c r="H33" i="32"/>
  <c r="H9" i="32"/>
  <c r="I22" i="4" l="1"/>
  <c r="I9" i="32" s="1"/>
  <c r="I10" i="32"/>
  <c r="I33" i="4" l="1"/>
  <c r="I11" i="32" s="1"/>
  <c r="C3" i="37" l="1"/>
  <c r="C3" i="23"/>
  <c r="C3" i="35"/>
  <c r="J27" i="4"/>
  <c r="J10" i="32" s="1"/>
  <c r="K27" i="4"/>
  <c r="L27" i="4"/>
  <c r="L10" i="32" s="1"/>
  <c r="M27" i="4"/>
  <c r="N27" i="4"/>
  <c r="N10" i="32" s="1"/>
  <c r="O27" i="4"/>
  <c r="P27" i="4"/>
  <c r="P10" i="32" s="1"/>
  <c r="Q27" i="4"/>
  <c r="J22" i="4"/>
  <c r="J9" i="32" s="1"/>
  <c r="K22" i="4"/>
  <c r="K9" i="32" s="1"/>
  <c r="L22" i="4"/>
  <c r="L9" i="32" s="1"/>
  <c r="M22" i="4"/>
  <c r="M9" i="32" s="1"/>
  <c r="N22" i="4"/>
  <c r="N9" i="32" s="1"/>
  <c r="O22" i="4"/>
  <c r="O9" i="32" s="1"/>
  <c r="P22" i="4"/>
  <c r="P9" i="32" s="1"/>
  <c r="Q22" i="4"/>
  <c r="Q9" i="32" s="1"/>
  <c r="O33" i="4" l="1"/>
  <c r="O11" i="32" s="1"/>
  <c r="O10" i="32"/>
  <c r="M33" i="4"/>
  <c r="M11" i="32" s="1"/>
  <c r="M10" i="32"/>
  <c r="K33" i="4"/>
  <c r="K11" i="32" s="1"/>
  <c r="K10" i="32"/>
  <c r="H11" i="32"/>
  <c r="H10" i="32"/>
  <c r="Q33" i="4"/>
  <c r="Q11" i="32" s="1"/>
  <c r="Q10" i="32"/>
  <c r="P33" i="4"/>
  <c r="P11" i="32" s="1"/>
  <c r="L33" i="4"/>
  <c r="L11" i="32" s="1"/>
  <c r="N33" i="4"/>
  <c r="N11" i="32" s="1"/>
  <c r="J33" i="4"/>
  <c r="J11" i="32" s="1"/>
</calcChain>
</file>

<file path=xl/sharedStrings.xml><?xml version="1.0" encoding="utf-8"?>
<sst xmlns="http://schemas.openxmlformats.org/spreadsheetml/2006/main" count="1333" uniqueCount="330">
  <si>
    <t>4</t>
  </si>
  <si>
    <t>2</t>
  </si>
  <si>
    <t>1</t>
  </si>
  <si>
    <t>3</t>
  </si>
  <si>
    <t>Income Statement Impacts</t>
  </si>
  <si>
    <t>Allowance for loan and lease losses</t>
  </si>
  <si>
    <t>Net interest income</t>
  </si>
  <si>
    <t>Trading assets</t>
  </si>
  <si>
    <t>Total intangible assets</t>
  </si>
  <si>
    <t>Total assets</t>
  </si>
  <si>
    <t>Trading liabilities</t>
  </si>
  <si>
    <t>Total liabilities</t>
  </si>
  <si>
    <t>Total equity capital</t>
  </si>
  <si>
    <t>Tier 1 capital</t>
  </si>
  <si>
    <t>Risk-weighted assets</t>
  </si>
  <si>
    <t>Total risk-based capital ratio</t>
  </si>
  <si>
    <t>Q7</t>
  </si>
  <si>
    <t>Q8</t>
  </si>
  <si>
    <t>Total capital</t>
  </si>
  <si>
    <t>Baseline Scenario</t>
  </si>
  <si>
    <t>Adverse Scenario</t>
  </si>
  <si>
    <t>Severely Adverse Scenario</t>
  </si>
  <si>
    <t>Scenario Summaries</t>
  </si>
  <si>
    <t>Taxes</t>
  </si>
  <si>
    <t xml:space="preserve">Capital </t>
  </si>
  <si>
    <t>Provision for loan and lease losses</t>
  </si>
  <si>
    <t>Tier 1 leverage ratio</t>
  </si>
  <si>
    <t xml:space="preserve">Wholesale funding </t>
  </si>
  <si>
    <t>RIAD4074</t>
  </si>
  <si>
    <t>RIAD4079</t>
  </si>
  <si>
    <t>RIAD4093</t>
  </si>
  <si>
    <t>RIAD4230</t>
  </si>
  <si>
    <t>RIAD3521</t>
  </si>
  <si>
    <t>RIAD3196</t>
  </si>
  <si>
    <t>RIAD4302</t>
  </si>
  <si>
    <t>Net Charge-Offs</t>
  </si>
  <si>
    <t>Credit cards</t>
  </si>
  <si>
    <t xml:space="preserve">Other consumer </t>
  </si>
  <si>
    <t>Realized gains (losses) on HTM securities</t>
  </si>
  <si>
    <t>Realized gains (losses) on AFS securities</t>
  </si>
  <si>
    <t>HELOCs</t>
  </si>
  <si>
    <t>RIAD4340</t>
  </si>
  <si>
    <t>Unrealized gains(losses) on AFS securities</t>
  </si>
  <si>
    <t>Perpetual preferred stock and related surplus</t>
  </si>
  <si>
    <t>Cash dividends declared on common stock</t>
  </si>
  <si>
    <t>RIAD4460</t>
  </si>
  <si>
    <t>RCFD2948</t>
  </si>
  <si>
    <t>RCFD2122</t>
  </si>
  <si>
    <t>RCFD3123</t>
  </si>
  <si>
    <t>RCFD1754</t>
  </si>
  <si>
    <t>RCFD1773</t>
  </si>
  <si>
    <t>RCFD3545</t>
  </si>
  <si>
    <t>RCFD2170</t>
  </si>
  <si>
    <t>RCFD3838</t>
  </si>
  <si>
    <t>RCFD8434</t>
  </si>
  <si>
    <t>RCFD8274</t>
  </si>
  <si>
    <t>RCFD3792</t>
  </si>
  <si>
    <t>RCFD3210</t>
  </si>
  <si>
    <t>RCFD3548</t>
  </si>
  <si>
    <t>Institution Name:</t>
  </si>
  <si>
    <t>Submission Date (MM/DD/YYYY):</t>
  </si>
  <si>
    <t>XYZ</t>
  </si>
  <si>
    <t>As of 12/31</t>
  </si>
  <si>
    <t>Q5</t>
  </si>
  <si>
    <t>Q6</t>
  </si>
  <si>
    <t>Q1</t>
  </si>
  <si>
    <t>Q2</t>
  </si>
  <si>
    <t>Q3</t>
  </si>
  <si>
    <t>Q4</t>
  </si>
  <si>
    <t>Actual</t>
  </si>
  <si>
    <t>(Enter  appropriate year)</t>
  </si>
  <si>
    <t>(Enter date)</t>
  </si>
  <si>
    <t>#####</t>
  </si>
  <si>
    <t>Balance Sheet Statement Impacts</t>
  </si>
  <si>
    <t>RCFDL138</t>
  </si>
  <si>
    <t>Y9C Rpt Item</t>
  </si>
  <si>
    <t>Other consumer</t>
  </si>
  <si>
    <t>BHCK4074</t>
  </si>
  <si>
    <t>BHCK4079</t>
  </si>
  <si>
    <t>BHCK4093</t>
  </si>
  <si>
    <t>BHCK4230</t>
  </si>
  <si>
    <t>BHCK3521</t>
  </si>
  <si>
    <t>BHCK3196</t>
  </si>
  <si>
    <t>BHCK4302</t>
  </si>
  <si>
    <t>BHCK4340</t>
  </si>
  <si>
    <t>BHCK2122</t>
  </si>
  <si>
    <t>BHCK3123</t>
  </si>
  <si>
    <t>BHCK1754</t>
  </si>
  <si>
    <t>BHCK1773</t>
  </si>
  <si>
    <t>BHCK3545</t>
  </si>
  <si>
    <t>BHCK2170</t>
  </si>
  <si>
    <t>BHCK3548</t>
  </si>
  <si>
    <t>BHCK2948</t>
  </si>
  <si>
    <t>BHCK3283</t>
  </si>
  <si>
    <t>BHCKG105</t>
  </si>
  <si>
    <t>BHCK8434</t>
  </si>
  <si>
    <t>BHCK8274</t>
  </si>
  <si>
    <t>BHCK3792</t>
  </si>
  <si>
    <t>BHCK3210</t>
  </si>
  <si>
    <t>BHCKA223</t>
  </si>
  <si>
    <t>BHCKA224</t>
  </si>
  <si>
    <t>BHCK4460</t>
  </si>
  <si>
    <t xml:space="preserve">RCONF158 - RCONK169
</t>
  </si>
  <si>
    <t>RCONF159 - RCONK170</t>
  </si>
  <si>
    <t>Automobile loans</t>
  </si>
  <si>
    <t>RCFDK137 - RCFDK181</t>
  </si>
  <si>
    <t>Loans covered by FDIC loss sharing agreements</t>
  </si>
  <si>
    <t>RCFD8496</t>
  </si>
  <si>
    <t>Non-agency MBS and ABS securities</t>
  </si>
  <si>
    <t>RCFD8499</t>
  </si>
  <si>
    <t>RCFD5610</t>
  </si>
  <si>
    <t>Tier 2 capital</t>
  </si>
  <si>
    <t>RCFD5311</t>
  </si>
  <si>
    <t>RCFD5306</t>
  </si>
  <si>
    <t>RCFD5310</t>
  </si>
  <si>
    <t>Cash dividends declared on preferred stock</t>
  </si>
  <si>
    <t>RIAD4470</t>
  </si>
  <si>
    <t>RIADJ319</t>
  </si>
  <si>
    <t>Memoranda</t>
  </si>
  <si>
    <t>BHCKJ319</t>
  </si>
  <si>
    <t xml:space="preserve">BHCKF158 - BHDMK169
</t>
  </si>
  <si>
    <t xml:space="preserve">BHCKF159 - BHDMK170
</t>
  </si>
  <si>
    <t>BHCKK137 - BHCKK181</t>
  </si>
  <si>
    <t>BHCK8496</t>
  </si>
  <si>
    <t>BHCK8499</t>
  </si>
  <si>
    <t>BHCK5610</t>
  </si>
  <si>
    <t>BHCK5311</t>
  </si>
  <si>
    <t>BHCK5310</t>
  </si>
  <si>
    <t>BHCK4598</t>
  </si>
  <si>
    <t>Loans (excluding FDIC Loss Sharing Agreements)</t>
  </si>
  <si>
    <t>RCON5367 - RCONK173</t>
  </si>
  <si>
    <t>RCON5368 - RCONK174</t>
  </si>
  <si>
    <t>RCON1797 - RCONK172</t>
  </si>
  <si>
    <t>1-4 family construction loans</t>
  </si>
  <si>
    <t>Other construction loans</t>
  </si>
  <si>
    <t xml:space="preserve">Multifamily loans </t>
  </si>
  <si>
    <t>Non-farm, non-residential owner occupied loans</t>
  </si>
  <si>
    <t>Non-farm, non-residential other loans</t>
  </si>
  <si>
    <t>RCON1460 - RCONK175</t>
  </si>
  <si>
    <t>RCONF160 - RCONK176</t>
  </si>
  <si>
    <t>RCONF161 - RCONK177</t>
  </si>
  <si>
    <t>RCFDB538 - RCFDK180</t>
  </si>
  <si>
    <t>RCFD2150</t>
  </si>
  <si>
    <t>Other real estate owned</t>
  </si>
  <si>
    <t>Non-interest income</t>
  </si>
  <si>
    <t>Non-interest expense</t>
  </si>
  <si>
    <t>Total loan and lease net charge-offs</t>
  </si>
  <si>
    <t>(Dollar Amounts in Thousands)</t>
  </si>
  <si>
    <t>Projected</t>
  </si>
  <si>
    <t>As of 9/30</t>
  </si>
  <si>
    <r>
      <t xml:space="preserve">     Total loans and leases </t>
    </r>
    <r>
      <rPr>
        <sz val="7"/>
        <rFont val="Arial"/>
        <family val="2"/>
      </rPr>
      <t>(sum of items 1 to 14)</t>
    </r>
  </si>
  <si>
    <t>xx/xx/20xx</t>
  </si>
  <si>
    <t xml:space="preserve">*Note: All values on this sheet will flow directly from the other schedules.  </t>
  </si>
  <si>
    <r>
      <t xml:space="preserve">Total loan and lease net charge offs </t>
    </r>
    <r>
      <rPr>
        <sz val="7"/>
        <color indexed="9"/>
        <rFont val="Arial"/>
        <family val="2"/>
      </rPr>
      <t>(sum of items 1 to 13)</t>
    </r>
  </si>
  <si>
    <t>Itemize and describe amounts greater than 15% of non-interest income (item 16)</t>
  </si>
  <si>
    <t>Itemize and describe amounts greater than 15% of non-interest expense (item 17)</t>
  </si>
  <si>
    <t>RIAD4074 + RIAD4079 - RIAD4093</t>
  </si>
  <si>
    <t>BHCK4074 + BHCK4079 - BHCK4093</t>
  </si>
  <si>
    <t>BHCK4635 - BHCK4605</t>
  </si>
  <si>
    <t>RIAD4638 - RIAD4608</t>
  </si>
  <si>
    <t>031 Call Rpt Item</t>
  </si>
  <si>
    <t>041 Call Rpt Item</t>
  </si>
  <si>
    <t>RCON3123</t>
  </si>
  <si>
    <t>RCON2170</t>
  </si>
  <si>
    <t>RCON2948</t>
  </si>
  <si>
    <t>RCON2122</t>
  </si>
  <si>
    <t xml:space="preserve">RCON1766 - RCONK179 </t>
  </si>
  <si>
    <t>RCONB538 - RCONK180</t>
  </si>
  <si>
    <t>RCONK137 - RCONK181</t>
  </si>
  <si>
    <t>RCON1754</t>
  </si>
  <si>
    <t>RCON8496</t>
  </si>
  <si>
    <t>RCON1773</t>
  </si>
  <si>
    <t>RCON8499</t>
  </si>
  <si>
    <t>RCON3545</t>
  </si>
  <si>
    <t>RCON2150</t>
  </si>
  <si>
    <t>RCON3548</t>
  </si>
  <si>
    <t>RCON3838</t>
  </si>
  <si>
    <t>RCON8434</t>
  </si>
  <si>
    <t>RCON5610</t>
  </si>
  <si>
    <t>RCON8274</t>
  </si>
  <si>
    <t>RCON5311</t>
  </si>
  <si>
    <t>RCON5306</t>
  </si>
  <si>
    <t>RCON5310</t>
  </si>
  <si>
    <t>RCON3792</t>
  </si>
  <si>
    <t>RCON3210</t>
  </si>
  <si>
    <t>RCONL138</t>
  </si>
  <si>
    <t>RCFD1763 + RCFD1764 - RCFDK179</t>
  </si>
  <si>
    <t>BHCK0211 + BHCK1289 + BHCK1294 + BHCKG300 + BHCKG304 + BHCKG312 + BHCKG316 + BHCKK142 + BHCKK150</t>
  </si>
  <si>
    <t>RCFD0211 + RCFD1289 + RCFD1294 + RCFDG300 + RCFDG304 + RCFDG312 + RCFDG316 + RCFDK142 + RCFDK150</t>
  </si>
  <si>
    <t>RCON0211 + RCON1289 + RCON1294 + RCONG300 + RCONG304 + RCONG312 + RCONG316 + RCONK142 + RCONK150</t>
  </si>
  <si>
    <t>RCFDG308 + RCFDG320 + RCFDK146 + RCFDK154 + RCFDC026</t>
  </si>
  <si>
    <t>RCONG308 + RCONG320 + RCONK146 + RCONK154 + RCONC026</t>
  </si>
  <si>
    <t>RCFDG336 + RCFDG340 + RCFDG344 + RCFD1737 + RCFD1742</t>
  </si>
  <si>
    <t>RCONG336 + RCONG340 + RCONG344 + RCON1737 + RCON1742</t>
  </si>
  <si>
    <t>RCFD1287 + RCFD1293 + RCFD1298 + RCFDG303 + RCFDG307 + RCFDG315 + RCFDG319 + RCFDK145 + RCFDK153</t>
  </si>
  <si>
    <t>RCON1287 + RCON1293 + RCON1298 + RCONG303 + RCONG307 + RCONG315 + RCONG319 + RCONK145 + RCONK153</t>
  </si>
  <si>
    <t>RCFDG311 + RCFDG323 + RCFDK149 + RCFDK157 + RCFDC027</t>
  </si>
  <si>
    <t>RCONG311 + RCONG323 + RCONK149 + RCONK157 + RCONC027</t>
  </si>
  <si>
    <t>RCFDG339 + RCFDG343 + RCFDG347 + RCFD1741 + RCFD1746 + RCFDA511</t>
  </si>
  <si>
    <t>RCONG339 + RCONG343 + RCONG347 + RCON1741 + RCON1746 + RCONA511</t>
  </si>
  <si>
    <t>RCFD3163 + RCFD0426</t>
  </si>
  <si>
    <t>RCON3163 + RCON0426</t>
  </si>
  <si>
    <t>BHCKG308 + BHCKG320 + BHCKK146 + BHCKK154 + BHCKC026</t>
  </si>
  <si>
    <t>BHCKG336 + BHCKG340 + BHCKG344 + BHCK1737 + BHCK1742</t>
  </si>
  <si>
    <t>BHCK1287 + BHCK1293 + BHCK1298 + BHCKG303 + BHCKG307 + BHCKG315 + BHCKG319 + BHCKK145 + BHCKK153</t>
  </si>
  <si>
    <t>BHCKG311 + BHCKG323 + BHCKK149 + BHCKK157 + BHCKC027</t>
  </si>
  <si>
    <t>BHCKG339 + BHCKG343 + BHCKG347 + BHCK1741 + BHCK1746 + BHCKA511</t>
  </si>
  <si>
    <t>BHCK3163 + BHCK0426</t>
  </si>
  <si>
    <t>BHCKC234 - BHCKC217</t>
  </si>
  <si>
    <t>BHCKC235 - BHCKC218</t>
  </si>
  <si>
    <t>BHCK5411 - BHCK5412</t>
  </si>
  <si>
    <t>RIAD5411 - RIAD5412</t>
  </si>
  <si>
    <t>(BHCK4645 + BHCK4646) - (BHCK4617 + BHCK4618)</t>
  </si>
  <si>
    <t>(RIAD4645 + RIAD4646) - (RIAD4617 + RIAD4618)</t>
  </si>
  <si>
    <t>(BHCKC891 - BHCKC892)</t>
  </si>
  <si>
    <t>(BHCKC893 - BHCKC894)</t>
  </si>
  <si>
    <t>BHCK3588 - BHCK3589</t>
  </si>
  <si>
    <t>RIAD3588 - RIAD3589</t>
  </si>
  <si>
    <t>BHCKC895 - BHCKC896</t>
  </si>
  <si>
    <t>BHCKC897 - BHCKC898</t>
  </si>
  <si>
    <t>BHCKB514 - BHCKB515</t>
  </si>
  <si>
    <t>BHCKK129 - BHCKK133</t>
  </si>
  <si>
    <t>RIADK129 - RIADK133</t>
  </si>
  <si>
    <t>RIADK205 - RIADK206</t>
  </si>
  <si>
    <t xml:space="preserve">RIAD4635 - RIAD4605 </t>
  </si>
  <si>
    <t>RIAD4635 - RIAD4605</t>
  </si>
  <si>
    <t>=(Tier 1 Capital / RWA) * 100</t>
  </si>
  <si>
    <t>=(Tier 1 Capital / Total Assets for Leverage Purposes) * 100</t>
  </si>
  <si>
    <t>BHCK1763 + BHCK1764 - BHCKK179</t>
  </si>
  <si>
    <t>BHCKF160 - BHDMK176</t>
  </si>
  <si>
    <t>BHCKF161 - BHDMK177</t>
  </si>
  <si>
    <t>BHCKB538 - BHCKK180</t>
  </si>
  <si>
    <r>
      <t>BHCKB539</t>
    </r>
    <r>
      <rPr>
        <sz val="8"/>
        <rFont val="Arial"/>
        <family val="2"/>
      </rPr>
      <t xml:space="preserve"> + BHCKK207 - BHCKK182</t>
    </r>
  </si>
  <si>
    <t>BHCK2150</t>
  </si>
  <si>
    <t>BHCKG217</t>
  </si>
  <si>
    <t>RIADC234 - RIADC217</t>
  </si>
  <si>
    <t>RIADC235 - RIADC218</t>
  </si>
  <si>
    <t>RIADC895 - RIADC896</t>
  </si>
  <si>
    <t>RIADC897 - RIADC898</t>
  </si>
  <si>
    <t>RIADB514 - RIADB515</t>
  </si>
  <si>
    <t>Sale, conversion, acquisition, or retirement of capital stock</t>
  </si>
  <si>
    <t>RIADB509+RIADB510</t>
  </si>
  <si>
    <t>Securities</t>
  </si>
  <si>
    <t>RCFDA223</t>
  </si>
  <si>
    <t>RCONA223</t>
  </si>
  <si>
    <t>BHDM5367 - BHDMK173</t>
  </si>
  <si>
    <t>BHDM5368 - BHDMK174</t>
  </si>
  <si>
    <t>BHDM1797 - BHDMK172</t>
  </si>
  <si>
    <t>RCFDG105</t>
  </si>
  <si>
    <t>RCONG105</t>
  </si>
  <si>
    <t>BHDM1460 - BHDMK175</t>
  </si>
  <si>
    <t>RCFDB539 + RCFDK207 - RCFDK182</t>
  </si>
  <si>
    <t>RCONB539 + RCONK207 - RCONK182</t>
  </si>
  <si>
    <t xml:space="preserve">Total other-than-temporary impairment (OTTI) losses </t>
  </si>
  <si>
    <t>Sum of BHDMK169 to BHCKK183</t>
  </si>
  <si>
    <t>Sum of RCONK169 to RCONK183, excluding RCONK178</t>
  </si>
  <si>
    <t>BHCKK205 - BHCKK206</t>
  </si>
  <si>
    <t>When Completed (MM/DD/YYYY):</t>
  </si>
  <si>
    <t>Tier 1 risk-based capital ratio</t>
  </si>
  <si>
    <t>=(Total Risk-based Capital / RWA) * 100</t>
  </si>
  <si>
    <t>Total risk-based capital</t>
  </si>
  <si>
    <t>Sum of RCONK169 to RCONK177 and Sum of RCFDK178 to RCFDK183</t>
  </si>
  <si>
    <t>Itemize and describe amounts greater than 15% of all other gains (losses) (item 22)</t>
  </si>
  <si>
    <t>Retail funding</t>
  </si>
  <si>
    <t>RCON2200 - RCONJ474 -RCONJ472 - RCON2343</t>
  </si>
  <si>
    <t>RCONB993 + RCFDB995 + RCFD3190 + RCON2343 + RCONJ472 + RCONJ474 + RCFN2200</t>
  </si>
  <si>
    <t>BHCK3230 + BHCK3240 + BHCK3247 + BHCKB530 + BHCKA130 + BHCK3000</t>
  </si>
  <si>
    <t>RCON3230 + RCON3839 + RCON3632 + RCONB530 + RCONA130 + RCON3000</t>
  </si>
  <si>
    <t>RCFD3230 + RCFD3839 + RCFD3632 + RCFDB530 + RCFDA130 + RCFD3000</t>
  </si>
  <si>
    <t>Equity capital</t>
  </si>
  <si>
    <t>RCONB993 + RCONB995 + RCON3190 + RCON2343 + RCONJ472 + RCONJ474</t>
  </si>
  <si>
    <r>
      <t xml:space="preserve">    Total equity capital </t>
    </r>
    <r>
      <rPr>
        <sz val="7"/>
        <rFont val="Arial"/>
        <family val="2"/>
      </rPr>
      <t>(sum of items 37 to 38)</t>
    </r>
  </si>
  <si>
    <r>
      <t xml:space="preserve">    Total liabilities </t>
    </r>
    <r>
      <rPr>
        <sz val="7"/>
        <rFont val="Arial"/>
        <family val="2"/>
      </rPr>
      <t>(sum of items 32 to 35)</t>
    </r>
  </si>
  <si>
    <t xml:space="preserve"> Results Submission Cover Sheet</t>
  </si>
  <si>
    <t>Dodd-Frank Annual Stress Test Reporting Template for Covered Institutions with Total Consolidated Assets Between $10 and $50 Billion</t>
  </si>
  <si>
    <t>Please note that unlike Call Report reporting, all actual and projected income statement figures should be reported on a quarterly basis (in the quarter) and not on a cumulative basis.</t>
  </si>
  <si>
    <t xml:space="preserve">OCC Charter ID: </t>
  </si>
  <si>
    <t>Institution Type:</t>
  </si>
  <si>
    <t>National Bank</t>
  </si>
  <si>
    <t>(National Bank or Federal Savings Assocation)</t>
  </si>
  <si>
    <t>Planning Horizon Year 1 (YYYY):</t>
  </si>
  <si>
    <t>Planning Horizon Year 2 (YYYY):</t>
  </si>
  <si>
    <t>OCC DFAST 10-50 - Baseline Scenario</t>
  </si>
  <si>
    <t>OCC DFAST 10-50 - Adverse Scenario</t>
  </si>
  <si>
    <t>OCC DFAST 10-50 - Severely Adverse Scenario</t>
  </si>
  <si>
    <t>Securities issued by states and political subdivisions of U.S.</t>
  </si>
  <si>
    <t>All other HTM securities</t>
  </si>
  <si>
    <r>
      <t xml:space="preserve">     Total securities (HTM)</t>
    </r>
    <r>
      <rPr>
        <b/>
        <sz val="7"/>
        <color indexed="9"/>
        <rFont val="Arial"/>
        <family val="2"/>
      </rPr>
      <t xml:space="preserve"> </t>
    </r>
    <r>
      <rPr>
        <sz val="7"/>
        <color indexed="9"/>
        <rFont val="Arial"/>
        <family val="2"/>
      </rPr>
      <t>(sum of items 17-20)</t>
    </r>
  </si>
  <si>
    <r>
      <t xml:space="preserve">     Total securities (AFS) </t>
    </r>
    <r>
      <rPr>
        <sz val="7"/>
        <color indexed="9"/>
        <rFont val="Arial"/>
        <family val="2"/>
      </rPr>
      <t>(sum of items 22-25)</t>
    </r>
  </si>
  <si>
    <t>All other AFS securities</t>
  </si>
  <si>
    <r>
      <t xml:space="preserve">     Total assets</t>
    </r>
    <r>
      <rPr>
        <sz val="7"/>
        <color indexed="9"/>
        <rFont val="Arial"/>
        <family val="2"/>
      </rPr>
      <t xml:space="preserve"> (sum of items 15, 21, 26, 27-30, less item 16)</t>
    </r>
  </si>
  <si>
    <t>OCC DFAST 10-50 - Summary Schedule</t>
  </si>
  <si>
    <t>Federal Savings Association</t>
  </si>
  <si>
    <t>Qualifying subordinated debt and redeemable preferred stock</t>
  </si>
  <si>
    <t>Allowance includible in Tier 2 capital</t>
  </si>
  <si>
    <t>RIADC891 - RIADC892</t>
  </si>
  <si>
    <t>RIADC893 - RIADC894</t>
  </si>
  <si>
    <t>Dividends,share repurchases, and sale, conversion, acquisition, or retirement of capital stock</t>
  </si>
  <si>
    <t xml:space="preserve">Dividends,share repurchases, and sale, conversion, acquisition, or retirement of capital stock </t>
  </si>
  <si>
    <t>Pre-provision net revenue</t>
  </si>
  <si>
    <t>Net income</t>
  </si>
  <si>
    <t>See instructions</t>
  </si>
  <si>
    <t>First lien mortgages</t>
  </si>
  <si>
    <t>Closed-end junior liens</t>
  </si>
  <si>
    <t>C&amp;I loans</t>
  </si>
  <si>
    <t>All other loans and leases</t>
  </si>
  <si>
    <r>
      <t xml:space="preserve">     Pre-provision net revenue </t>
    </r>
    <r>
      <rPr>
        <sz val="7"/>
        <color indexed="9"/>
        <rFont val="Arial"/>
        <family val="2"/>
      </rPr>
      <t>( = item 15 + item 16 - item 17)</t>
    </r>
  </si>
  <si>
    <r>
      <t xml:space="preserve">Net income </t>
    </r>
    <r>
      <rPr>
        <sz val="7"/>
        <color indexed="9"/>
        <rFont val="Arial"/>
        <family val="2"/>
      </rPr>
      <t>(item 18 - item 19 + item 20 + item 21 + item 22 - item 23)</t>
    </r>
  </si>
  <si>
    <t xml:space="preserve">First lien mortgages </t>
  </si>
  <si>
    <t>U.S. government obligation and obligations of GSE</t>
  </si>
  <si>
    <t>All other liabilities</t>
  </si>
  <si>
    <t xml:space="preserve">All other assets </t>
  </si>
  <si>
    <t>Disallowed deferred tax asset</t>
  </si>
  <si>
    <t>Total assets for leverage purposes</t>
  </si>
  <si>
    <t>All other gains (losses)</t>
  </si>
  <si>
    <t>RSSD ID</t>
  </si>
  <si>
    <r>
      <t xml:space="preserve">Person </t>
    </r>
    <r>
      <rPr>
        <b/>
        <sz val="12"/>
        <color theme="1"/>
        <rFont val="Calibri"/>
        <family val="2"/>
        <scheme val="minor"/>
      </rPr>
      <t>whom questions about this report should be directed:</t>
    </r>
  </si>
  <si>
    <t>Name / Title</t>
  </si>
  <si>
    <t>Area Code / Phone Number</t>
  </si>
  <si>
    <t>Fax Number</t>
  </si>
  <si>
    <t>E-mail Address</t>
  </si>
  <si>
    <t>Report at the close of business March 31 of each calendar year</t>
  </si>
  <si>
    <t xml:space="preserve">This Report is required by law: Section 165(i)(2) of the Dodd Frank Wall Street Reform and Consumer Protection Act (12 U.S.C. § 5365(i)(2)).
</t>
  </si>
  <si>
    <t>This report form is to be filed by National Banks and Federal Savings Associations that meet a threshold of greater than $10 billion but less than $50 billion in total consolidated assets, as defined by 12 CFR part 252, subpart H.  The Office of the Comptroller of the Currency may not conduct or sponsor, and an organization (or a person) is not required to respond to, a collection of information unless it displays a currently valid OMB control number.</t>
  </si>
  <si>
    <r>
      <rPr>
        <sz val="11"/>
        <rFont val="Calibri"/>
        <family val="2"/>
        <scheme val="minor"/>
      </rPr>
      <t>Please do not change the structure of this workbook. Any questions should be directed to DFA165i2.reporting@occ.treas.gov</t>
    </r>
    <r>
      <rPr>
        <sz val="11"/>
        <color theme="4"/>
        <rFont val="Calibri"/>
        <family val="2"/>
        <scheme val="minor"/>
      </rPr>
      <t>.</t>
    </r>
  </si>
  <si>
    <t>OCC DFAST 10-50</t>
  </si>
  <si>
    <t xml:space="preserve">OMB Number- to be assigned </t>
  </si>
  <si>
    <t>(RIADB509 + RIADB510) - (RIAD4470 + RIAD4460)</t>
  </si>
  <si>
    <t>Final</t>
  </si>
  <si>
    <r>
      <t xml:space="preserve">Institutions are expected to complete the Income Statement and Balance Sheet templates </t>
    </r>
    <r>
      <rPr>
        <u/>
        <sz val="11"/>
        <rFont val="Calibri"/>
        <family val="2"/>
        <scheme val="minor"/>
      </rPr>
      <t>for each required scenario</t>
    </r>
    <r>
      <rPr>
        <sz val="11"/>
        <rFont val="Calibri"/>
        <family val="2"/>
        <scheme val="minor"/>
      </rPr>
      <t xml:space="preserve"> - Baseline, Adverse, and Severely Adverse.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</si>
</sst>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m/d/yy;@"/>
    <numFmt numFmtId="166" formatCode="m/d/yyyy;@"/>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indexed="9"/>
      <name val="Arial"/>
      <family val="2"/>
    </font>
    <font>
      <b/>
      <sz val="8"/>
      <color indexed="9"/>
      <name val="Arial"/>
      <family val="2"/>
    </font>
    <font>
      <sz val="8"/>
      <color indexed="9"/>
      <name val="Arial"/>
      <family val="2"/>
    </font>
    <font>
      <sz val="8"/>
      <color indexed="8"/>
      <name val="Arial"/>
      <family val="2"/>
    </font>
    <font>
      <sz val="7"/>
      <color indexed="9"/>
      <name val="Arial"/>
      <family val="2"/>
    </font>
    <font>
      <b/>
      <sz val="8"/>
      <color indexed="9"/>
      <name val="Arial Narrow"/>
      <family val="2"/>
    </font>
    <font>
      <sz val="8"/>
      <color indexed="9"/>
      <name val="Arial Narrow"/>
      <family val="2"/>
    </font>
    <font>
      <sz val="10"/>
      <color indexed="9"/>
      <name val="Arial"/>
      <family val="2"/>
    </font>
    <font>
      <sz val="8"/>
      <color indexed="9"/>
      <name val="Arial"/>
      <family val="2"/>
    </font>
    <font>
      <sz val="10"/>
      <name val="Arial"/>
      <family val="2"/>
    </font>
    <font>
      <b/>
      <sz val="8"/>
      <color indexed="9"/>
      <name val="Arial"/>
      <family val="2"/>
    </font>
    <font>
      <b/>
      <sz val="10"/>
      <name val="Arial"/>
      <family val="2"/>
    </font>
    <font>
      <i/>
      <sz val="10"/>
      <name val="Arial"/>
      <family val="2"/>
    </font>
    <font>
      <i/>
      <sz val="8"/>
      <color indexed="9"/>
      <name val="Arial"/>
      <family val="2"/>
    </font>
    <font>
      <sz val="8"/>
      <name val="Arial"/>
      <family val="2"/>
    </font>
    <font>
      <sz val="11"/>
      <color rgb="FF3F3F76"/>
      <name val="Calibri"/>
      <family val="2"/>
      <scheme val="minor"/>
    </font>
    <font>
      <b/>
      <sz val="8"/>
      <name val="Arial"/>
      <family val="2"/>
    </font>
    <font>
      <i/>
      <sz val="8"/>
      <name val="Arial"/>
      <family val="2"/>
    </font>
    <font>
      <b/>
      <i/>
      <sz val="8"/>
      <color indexed="9"/>
      <name val="Arial"/>
      <family val="2"/>
    </font>
    <font>
      <sz val="11"/>
      <color rgb="FF9C6500"/>
      <name val="Calibri"/>
      <family val="2"/>
      <scheme val="minor"/>
    </font>
    <font>
      <sz val="11"/>
      <color theme="0"/>
      <name val="Calibri"/>
      <family val="2"/>
      <scheme val="minor"/>
    </font>
    <font>
      <sz val="11"/>
      <name val="Calibri"/>
      <family val="2"/>
      <scheme val="minor"/>
    </font>
    <font>
      <b/>
      <sz val="12"/>
      <color theme="1"/>
      <name val="Calibri"/>
      <family val="2"/>
      <scheme val="minor"/>
    </font>
    <font>
      <sz val="12"/>
      <name val="Times New Roman"/>
      <family val="1"/>
    </font>
    <font>
      <sz val="11"/>
      <color indexed="8"/>
      <name val="Calibri"/>
      <family val="2"/>
    </font>
    <font>
      <sz val="11"/>
      <color rgb="FFFF0000"/>
      <name val="Calibri"/>
      <family val="2"/>
      <scheme val="minor"/>
    </font>
    <font>
      <b/>
      <sz val="11"/>
      <name val="Calibri"/>
      <family val="2"/>
      <scheme val="minor"/>
    </font>
    <font>
      <u/>
      <sz val="11"/>
      <name val="Calibri"/>
      <family val="2"/>
      <scheme val="minor"/>
    </font>
    <font>
      <sz val="7"/>
      <name val="Arial"/>
      <family val="2"/>
    </font>
    <font>
      <sz val="8"/>
      <name val="Arial Narrow"/>
      <family val="2"/>
    </font>
    <font>
      <b/>
      <sz val="8"/>
      <name val="Arial Narrow"/>
      <family val="2"/>
    </font>
    <font>
      <b/>
      <sz val="7"/>
      <color indexed="9"/>
      <name val="Arial"/>
      <family val="2"/>
    </font>
    <font>
      <sz val="8"/>
      <color rgb="FFFF0000"/>
      <name val="Arial"/>
      <family val="2"/>
    </font>
    <font>
      <sz val="10"/>
      <color rgb="FFFF0000"/>
      <name val="Arial"/>
      <family val="2"/>
    </font>
    <font>
      <b/>
      <sz val="14"/>
      <color theme="1"/>
      <name val="Calibri"/>
      <family val="2"/>
      <scheme val="minor"/>
    </font>
    <font>
      <sz val="11"/>
      <color theme="4"/>
      <name val="Calibri"/>
      <family val="2"/>
      <scheme val="minor"/>
    </font>
    <font>
      <b/>
      <sz val="11"/>
      <color theme="1"/>
      <name val="Calibri"/>
      <family val="2"/>
      <scheme val="minor"/>
    </font>
  </fonts>
  <fills count="16">
    <fill>
      <patternFill patternType="none"/>
    </fill>
    <fill>
      <patternFill patternType="gray125"/>
    </fill>
    <fill>
      <patternFill patternType="solid">
        <fgColor indexed="10"/>
        <bgColor indexed="0"/>
      </patternFill>
    </fill>
    <fill>
      <patternFill patternType="solid">
        <fgColor indexed="13"/>
        <bgColor indexed="0"/>
      </patternFill>
    </fill>
    <fill>
      <patternFill patternType="solid">
        <fgColor indexed="9"/>
        <bgColor indexed="0"/>
      </patternFill>
    </fill>
    <fill>
      <patternFill patternType="solid">
        <fgColor theme="0" tint="-0.249977111117893"/>
        <bgColor indexed="0"/>
      </patternFill>
    </fill>
    <fill>
      <patternFill patternType="solid">
        <fgColor theme="0" tint="-0.249977111117893"/>
        <bgColor indexed="64"/>
      </patternFill>
    </fill>
    <fill>
      <patternFill patternType="solid">
        <fgColor rgb="FFFFCC99"/>
      </patternFill>
    </fill>
    <fill>
      <patternFill patternType="solid">
        <fgColor rgb="FFFFEB9C"/>
      </patternFill>
    </fill>
    <fill>
      <patternFill patternType="solid">
        <fgColor theme="0" tint="-4.9989318521683403E-2"/>
        <bgColor indexed="0"/>
      </patternFill>
    </fill>
    <fill>
      <patternFill patternType="solid">
        <fgColor theme="0"/>
        <bgColor indexed="64"/>
      </patternFill>
    </fill>
    <fill>
      <patternFill patternType="solid">
        <fgColor theme="1"/>
        <bgColor indexed="64"/>
      </patternFill>
    </fill>
    <fill>
      <patternFill patternType="solid">
        <fgColor rgb="FF92D050"/>
        <bgColor indexed="0"/>
      </patternFill>
    </fill>
    <fill>
      <patternFill patternType="solid">
        <fgColor theme="0"/>
        <bgColor indexed="0"/>
      </patternFill>
    </fill>
    <fill>
      <patternFill patternType="solid">
        <fgColor theme="0" tint="-4.9989318521683403E-2"/>
        <bgColor indexed="64"/>
      </patternFill>
    </fill>
    <fill>
      <patternFill patternType="solid">
        <fgColor rgb="FFFFFF00"/>
        <bgColor indexed="64"/>
      </patternFill>
    </fill>
  </fills>
  <borders count="138">
    <border>
      <left/>
      <right/>
      <top/>
      <bottom/>
      <diagonal/>
    </border>
    <border>
      <left style="thin">
        <color indexed="23"/>
      </left>
      <right/>
      <top/>
      <bottom/>
      <diagonal/>
    </border>
    <border>
      <left style="hair">
        <color indexed="23"/>
      </left>
      <right style="hair">
        <color indexed="23"/>
      </right>
      <top style="hair">
        <color indexed="23"/>
      </top>
      <bottom style="hair">
        <color indexed="23"/>
      </bottom>
      <diagonal/>
    </border>
    <border>
      <left style="hair">
        <color indexed="23"/>
      </left>
      <right style="hair">
        <color indexed="23"/>
      </right>
      <top style="hair">
        <color indexed="23"/>
      </top>
      <bottom/>
      <diagonal/>
    </border>
    <border>
      <left style="thin">
        <color indexed="23"/>
      </left>
      <right/>
      <top style="hair">
        <color indexed="23"/>
      </top>
      <bottom style="hair">
        <color indexed="23"/>
      </bottom>
      <diagonal/>
    </border>
    <border>
      <left style="thin">
        <color indexed="23"/>
      </left>
      <right/>
      <top style="hair">
        <color indexed="23"/>
      </top>
      <bottom style="thin">
        <color indexed="23"/>
      </bottom>
      <diagonal/>
    </border>
    <border>
      <left style="thin">
        <color indexed="23"/>
      </left>
      <right/>
      <top style="hair">
        <color indexed="23"/>
      </top>
      <bottom/>
      <diagonal/>
    </border>
    <border>
      <left style="hair">
        <color indexed="23"/>
      </left>
      <right style="hair">
        <color indexed="23"/>
      </right>
      <top style="thin">
        <color indexed="23"/>
      </top>
      <bottom style="hair">
        <color indexed="23"/>
      </bottom>
      <diagonal/>
    </border>
    <border>
      <left style="thin">
        <color indexed="23"/>
      </left>
      <right/>
      <top style="thin">
        <color indexed="23"/>
      </top>
      <bottom/>
      <diagonal/>
    </border>
    <border>
      <left/>
      <right/>
      <top style="hair">
        <color indexed="23"/>
      </top>
      <bottom style="hair">
        <color indexed="23"/>
      </bottom>
      <diagonal/>
    </border>
    <border>
      <left/>
      <right/>
      <top style="hair">
        <color indexed="23"/>
      </top>
      <bottom style="thin">
        <color indexed="23"/>
      </bottom>
      <diagonal/>
    </border>
    <border>
      <left/>
      <right/>
      <top style="thin">
        <color indexed="23"/>
      </top>
      <bottom style="hair">
        <color indexed="23"/>
      </bottom>
      <diagonal/>
    </border>
    <border>
      <left style="thin">
        <color indexed="23"/>
      </left>
      <right/>
      <top style="thin">
        <color indexed="23"/>
      </top>
      <bottom style="hair">
        <color indexed="23"/>
      </bottom>
      <diagonal/>
    </border>
    <border>
      <left/>
      <right/>
      <top/>
      <bottom style="thin">
        <color indexed="23"/>
      </bottom>
      <diagonal/>
    </border>
    <border>
      <left/>
      <right style="thin">
        <color indexed="12"/>
      </right>
      <top style="hair">
        <color indexed="23"/>
      </top>
      <bottom style="hair">
        <color indexed="23"/>
      </bottom>
      <diagonal/>
    </border>
    <border>
      <left/>
      <right/>
      <top style="hair">
        <color indexed="23"/>
      </top>
      <bottom/>
      <diagonal/>
    </border>
    <border>
      <left/>
      <right/>
      <top/>
      <bottom style="hair">
        <color indexed="23"/>
      </bottom>
      <diagonal/>
    </border>
    <border>
      <left style="hair">
        <color indexed="23"/>
      </left>
      <right style="hair">
        <color indexed="23"/>
      </right>
      <top/>
      <bottom style="hair">
        <color indexed="23"/>
      </bottom>
      <diagonal/>
    </border>
    <border>
      <left style="thin">
        <color indexed="23"/>
      </left>
      <right/>
      <top/>
      <bottom style="hair">
        <color indexed="23"/>
      </bottom>
      <diagonal/>
    </border>
    <border>
      <left style="thin">
        <color indexed="64"/>
      </left>
      <right style="thin">
        <color indexed="23"/>
      </right>
      <top style="hair">
        <color indexed="23"/>
      </top>
      <bottom style="hair">
        <color indexed="23"/>
      </bottom>
      <diagonal/>
    </border>
    <border>
      <left style="thin">
        <color indexed="64"/>
      </left>
      <right style="thin">
        <color indexed="23"/>
      </right>
      <top style="hair">
        <color indexed="23"/>
      </top>
      <bottom/>
      <diagonal/>
    </border>
    <border>
      <left/>
      <right style="thin">
        <color indexed="64"/>
      </right>
      <top style="hair">
        <color indexed="23"/>
      </top>
      <bottom style="hair">
        <color indexed="23"/>
      </bottom>
      <diagonal/>
    </border>
    <border>
      <left style="thin">
        <color rgb="FF7F7F7F"/>
      </left>
      <right style="thin">
        <color rgb="FF7F7F7F"/>
      </right>
      <top style="thin">
        <color rgb="FF7F7F7F"/>
      </top>
      <bottom style="thin">
        <color rgb="FF7F7F7F"/>
      </bottom>
      <diagonal/>
    </border>
    <border>
      <left style="thin">
        <color indexed="64"/>
      </left>
      <right style="thin">
        <color indexed="23"/>
      </right>
      <top/>
      <bottom style="hair">
        <color indexed="2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hair">
        <color indexed="23"/>
      </left>
      <right style="thin">
        <color indexed="64"/>
      </right>
      <top style="hair">
        <color indexed="23"/>
      </top>
      <bottom/>
      <diagonal/>
    </border>
    <border>
      <left style="hair">
        <color indexed="23"/>
      </left>
      <right style="thin">
        <color indexed="64"/>
      </right>
      <top style="thin">
        <color indexed="23"/>
      </top>
      <bottom style="hair">
        <color indexed="23"/>
      </bottom>
      <diagonal/>
    </border>
    <border>
      <left style="thin">
        <color indexed="64"/>
      </left>
      <right/>
      <top style="hair">
        <color indexed="23"/>
      </top>
      <bottom style="hair">
        <color indexed="23"/>
      </bottom>
      <diagonal/>
    </border>
    <border>
      <left style="thin">
        <color indexed="64"/>
      </left>
      <right/>
      <top style="hair">
        <color indexed="23"/>
      </top>
      <bottom style="thin">
        <color indexed="64"/>
      </bottom>
      <diagonal/>
    </border>
    <border>
      <left style="thin">
        <color indexed="64"/>
      </left>
      <right/>
      <top/>
      <bottom style="hair">
        <color indexed="23"/>
      </bottom>
      <diagonal/>
    </border>
    <border>
      <left style="thin">
        <color indexed="64"/>
      </left>
      <right/>
      <top style="hair">
        <color indexed="23"/>
      </top>
      <bottom/>
      <diagonal/>
    </border>
    <border>
      <left/>
      <right/>
      <top style="hair">
        <color indexed="23"/>
      </top>
      <bottom style="thin">
        <color indexed="64"/>
      </bottom>
      <diagonal/>
    </border>
    <border>
      <left style="thin">
        <color indexed="64"/>
      </left>
      <right/>
      <top style="thin">
        <color indexed="64"/>
      </top>
      <bottom style="hair">
        <color indexed="23"/>
      </bottom>
      <diagonal/>
    </border>
    <border>
      <left/>
      <right/>
      <top style="thin">
        <color indexed="64"/>
      </top>
      <bottom style="hair">
        <color indexed="23"/>
      </bottom>
      <diagonal/>
    </border>
    <border>
      <left style="thin">
        <color indexed="23"/>
      </left>
      <right style="hair">
        <color indexed="23"/>
      </right>
      <top style="thin">
        <color indexed="64"/>
      </top>
      <bottom style="hair">
        <color indexed="23"/>
      </bottom>
      <diagonal/>
    </border>
    <border>
      <left style="hair">
        <color indexed="23"/>
      </left>
      <right style="hair">
        <color indexed="23"/>
      </right>
      <top style="thin">
        <color indexed="64"/>
      </top>
      <bottom style="hair">
        <color indexed="23"/>
      </bottom>
      <diagonal/>
    </border>
    <border>
      <left style="hair">
        <color indexed="23"/>
      </left>
      <right style="thin">
        <color indexed="23"/>
      </right>
      <top style="thin">
        <color indexed="64"/>
      </top>
      <bottom style="hair">
        <color indexed="23"/>
      </bottom>
      <diagonal/>
    </border>
    <border>
      <left style="hair">
        <color indexed="23"/>
      </left>
      <right style="thin">
        <color indexed="64"/>
      </right>
      <top style="thin">
        <color indexed="64"/>
      </top>
      <bottom style="hair">
        <color indexed="23"/>
      </bottom>
      <diagonal/>
    </border>
    <border>
      <left/>
      <right style="thin">
        <color indexed="64"/>
      </right>
      <top/>
      <bottom/>
      <diagonal/>
    </border>
    <border>
      <left style="hair">
        <color indexed="23"/>
      </left>
      <right style="thin">
        <color indexed="64"/>
      </right>
      <top style="hair">
        <color indexed="23"/>
      </top>
      <bottom style="hair">
        <color indexed="23"/>
      </bottom>
      <diagonal/>
    </border>
    <border>
      <left style="hair">
        <color indexed="23"/>
      </left>
      <right style="hair">
        <color indexed="23"/>
      </right>
      <top style="hair">
        <color indexed="23"/>
      </top>
      <bottom style="thin">
        <color indexed="64"/>
      </bottom>
      <diagonal/>
    </border>
    <border>
      <left style="hair">
        <color indexed="23"/>
      </left>
      <right style="thin">
        <color indexed="64"/>
      </right>
      <top style="hair">
        <color indexed="23"/>
      </top>
      <bottom style="thin">
        <color indexed="64"/>
      </bottom>
      <diagonal/>
    </border>
    <border>
      <left style="thin">
        <color indexed="64"/>
      </left>
      <right style="thin">
        <color indexed="64"/>
      </right>
      <top/>
      <bottom style="hair">
        <color indexed="23"/>
      </bottom>
      <diagonal/>
    </border>
    <border>
      <left style="thin">
        <color indexed="64"/>
      </left>
      <right style="thin">
        <color indexed="64"/>
      </right>
      <top style="hair">
        <color indexed="23"/>
      </top>
      <bottom style="hair">
        <color indexed="23"/>
      </bottom>
      <diagonal/>
    </border>
    <border>
      <left style="thin">
        <color indexed="64"/>
      </left>
      <right style="thin">
        <color indexed="64"/>
      </right>
      <top style="hair">
        <color indexed="23"/>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23"/>
      </bottom>
      <diagonal/>
    </border>
    <border>
      <left style="thin">
        <color indexed="64"/>
      </left>
      <right style="thin">
        <color indexed="64"/>
      </right>
      <top style="hair">
        <color indexed="23"/>
      </top>
      <bottom style="thin">
        <color indexed="64"/>
      </bottom>
      <diagonal/>
    </border>
    <border>
      <left style="thin">
        <color indexed="64"/>
      </left>
      <right style="thin">
        <color indexed="64"/>
      </right>
      <top/>
      <bottom style="thin">
        <color indexed="23"/>
      </bottom>
      <diagonal/>
    </border>
    <border>
      <left style="thin">
        <color indexed="64"/>
      </left>
      <right style="thin">
        <color indexed="23"/>
      </right>
      <top style="hair">
        <color indexed="23"/>
      </top>
      <bottom style="thin">
        <color indexed="64"/>
      </bottom>
      <diagonal/>
    </border>
    <border>
      <left/>
      <right style="thin">
        <color indexed="64"/>
      </right>
      <top style="hair">
        <color indexed="23"/>
      </top>
      <bottom style="thin">
        <color indexed="2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hair">
        <color indexed="23"/>
      </top>
      <bottom style="thin">
        <color indexed="64"/>
      </bottom>
      <diagonal/>
    </border>
    <border>
      <left/>
      <right style="thin">
        <color indexed="23"/>
      </right>
      <top style="thin">
        <color indexed="64"/>
      </top>
      <bottom style="hair">
        <color indexed="23"/>
      </bottom>
      <diagonal/>
    </border>
    <border>
      <left style="thin">
        <color indexed="64"/>
      </left>
      <right style="thin">
        <color indexed="12"/>
      </right>
      <top/>
      <bottom style="hair">
        <color indexed="23"/>
      </bottom>
      <diagonal/>
    </border>
    <border>
      <left style="thin">
        <color indexed="64"/>
      </left>
      <right style="thin">
        <color indexed="23"/>
      </right>
      <top style="thin">
        <color indexed="64"/>
      </top>
      <bottom style="hair">
        <color indexed="23"/>
      </bottom>
      <diagonal/>
    </border>
    <border>
      <left/>
      <right style="thin">
        <color indexed="64"/>
      </right>
      <top style="thin">
        <color indexed="64"/>
      </top>
      <bottom style="hair">
        <color indexed="23"/>
      </bottom>
      <diagonal/>
    </border>
    <border>
      <left/>
      <right style="thin">
        <color indexed="64"/>
      </right>
      <top/>
      <bottom style="hair">
        <color indexed="23"/>
      </bottom>
      <diagonal/>
    </border>
    <border>
      <left style="thin">
        <color indexed="23"/>
      </left>
      <right style="thin">
        <color indexed="64"/>
      </right>
      <top style="hair">
        <color indexed="23"/>
      </top>
      <bottom/>
      <diagonal/>
    </border>
    <border>
      <left/>
      <right style="thin">
        <color indexed="23"/>
      </right>
      <top/>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hair">
        <color indexed="64"/>
      </top>
      <bottom style="hair">
        <color indexed="64"/>
      </bottom>
      <diagonal/>
    </border>
    <border>
      <left style="thin">
        <color indexed="23"/>
      </left>
      <right style="hair">
        <color indexed="23"/>
      </right>
      <top/>
      <bottom/>
      <diagonal/>
    </border>
    <border>
      <left style="hair">
        <color indexed="23"/>
      </left>
      <right style="hair">
        <color indexed="23"/>
      </right>
      <top/>
      <bottom/>
      <diagonal/>
    </border>
    <border>
      <left style="hair">
        <color indexed="23"/>
      </left>
      <right style="thin">
        <color indexed="23"/>
      </right>
      <top/>
      <bottom/>
      <diagonal/>
    </border>
    <border>
      <left/>
      <right style="thin">
        <color indexed="64"/>
      </right>
      <top style="hair">
        <color indexed="23"/>
      </top>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23"/>
      </left>
      <right/>
      <top style="thin">
        <color indexed="64"/>
      </top>
      <bottom style="hair">
        <color indexed="23"/>
      </bottom>
      <diagonal/>
    </border>
    <border>
      <left style="hair">
        <color indexed="23"/>
      </left>
      <right style="thin">
        <color indexed="64"/>
      </right>
      <top/>
      <bottom/>
      <diagonal/>
    </border>
    <border>
      <left style="thin">
        <color indexed="64"/>
      </left>
      <right style="thin">
        <color indexed="23"/>
      </right>
      <top style="thin">
        <color indexed="64"/>
      </top>
      <bottom style="thin">
        <color indexed="64"/>
      </bottom>
      <diagonal/>
    </border>
    <border>
      <left style="thin">
        <color indexed="23"/>
      </left>
      <right/>
      <top style="thin">
        <color indexed="64"/>
      </top>
      <bottom style="thin">
        <color indexed="64"/>
      </bottom>
      <diagonal/>
    </border>
    <border>
      <left style="thin">
        <color indexed="23"/>
      </left>
      <right style="hair">
        <color indexed="23"/>
      </right>
      <top style="thin">
        <color indexed="64"/>
      </top>
      <bottom style="thin">
        <color indexed="64"/>
      </bottom>
      <diagonal/>
    </border>
    <border>
      <left style="hair">
        <color indexed="23"/>
      </left>
      <right style="hair">
        <color indexed="23"/>
      </right>
      <top style="thin">
        <color indexed="64"/>
      </top>
      <bottom style="thin">
        <color indexed="64"/>
      </bottom>
      <diagonal/>
    </border>
    <border>
      <left style="hair">
        <color indexed="23"/>
      </left>
      <right style="thin">
        <color indexed="23"/>
      </right>
      <top style="thin">
        <color indexed="64"/>
      </top>
      <bottom style="thin">
        <color indexed="64"/>
      </bottom>
      <diagonal/>
    </border>
    <border>
      <left style="hair">
        <color indexed="23"/>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23"/>
      </top>
      <bottom style="hair">
        <color indexed="23"/>
      </bottom>
      <diagonal/>
    </border>
    <border>
      <left style="thin">
        <color indexed="64"/>
      </left>
      <right style="thin">
        <color indexed="64"/>
      </right>
      <top style="thin">
        <color indexed="23"/>
      </top>
      <bottom style="hair">
        <color indexed="23"/>
      </bottom>
      <diagonal/>
    </border>
    <border>
      <left style="thin">
        <color indexed="64"/>
      </left>
      <right style="thin">
        <color indexed="12"/>
      </right>
      <top style="hair">
        <color indexed="23"/>
      </top>
      <bottom style="hair">
        <color indexed="23"/>
      </bottom>
      <diagonal/>
    </border>
    <border>
      <left/>
      <right style="hair">
        <color indexed="23"/>
      </right>
      <top style="thin">
        <color indexed="64"/>
      </top>
      <bottom style="hair">
        <color indexed="23"/>
      </bottom>
      <diagonal/>
    </border>
    <border>
      <left/>
      <right style="hair">
        <color indexed="23"/>
      </right>
      <top style="hair">
        <color indexed="23"/>
      </top>
      <bottom style="hair">
        <color indexed="23"/>
      </bottom>
      <diagonal/>
    </border>
    <border>
      <left/>
      <right style="hair">
        <color indexed="23"/>
      </right>
      <top style="hair">
        <color indexed="23"/>
      </top>
      <bottom style="thin">
        <color indexed="64"/>
      </bottom>
      <diagonal/>
    </border>
    <border>
      <left/>
      <right style="hair">
        <color indexed="23"/>
      </right>
      <top style="hair">
        <color indexed="23"/>
      </top>
      <bottom/>
      <diagonal/>
    </border>
    <border>
      <left/>
      <right style="hair">
        <color indexed="23"/>
      </right>
      <top style="thin">
        <color indexed="23"/>
      </top>
      <bottom style="hair">
        <color indexed="23"/>
      </bottom>
      <diagonal/>
    </border>
    <border>
      <left style="thin">
        <color indexed="64"/>
      </left>
      <right style="thin">
        <color indexed="12"/>
      </right>
      <top style="thin">
        <color indexed="23"/>
      </top>
      <bottom style="hair">
        <color indexed="23"/>
      </bottom>
      <diagonal/>
    </border>
    <border>
      <left/>
      <right style="hair">
        <color indexed="23"/>
      </right>
      <top/>
      <bottom/>
      <diagonal/>
    </border>
    <border>
      <left/>
      <right style="hair">
        <color indexed="23"/>
      </right>
      <top/>
      <bottom style="hair">
        <color indexed="23"/>
      </bottom>
      <diagonal/>
    </border>
    <border>
      <left style="hair">
        <color indexed="23"/>
      </left>
      <right style="thin">
        <color indexed="64"/>
      </right>
      <top/>
      <bottom style="hair">
        <color indexed="23"/>
      </bottom>
      <diagonal/>
    </border>
    <border>
      <left style="thin">
        <color indexed="64"/>
      </left>
      <right style="hair">
        <color indexed="23"/>
      </right>
      <top style="thin">
        <color indexed="64"/>
      </top>
      <bottom style="hair">
        <color indexed="23"/>
      </bottom>
      <diagonal/>
    </border>
    <border>
      <left style="thin">
        <color indexed="64"/>
      </left>
      <right style="thin">
        <color indexed="64"/>
      </right>
      <top/>
      <bottom style="thin">
        <color indexed="64"/>
      </bottom>
      <diagonal/>
    </border>
    <border>
      <left/>
      <right style="hair">
        <color indexed="23"/>
      </right>
      <top/>
      <bottom style="thin">
        <color indexed="64"/>
      </bottom>
      <diagonal/>
    </border>
    <border>
      <left style="hair">
        <color indexed="23"/>
      </left>
      <right style="hair">
        <color indexed="23"/>
      </right>
      <top/>
      <bottom style="thin">
        <color indexed="64"/>
      </bottom>
      <diagonal/>
    </border>
    <border>
      <left style="hair">
        <color indexed="23"/>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indexed="64"/>
      </right>
      <top style="hair">
        <color indexed="64"/>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23"/>
      </top>
      <bottom style="hair">
        <color indexed="23"/>
      </bottom>
      <diagonal/>
    </border>
    <border>
      <left style="thin">
        <color indexed="64"/>
      </left>
      <right style="thin">
        <color indexed="64"/>
      </right>
      <top style="thin">
        <color indexed="64"/>
      </top>
      <bottom/>
      <diagonal/>
    </border>
    <border>
      <left/>
      <right style="hair">
        <color indexed="23"/>
      </right>
      <top style="thin">
        <color indexed="23"/>
      </top>
      <bottom style="hair">
        <color indexed="23"/>
      </bottom>
      <diagonal/>
    </border>
    <border>
      <left style="hair">
        <color indexed="23"/>
      </left>
      <right style="hair">
        <color indexed="23"/>
      </right>
      <top style="thin">
        <color indexed="23"/>
      </top>
      <bottom style="hair">
        <color indexed="23"/>
      </bottom>
      <diagonal/>
    </border>
    <border>
      <left style="hair">
        <color indexed="23"/>
      </left>
      <right style="thin">
        <color indexed="64"/>
      </right>
      <top style="thin">
        <color indexed="23"/>
      </top>
      <bottom style="hair">
        <color indexed="23"/>
      </bottom>
      <diagonal/>
    </border>
    <border>
      <left style="thin">
        <color theme="0"/>
      </left>
      <right style="thin">
        <color theme="0"/>
      </right>
      <top/>
      <bottom/>
      <diagonal/>
    </border>
    <border>
      <left/>
      <right style="thin">
        <color theme="0"/>
      </right>
      <top/>
      <bottom/>
      <diagonal/>
    </border>
    <border>
      <left/>
      <right style="thin">
        <color theme="0"/>
      </right>
      <top style="thin">
        <color indexed="64"/>
      </top>
      <bottom style="thin">
        <color auto="1"/>
      </bottom>
      <diagonal/>
    </border>
    <border>
      <left/>
      <right style="thin">
        <color indexed="23"/>
      </right>
      <top style="hair">
        <color indexed="23"/>
      </top>
      <bottom style="hair">
        <color indexed="23"/>
      </bottom>
      <diagonal/>
    </border>
    <border>
      <left/>
      <right style="thin">
        <color theme="0"/>
      </right>
      <top style="thin">
        <color theme="0"/>
      </top>
      <bottom/>
      <diagonal/>
    </border>
    <border>
      <left style="thin">
        <color indexed="64"/>
      </left>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bottom style="thin">
        <color indexed="64"/>
      </bottom>
      <diagonal/>
    </border>
  </borders>
  <cellStyleXfs count="43">
    <xf numFmtId="0" fontId="0" fillId="0" borderId="0"/>
    <xf numFmtId="0" fontId="21" fillId="7" borderId="22" applyNumberFormat="0" applyAlignment="0" applyProtection="0"/>
    <xf numFmtId="0" fontId="25" fillId="8" borderId="0" applyNumberFormat="0" applyBorder="0" applyAlignment="0" applyProtection="0"/>
    <xf numFmtId="0" fontId="5" fillId="0" borderId="0"/>
    <xf numFmtId="43" fontId="5" fillId="0" borderId="0" applyFont="0" applyFill="0" applyBorder="0" applyAlignment="0" applyProtection="0"/>
    <xf numFmtId="43" fontId="29" fillId="0" borderId="0" applyFont="0" applyFill="0" applyBorder="0" applyAlignment="0" applyProtection="0"/>
    <xf numFmtId="0" fontId="30" fillId="0" borderId="0"/>
    <xf numFmtId="0" fontId="29" fillId="0" borderId="0"/>
    <xf numFmtId="0" fontId="15" fillId="0" borderId="0"/>
    <xf numFmtId="0" fontId="15" fillId="0" borderId="0"/>
    <xf numFmtId="0" fontId="4" fillId="0" borderId="0"/>
    <xf numFmtId="43" fontId="4"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cellStyleXfs>
  <cellXfs count="537">
    <xf numFmtId="0" fontId="0" fillId="0" borderId="0" xfId="0"/>
    <xf numFmtId="0" fontId="11" fillId="2" borderId="0" xfId="0" applyFont="1" applyFill="1" applyAlignment="1" applyProtection="1">
      <alignment horizontal="right" vertical="center" wrapText="1" readingOrder="1"/>
      <protection locked="0"/>
    </xf>
    <xf numFmtId="0" fontId="12" fillId="2" borderId="0" xfId="0" applyFont="1" applyFill="1" applyAlignment="1" applyProtection="1">
      <alignment horizontal="right" vertical="center" wrapText="1" readingOrder="1"/>
      <protection locked="0"/>
    </xf>
    <xf numFmtId="0" fontId="7" fillId="3" borderId="1" xfId="0" applyFont="1" applyFill="1" applyBorder="1" applyAlignment="1" applyProtection="1">
      <alignment horizontal="center" vertical="center" wrapText="1" readingOrder="1"/>
      <protection locked="0"/>
    </xf>
    <xf numFmtId="0" fontId="8" fillId="2" borderId="4" xfId="0" applyFont="1" applyFill="1" applyBorder="1" applyAlignment="1" applyProtection="1">
      <alignment vertical="center" wrapText="1" readingOrder="1"/>
      <protection locked="0"/>
    </xf>
    <xf numFmtId="0" fontId="12" fillId="2" borderId="4" xfId="0" applyFont="1" applyFill="1" applyBorder="1" applyAlignment="1" applyProtection="1">
      <alignment vertical="center" wrapText="1" readingOrder="1"/>
      <protection locked="0"/>
    </xf>
    <xf numFmtId="0" fontId="8" fillId="2" borderId="5" xfId="0" applyFont="1" applyFill="1" applyBorder="1" applyAlignment="1" applyProtection="1">
      <alignment vertical="center" wrapText="1" readingOrder="1"/>
      <protection locked="0"/>
    </xf>
    <xf numFmtId="0" fontId="8" fillId="2" borderId="6" xfId="0" applyFont="1" applyFill="1" applyBorder="1" applyAlignment="1" applyProtection="1">
      <alignment vertical="center" wrapText="1" readingOrder="1"/>
      <protection locked="0"/>
    </xf>
    <xf numFmtId="0" fontId="13" fillId="4" borderId="7" xfId="0" applyFont="1" applyFill="1" applyBorder="1" applyAlignment="1" applyProtection="1">
      <alignment vertical="top" wrapText="1" readingOrder="1"/>
      <protection locked="0"/>
    </xf>
    <xf numFmtId="0" fontId="8" fillId="4" borderId="7" xfId="0" applyFont="1" applyFill="1" applyBorder="1" applyAlignment="1" applyProtection="1">
      <alignment vertical="top" wrapText="1" readingOrder="1"/>
      <protection locked="0"/>
    </xf>
    <xf numFmtId="0" fontId="11" fillId="2" borderId="0" xfId="0" applyFont="1" applyFill="1" applyAlignment="1" applyProtection="1">
      <alignment vertical="center" wrapText="1" readingOrder="1"/>
      <protection locked="0"/>
    </xf>
    <xf numFmtId="0" fontId="7" fillId="3" borderId="8" xfId="0" applyFont="1" applyFill="1" applyBorder="1" applyAlignment="1" applyProtection="1">
      <alignment vertical="center" wrapText="1" readingOrder="1"/>
      <protection locked="0"/>
    </xf>
    <xf numFmtId="0" fontId="0" fillId="0" borderId="0" xfId="0" applyAlignment="1">
      <alignment vertical="center" readingOrder="1"/>
    </xf>
    <xf numFmtId="0" fontId="11" fillId="2" borderId="0" xfId="0" applyFont="1" applyFill="1" applyAlignment="1" applyProtection="1">
      <alignment horizontal="center" vertical="center" wrapText="1" readingOrder="1"/>
      <protection locked="0"/>
    </xf>
    <xf numFmtId="0" fontId="0" fillId="0" borderId="0" xfId="0" applyAlignment="1">
      <alignment horizontal="center" vertical="center"/>
    </xf>
    <xf numFmtId="0" fontId="20" fillId="0" borderId="0" xfId="0" applyFont="1"/>
    <xf numFmtId="0" fontId="8" fillId="2" borderId="0" xfId="0" applyFont="1" applyFill="1" applyBorder="1" applyAlignment="1" applyProtection="1">
      <alignment vertical="center" wrapText="1" readingOrder="1"/>
      <protection locked="0"/>
    </xf>
    <xf numFmtId="3" fontId="9" fillId="0" borderId="0" xfId="0" applyNumberFormat="1" applyFont="1" applyFill="1" applyBorder="1" applyAlignment="1" applyProtection="1">
      <alignment horizontal="right" vertical="top" wrapText="1" readingOrder="1"/>
      <protection locked="0"/>
    </xf>
    <xf numFmtId="0" fontId="17" fillId="0" borderId="0" xfId="0" applyFont="1"/>
    <xf numFmtId="0" fontId="0" fillId="0" borderId="0" xfId="0" applyAlignment="1">
      <alignment horizontal="left" readingOrder="1"/>
    </xf>
    <xf numFmtId="0" fontId="12" fillId="2" borderId="6" xfId="0" applyFont="1" applyFill="1" applyBorder="1" applyAlignment="1" applyProtection="1">
      <alignment vertical="center" wrapText="1" readingOrder="1"/>
      <protection locked="0"/>
    </xf>
    <xf numFmtId="0" fontId="0" fillId="0" borderId="0" xfId="0"/>
    <xf numFmtId="0" fontId="6" fillId="2" borderId="0" xfId="0" applyFont="1" applyFill="1" applyAlignment="1" applyProtection="1">
      <alignment horizontal="center" vertical="top" wrapText="1" readingOrder="1"/>
      <protection locked="0"/>
    </xf>
    <xf numFmtId="0" fontId="11" fillId="2" borderId="0" xfId="0" applyFont="1" applyFill="1" applyAlignment="1" applyProtection="1">
      <alignment horizontal="right" vertical="center" wrapText="1" readingOrder="1"/>
      <protection locked="0"/>
    </xf>
    <xf numFmtId="0" fontId="7" fillId="5" borderId="8" xfId="0" applyFont="1" applyFill="1" applyBorder="1" applyAlignment="1" applyProtection="1">
      <alignment vertical="center" wrapText="1" readingOrder="1"/>
      <protection locked="0"/>
    </xf>
    <xf numFmtId="0" fontId="7" fillId="5" borderId="1" xfId="0" applyFont="1" applyFill="1" applyBorder="1" applyAlignment="1" applyProtection="1">
      <alignment horizontal="center" vertical="center" wrapText="1" readingOrder="1"/>
      <protection locked="0"/>
    </xf>
    <xf numFmtId="0" fontId="8" fillId="0" borderId="4" xfId="0" applyFont="1" applyFill="1" applyBorder="1" applyAlignment="1" applyProtection="1">
      <alignment vertical="center" wrapText="1" readingOrder="1"/>
      <protection locked="0"/>
    </xf>
    <xf numFmtId="0" fontId="0" fillId="0" borderId="0" xfId="0"/>
    <xf numFmtId="0" fontId="0" fillId="0" borderId="0" xfId="0" applyAlignment="1">
      <alignment wrapText="1"/>
    </xf>
    <xf numFmtId="0" fontId="0" fillId="0" borderId="0" xfId="0" applyAlignment="1">
      <alignment horizontal="left" wrapText="1"/>
    </xf>
    <xf numFmtId="0" fontId="12" fillId="2" borderId="0" xfId="0" applyFont="1" applyFill="1" applyBorder="1" applyAlignment="1" applyProtection="1">
      <alignment vertical="center" wrapText="1" readingOrder="1"/>
      <protection locked="0"/>
    </xf>
    <xf numFmtId="0" fontId="19" fillId="2" borderId="0" xfId="0" applyFont="1" applyFill="1" applyBorder="1" applyAlignment="1" applyProtection="1">
      <alignment vertical="center" wrapText="1" readingOrder="1"/>
      <protection locked="0"/>
    </xf>
    <xf numFmtId="0" fontId="18" fillId="0" borderId="0" xfId="0" applyFont="1" applyBorder="1" applyAlignment="1" applyProtection="1">
      <alignment vertical="top" wrapText="1"/>
      <protection locked="0"/>
    </xf>
    <xf numFmtId="0" fontId="23" fillId="0" borderId="0" xfId="0" applyFont="1" applyBorder="1" applyAlignment="1" applyProtection="1">
      <alignment vertical="top" wrapText="1"/>
      <protection locked="0"/>
    </xf>
    <xf numFmtId="0" fontId="23" fillId="0" borderId="19" xfId="0" quotePrefix="1" applyFont="1" applyBorder="1" applyAlignment="1" applyProtection="1">
      <alignment vertical="top" wrapText="1"/>
      <protection locked="0"/>
    </xf>
    <xf numFmtId="0" fontId="7" fillId="2" borderId="18" xfId="0" applyFont="1" applyFill="1" applyBorder="1" applyAlignment="1" applyProtection="1">
      <alignment vertical="center" wrapText="1" readingOrder="1"/>
      <protection locked="0"/>
    </xf>
    <xf numFmtId="0" fontId="24" fillId="2" borderId="0" xfId="0" applyFont="1" applyFill="1" applyBorder="1" applyAlignment="1" applyProtection="1">
      <alignment vertical="center" wrapText="1" readingOrder="1"/>
      <protection locked="0"/>
    </xf>
    <xf numFmtId="0" fontId="0" fillId="0" borderId="0" xfId="0"/>
    <xf numFmtId="0" fontId="0" fillId="0" borderId="0" xfId="0" applyAlignment="1">
      <alignment horizontal="left" readingOrder="1"/>
    </xf>
    <xf numFmtId="0" fontId="6" fillId="2" borderId="0" xfId="0" applyFont="1" applyFill="1" applyAlignment="1" applyProtection="1">
      <alignment horizontal="center" vertical="top" wrapText="1" readingOrder="1"/>
      <protection locked="0"/>
    </xf>
    <xf numFmtId="0" fontId="28" fillId="0" borderId="0" xfId="0" applyFont="1" applyBorder="1" applyAlignment="1" applyProtection="1">
      <alignment horizontal="center"/>
    </xf>
    <xf numFmtId="0" fontId="7" fillId="2" borderId="12" xfId="0" applyFont="1" applyFill="1" applyBorder="1" applyAlignment="1" applyProtection="1">
      <alignment vertical="center" wrapText="1" readingOrder="1"/>
      <protection locked="0"/>
    </xf>
    <xf numFmtId="0" fontId="0" fillId="0" borderId="0" xfId="0" applyBorder="1" applyAlignment="1"/>
    <xf numFmtId="0" fontId="13" fillId="4" borderId="29" xfId="0" applyFont="1" applyFill="1" applyBorder="1" applyAlignment="1" applyProtection="1">
      <alignment vertical="top" wrapText="1" readingOrder="1"/>
      <protection locked="0"/>
    </xf>
    <xf numFmtId="0" fontId="0" fillId="0" borderId="0" xfId="0"/>
    <xf numFmtId="0" fontId="0" fillId="0" borderId="0" xfId="0"/>
    <xf numFmtId="0" fontId="15" fillId="0" borderId="0" xfId="0" applyFont="1"/>
    <xf numFmtId="0" fontId="0" fillId="0" borderId="0" xfId="0"/>
    <xf numFmtId="0" fontId="0" fillId="0" borderId="0" xfId="0" applyAlignment="1">
      <alignment horizontal="left" readingOrder="1"/>
    </xf>
    <xf numFmtId="0" fontId="0" fillId="0" borderId="0" xfId="0" applyAlignment="1">
      <alignment horizontal="left" readingOrder="1"/>
    </xf>
    <xf numFmtId="0" fontId="0" fillId="0" borderId="0" xfId="0"/>
    <xf numFmtId="0" fontId="0" fillId="0" borderId="0" xfId="0"/>
    <xf numFmtId="0" fontId="15" fillId="0" borderId="0" xfId="16"/>
    <xf numFmtId="0" fontId="12" fillId="2" borderId="30" xfId="16" applyFont="1" applyFill="1" applyBorder="1" applyAlignment="1" applyProtection="1">
      <alignment vertical="center" wrapText="1" readingOrder="1"/>
      <protection locked="0"/>
    </xf>
    <xf numFmtId="0" fontId="12" fillId="2" borderId="31" xfId="16" applyFont="1" applyFill="1" applyBorder="1" applyAlignment="1" applyProtection="1">
      <alignment vertical="center" wrapText="1" readingOrder="1"/>
      <protection locked="0"/>
    </xf>
    <xf numFmtId="0" fontId="15" fillId="11" borderId="0" xfId="16" applyFill="1" applyBorder="1"/>
    <xf numFmtId="0" fontId="15" fillId="11" borderId="41" xfId="16" applyFill="1" applyBorder="1"/>
    <xf numFmtId="0" fontId="20" fillId="0" borderId="46" xfId="16" applyFont="1" applyBorder="1" applyAlignment="1" applyProtection="1">
      <alignment vertical="top" wrapText="1"/>
      <protection locked="0"/>
    </xf>
    <xf numFmtId="0" fontId="20" fillId="0" borderId="50" xfId="16" applyFont="1" applyBorder="1" applyAlignment="1" applyProtection="1">
      <alignment vertical="top" wrapText="1"/>
      <protection locked="0"/>
    </xf>
    <xf numFmtId="0" fontId="15" fillId="0" borderId="0" xfId="16" applyFill="1" applyBorder="1"/>
    <xf numFmtId="0" fontId="12" fillId="2" borderId="0" xfId="0" applyFont="1" applyFill="1" applyAlignment="1" applyProtection="1">
      <alignment horizontal="right" vertical="center" wrapText="1" readingOrder="1"/>
      <protection locked="0"/>
    </xf>
    <xf numFmtId="0" fontId="20" fillId="0" borderId="19" xfId="0" applyFont="1" applyFill="1" applyBorder="1" applyAlignment="1" applyProtection="1">
      <alignment vertical="top" wrapText="1"/>
      <protection locked="0"/>
    </xf>
    <xf numFmtId="0" fontId="0" fillId="0" borderId="0" xfId="0"/>
    <xf numFmtId="0" fontId="20" fillId="0" borderId="45" xfId="14" applyFont="1" applyFill="1" applyBorder="1" applyAlignment="1" applyProtection="1">
      <alignment vertical="top" wrapText="1"/>
      <protection locked="0"/>
    </xf>
    <xf numFmtId="0" fontId="20" fillId="0" borderId="47" xfId="9" applyFont="1" applyFill="1" applyBorder="1" applyAlignment="1" applyProtection="1">
      <alignment vertical="top" wrapText="1"/>
      <protection locked="0"/>
    </xf>
    <xf numFmtId="0" fontId="20" fillId="0" borderId="47" xfId="16" applyFont="1" applyFill="1" applyBorder="1" applyAlignment="1" applyProtection="1">
      <alignment vertical="top" wrapText="1"/>
      <protection locked="0"/>
    </xf>
    <xf numFmtId="0" fontId="12" fillId="0" borderId="0" xfId="16" applyFont="1" applyFill="1" applyAlignment="1" applyProtection="1">
      <alignment horizontal="right" vertical="center" wrapText="1" readingOrder="1"/>
      <protection locked="0"/>
    </xf>
    <xf numFmtId="0" fontId="15" fillId="0" borderId="0" xfId="16" applyFill="1"/>
    <xf numFmtId="0" fontId="22" fillId="0" borderId="27" xfId="16" applyFont="1" applyFill="1" applyBorder="1"/>
    <xf numFmtId="0" fontId="20" fillId="0" borderId="0" xfId="16" applyFont="1" applyFill="1" applyBorder="1"/>
    <xf numFmtId="0" fontId="15" fillId="0" borderId="48" xfId="16" applyFill="1" applyBorder="1"/>
    <xf numFmtId="0" fontId="12" fillId="0" borderId="30" xfId="16" applyFont="1" applyFill="1" applyBorder="1" applyAlignment="1" applyProtection="1">
      <alignment vertical="center" wrapText="1" readingOrder="1"/>
      <protection locked="0"/>
    </xf>
    <xf numFmtId="0" fontId="20" fillId="0" borderId="46" xfId="16" applyFont="1" applyFill="1" applyBorder="1" applyAlignment="1" applyProtection="1">
      <alignment vertical="top" wrapText="1"/>
      <protection locked="0"/>
    </xf>
    <xf numFmtId="0" fontId="6" fillId="2" borderId="0" xfId="0" applyFont="1" applyFill="1" applyAlignment="1" applyProtection="1">
      <alignment horizontal="center" vertical="top" wrapText="1" readingOrder="1"/>
      <protection locked="0"/>
    </xf>
    <xf numFmtId="0" fontId="0" fillId="0" borderId="0" xfId="0"/>
    <xf numFmtId="0" fontId="0" fillId="0" borderId="0" xfId="0"/>
    <xf numFmtId="0" fontId="20" fillId="0" borderId="46" xfId="0" applyFont="1" applyFill="1" applyBorder="1" applyAlignment="1" applyProtection="1">
      <alignment vertical="top" wrapText="1"/>
      <protection locked="0"/>
    </xf>
    <xf numFmtId="0" fontId="20" fillId="0" borderId="20" xfId="0" applyFont="1" applyFill="1" applyBorder="1" applyAlignment="1" applyProtection="1">
      <alignment horizontal="left" vertical="top" wrapText="1"/>
      <protection locked="0"/>
    </xf>
    <xf numFmtId="0" fontId="20" fillId="0" borderId="52" xfId="0" applyFont="1" applyFill="1" applyBorder="1" applyAlignment="1" applyProtection="1">
      <alignment vertical="top" wrapText="1"/>
      <protection locked="0"/>
    </xf>
    <xf numFmtId="0" fontId="20"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right" vertical="center" wrapText="1" indent="1" readingOrder="1"/>
      <protection locked="0"/>
    </xf>
    <xf numFmtId="0" fontId="7" fillId="5" borderId="3" xfId="0" applyFont="1" applyFill="1" applyBorder="1" applyAlignment="1" applyProtection="1">
      <alignment horizontal="center" vertical="center" wrapText="1" readingOrder="1"/>
      <protection locked="0"/>
    </xf>
    <xf numFmtId="0" fontId="7" fillId="5" borderId="28" xfId="0" applyFont="1" applyFill="1" applyBorder="1" applyAlignment="1" applyProtection="1">
      <alignment horizontal="center" vertical="center" wrapText="1" readingOrder="1"/>
      <protection locked="0"/>
    </xf>
    <xf numFmtId="0" fontId="22" fillId="6" borderId="51" xfId="0" applyFont="1" applyFill="1" applyBorder="1" applyAlignment="1" applyProtection="1">
      <alignment horizontal="center" vertical="top" wrapText="1"/>
      <protection locked="0"/>
    </xf>
    <xf numFmtId="0" fontId="22" fillId="6" borderId="54" xfId="0" applyFont="1" applyFill="1" applyBorder="1" applyAlignment="1" applyProtection="1">
      <alignment horizontal="center" vertical="center" wrapText="1"/>
      <protection locked="0"/>
    </xf>
    <xf numFmtId="0" fontId="20" fillId="0" borderId="45" xfId="0" applyFont="1" applyFill="1" applyBorder="1" applyAlignment="1" applyProtection="1">
      <alignment vertical="top" wrapText="1"/>
      <protection locked="0"/>
    </xf>
    <xf numFmtId="0" fontId="22" fillId="0" borderId="32" xfId="0" applyFont="1" applyFill="1" applyBorder="1" applyAlignment="1" applyProtection="1">
      <alignment vertical="center" wrapText="1" readingOrder="1"/>
      <protection locked="0"/>
    </xf>
    <xf numFmtId="0" fontId="20" fillId="0" borderId="30" xfId="0" applyFont="1" applyFill="1" applyBorder="1" applyAlignment="1" applyProtection="1">
      <alignment vertical="center" wrapText="1" readingOrder="1"/>
      <protection locked="0"/>
    </xf>
    <xf numFmtId="0" fontId="35" fillId="0" borderId="30" xfId="0" applyFont="1" applyFill="1" applyBorder="1" applyAlignment="1" applyProtection="1">
      <alignment vertical="center" wrapText="1" readingOrder="1"/>
      <protection locked="0"/>
    </xf>
    <xf numFmtId="0" fontId="35" fillId="0" borderId="32" xfId="0" applyFont="1" applyFill="1" applyBorder="1" applyAlignment="1" applyProtection="1">
      <alignment vertical="center" wrapText="1" readingOrder="1"/>
      <protection locked="0"/>
    </xf>
    <xf numFmtId="0" fontId="35" fillId="0" borderId="31" xfId="0" applyFont="1" applyFill="1" applyBorder="1" applyAlignment="1" applyProtection="1">
      <alignment vertical="center" wrapText="1" readingOrder="1"/>
      <protection locked="0"/>
    </xf>
    <xf numFmtId="0" fontId="7" fillId="5" borderId="25" xfId="0" applyFont="1" applyFill="1" applyBorder="1" applyAlignment="1" applyProtection="1">
      <alignment vertical="center" wrapText="1" readingOrder="1"/>
      <protection locked="0"/>
    </xf>
    <xf numFmtId="0" fontId="7" fillId="5" borderId="55" xfId="0" applyFont="1" applyFill="1" applyBorder="1" applyAlignment="1" applyProtection="1">
      <alignment horizontal="center" vertical="center" wrapText="1" readingOrder="1"/>
      <protection locked="0"/>
    </xf>
    <xf numFmtId="0" fontId="20" fillId="0" borderId="0" xfId="0" applyFont="1" applyAlignment="1">
      <alignment horizontal="right"/>
    </xf>
    <xf numFmtId="3" fontId="9" fillId="0" borderId="0" xfId="0" applyNumberFormat="1" applyFont="1" applyFill="1" applyBorder="1" applyAlignment="1" applyProtection="1">
      <alignment horizontal="right" vertical="center" wrapText="1" readingOrder="1"/>
      <protection locked="0"/>
    </xf>
    <xf numFmtId="0" fontId="22" fillId="6" borderId="55" xfId="0" applyFont="1" applyFill="1" applyBorder="1" applyAlignment="1" applyProtection="1">
      <alignment horizontal="center" vertical="top" wrapText="1"/>
      <protection locked="0"/>
    </xf>
    <xf numFmtId="0" fontId="0" fillId="0" borderId="0" xfId="0"/>
    <xf numFmtId="0" fontId="0" fillId="0" borderId="0" xfId="0" applyAlignment="1">
      <alignment horizontal="left" readingOrder="1"/>
    </xf>
    <xf numFmtId="3" fontId="9" fillId="0" borderId="9" xfId="16" applyNumberFormat="1" applyFont="1" applyFill="1" applyBorder="1" applyAlignment="1" applyProtection="1">
      <alignment horizontal="right" vertical="center" wrapText="1" readingOrder="1"/>
      <protection locked="0"/>
    </xf>
    <xf numFmtId="3" fontId="9" fillId="0" borderId="34" xfId="16" applyNumberFormat="1" applyFont="1" applyFill="1" applyBorder="1" applyAlignment="1" applyProtection="1">
      <alignment horizontal="right" vertical="center" wrapText="1" readingOrder="1"/>
      <protection locked="0"/>
    </xf>
    <xf numFmtId="0" fontId="8" fillId="2" borderId="0" xfId="0" applyFont="1" applyFill="1" applyBorder="1" applyAlignment="1" applyProtection="1">
      <alignment horizontal="left" vertical="top" wrapText="1" readingOrder="1"/>
      <protection locked="0"/>
    </xf>
    <xf numFmtId="0" fontId="9" fillId="2" borderId="0" xfId="0" applyFont="1" applyFill="1" applyBorder="1" applyAlignment="1" applyProtection="1">
      <alignment horizontal="center" vertical="center" wrapText="1" readingOrder="1"/>
      <protection locked="0"/>
    </xf>
    <xf numFmtId="0" fontId="12" fillId="12" borderId="6" xfId="0" applyFont="1" applyFill="1" applyBorder="1" applyAlignment="1" applyProtection="1">
      <alignment vertical="center" wrapText="1" readingOrder="1"/>
      <protection locked="0"/>
    </xf>
    <xf numFmtId="0" fontId="0" fillId="10" borderId="0" xfId="0" applyFill="1" applyAlignment="1">
      <alignment wrapText="1"/>
    </xf>
    <xf numFmtId="0" fontId="8" fillId="10" borderId="4" xfId="0" applyFont="1" applyFill="1" applyBorder="1" applyAlignment="1" applyProtection="1">
      <alignment vertical="center" wrapText="1" readingOrder="1"/>
      <protection locked="0"/>
    </xf>
    <xf numFmtId="0" fontId="0" fillId="0" borderId="0" xfId="0"/>
    <xf numFmtId="0" fontId="20" fillId="0" borderId="62" xfId="0" applyFont="1" applyFill="1" applyBorder="1" applyAlignment="1" applyProtection="1">
      <alignment horizontal="left" vertical="top" wrapText="1"/>
      <protection locked="0"/>
    </xf>
    <xf numFmtId="0" fontId="20" fillId="10" borderId="45" xfId="0" applyFont="1" applyFill="1" applyBorder="1" applyAlignment="1" applyProtection="1">
      <alignment vertical="top" wrapText="1"/>
      <protection locked="0"/>
    </xf>
    <xf numFmtId="0" fontId="20" fillId="10" borderId="46" xfId="0" applyFont="1" applyFill="1" applyBorder="1" applyAlignment="1" applyProtection="1">
      <alignment vertical="top" wrapText="1"/>
      <protection locked="0"/>
    </xf>
    <xf numFmtId="0" fontId="20" fillId="10" borderId="62" xfId="0" applyFont="1" applyFill="1" applyBorder="1" applyAlignment="1" applyProtection="1">
      <alignment horizontal="left" vertical="top" wrapText="1"/>
      <protection locked="0"/>
    </xf>
    <xf numFmtId="0" fontId="20" fillId="0" borderId="64" xfId="0" applyFont="1" applyFill="1" applyBorder="1" applyAlignment="1" applyProtection="1">
      <alignment vertical="top" wrapText="1"/>
      <protection locked="0"/>
    </xf>
    <xf numFmtId="0" fontId="20" fillId="0" borderId="65" xfId="0" applyFont="1" applyFill="1" applyBorder="1" applyAlignment="1" applyProtection="1">
      <alignment vertical="top" wrapText="1"/>
      <protection locked="0"/>
    </xf>
    <xf numFmtId="0" fontId="20" fillId="0" borderId="65" xfId="0" applyFont="1" applyFill="1" applyBorder="1" applyAlignment="1" applyProtection="1">
      <alignment horizontal="left" vertical="top" wrapText="1"/>
      <protection locked="0"/>
    </xf>
    <xf numFmtId="0" fontId="20" fillId="10" borderId="20" xfId="0" applyFont="1" applyFill="1" applyBorder="1" applyAlignment="1" applyProtection="1">
      <alignment horizontal="left" vertical="top" wrapText="1"/>
      <protection locked="0"/>
    </xf>
    <xf numFmtId="0" fontId="12" fillId="10" borderId="0" xfId="16" applyFont="1" applyFill="1" applyAlignment="1" applyProtection="1">
      <alignment horizontal="right" vertical="center" wrapText="1" readingOrder="1"/>
      <protection locked="0"/>
    </xf>
    <xf numFmtId="1" fontId="35" fillId="13" borderId="0" xfId="0" applyNumberFormat="1" applyFont="1" applyFill="1" applyAlignment="1" applyProtection="1">
      <alignment horizontal="right" vertical="center" wrapText="1" readingOrder="1"/>
      <protection locked="0"/>
    </xf>
    <xf numFmtId="0" fontId="36" fillId="13" borderId="0" xfId="0" applyFont="1" applyFill="1" applyAlignment="1" applyProtection="1">
      <alignment horizontal="right" vertical="center" wrapText="1" readingOrder="1"/>
      <protection locked="0"/>
    </xf>
    <xf numFmtId="0" fontId="36" fillId="13" borderId="0" xfId="0" applyFont="1" applyFill="1" applyAlignment="1" applyProtection="1">
      <alignment vertical="center" wrapText="1" readingOrder="1"/>
      <protection locked="0"/>
    </xf>
    <xf numFmtId="0" fontId="35" fillId="13" borderId="0" xfId="0" applyFont="1" applyFill="1" applyAlignment="1" applyProtection="1">
      <alignment horizontal="right" vertical="center" wrapText="1" readingOrder="1"/>
      <protection locked="0"/>
    </xf>
    <xf numFmtId="0" fontId="15" fillId="10" borderId="0" xfId="0" applyFont="1" applyFill="1"/>
    <xf numFmtId="0" fontId="20" fillId="10" borderId="45" xfId="14" applyFont="1" applyFill="1" applyBorder="1" applyAlignment="1" applyProtection="1">
      <alignment vertical="top" wrapText="1"/>
      <protection locked="0"/>
    </xf>
    <xf numFmtId="0" fontId="11" fillId="13" borderId="0" xfId="0" applyFont="1" applyFill="1" applyAlignment="1" applyProtection="1">
      <alignment horizontal="right" vertical="center" wrapText="1" readingOrder="1"/>
      <protection locked="0"/>
    </xf>
    <xf numFmtId="0" fontId="0" fillId="10" borderId="0" xfId="0" applyFill="1"/>
    <xf numFmtId="0" fontId="20" fillId="10" borderId="6" xfId="0" applyFont="1" applyFill="1" applyBorder="1" applyAlignment="1" applyProtection="1">
      <alignment horizontal="left" vertical="top" wrapText="1"/>
      <protection locked="0"/>
    </xf>
    <xf numFmtId="0" fontId="13" fillId="4" borderId="37" xfId="0" applyFont="1" applyFill="1" applyBorder="1" applyAlignment="1" applyProtection="1">
      <alignment vertical="top" wrapText="1" readingOrder="1"/>
      <protection locked="0"/>
    </xf>
    <xf numFmtId="0" fontId="13" fillId="4" borderId="38" xfId="0" applyFont="1" applyFill="1" applyBorder="1" applyAlignment="1" applyProtection="1">
      <alignment vertical="top" wrapText="1" readingOrder="1"/>
      <protection locked="0"/>
    </xf>
    <xf numFmtId="0" fontId="8" fillId="4" borderId="39" xfId="0" applyFont="1" applyFill="1" applyBorder="1" applyAlignment="1" applyProtection="1">
      <alignment vertical="top" wrapText="1" readingOrder="1"/>
      <protection locked="0"/>
    </xf>
    <xf numFmtId="0" fontId="8" fillId="4" borderId="37" xfId="0" applyFont="1" applyFill="1" applyBorder="1" applyAlignment="1" applyProtection="1">
      <alignment vertical="top" wrapText="1" readingOrder="1"/>
      <protection locked="0"/>
    </xf>
    <xf numFmtId="0" fontId="8" fillId="4" borderId="38" xfId="0" applyFont="1" applyFill="1" applyBorder="1" applyAlignment="1" applyProtection="1">
      <alignment vertical="top" wrapText="1" readingOrder="1"/>
      <protection locked="0"/>
    </xf>
    <xf numFmtId="0" fontId="13" fillId="4" borderId="40" xfId="0" applyFont="1" applyFill="1" applyBorder="1" applyAlignment="1" applyProtection="1">
      <alignment vertical="top" wrapText="1" readingOrder="1"/>
      <protection locked="0"/>
    </xf>
    <xf numFmtId="0" fontId="20" fillId="10" borderId="47" xfId="0" applyFont="1" applyFill="1" applyBorder="1" applyAlignment="1" applyProtection="1">
      <alignment vertical="top" wrapText="1"/>
      <protection locked="0"/>
    </xf>
    <xf numFmtId="0" fontId="20" fillId="6" borderId="54" xfId="0" applyFont="1" applyFill="1" applyBorder="1" applyAlignment="1" applyProtection="1">
      <alignment vertical="center" wrapText="1"/>
      <protection locked="0"/>
    </xf>
    <xf numFmtId="0" fontId="20" fillId="0" borderId="47" xfId="0" applyFont="1" applyFill="1" applyBorder="1" applyAlignment="1" applyProtection="1">
      <alignment vertical="top" wrapText="1"/>
      <protection locked="0"/>
    </xf>
    <xf numFmtId="0" fontId="20" fillId="0" borderId="49" xfId="0" applyFont="1" applyFill="1" applyBorder="1" applyAlignment="1" applyProtection="1">
      <alignment vertical="top" wrapText="1"/>
      <protection locked="0"/>
    </xf>
    <xf numFmtId="0" fontId="20" fillId="0" borderId="50" xfId="0" applyFont="1" applyBorder="1" applyAlignment="1" applyProtection="1">
      <alignment vertical="top" wrapText="1"/>
      <protection locked="0"/>
    </xf>
    <xf numFmtId="0" fontId="20" fillId="0" borderId="4" xfId="0" applyFont="1" applyFill="1" applyBorder="1" applyAlignment="1" applyProtection="1">
      <alignment vertical="center" wrapText="1" readingOrder="1"/>
      <protection locked="0"/>
    </xf>
    <xf numFmtId="0" fontId="20" fillId="0" borderId="46" xfId="0" applyFont="1" applyFill="1" applyBorder="1" applyAlignment="1" applyProtection="1">
      <alignment horizontal="left" vertical="top" wrapText="1"/>
      <protection locked="0"/>
    </xf>
    <xf numFmtId="0" fontId="20" fillId="0" borderId="64" xfId="0" applyFont="1" applyFill="1" applyBorder="1" applyAlignment="1" applyProtection="1">
      <alignment horizontal="left" vertical="top" wrapText="1"/>
      <protection locked="0"/>
    </xf>
    <xf numFmtId="0" fontId="20" fillId="0" borderId="45" xfId="0" applyFont="1" applyFill="1" applyBorder="1" applyAlignment="1" applyProtection="1">
      <alignment horizontal="left" vertical="top" wrapText="1"/>
      <protection locked="0"/>
    </xf>
    <xf numFmtId="0" fontId="20" fillId="10" borderId="46" xfId="0" applyFont="1" applyFill="1" applyBorder="1" applyAlignment="1" applyProtection="1">
      <alignment horizontal="left" vertical="top" wrapText="1"/>
      <protection locked="0"/>
    </xf>
    <xf numFmtId="0" fontId="38" fillId="2" borderId="0" xfId="0" applyFont="1" applyFill="1" applyBorder="1" applyAlignment="1" applyProtection="1">
      <alignment horizontal="left" vertical="top" wrapText="1" readingOrder="1"/>
      <protection locked="0"/>
    </xf>
    <xf numFmtId="14" fontId="38" fillId="2" borderId="0" xfId="0" applyNumberFormat="1" applyFont="1" applyFill="1" applyBorder="1" applyAlignment="1" applyProtection="1">
      <alignment horizontal="left" vertical="top" wrapText="1" readingOrder="1"/>
      <protection locked="0"/>
    </xf>
    <xf numFmtId="0" fontId="39" fillId="0" borderId="0" xfId="0" applyFont="1"/>
    <xf numFmtId="3" fontId="9" fillId="0" borderId="2" xfId="16" applyNumberFormat="1" applyFont="1" applyFill="1" applyBorder="1" applyAlignment="1" applyProtection="1">
      <alignment horizontal="right" vertical="center" wrapText="1" readingOrder="1"/>
      <protection locked="0"/>
    </xf>
    <xf numFmtId="3" fontId="9" fillId="0" borderId="2" xfId="16" applyNumberFormat="1" applyFont="1" applyFill="1" applyBorder="1" applyAlignment="1" applyProtection="1">
      <alignment horizontal="right" vertical="top" wrapText="1" readingOrder="1"/>
      <protection locked="0"/>
    </xf>
    <xf numFmtId="3" fontId="9" fillId="0" borderId="42" xfId="16" applyNumberFormat="1" applyFont="1" applyFill="1" applyBorder="1" applyAlignment="1" applyProtection="1">
      <alignment horizontal="right" vertical="top" wrapText="1" readingOrder="1"/>
      <protection locked="0"/>
    </xf>
    <xf numFmtId="3" fontId="9" fillId="0" borderId="43" xfId="16" applyNumberFormat="1" applyFont="1" applyFill="1" applyBorder="1" applyAlignment="1" applyProtection="1">
      <alignment horizontal="right" vertical="center" wrapText="1" readingOrder="1"/>
      <protection locked="0"/>
    </xf>
    <xf numFmtId="3" fontId="9" fillId="0" borderId="43" xfId="16" applyNumberFormat="1" applyFont="1" applyFill="1" applyBorder="1" applyAlignment="1" applyProtection="1">
      <alignment horizontal="right" vertical="top" wrapText="1" readingOrder="1"/>
      <protection locked="0"/>
    </xf>
    <xf numFmtId="3" fontId="9" fillId="0" borderId="44" xfId="16" applyNumberFormat="1" applyFont="1" applyFill="1" applyBorder="1" applyAlignment="1" applyProtection="1">
      <alignment horizontal="right" vertical="top" wrapText="1" readingOrder="1"/>
      <protection locked="0"/>
    </xf>
    <xf numFmtId="3" fontId="9" fillId="0" borderId="67" xfId="0" applyNumberFormat="1" applyFont="1" applyFill="1" applyBorder="1" applyAlignment="1" applyProtection="1">
      <alignment horizontal="right" vertical="center" wrapText="1" readingOrder="1"/>
      <protection locked="0"/>
    </xf>
    <xf numFmtId="0" fontId="23" fillId="0" borderId="19" xfId="0" quotePrefix="1" applyFont="1" applyFill="1" applyBorder="1" applyAlignment="1" applyProtection="1">
      <alignment vertical="top" wrapText="1"/>
      <protection locked="0"/>
    </xf>
    <xf numFmtId="0" fontId="23" fillId="0" borderId="52" xfId="0" quotePrefix="1" applyFont="1" applyFill="1" applyBorder="1" applyAlignment="1" applyProtection="1">
      <alignment vertical="top" wrapText="1"/>
      <protection locked="0"/>
    </xf>
    <xf numFmtId="0" fontId="15" fillId="0" borderId="0" xfId="0" applyFont="1" applyAlignment="1">
      <alignment horizontal="left" readingOrder="1"/>
    </xf>
    <xf numFmtId="0" fontId="15" fillId="6" borderId="25" xfId="0" applyFont="1" applyFill="1" applyBorder="1" applyAlignment="1" applyProtection="1">
      <alignment vertical="center" wrapText="1" readingOrder="1"/>
      <protection locked="0"/>
    </xf>
    <xf numFmtId="0" fontId="15" fillId="6" borderId="54" xfId="0" applyFont="1" applyFill="1" applyBorder="1" applyAlignment="1" applyProtection="1">
      <alignment vertical="center" wrapText="1" readingOrder="1"/>
      <protection locked="0"/>
    </xf>
    <xf numFmtId="0" fontId="15" fillId="0" borderId="60" xfId="0" applyFont="1" applyBorder="1" applyAlignment="1" applyProtection="1">
      <alignment vertical="top" wrapText="1"/>
      <protection locked="0"/>
    </xf>
    <xf numFmtId="0" fontId="20" fillId="0" borderId="50" xfId="0" applyFont="1" applyFill="1" applyBorder="1" applyAlignment="1">
      <alignment wrapText="1"/>
    </xf>
    <xf numFmtId="0" fontId="20" fillId="0" borderId="23" xfId="0" applyFont="1" applyFill="1" applyBorder="1" applyAlignment="1" applyProtection="1">
      <alignment vertical="top" wrapText="1"/>
      <protection locked="0"/>
    </xf>
    <xf numFmtId="0" fontId="20" fillId="0" borderId="59" xfId="16" applyFont="1" applyFill="1" applyBorder="1" applyAlignment="1" applyProtection="1">
      <alignment vertical="top" wrapText="1"/>
      <protection locked="0"/>
    </xf>
    <xf numFmtId="3" fontId="9" fillId="0" borderId="38" xfId="0" applyNumberFormat="1" applyFont="1" applyFill="1" applyBorder="1" applyAlignment="1" applyProtection="1">
      <alignment horizontal="right" vertical="center" wrapText="1" readingOrder="1"/>
      <protection locked="0"/>
    </xf>
    <xf numFmtId="3" fontId="9" fillId="0" borderId="38" xfId="0" applyNumberFormat="1" applyFont="1" applyFill="1" applyBorder="1" applyAlignment="1" applyProtection="1">
      <alignment horizontal="right" vertical="top" wrapText="1" readingOrder="1"/>
      <protection locked="0"/>
    </xf>
    <xf numFmtId="3" fontId="9" fillId="0" borderId="39" xfId="0" applyNumberFormat="1" applyFont="1" applyFill="1" applyBorder="1" applyAlignment="1" applyProtection="1">
      <alignment horizontal="right" vertical="top" wrapText="1" readingOrder="1"/>
      <protection locked="0"/>
    </xf>
    <xf numFmtId="0" fontId="0" fillId="0" borderId="0" xfId="0"/>
    <xf numFmtId="0" fontId="20" fillId="0" borderId="16" xfId="0" applyFont="1" applyFill="1" applyBorder="1" applyAlignment="1" applyProtection="1">
      <alignment horizontal="left" vertical="top" wrapText="1"/>
      <protection locked="0"/>
    </xf>
    <xf numFmtId="0" fontId="20" fillId="0" borderId="70" xfId="0" applyFont="1" applyFill="1" applyBorder="1" applyAlignment="1" applyProtection="1">
      <alignment vertical="top" wrapText="1"/>
      <protection locked="0"/>
    </xf>
    <xf numFmtId="0" fontId="20" fillId="0" borderId="70" xfId="0" applyFont="1" applyFill="1" applyBorder="1" applyAlignment="1" applyProtection="1">
      <alignment horizontal="left" vertical="top" wrapText="1"/>
      <protection locked="0"/>
    </xf>
    <xf numFmtId="0" fontId="23" fillId="0" borderId="30" xfId="0" quotePrefix="1" applyFont="1" applyFill="1" applyBorder="1" applyAlignment="1" applyProtection="1">
      <alignment vertical="top" wrapText="1"/>
      <protection locked="0"/>
    </xf>
    <xf numFmtId="0" fontId="23" fillId="0" borderId="31" xfId="0" quotePrefix="1" applyFont="1" applyFill="1" applyBorder="1" applyAlignment="1" applyProtection="1">
      <alignment vertical="top" wrapText="1"/>
      <protection locked="0"/>
    </xf>
    <xf numFmtId="0" fontId="8" fillId="4" borderId="25" xfId="0" applyFont="1" applyFill="1" applyBorder="1" applyAlignment="1" applyProtection="1">
      <alignment vertical="top" wrapText="1" readingOrder="1"/>
      <protection locked="0"/>
    </xf>
    <xf numFmtId="0" fontId="8" fillId="4" borderId="26" xfId="0" applyFont="1" applyFill="1" applyBorder="1" applyAlignment="1" applyProtection="1">
      <alignment vertical="top" wrapText="1" readingOrder="1"/>
      <protection locked="0"/>
    </xf>
    <xf numFmtId="0" fontId="13" fillId="4" borderId="26" xfId="0" applyFont="1" applyFill="1" applyBorder="1" applyAlignment="1" applyProtection="1">
      <alignment vertical="top" wrapText="1" readingOrder="1"/>
      <protection locked="0"/>
    </xf>
    <xf numFmtId="0" fontId="13" fillId="4" borderId="71" xfId="0" applyFont="1" applyFill="1" applyBorder="1" applyAlignment="1" applyProtection="1">
      <alignment vertical="top" wrapText="1" readingOrder="1"/>
      <protection locked="0"/>
    </xf>
    <xf numFmtId="0" fontId="23" fillId="0" borderId="30" xfId="0" quotePrefix="1" applyFont="1" applyBorder="1" applyAlignment="1" applyProtection="1">
      <alignment vertical="top" wrapText="1"/>
      <protection locked="0"/>
    </xf>
    <xf numFmtId="0" fontId="8" fillId="4" borderId="59" xfId="0" applyFont="1" applyFill="1" applyBorder="1" applyAlignment="1" applyProtection="1">
      <alignment vertical="top" wrapText="1" readingOrder="1"/>
      <protection locked="0"/>
    </xf>
    <xf numFmtId="0" fontId="8" fillId="4" borderId="57" xfId="0" applyFont="1" applyFill="1" applyBorder="1" applyAlignment="1" applyProtection="1">
      <alignment vertical="top" wrapText="1" readingOrder="1"/>
      <protection locked="0"/>
    </xf>
    <xf numFmtId="3" fontId="9" fillId="9" borderId="19" xfId="0" applyNumberFormat="1" applyFont="1" applyFill="1" applyBorder="1" applyAlignment="1" applyProtection="1">
      <alignment horizontal="right" vertical="center" wrapText="1" readingOrder="1"/>
      <protection locked="0"/>
    </xf>
    <xf numFmtId="3" fontId="9" fillId="9" borderId="52" xfId="0" applyNumberFormat="1" applyFont="1" applyFill="1" applyBorder="1" applyAlignment="1" applyProtection="1">
      <alignment horizontal="right" vertical="center" wrapText="1" readingOrder="1"/>
      <protection locked="0"/>
    </xf>
    <xf numFmtId="0" fontId="8" fillId="4" borderId="73" xfId="0" applyFont="1" applyFill="1" applyBorder="1" applyAlignment="1" applyProtection="1">
      <alignment vertical="top" wrapText="1" readingOrder="1"/>
      <protection locked="0"/>
    </xf>
    <xf numFmtId="0" fontId="7" fillId="5" borderId="63" xfId="0" applyFont="1" applyFill="1" applyBorder="1" applyAlignment="1" applyProtection="1">
      <alignment horizontal="center" vertical="center" wrapText="1" readingOrder="1"/>
      <protection locked="0"/>
    </xf>
    <xf numFmtId="0" fontId="7" fillId="5" borderId="66" xfId="0" applyFont="1" applyFill="1" applyBorder="1" applyAlignment="1" applyProtection="1">
      <alignment horizontal="center" vertical="center" wrapText="1" readingOrder="1"/>
      <protection locked="0"/>
    </xf>
    <xf numFmtId="0" fontId="7" fillId="5" borderId="67" xfId="0" applyFont="1" applyFill="1" applyBorder="1" applyAlignment="1" applyProtection="1">
      <alignment horizontal="center" vertical="center" wrapText="1" readingOrder="1"/>
      <protection locked="0"/>
    </xf>
    <xf numFmtId="0" fontId="7" fillId="5" borderId="68" xfId="0" applyFont="1" applyFill="1" applyBorder="1" applyAlignment="1" applyProtection="1">
      <alignment horizontal="center" vertical="center" wrapText="1" readingOrder="1"/>
      <protection locked="0"/>
    </xf>
    <xf numFmtId="0" fontId="7" fillId="5" borderId="74" xfId="0" applyFont="1" applyFill="1" applyBorder="1" applyAlignment="1" applyProtection="1">
      <alignment horizontal="center" vertical="center" wrapText="1" readingOrder="1"/>
      <protection locked="0"/>
    </xf>
    <xf numFmtId="0" fontId="7" fillId="5" borderId="75" xfId="0" applyFont="1" applyFill="1" applyBorder="1" applyAlignment="1" applyProtection="1">
      <alignment horizontal="center" vertical="center" wrapText="1" readingOrder="1"/>
      <protection locked="0"/>
    </xf>
    <xf numFmtId="0" fontId="7" fillId="5" borderId="76" xfId="0" applyFont="1" applyFill="1" applyBorder="1" applyAlignment="1" applyProtection="1">
      <alignment horizontal="center" vertical="center" wrapText="1" readingOrder="1"/>
      <protection locked="0"/>
    </xf>
    <xf numFmtId="0" fontId="20" fillId="0" borderId="81" xfId="0" applyFont="1" applyFill="1" applyBorder="1" applyAlignment="1" applyProtection="1">
      <alignment horizontal="left" vertical="top" wrapText="1"/>
      <protection locked="0"/>
    </xf>
    <xf numFmtId="0" fontId="20" fillId="0" borderId="81" xfId="0" applyFont="1" applyFill="1" applyBorder="1" applyAlignment="1" applyProtection="1">
      <alignment vertical="top" wrapText="1"/>
      <protection locked="0"/>
    </xf>
    <xf numFmtId="0" fontId="20" fillId="10" borderId="64" xfId="0" applyFont="1" applyFill="1" applyBorder="1" applyAlignment="1" applyProtection="1">
      <alignment horizontal="left" vertical="top" wrapText="1"/>
      <protection locked="0"/>
    </xf>
    <xf numFmtId="0" fontId="7" fillId="5" borderId="25" xfId="0" applyFont="1" applyFill="1" applyBorder="1" applyAlignment="1" applyProtection="1">
      <alignment horizontal="center" vertical="center" wrapText="1" readingOrder="1"/>
      <protection locked="0"/>
    </xf>
    <xf numFmtId="0" fontId="20" fillId="0" borderId="35" xfId="16" applyFont="1" applyFill="1" applyBorder="1" applyAlignment="1" applyProtection="1">
      <alignment vertical="top" wrapText="1"/>
      <protection locked="0"/>
    </xf>
    <xf numFmtId="3" fontId="9" fillId="0" borderId="49" xfId="0" applyNumberFormat="1" applyFont="1" applyFill="1" applyBorder="1" applyAlignment="1" applyProtection="1">
      <alignment horizontal="right" vertical="center" wrapText="1" readingOrder="1"/>
      <protection locked="0"/>
    </xf>
    <xf numFmtId="0" fontId="15" fillId="11" borderId="48" xfId="16" applyFill="1" applyBorder="1"/>
    <xf numFmtId="3" fontId="9" fillId="0" borderId="46" xfId="16" applyNumberFormat="1" applyFont="1" applyFill="1" applyBorder="1" applyAlignment="1" applyProtection="1">
      <alignment horizontal="right" vertical="center" wrapText="1" readingOrder="1"/>
      <protection locked="0"/>
    </xf>
    <xf numFmtId="3" fontId="9" fillId="0" borderId="50" xfId="16" applyNumberFormat="1" applyFont="1" applyFill="1" applyBorder="1" applyAlignment="1" applyProtection="1">
      <alignment horizontal="right" vertical="center" wrapText="1" readingOrder="1"/>
      <protection locked="0"/>
    </xf>
    <xf numFmtId="3" fontId="9" fillId="0" borderId="85" xfId="0" applyNumberFormat="1" applyFont="1" applyFill="1" applyBorder="1" applyAlignment="1" applyProtection="1">
      <alignment horizontal="right" vertical="center" wrapText="1" readingOrder="1"/>
      <protection locked="0"/>
    </xf>
    <xf numFmtId="3" fontId="9" fillId="0" borderId="86" xfId="16" applyNumberFormat="1" applyFont="1" applyFill="1" applyBorder="1" applyAlignment="1" applyProtection="1">
      <alignment horizontal="right" vertical="center" wrapText="1" readingOrder="1"/>
      <protection locked="0"/>
    </xf>
    <xf numFmtId="3" fontId="9" fillId="0" borderId="87" xfId="16" applyNumberFormat="1" applyFont="1" applyFill="1" applyBorder="1" applyAlignment="1" applyProtection="1">
      <alignment horizontal="right" vertical="center" wrapText="1" readingOrder="1"/>
      <protection locked="0"/>
    </xf>
    <xf numFmtId="3" fontId="9" fillId="0" borderId="85" xfId="0" applyNumberFormat="1" applyFont="1" applyFill="1" applyBorder="1" applyAlignment="1" applyProtection="1">
      <alignment horizontal="right" vertical="top" wrapText="1" readingOrder="1"/>
      <protection locked="0"/>
    </xf>
    <xf numFmtId="3" fontId="9" fillId="0" borderId="86" xfId="16" applyNumberFormat="1" applyFont="1" applyFill="1" applyBorder="1" applyAlignment="1" applyProtection="1">
      <alignment horizontal="right" vertical="top" wrapText="1" readingOrder="1"/>
      <protection locked="0"/>
    </xf>
    <xf numFmtId="3" fontId="9" fillId="0" borderId="87" xfId="16" applyNumberFormat="1" applyFont="1" applyFill="1" applyBorder="1" applyAlignment="1" applyProtection="1">
      <alignment horizontal="right" vertical="top" wrapText="1" readingOrder="1"/>
      <protection locked="0"/>
    </xf>
    <xf numFmtId="3" fontId="9" fillId="0" borderId="40" xfId="0" applyNumberFormat="1" applyFont="1" applyFill="1" applyBorder="1" applyAlignment="1" applyProtection="1">
      <alignment horizontal="right" vertical="top" wrapText="1" readingOrder="1"/>
      <protection locked="0"/>
    </xf>
    <xf numFmtId="0" fontId="7" fillId="5" borderId="88" xfId="0" applyFont="1" applyFill="1" applyBorder="1" applyAlignment="1" applyProtection="1">
      <alignment horizontal="center" vertical="center" wrapText="1" readingOrder="1"/>
      <protection locked="0"/>
    </xf>
    <xf numFmtId="0" fontId="8" fillId="4" borderId="89" xfId="0" applyFont="1" applyFill="1" applyBorder="1" applyAlignment="1" applyProtection="1">
      <alignment vertical="top" wrapText="1" readingOrder="1"/>
      <protection locked="0"/>
    </xf>
    <xf numFmtId="0" fontId="8" fillId="4" borderId="29" xfId="0" applyFont="1" applyFill="1" applyBorder="1" applyAlignment="1" applyProtection="1">
      <alignment vertical="top" wrapText="1" readingOrder="1"/>
      <protection locked="0"/>
    </xf>
    <xf numFmtId="0" fontId="0" fillId="6" borderId="54" xfId="0" applyFill="1" applyBorder="1" applyAlignment="1" applyProtection="1">
      <alignment horizontal="center" vertical="center" wrapText="1"/>
      <protection locked="0"/>
    </xf>
    <xf numFmtId="0" fontId="8" fillId="2" borderId="30" xfId="0" applyFont="1" applyFill="1" applyBorder="1" applyAlignment="1" applyProtection="1">
      <alignment vertical="center" wrapText="1" readingOrder="1"/>
      <protection locked="0"/>
    </xf>
    <xf numFmtId="0" fontId="8" fillId="0" borderId="30" xfId="0" applyFont="1" applyFill="1" applyBorder="1" applyAlignment="1" applyProtection="1">
      <alignment vertical="center" wrapText="1" readingOrder="1"/>
      <protection locked="0"/>
    </xf>
    <xf numFmtId="0" fontId="12" fillId="0" borderId="30" xfId="0" applyFont="1" applyFill="1" applyBorder="1" applyAlignment="1" applyProtection="1">
      <alignment vertical="center" wrapText="1" readingOrder="1"/>
      <protection locked="0"/>
    </xf>
    <xf numFmtId="0" fontId="8" fillId="0" borderId="33" xfId="0" applyFont="1" applyFill="1" applyBorder="1" applyAlignment="1" applyProtection="1">
      <alignment vertical="center" wrapText="1" readingOrder="1"/>
      <protection locked="0"/>
    </xf>
    <xf numFmtId="0" fontId="8" fillId="2" borderId="31" xfId="0" applyFont="1" applyFill="1" applyBorder="1" applyAlignment="1" applyProtection="1">
      <alignment vertical="center" wrapText="1" readingOrder="1"/>
      <protection locked="0"/>
    </xf>
    <xf numFmtId="0" fontId="15" fillId="0" borderId="41" xfId="16" applyFill="1" applyBorder="1"/>
    <xf numFmtId="0" fontId="7" fillId="5" borderId="49" xfId="0" applyFont="1" applyFill="1" applyBorder="1" applyAlignment="1" applyProtection="1">
      <alignment horizontal="center" vertical="center" wrapText="1" readingOrder="1"/>
      <protection locked="0"/>
    </xf>
    <xf numFmtId="0" fontId="7" fillId="5" borderId="47" xfId="0" applyFont="1" applyFill="1" applyBorder="1" applyAlignment="1" applyProtection="1">
      <alignment horizontal="center" vertical="center" wrapText="1" readingOrder="1"/>
      <protection locked="0"/>
    </xf>
    <xf numFmtId="0" fontId="8" fillId="4" borderId="83" xfId="0" applyFont="1" applyFill="1" applyBorder="1" applyAlignment="1" applyProtection="1">
      <alignment vertical="top" wrapText="1" readingOrder="1"/>
      <protection locked="0"/>
    </xf>
    <xf numFmtId="3" fontId="9" fillId="0" borderId="46" xfId="0" applyNumberFormat="1" applyFont="1" applyFill="1" applyBorder="1" applyAlignment="1" applyProtection="1">
      <alignment horizontal="right" vertical="center" wrapText="1" readingOrder="1"/>
      <protection locked="0"/>
    </xf>
    <xf numFmtId="3" fontId="9" fillId="9" borderId="47" xfId="0" applyNumberFormat="1" applyFont="1" applyFill="1" applyBorder="1" applyAlignment="1" applyProtection="1">
      <alignment horizontal="right" vertical="top" wrapText="1" readingOrder="1"/>
      <protection locked="0"/>
    </xf>
    <xf numFmtId="3" fontId="9" fillId="9" borderId="50" xfId="0" applyNumberFormat="1" applyFont="1" applyFill="1" applyBorder="1" applyAlignment="1" applyProtection="1">
      <alignment horizontal="right" vertical="top" wrapText="1" readingOrder="1"/>
      <protection locked="0"/>
    </xf>
    <xf numFmtId="0" fontId="13" fillId="4" borderId="89" xfId="0" applyFont="1" applyFill="1" applyBorder="1" applyAlignment="1" applyProtection="1">
      <alignment vertical="top" wrapText="1" readingOrder="1"/>
      <protection locked="0"/>
    </xf>
    <xf numFmtId="3" fontId="9" fillId="9" borderId="69" xfId="0" applyNumberFormat="1" applyFont="1" applyFill="1" applyBorder="1" applyAlignment="1" applyProtection="1">
      <alignment horizontal="right" vertical="top" wrapText="1" readingOrder="1"/>
      <protection locked="0"/>
    </xf>
    <xf numFmtId="3" fontId="9" fillId="9" borderId="56" xfId="0" applyNumberFormat="1" applyFont="1" applyFill="1" applyBorder="1" applyAlignment="1" applyProtection="1">
      <alignment horizontal="right" vertical="top" wrapText="1" readingOrder="1"/>
      <protection locked="0"/>
    </xf>
    <xf numFmtId="0" fontId="7" fillId="5" borderId="69" xfId="0" applyFont="1" applyFill="1" applyBorder="1" applyAlignment="1" applyProtection="1">
      <alignment horizontal="center" vertical="center" wrapText="1" readingOrder="1"/>
      <protection locked="0"/>
    </xf>
    <xf numFmtId="3" fontId="9" fillId="0" borderId="21" xfId="0" applyNumberFormat="1" applyFont="1" applyFill="1" applyBorder="1" applyAlignment="1" applyProtection="1">
      <alignment horizontal="right" vertical="center" wrapText="1" readingOrder="1"/>
      <protection locked="0"/>
    </xf>
    <xf numFmtId="3" fontId="9" fillId="0" borderId="41" xfId="0" applyNumberFormat="1" applyFont="1" applyFill="1" applyBorder="1" applyAlignment="1" applyProtection="1">
      <alignment horizontal="right" vertical="center" wrapText="1" readingOrder="1"/>
      <protection locked="0"/>
    </xf>
    <xf numFmtId="3" fontId="9" fillId="0" borderId="91" xfId="0" applyNumberFormat="1" applyFont="1" applyFill="1" applyBorder="1" applyAlignment="1" applyProtection="1">
      <alignment horizontal="right" vertical="center" wrapText="1" readingOrder="1"/>
      <protection locked="0"/>
    </xf>
    <xf numFmtId="0" fontId="13" fillId="4" borderId="85" xfId="0" applyFont="1" applyFill="1" applyBorder="1" applyAlignment="1" applyProtection="1">
      <alignment vertical="top" wrapText="1" readingOrder="1"/>
      <protection locked="0"/>
    </xf>
    <xf numFmtId="3" fontId="9" fillId="0" borderId="48" xfId="0" applyNumberFormat="1" applyFont="1" applyFill="1" applyBorder="1" applyAlignment="1" applyProtection="1">
      <alignment horizontal="right" vertical="center" wrapText="1" readingOrder="1"/>
      <protection locked="0"/>
    </xf>
    <xf numFmtId="0" fontId="8" fillId="4" borderId="49" xfId="0" applyFont="1" applyFill="1" applyBorder="1" applyAlignment="1" applyProtection="1">
      <alignment vertical="top" wrapText="1" readingOrder="1"/>
      <protection locked="0"/>
    </xf>
    <xf numFmtId="3" fontId="9" fillId="14" borderId="46" xfId="0" applyNumberFormat="1" applyFont="1" applyFill="1" applyBorder="1" applyAlignment="1" applyProtection="1">
      <alignment horizontal="right" vertical="center" wrapText="1" readingOrder="1"/>
      <protection locked="0"/>
    </xf>
    <xf numFmtId="3" fontId="9" fillId="14" borderId="50" xfId="0" applyNumberFormat="1" applyFont="1" applyFill="1" applyBorder="1" applyAlignment="1" applyProtection="1">
      <alignment horizontal="right" vertical="center" wrapText="1" readingOrder="1"/>
      <protection locked="0"/>
    </xf>
    <xf numFmtId="3" fontId="9" fillId="14" borderId="47" xfId="0" applyNumberFormat="1" applyFont="1" applyFill="1" applyBorder="1" applyAlignment="1" applyProtection="1">
      <alignment horizontal="right" vertical="center" wrapText="1" readingOrder="1"/>
      <protection locked="0"/>
    </xf>
    <xf numFmtId="0" fontId="8" fillId="4" borderId="85" xfId="0" applyFont="1" applyFill="1" applyBorder="1" applyAlignment="1" applyProtection="1">
      <alignment vertical="top" wrapText="1" readingOrder="1"/>
      <protection locked="0"/>
    </xf>
    <xf numFmtId="3" fontId="9" fillId="0" borderId="74" xfId="0" applyNumberFormat="1" applyFont="1" applyFill="1" applyBorder="1" applyAlignment="1" applyProtection="1">
      <alignment horizontal="right" vertical="center" wrapText="1" readingOrder="1"/>
      <protection locked="0"/>
    </xf>
    <xf numFmtId="0" fontId="8" fillId="4" borderId="40" xfId="0" applyFont="1" applyFill="1" applyBorder="1" applyAlignment="1" applyProtection="1">
      <alignment vertical="top" wrapText="1" readingOrder="1"/>
      <protection locked="0"/>
    </xf>
    <xf numFmtId="3" fontId="9" fillId="14" borderId="21" xfId="0" applyNumberFormat="1" applyFont="1" applyFill="1" applyBorder="1" applyAlignment="1" applyProtection="1">
      <alignment horizontal="right" vertical="center" wrapText="1" readingOrder="1"/>
      <protection locked="0"/>
    </xf>
    <xf numFmtId="3" fontId="9" fillId="14" borderId="69" xfId="0" applyNumberFormat="1" applyFont="1" applyFill="1" applyBorder="1" applyAlignment="1" applyProtection="1">
      <alignment horizontal="right" vertical="center" wrapText="1" readingOrder="1"/>
      <protection locked="0"/>
    </xf>
    <xf numFmtId="3" fontId="9" fillId="14" borderId="56" xfId="0" applyNumberFormat="1" applyFont="1" applyFill="1" applyBorder="1" applyAlignment="1" applyProtection="1">
      <alignment horizontal="right" vertical="center" wrapText="1" readingOrder="1"/>
      <protection locked="0"/>
    </xf>
    <xf numFmtId="0" fontId="0" fillId="6" borderId="26" xfId="0" applyFill="1" applyBorder="1" applyAlignment="1" applyProtection="1">
      <alignment vertical="center" wrapText="1" readingOrder="1"/>
      <protection locked="0"/>
    </xf>
    <xf numFmtId="0" fontId="7" fillId="5" borderId="60" xfId="0" applyFont="1" applyFill="1" applyBorder="1" applyAlignment="1" applyProtection="1">
      <alignment horizontal="center" vertical="center" wrapText="1" readingOrder="1"/>
      <protection locked="0"/>
    </xf>
    <xf numFmtId="0" fontId="15" fillId="0" borderId="32" xfId="0" applyFont="1" applyFill="1" applyBorder="1" applyAlignment="1" applyProtection="1">
      <alignment vertical="top" wrapText="1"/>
      <protection locked="0"/>
    </xf>
    <xf numFmtId="0" fontId="17" fillId="0" borderId="0" xfId="0" applyFont="1" applyFill="1" applyBorder="1" applyAlignment="1" applyProtection="1">
      <alignment horizontal="right" vertical="top" wrapText="1" indent="1"/>
      <protection locked="0"/>
    </xf>
    <xf numFmtId="0" fontId="22" fillId="0" borderId="0" xfId="0" applyFont="1" applyFill="1" applyBorder="1" applyAlignment="1" applyProtection="1">
      <alignment horizontal="right" vertical="top" wrapText="1"/>
      <protection locked="0"/>
    </xf>
    <xf numFmtId="0" fontId="20" fillId="0" borderId="34" xfId="0" applyFont="1" applyBorder="1" applyAlignment="1" applyProtection="1">
      <alignment vertical="top" wrapText="1"/>
      <protection locked="0"/>
    </xf>
    <xf numFmtId="0" fontId="15" fillId="0" borderId="61" xfId="0" applyFont="1" applyFill="1" applyBorder="1" applyAlignment="1" applyProtection="1">
      <alignment vertical="top" wrapText="1"/>
      <protection locked="0"/>
    </xf>
    <xf numFmtId="0" fontId="8" fillId="4" borderId="82" xfId="0" applyFont="1" applyFill="1" applyBorder="1" applyAlignment="1" applyProtection="1">
      <alignment vertical="top" wrapText="1" readingOrder="1"/>
      <protection locked="0"/>
    </xf>
    <xf numFmtId="0" fontId="8" fillId="4" borderId="60" xfId="0" applyFont="1" applyFill="1" applyBorder="1" applyAlignment="1" applyProtection="1">
      <alignment vertical="top" wrapText="1" readingOrder="1"/>
      <protection locked="0"/>
    </xf>
    <xf numFmtId="0" fontId="20" fillId="0" borderId="50" xfId="0" applyFont="1" applyFill="1" applyBorder="1" applyAlignment="1" applyProtection="1">
      <alignment vertical="top" wrapText="1"/>
      <protection locked="0"/>
    </xf>
    <xf numFmtId="0" fontId="23" fillId="0" borderId="46" xfId="0" quotePrefix="1" applyFont="1" applyFill="1" applyBorder="1" applyAlignment="1" applyProtection="1">
      <alignment vertical="top" wrapText="1"/>
      <protection locked="0"/>
    </xf>
    <xf numFmtId="0" fontId="23" fillId="0" borderId="50" xfId="0" quotePrefix="1" applyFont="1" applyFill="1" applyBorder="1" applyAlignment="1" applyProtection="1">
      <alignment vertical="top" wrapText="1"/>
      <protection locked="0"/>
    </xf>
    <xf numFmtId="0" fontId="20" fillId="10" borderId="45" xfId="12" applyFont="1" applyFill="1" applyBorder="1" applyAlignment="1" applyProtection="1">
      <alignment vertical="top" wrapText="1"/>
      <protection locked="0"/>
    </xf>
    <xf numFmtId="0" fontId="20" fillId="10" borderId="46" xfId="12" applyFont="1" applyFill="1" applyBorder="1" applyAlignment="1" applyProtection="1">
      <alignment vertical="top" wrapText="1"/>
      <protection locked="0"/>
    </xf>
    <xf numFmtId="0" fontId="22" fillId="6" borderId="25" xfId="0" applyFont="1" applyFill="1" applyBorder="1" applyAlignment="1" applyProtection="1">
      <alignment horizontal="center" vertical="top" wrapText="1"/>
      <protection locked="0"/>
    </xf>
    <xf numFmtId="0" fontId="22" fillId="6" borderId="54" xfId="0" applyFont="1" applyFill="1" applyBorder="1" applyAlignment="1" applyProtection="1">
      <alignment horizontal="center" vertical="top" wrapText="1"/>
      <protection locked="0"/>
    </xf>
    <xf numFmtId="0" fontId="20" fillId="0" borderId="50" xfId="0" applyFont="1" applyFill="1" applyBorder="1" applyAlignment="1">
      <alignment vertical="top" wrapText="1"/>
    </xf>
    <xf numFmtId="0" fontId="20" fillId="0" borderId="36" xfId="0" applyFont="1" applyBorder="1" applyAlignment="1" applyProtection="1">
      <alignment vertical="top" wrapText="1"/>
      <protection locked="0"/>
    </xf>
    <xf numFmtId="0" fontId="20" fillId="0" borderId="49" xfId="0" applyFont="1" applyBorder="1" applyAlignment="1" applyProtection="1">
      <alignment vertical="top" wrapText="1"/>
      <protection locked="0"/>
    </xf>
    <xf numFmtId="0" fontId="20" fillId="0" borderId="15" xfId="16" applyFont="1" applyFill="1" applyBorder="1" applyAlignment="1" applyProtection="1">
      <alignment vertical="top" wrapText="1"/>
      <protection locked="0"/>
    </xf>
    <xf numFmtId="0" fontId="0" fillId="6" borderId="72" xfId="0" applyFill="1" applyBorder="1" applyAlignment="1" applyProtection="1">
      <alignment vertical="top" wrapText="1"/>
      <protection locked="0"/>
    </xf>
    <xf numFmtId="0" fontId="22" fillId="6" borderId="95" xfId="0" applyFont="1" applyFill="1" applyBorder="1" applyAlignment="1" applyProtection="1">
      <alignment horizontal="center" vertical="top" wrapText="1"/>
      <protection locked="0"/>
    </xf>
    <xf numFmtId="0" fontId="8" fillId="4" borderId="61" xfId="0" applyFont="1" applyFill="1" applyBorder="1" applyAlignment="1" applyProtection="1">
      <alignment vertical="top" wrapText="1" readingOrder="1"/>
      <protection locked="0"/>
    </xf>
    <xf numFmtId="0" fontId="8" fillId="4" borderId="45" xfId="0" applyFont="1" applyFill="1" applyBorder="1" applyAlignment="1" applyProtection="1">
      <alignment vertical="top" wrapText="1" readingOrder="1"/>
      <protection locked="0"/>
    </xf>
    <xf numFmtId="0" fontId="13" fillId="4" borderId="92" xfId="0" applyFont="1" applyFill="1" applyBorder="1" applyAlignment="1" applyProtection="1">
      <alignment vertical="top" wrapText="1" readingOrder="1"/>
      <protection locked="0"/>
    </xf>
    <xf numFmtId="0" fontId="13" fillId="4" borderId="17" xfId="0" applyFont="1" applyFill="1" applyBorder="1" applyAlignment="1" applyProtection="1">
      <alignment vertical="top" wrapText="1" readingOrder="1"/>
      <protection locked="0"/>
    </xf>
    <xf numFmtId="0" fontId="8" fillId="4" borderId="93" xfId="0" applyFont="1" applyFill="1" applyBorder="1" applyAlignment="1" applyProtection="1">
      <alignment vertical="top" wrapText="1" readingOrder="1"/>
      <protection locked="0"/>
    </xf>
    <xf numFmtId="0" fontId="8" fillId="4" borderId="92" xfId="0" applyFont="1" applyFill="1" applyBorder="1" applyAlignment="1" applyProtection="1">
      <alignment vertical="top" wrapText="1" readingOrder="1"/>
      <protection locked="0"/>
    </xf>
    <xf numFmtId="0" fontId="8" fillId="4" borderId="17" xfId="0" applyFont="1" applyFill="1" applyBorder="1" applyAlignment="1" applyProtection="1">
      <alignment vertical="top" wrapText="1" readingOrder="1"/>
      <protection locked="0"/>
    </xf>
    <xf numFmtId="0" fontId="13" fillId="4" borderId="93" xfId="0" applyFont="1" applyFill="1" applyBorder="1" applyAlignment="1" applyProtection="1">
      <alignment vertical="top" wrapText="1" readingOrder="1"/>
      <protection locked="0"/>
    </xf>
    <xf numFmtId="0" fontId="7" fillId="5" borderId="56" xfId="0" applyFont="1" applyFill="1" applyBorder="1" applyAlignment="1" applyProtection="1">
      <alignment horizontal="center" vertical="center" wrapText="1" readingOrder="1"/>
      <protection locked="0"/>
    </xf>
    <xf numFmtId="0" fontId="7" fillId="5" borderId="50" xfId="0" applyFont="1" applyFill="1" applyBorder="1" applyAlignment="1" applyProtection="1">
      <alignment horizontal="center" vertical="center" wrapText="1" readingOrder="1"/>
      <protection locked="0"/>
    </xf>
    <xf numFmtId="0" fontId="7" fillId="5" borderId="87" xfId="0" applyFont="1" applyFill="1" applyBorder="1" applyAlignment="1" applyProtection="1">
      <alignment horizontal="center" vertical="center" wrapText="1" readingOrder="1"/>
      <protection locked="0"/>
    </xf>
    <xf numFmtId="0" fontId="7" fillId="5" borderId="43" xfId="0" applyFont="1" applyFill="1" applyBorder="1" applyAlignment="1" applyProtection="1">
      <alignment horizontal="center" vertical="center" wrapText="1" readingOrder="1"/>
      <protection locked="0"/>
    </xf>
    <xf numFmtId="0" fontId="7" fillId="5" borderId="44" xfId="0" applyFont="1" applyFill="1" applyBorder="1" applyAlignment="1" applyProtection="1">
      <alignment horizontal="center" vertical="center" wrapText="1" readingOrder="1"/>
      <protection locked="0"/>
    </xf>
    <xf numFmtId="0" fontId="7" fillId="5" borderId="96" xfId="0" applyFont="1" applyFill="1" applyBorder="1" applyAlignment="1" applyProtection="1">
      <alignment horizontal="center" vertical="center" wrapText="1" readingOrder="1"/>
      <protection locked="0"/>
    </xf>
    <xf numFmtId="0" fontId="7" fillId="5" borderId="97" xfId="0" applyFont="1" applyFill="1" applyBorder="1" applyAlignment="1" applyProtection="1">
      <alignment horizontal="center" vertical="center" wrapText="1" readingOrder="1"/>
      <protection locked="0"/>
    </xf>
    <xf numFmtId="0" fontId="7" fillId="5" borderId="98" xfId="0" applyFont="1" applyFill="1" applyBorder="1" applyAlignment="1" applyProtection="1">
      <alignment horizontal="center" vertical="center" wrapText="1" readingOrder="1"/>
      <protection locked="0"/>
    </xf>
    <xf numFmtId="3" fontId="9" fillId="9" borderId="46" xfId="0" applyNumberFormat="1" applyFont="1" applyFill="1" applyBorder="1" applyAlignment="1" applyProtection="1">
      <alignment horizontal="right" vertical="center" wrapText="1" readingOrder="1"/>
      <protection locked="0"/>
    </xf>
    <xf numFmtId="3" fontId="9" fillId="9" borderId="50" xfId="0" applyNumberFormat="1" applyFont="1" applyFill="1" applyBorder="1" applyAlignment="1" applyProtection="1">
      <alignment horizontal="right" vertical="center" wrapText="1" readingOrder="1"/>
      <protection locked="0"/>
    </xf>
    <xf numFmtId="3" fontId="9" fillId="9" borderId="99" xfId="0" applyNumberFormat="1" applyFont="1" applyFill="1" applyBorder="1" applyAlignment="1" applyProtection="1">
      <alignment horizontal="right" vertical="center" wrapText="1" readingOrder="1"/>
      <protection locked="0"/>
    </xf>
    <xf numFmtId="3" fontId="9" fillId="9" borderId="65" xfId="0" applyNumberFormat="1" applyFont="1" applyFill="1" applyBorder="1" applyAlignment="1" applyProtection="1">
      <alignment horizontal="right" vertical="center" wrapText="1" readingOrder="1"/>
      <protection locked="0"/>
    </xf>
    <xf numFmtId="3" fontId="9" fillId="9" borderId="100" xfId="0" applyNumberFormat="1" applyFont="1" applyFill="1" applyBorder="1" applyAlignment="1" applyProtection="1">
      <alignment horizontal="right" vertical="center" wrapText="1" readingOrder="1"/>
      <protection locked="0"/>
    </xf>
    <xf numFmtId="0" fontId="5" fillId="0" borderId="102" xfId="3" applyBorder="1" applyProtection="1"/>
    <xf numFmtId="0" fontId="5" fillId="0" borderId="104" xfId="3" applyBorder="1" applyProtection="1"/>
    <xf numFmtId="0" fontId="27" fillId="0" borderId="103" xfId="3" applyFont="1" applyBorder="1" applyProtection="1"/>
    <xf numFmtId="0" fontId="1" fillId="0" borderId="104" xfId="3" applyFont="1" applyBorder="1" applyProtection="1"/>
    <xf numFmtId="0" fontId="27" fillId="0" borderId="103" xfId="2" applyFont="1" applyFill="1" applyBorder="1" applyProtection="1"/>
    <xf numFmtId="0" fontId="27" fillId="0" borderId="104" xfId="2" applyFont="1" applyFill="1" applyBorder="1" applyProtection="1"/>
    <xf numFmtId="0" fontId="5" fillId="0" borderId="104" xfId="3" applyFill="1" applyBorder="1" applyProtection="1"/>
    <xf numFmtId="0" fontId="27" fillId="0" borderId="104" xfId="3" applyFont="1" applyFill="1" applyBorder="1" applyProtection="1"/>
    <xf numFmtId="0" fontId="25" fillId="0" borderId="103" xfId="2" applyFill="1" applyBorder="1" applyProtection="1"/>
    <xf numFmtId="0" fontId="25" fillId="0" borderId="104" xfId="2" applyFill="1" applyBorder="1" applyProtection="1"/>
    <xf numFmtId="0" fontId="1" fillId="0" borderId="104" xfId="3" applyFont="1" applyFill="1" applyBorder="1" applyProtection="1"/>
    <xf numFmtId="0" fontId="28" fillId="0" borderId="104" xfId="3" applyFont="1" applyBorder="1" applyAlignment="1" applyProtection="1">
      <alignment horizontal="left"/>
    </xf>
    <xf numFmtId="0" fontId="31" fillId="0" borderId="103" xfId="3" applyFont="1" applyFill="1" applyBorder="1" applyProtection="1"/>
    <xf numFmtId="0" fontId="26" fillId="0" borderId="103" xfId="3" applyFont="1" applyFill="1" applyBorder="1" applyProtection="1"/>
    <xf numFmtId="0" fontId="5" fillId="0" borderId="106" xfId="3" applyBorder="1" applyProtection="1"/>
    <xf numFmtId="0" fontId="5" fillId="0" borderId="103" xfId="3" applyBorder="1" applyProtection="1"/>
    <xf numFmtId="0" fontId="1" fillId="0" borderId="103" xfId="3" applyFont="1" applyBorder="1" applyProtection="1"/>
    <xf numFmtId="0" fontId="5" fillId="0" borderId="107" xfId="3" applyBorder="1" applyProtection="1"/>
    <xf numFmtId="164" fontId="17" fillId="10" borderId="102" xfId="4" applyNumberFormat="1" applyFont="1" applyFill="1" applyBorder="1" applyAlignment="1" applyProtection="1">
      <alignment horizontal="center"/>
      <protection locked="0"/>
    </xf>
    <xf numFmtId="0" fontId="5" fillId="0" borderId="108" xfId="3" applyBorder="1"/>
    <xf numFmtId="0" fontId="5" fillId="0" borderId="109" xfId="3" applyBorder="1" applyProtection="1"/>
    <xf numFmtId="0" fontId="27" fillId="0" borderId="101" xfId="3" applyFont="1" applyBorder="1" applyProtection="1"/>
    <xf numFmtId="0" fontId="22" fillId="6" borderId="48" xfId="0" applyFont="1" applyFill="1" applyBorder="1" applyAlignment="1" applyProtection="1">
      <alignment horizontal="center" vertical="top" wrapText="1"/>
      <protection locked="0"/>
    </xf>
    <xf numFmtId="0" fontId="15" fillId="0" borderId="49" xfId="0" applyFont="1" applyBorder="1" applyAlignment="1" applyProtection="1">
      <alignment vertical="top" wrapText="1"/>
      <protection locked="0"/>
    </xf>
    <xf numFmtId="0" fontId="20" fillId="0" borderId="110" xfId="0" applyFont="1" applyFill="1" applyBorder="1" applyAlignment="1" applyProtection="1">
      <alignment horizontal="left" vertical="top" wrapText="1"/>
      <protection locked="0"/>
    </xf>
    <xf numFmtId="0" fontId="20" fillId="0" borderId="110" xfId="0" applyFont="1" applyFill="1" applyBorder="1" applyAlignment="1" applyProtection="1">
      <alignment vertical="top" wrapText="1"/>
      <protection locked="0"/>
    </xf>
    <xf numFmtId="0" fontId="15" fillId="0" borderId="46" xfId="16" applyFill="1" applyBorder="1"/>
    <xf numFmtId="0" fontId="20" fillId="10" borderId="46" xfId="16" applyFont="1" applyFill="1" applyBorder="1" applyAlignment="1" applyProtection="1">
      <alignment vertical="top" wrapText="1"/>
      <protection locked="0"/>
    </xf>
    <xf numFmtId="0" fontId="20" fillId="0" borderId="47" xfId="0" applyFont="1" applyFill="1" applyBorder="1" applyAlignment="1" applyProtection="1">
      <alignment horizontal="left" vertical="top" wrapText="1"/>
      <protection locked="0"/>
    </xf>
    <xf numFmtId="0" fontId="20" fillId="0" borderId="83" xfId="0" applyFont="1" applyFill="1" applyBorder="1" applyAlignment="1" applyProtection="1">
      <alignment vertical="top" wrapText="1"/>
      <protection locked="0"/>
    </xf>
    <xf numFmtId="0" fontId="22" fillId="0" borderId="47" xfId="0" applyFont="1" applyFill="1" applyBorder="1" applyAlignment="1" applyProtection="1">
      <alignment horizontal="right" vertical="top" wrapText="1" indent="1"/>
      <protection locked="0"/>
    </xf>
    <xf numFmtId="0" fontId="20" fillId="10" borderId="50" xfId="0" applyFont="1" applyFill="1" applyBorder="1" applyAlignment="1" applyProtection="1">
      <alignment vertical="top" wrapText="1"/>
      <protection locked="0"/>
    </xf>
    <xf numFmtId="0" fontId="20" fillId="0" borderId="49" xfId="0" applyFont="1" applyFill="1" applyBorder="1" applyAlignment="1">
      <alignment wrapText="1"/>
    </xf>
    <xf numFmtId="0" fontId="20" fillId="10" borderId="45" xfId="12" applyFont="1" applyFill="1" applyBorder="1" applyAlignment="1" applyProtection="1">
      <alignment vertical="center" wrapText="1"/>
      <protection locked="0"/>
    </xf>
    <xf numFmtId="0" fontId="20" fillId="10" borderId="46" xfId="12" applyFont="1" applyFill="1" applyBorder="1" applyAlignment="1" applyProtection="1">
      <alignment vertical="center" wrapText="1"/>
      <protection locked="0"/>
    </xf>
    <xf numFmtId="0" fontId="20" fillId="0" borderId="50" xfId="0" applyFont="1" applyFill="1" applyBorder="1" applyAlignment="1" applyProtection="1">
      <alignment horizontal="left" vertical="top" wrapText="1"/>
      <protection locked="0"/>
    </xf>
    <xf numFmtId="0" fontId="20" fillId="0" borderId="49" xfId="0" applyFont="1" applyFill="1" applyBorder="1" applyAlignment="1">
      <alignment vertical="top" wrapText="1"/>
    </xf>
    <xf numFmtId="0" fontId="20" fillId="0" borderId="111" xfId="0" applyFont="1" applyFill="1" applyBorder="1" applyAlignment="1" applyProtection="1">
      <alignment vertical="top" wrapText="1"/>
      <protection locked="0"/>
    </xf>
    <xf numFmtId="0" fontId="20" fillId="0" borderId="65" xfId="1" applyFont="1" applyFill="1" applyBorder="1" applyAlignment="1" applyProtection="1">
      <alignment vertical="top" wrapText="1"/>
      <protection locked="0"/>
    </xf>
    <xf numFmtId="0" fontId="20" fillId="0" borderId="100" xfId="0" applyFont="1" applyFill="1" applyBorder="1" applyAlignment="1" applyProtection="1">
      <alignment horizontal="left" vertical="top" wrapText="1"/>
      <protection locked="0"/>
    </xf>
    <xf numFmtId="3" fontId="9" fillId="0" borderId="60" xfId="0" applyNumberFormat="1" applyFont="1" applyFill="1" applyBorder="1" applyAlignment="1" applyProtection="1">
      <alignment horizontal="right" vertical="center" wrapText="1" readingOrder="1"/>
      <protection locked="0"/>
    </xf>
    <xf numFmtId="3" fontId="9" fillId="0" borderId="50" xfId="0" applyNumberFormat="1" applyFont="1" applyFill="1" applyBorder="1" applyAlignment="1" applyProtection="1">
      <alignment horizontal="right" vertical="center" wrapText="1" readingOrder="1"/>
      <protection locked="0"/>
    </xf>
    <xf numFmtId="3" fontId="9" fillId="0" borderId="56" xfId="0" applyNumberFormat="1" applyFont="1" applyFill="1" applyBorder="1" applyAlignment="1" applyProtection="1">
      <alignment horizontal="right" vertical="center" wrapText="1" readingOrder="1"/>
      <protection locked="0"/>
    </xf>
    <xf numFmtId="0" fontId="15" fillId="0" borderId="16" xfId="0" applyFont="1" applyFill="1" applyBorder="1" applyAlignment="1" applyProtection="1">
      <alignment vertical="top" wrapText="1"/>
      <protection locked="0"/>
    </xf>
    <xf numFmtId="0" fontId="0" fillId="6" borderId="26" xfId="0" applyFill="1" applyBorder="1" applyAlignment="1" applyProtection="1">
      <alignment horizontal="center" vertical="center" wrapText="1"/>
      <protection locked="0"/>
    </xf>
    <xf numFmtId="0" fontId="20" fillId="0" borderId="30" xfId="16" applyFont="1" applyFill="1" applyBorder="1" applyAlignment="1" applyProtection="1">
      <alignment horizontal="left" vertical="center" wrapText="1" readingOrder="1"/>
      <protection locked="0"/>
    </xf>
    <xf numFmtId="0" fontId="22" fillId="0" borderId="31" xfId="0" applyFont="1" applyFill="1" applyBorder="1" applyAlignment="1" applyProtection="1">
      <alignment horizontal="left" vertical="center" wrapText="1" readingOrder="1"/>
      <protection locked="0"/>
    </xf>
    <xf numFmtId="0" fontId="22" fillId="0" borderId="56" xfId="0" applyFont="1" applyFill="1" applyBorder="1" applyAlignment="1" applyProtection="1">
      <alignment horizontal="left" vertical="center" wrapText="1" readingOrder="1"/>
      <protection locked="0"/>
    </xf>
    <xf numFmtId="0" fontId="15" fillId="0" borderId="21" xfId="16" applyFont="1" applyFill="1" applyBorder="1" applyAlignment="1">
      <alignment horizontal="left" vertical="center" wrapText="1"/>
    </xf>
    <xf numFmtId="0" fontId="0" fillId="6" borderId="113" xfId="0" applyFill="1" applyBorder="1" applyAlignment="1" applyProtection="1">
      <alignment horizontal="center" vertical="center" wrapText="1"/>
      <protection locked="0"/>
    </xf>
    <xf numFmtId="0" fontId="8" fillId="4" borderId="112" xfId="0" applyFont="1" applyFill="1" applyBorder="1" applyAlignment="1" applyProtection="1">
      <alignment vertical="top" wrapText="1" readingOrder="1"/>
      <protection locked="0"/>
    </xf>
    <xf numFmtId="0" fontId="13" fillId="4" borderId="114" xfId="0" applyFont="1" applyFill="1" applyBorder="1" applyAlignment="1" applyProtection="1">
      <alignment vertical="top" wrapText="1" readingOrder="1"/>
      <protection locked="0"/>
    </xf>
    <xf numFmtId="0" fontId="13" fillId="4" borderId="115" xfId="0" applyFont="1" applyFill="1" applyBorder="1" applyAlignment="1" applyProtection="1">
      <alignment vertical="top" wrapText="1" readingOrder="1"/>
      <protection locked="0"/>
    </xf>
    <xf numFmtId="0" fontId="8" fillId="4" borderId="116" xfId="0" applyFont="1" applyFill="1" applyBorder="1" applyAlignment="1" applyProtection="1">
      <alignment vertical="top" wrapText="1" readingOrder="1"/>
      <protection locked="0"/>
    </xf>
    <xf numFmtId="0" fontId="8" fillId="4" borderId="114" xfId="0" applyFont="1" applyFill="1" applyBorder="1" applyAlignment="1" applyProtection="1">
      <alignment vertical="top" wrapText="1" readingOrder="1"/>
      <protection locked="0"/>
    </xf>
    <xf numFmtId="0" fontId="8" fillId="4" borderId="115" xfId="0" applyFont="1" applyFill="1" applyBorder="1" applyAlignment="1" applyProtection="1">
      <alignment vertical="top" wrapText="1" readingOrder="1"/>
      <protection locked="0"/>
    </xf>
    <xf numFmtId="0" fontId="13" fillId="4" borderId="116" xfId="0" applyFont="1" applyFill="1" applyBorder="1" applyAlignment="1" applyProtection="1">
      <alignment vertical="top" wrapText="1" readingOrder="1"/>
      <protection locked="0"/>
    </xf>
    <xf numFmtId="0" fontId="0" fillId="0" borderId="0" xfId="0" applyBorder="1"/>
    <xf numFmtId="0" fontId="20" fillId="0" borderId="112" xfId="0" applyFont="1" applyFill="1" applyBorder="1" applyAlignment="1" applyProtection="1">
      <alignment vertical="top" wrapText="1"/>
      <protection locked="0"/>
    </xf>
    <xf numFmtId="0" fontId="0" fillId="0" borderId="45" xfId="0" applyFill="1" applyBorder="1" applyAlignment="1" applyProtection="1">
      <alignment vertical="top" wrapText="1"/>
      <protection locked="0"/>
    </xf>
    <xf numFmtId="0" fontId="0" fillId="6" borderId="24" xfId="0" applyFill="1" applyBorder="1" applyAlignment="1" applyProtection="1">
      <alignment vertical="top" wrapText="1"/>
      <protection locked="0"/>
    </xf>
    <xf numFmtId="0" fontId="6" fillId="2" borderId="0" xfId="0" applyFont="1" applyFill="1" applyAlignment="1" applyProtection="1">
      <alignment horizontal="center" vertical="top" wrapText="1" readingOrder="1"/>
      <protection locked="0"/>
    </xf>
    <xf numFmtId="0" fontId="0" fillId="0" borderId="0" xfId="0"/>
    <xf numFmtId="0" fontId="15" fillId="0" borderId="16" xfId="0" applyFont="1" applyFill="1" applyBorder="1" applyAlignment="1" applyProtection="1">
      <alignment vertical="top" wrapText="1"/>
      <protection locked="0"/>
    </xf>
    <xf numFmtId="0" fontId="0" fillId="6" borderId="72" xfId="0" applyFill="1" applyBorder="1" applyAlignment="1" applyProtection="1">
      <alignment vertical="top" wrapText="1"/>
      <protection locked="0"/>
    </xf>
    <xf numFmtId="0" fontId="20" fillId="0" borderId="30" xfId="16" applyFont="1" applyFill="1" applyBorder="1" applyAlignment="1" applyProtection="1">
      <alignment horizontal="left" vertical="center" wrapText="1" readingOrder="1"/>
      <protection locked="0"/>
    </xf>
    <xf numFmtId="0" fontId="22" fillId="0" borderId="31" xfId="0" applyFont="1" applyFill="1" applyBorder="1" applyAlignment="1" applyProtection="1">
      <alignment horizontal="left" vertical="center" wrapText="1" readingOrder="1"/>
      <protection locked="0"/>
    </xf>
    <xf numFmtId="0" fontId="22" fillId="0" borderId="56" xfId="0" applyFont="1" applyFill="1" applyBorder="1" applyAlignment="1" applyProtection="1">
      <alignment horizontal="left" vertical="center" wrapText="1" readingOrder="1"/>
      <protection locked="0"/>
    </xf>
    <xf numFmtId="0" fontId="15" fillId="0" borderId="21" xfId="16" applyFont="1" applyFill="1" applyBorder="1" applyAlignment="1">
      <alignment horizontal="left" vertical="center" wrapText="1"/>
    </xf>
    <xf numFmtId="0" fontId="5" fillId="0" borderId="104" xfId="3" applyBorder="1" applyAlignment="1" applyProtection="1">
      <alignment horizontal="right"/>
    </xf>
    <xf numFmtId="0" fontId="5" fillId="0" borderId="107" xfId="3" applyBorder="1" applyAlignment="1" applyProtection="1">
      <alignment horizontal="right"/>
    </xf>
    <xf numFmtId="0" fontId="5" fillId="0" borderId="117" xfId="3" applyBorder="1" applyProtection="1"/>
    <xf numFmtId="0" fontId="0" fillId="0" borderId="104" xfId="0" applyBorder="1"/>
    <xf numFmtId="0" fontId="28" fillId="0" borderId="104" xfId="40" applyFont="1" applyBorder="1" applyAlignment="1" applyProtection="1">
      <alignment horizontal="left"/>
    </xf>
    <xf numFmtId="0" fontId="0" fillId="0" borderId="103" xfId="0" applyBorder="1"/>
    <xf numFmtId="0" fontId="1" fillId="0" borderId="102" xfId="40" applyBorder="1" applyProtection="1"/>
    <xf numFmtId="0" fontId="1" fillId="0" borderId="103" xfId="40" quotePrefix="1" applyFont="1" applyBorder="1" applyProtection="1"/>
    <xf numFmtId="0" fontId="1" fillId="0" borderId="104" xfId="40" applyBorder="1" applyProtection="1"/>
    <xf numFmtId="0" fontId="0" fillId="0" borderId="106" xfId="0" applyBorder="1"/>
    <xf numFmtId="0" fontId="32" fillId="14" borderId="105" xfId="2" applyFont="1" applyFill="1" applyBorder="1" applyAlignment="1" applyProtection="1">
      <alignment horizontal="center"/>
    </xf>
    <xf numFmtId="0" fontId="1" fillId="14" borderId="105" xfId="3" applyFont="1" applyFill="1" applyBorder="1" applyAlignment="1">
      <alignment horizontal="center"/>
    </xf>
    <xf numFmtId="0" fontId="32" fillId="14" borderId="105" xfId="2" applyFont="1" applyFill="1" applyBorder="1" applyAlignment="1" applyProtection="1">
      <alignment horizontal="center" wrapText="1"/>
    </xf>
    <xf numFmtId="165" fontId="17" fillId="14" borderId="105" xfId="4" applyNumberFormat="1" applyFont="1" applyFill="1" applyBorder="1" applyAlignment="1" applyProtection="1">
      <alignment horizontal="center"/>
      <protection locked="0"/>
    </xf>
    <xf numFmtId="166" fontId="17" fillId="14" borderId="105" xfId="4" applyNumberFormat="1" applyFont="1" applyFill="1" applyBorder="1" applyAlignment="1" applyProtection="1">
      <alignment horizontal="center"/>
    </xf>
    <xf numFmtId="0" fontId="27" fillId="0" borderId="118" xfId="3" applyFont="1" applyBorder="1" applyProtection="1"/>
    <xf numFmtId="0" fontId="1" fillId="0" borderId="102" xfId="3" applyFont="1" applyBorder="1" applyProtection="1"/>
    <xf numFmtId="0" fontId="5" fillId="15" borderId="0" xfId="3" applyFill="1" applyBorder="1" applyProtection="1"/>
    <xf numFmtId="3" fontId="38" fillId="9" borderId="120" xfId="0" applyNumberFormat="1" applyFont="1" applyFill="1" applyBorder="1" applyAlignment="1" applyProtection="1">
      <alignment horizontal="right" vertical="center" wrapText="1" readingOrder="1"/>
      <protection locked="0"/>
    </xf>
    <xf numFmtId="0" fontId="15" fillId="0" borderId="0" xfId="0" applyFont="1" applyAlignment="1">
      <alignment horizontal="left" readingOrder="1"/>
    </xf>
    <xf numFmtId="0" fontId="20" fillId="0" borderId="61" xfId="0" applyFont="1" applyFill="1" applyBorder="1" applyAlignment="1" applyProtection="1">
      <alignment horizontal="left" vertical="top" wrapText="1"/>
      <protection locked="0"/>
    </xf>
    <xf numFmtId="0" fontId="27" fillId="10" borderId="0" xfId="3" applyFont="1" applyFill="1" applyBorder="1" applyProtection="1"/>
    <xf numFmtId="0" fontId="5" fillId="10" borderId="0" xfId="3" applyFill="1" applyBorder="1" applyProtection="1"/>
    <xf numFmtId="0" fontId="42" fillId="10" borderId="0" xfId="3" applyFont="1" applyFill="1" applyBorder="1" applyAlignment="1" applyProtection="1">
      <alignment horizontal="right"/>
    </xf>
    <xf numFmtId="0" fontId="27" fillId="10" borderId="118" xfId="3" applyFont="1" applyFill="1" applyBorder="1" applyProtection="1"/>
    <xf numFmtId="0" fontId="5" fillId="10" borderId="117" xfId="3" applyFill="1" applyBorder="1" applyProtection="1"/>
    <xf numFmtId="0" fontId="1" fillId="10" borderId="117" xfId="3" applyFont="1" applyFill="1" applyBorder="1" applyProtection="1"/>
    <xf numFmtId="14" fontId="1" fillId="10" borderId="117" xfId="3" applyNumberFormat="1" applyFont="1" applyFill="1" applyBorder="1" applyProtection="1"/>
    <xf numFmtId="0" fontId="32" fillId="10" borderId="0" xfId="40" applyFont="1" applyFill="1" applyBorder="1" applyProtection="1"/>
    <xf numFmtId="0" fontId="15" fillId="10" borderId="0" xfId="16" applyFill="1" applyBorder="1"/>
    <xf numFmtId="0" fontId="31" fillId="10" borderId="0" xfId="40" applyFont="1" applyFill="1" applyBorder="1" applyProtection="1"/>
    <xf numFmtId="14" fontId="31" fillId="10" borderId="0" xfId="40" applyNumberFormat="1" applyFont="1" applyFill="1" applyBorder="1" applyProtection="1"/>
    <xf numFmtId="0" fontId="27" fillId="0" borderId="121" xfId="3" applyFont="1" applyBorder="1" applyProtection="1"/>
    <xf numFmtId="0" fontId="1" fillId="0" borderId="122" xfId="40" applyFont="1" applyBorder="1" applyProtection="1"/>
    <xf numFmtId="0" fontId="5" fillId="0" borderId="123" xfId="3" applyBorder="1" applyProtection="1"/>
    <xf numFmtId="0" fontId="5" fillId="0" borderId="124" xfId="3" applyBorder="1" applyProtection="1"/>
    <xf numFmtId="0" fontId="27" fillId="0" borderId="125" xfId="3" applyFont="1" applyBorder="1" applyProtection="1"/>
    <xf numFmtId="0" fontId="5" fillId="0" borderId="126" xfId="3" applyBorder="1" applyProtection="1"/>
    <xf numFmtId="0" fontId="27" fillId="0" borderId="127" xfId="3" applyFont="1" applyBorder="1" applyProtection="1"/>
    <xf numFmtId="0" fontId="28" fillId="0" borderId="128" xfId="3" applyFont="1" applyBorder="1" applyAlignment="1" applyProtection="1">
      <alignment horizontal="left"/>
    </xf>
    <xf numFmtId="0" fontId="5" fillId="0" borderId="129" xfId="3" applyBorder="1" applyProtection="1"/>
    <xf numFmtId="0" fontId="5" fillId="0" borderId="130" xfId="3" applyBorder="1" applyProtection="1"/>
    <xf numFmtId="0" fontId="5" fillId="0" borderId="128" xfId="3" applyBorder="1" applyProtection="1"/>
    <xf numFmtId="0" fontId="5" fillId="0" borderId="131" xfId="3" applyBorder="1" applyProtection="1"/>
    <xf numFmtId="0" fontId="28" fillId="0" borderId="117" xfId="3" applyFont="1" applyBorder="1" applyAlignment="1" applyProtection="1">
      <alignment horizontal="left"/>
    </xf>
    <xf numFmtId="0" fontId="1" fillId="0" borderId="101" xfId="40" applyBorder="1"/>
    <xf numFmtId="0" fontId="0" fillId="0" borderId="132" xfId="0" applyBorder="1"/>
    <xf numFmtId="0" fontId="28" fillId="0" borderId="109" xfId="40" applyFont="1" applyBorder="1" applyAlignment="1" applyProtection="1">
      <alignment horizontal="left"/>
    </xf>
    <xf numFmtId="0" fontId="0" fillId="0" borderId="109" xfId="0" applyBorder="1"/>
    <xf numFmtId="0" fontId="28" fillId="0" borderId="123" xfId="40" applyFont="1" applyBorder="1" applyAlignment="1" applyProtection="1">
      <alignment horizontal="left"/>
    </xf>
    <xf numFmtId="0" fontId="1" fillId="0" borderId="109" xfId="40" quotePrefix="1" applyFont="1" applyBorder="1" applyProtection="1"/>
    <xf numFmtId="0" fontId="0" fillId="0" borderId="124" xfId="0" applyBorder="1"/>
    <xf numFmtId="0" fontId="0" fillId="0" borderId="125" xfId="0" applyBorder="1"/>
    <xf numFmtId="0" fontId="0" fillId="0" borderId="126" xfId="0" applyBorder="1"/>
    <xf numFmtId="0" fontId="0" fillId="0" borderId="127" xfId="0" applyBorder="1"/>
    <xf numFmtId="0" fontId="28" fillId="0" borderId="128" xfId="40" applyFont="1" applyBorder="1" applyAlignment="1" applyProtection="1">
      <alignment horizontal="left"/>
    </xf>
    <xf numFmtId="0" fontId="0" fillId="0" borderId="129" xfId="0" applyBorder="1"/>
    <xf numFmtId="0" fontId="0" fillId="0" borderId="130" xfId="0" applyBorder="1"/>
    <xf numFmtId="0" fontId="0" fillId="0" borderId="128" xfId="0" applyBorder="1"/>
    <xf numFmtId="0" fontId="0" fillId="0" borderId="131" xfId="0" applyBorder="1"/>
    <xf numFmtId="0" fontId="42" fillId="10" borderId="24" xfId="3" applyFont="1" applyFill="1" applyBorder="1" applyAlignment="1" applyProtection="1">
      <alignment horizontal="right"/>
    </xf>
    <xf numFmtId="0" fontId="42" fillId="10" borderId="137" xfId="3" applyFont="1" applyFill="1" applyBorder="1" applyAlignment="1" applyProtection="1">
      <alignment horizontal="right"/>
    </xf>
    <xf numFmtId="0" fontId="40" fillId="10" borderId="134" xfId="3" applyFont="1" applyFill="1" applyBorder="1" applyAlignment="1" applyProtection="1">
      <alignment horizontal="center"/>
    </xf>
    <xf numFmtId="0" fontId="40" fillId="10" borderId="119" xfId="3" applyFont="1" applyFill="1" applyBorder="1" applyAlignment="1" applyProtection="1">
      <alignment horizontal="center"/>
    </xf>
    <xf numFmtId="0" fontId="27" fillId="0" borderId="136" xfId="2" applyFont="1" applyFill="1" applyBorder="1" applyAlignment="1" applyProtection="1">
      <alignment horizontal="left" wrapText="1"/>
    </xf>
    <xf numFmtId="0" fontId="27" fillId="0" borderId="103" xfId="2" applyFont="1" applyFill="1" applyBorder="1" applyAlignment="1" applyProtection="1">
      <alignment horizontal="left" wrapText="1"/>
    </xf>
    <xf numFmtId="164" fontId="17" fillId="14" borderId="133" xfId="4" applyNumberFormat="1" applyFont="1" applyFill="1" applyBorder="1" applyAlignment="1" applyProtection="1">
      <alignment horizontal="center"/>
      <protection locked="0"/>
    </xf>
    <xf numFmtId="164" fontId="17" fillId="14" borderId="134" xfId="4" applyNumberFormat="1" applyFont="1" applyFill="1" applyBorder="1" applyAlignment="1" applyProtection="1">
      <alignment horizontal="center"/>
      <protection locked="0"/>
    </xf>
    <xf numFmtId="164" fontId="17" fillId="14" borderId="135" xfId="4" applyNumberFormat="1" applyFont="1" applyFill="1" applyBorder="1" applyAlignment="1" applyProtection="1">
      <alignment horizontal="center"/>
      <protection locked="0"/>
    </xf>
    <xf numFmtId="0" fontId="27" fillId="10" borderId="0" xfId="40" applyFont="1" applyFill="1" applyBorder="1" applyAlignment="1" applyProtection="1">
      <alignment horizontal="left" vertical="top" wrapText="1"/>
    </xf>
    <xf numFmtId="0" fontId="27" fillId="10" borderId="118" xfId="40" applyFont="1" applyFill="1" applyBorder="1" applyAlignment="1" applyProtection="1">
      <alignment horizontal="left" vertical="top" wrapText="1"/>
    </xf>
    <xf numFmtId="0" fontId="20" fillId="0" borderId="9" xfId="0" applyFont="1" applyFill="1" applyBorder="1" applyAlignment="1" applyProtection="1">
      <alignment vertical="center" wrapText="1" readingOrder="1"/>
      <protection locked="0"/>
    </xf>
    <xf numFmtId="0" fontId="15" fillId="0" borderId="9" xfId="0" applyFont="1" applyFill="1" applyBorder="1" applyAlignment="1">
      <alignment wrapText="1"/>
    </xf>
    <xf numFmtId="0" fontId="20" fillId="0" borderId="9" xfId="0" applyFont="1" applyFill="1" applyBorder="1" applyAlignment="1" applyProtection="1">
      <alignment horizontal="left" vertical="center" wrapText="1" readingOrder="1"/>
      <protection locked="0"/>
    </xf>
    <xf numFmtId="0" fontId="20" fillId="0" borderId="21" xfId="0" applyFont="1" applyFill="1" applyBorder="1" applyAlignment="1" applyProtection="1">
      <alignment horizontal="left" vertical="center" wrapText="1" readingOrder="1"/>
      <protection locked="0"/>
    </xf>
    <xf numFmtId="0" fontId="22" fillId="0" borderId="58" xfId="0" applyFont="1" applyFill="1" applyBorder="1" applyAlignment="1" applyProtection="1">
      <alignment vertical="center" wrapText="1" readingOrder="1"/>
      <protection locked="0"/>
    </xf>
    <xf numFmtId="0" fontId="15" fillId="0" borderId="16" xfId="0" applyFont="1" applyFill="1" applyBorder="1" applyAlignment="1" applyProtection="1">
      <alignment vertical="top" wrapText="1"/>
      <protection locked="0"/>
    </xf>
    <xf numFmtId="0" fontId="20" fillId="0" borderId="34" xfId="0" applyFont="1" applyFill="1" applyBorder="1" applyAlignment="1" applyProtection="1">
      <alignment vertical="center" wrapText="1" readingOrder="1"/>
      <protection locked="0"/>
    </xf>
    <xf numFmtId="0" fontId="15" fillId="0" borderId="34" xfId="0" applyFont="1" applyFill="1" applyBorder="1" applyAlignment="1">
      <alignment wrapText="1"/>
    </xf>
    <xf numFmtId="0" fontId="17" fillId="0" borderId="0" xfId="0" applyFont="1" applyAlignment="1">
      <alignment horizontal="center"/>
    </xf>
    <xf numFmtId="0" fontId="6" fillId="2" borderId="0" xfId="0" applyFont="1" applyFill="1" applyAlignment="1" applyProtection="1">
      <alignment horizontal="center" vertical="top" wrapText="1" readingOrder="1"/>
      <protection locked="0"/>
    </xf>
    <xf numFmtId="0" fontId="0" fillId="0" borderId="0" xfId="0"/>
    <xf numFmtId="0" fontId="7" fillId="5" borderId="77" xfId="0" applyFont="1" applyFill="1" applyBorder="1" applyAlignment="1" applyProtection="1">
      <alignment horizontal="center" vertical="center" wrapText="1" readingOrder="1"/>
      <protection locked="0"/>
    </xf>
    <xf numFmtId="0" fontId="0" fillId="6" borderId="78" xfId="0" applyFill="1" applyBorder="1" applyAlignment="1">
      <alignment horizontal="center" vertical="center" wrapText="1" readingOrder="1"/>
    </xf>
    <xf numFmtId="0" fontId="0" fillId="6" borderId="79" xfId="0" applyFill="1" applyBorder="1" applyAlignment="1">
      <alignment horizontal="center" vertical="center" wrapText="1" readingOrder="1"/>
    </xf>
    <xf numFmtId="0" fontId="0" fillId="6" borderId="80" xfId="0" applyFill="1" applyBorder="1" applyAlignment="1">
      <alignment horizontal="center" vertical="center" wrapText="1" readingOrder="1"/>
    </xf>
    <xf numFmtId="0" fontId="22" fillId="5" borderId="26" xfId="0" applyFont="1" applyFill="1" applyBorder="1" applyAlignment="1" applyProtection="1">
      <alignment vertical="center" wrapText="1" readingOrder="1"/>
      <protection locked="0"/>
    </xf>
    <xf numFmtId="0" fontId="15" fillId="6" borderId="26" xfId="0" applyFont="1" applyFill="1" applyBorder="1" applyAlignment="1" applyProtection="1">
      <alignment vertical="center" wrapText="1" readingOrder="1"/>
      <protection locked="0"/>
    </xf>
    <xf numFmtId="0" fontId="22" fillId="5" borderId="24" xfId="0" applyFont="1" applyFill="1" applyBorder="1" applyAlignment="1" applyProtection="1">
      <alignment horizontal="center" vertical="center" wrapText="1" readingOrder="1"/>
      <protection locked="0"/>
    </xf>
    <xf numFmtId="0" fontId="15" fillId="6" borderId="24" xfId="0" applyFont="1" applyFill="1" applyBorder="1" applyAlignment="1" applyProtection="1">
      <alignment vertical="top" wrapText="1"/>
      <protection locked="0"/>
    </xf>
    <xf numFmtId="0" fontId="6" fillId="2" borderId="0" xfId="0" applyFont="1" applyFill="1" applyBorder="1" applyAlignment="1" applyProtection="1">
      <alignment horizontal="center" vertical="top" readingOrder="1"/>
      <protection locked="0"/>
    </xf>
    <xf numFmtId="0" fontId="0" fillId="0" borderId="0" xfId="0" applyAlignment="1"/>
    <xf numFmtId="0" fontId="6" fillId="2" borderId="0" xfId="0" applyFont="1" applyFill="1" applyBorder="1" applyAlignment="1" applyProtection="1">
      <alignment horizontal="center" vertical="top" wrapText="1" readingOrder="1"/>
      <protection locked="0"/>
    </xf>
    <xf numFmtId="0" fontId="0" fillId="0" borderId="0" xfId="0" applyBorder="1" applyAlignment="1"/>
    <xf numFmtId="0" fontId="6" fillId="0" borderId="0" xfId="0" applyFont="1" applyFill="1" applyBorder="1" applyAlignment="1" applyProtection="1">
      <alignment horizontal="center" vertical="top" wrapText="1" readingOrder="1"/>
      <protection locked="0"/>
    </xf>
    <xf numFmtId="0" fontId="0" fillId="0" borderId="0" xfId="0" applyFill="1" applyBorder="1" applyAlignment="1"/>
    <xf numFmtId="14" fontId="36" fillId="2" borderId="0" xfId="0" applyNumberFormat="1" applyFont="1" applyFill="1" applyAlignment="1" applyProtection="1">
      <alignment horizontal="left" vertical="center" wrapText="1" readingOrder="1"/>
      <protection locked="0"/>
    </xf>
    <xf numFmtId="0" fontId="15" fillId="0" borderId="0" xfId="0" applyFont="1" applyAlignment="1">
      <alignment horizontal="left" readingOrder="1"/>
    </xf>
    <xf numFmtId="0" fontId="7" fillId="2" borderId="58" xfId="0" applyFont="1" applyFill="1" applyBorder="1" applyAlignment="1" applyProtection="1">
      <alignment vertical="center" wrapText="1" readingOrder="1"/>
      <protection locked="0"/>
    </xf>
    <xf numFmtId="0" fontId="0" fillId="0" borderId="16" xfId="0" applyBorder="1" applyAlignment="1" applyProtection="1">
      <alignment vertical="top" wrapText="1"/>
      <protection locked="0"/>
    </xf>
    <xf numFmtId="0" fontId="8" fillId="0" borderId="14" xfId="0" applyFont="1" applyFill="1" applyBorder="1" applyAlignment="1" applyProtection="1">
      <alignment vertical="center" wrapText="1" readingOrder="1"/>
      <protection locked="0"/>
    </xf>
    <xf numFmtId="0" fontId="0" fillId="0" borderId="21" xfId="0" applyFill="1" applyBorder="1" applyAlignment="1" applyProtection="1">
      <alignment vertical="top" wrapText="1"/>
      <protection locked="0"/>
    </xf>
    <xf numFmtId="0" fontId="15" fillId="0" borderId="21" xfId="0" applyFont="1" applyFill="1" applyBorder="1" applyAlignment="1" applyProtection="1">
      <alignment vertical="top" wrapText="1"/>
      <protection locked="0"/>
    </xf>
    <xf numFmtId="0" fontId="14" fillId="0" borderId="14" xfId="0" applyFont="1" applyFill="1" applyBorder="1" applyAlignment="1" applyProtection="1">
      <alignment vertical="center" wrapText="1" readingOrder="1"/>
      <protection locked="0"/>
    </xf>
    <xf numFmtId="0" fontId="7" fillId="0" borderId="90" xfId="0" applyFont="1" applyFill="1" applyBorder="1" applyAlignment="1" applyProtection="1">
      <alignment vertical="center" wrapText="1" readingOrder="1"/>
      <protection locked="0"/>
    </xf>
    <xf numFmtId="0" fontId="0" fillId="0" borderId="11" xfId="0" applyFill="1" applyBorder="1" applyAlignment="1" applyProtection="1">
      <alignment vertical="top" wrapText="1"/>
      <protection locked="0"/>
    </xf>
    <xf numFmtId="0" fontId="0" fillId="0" borderId="82" xfId="0" applyFill="1" applyBorder="1" applyAlignment="1" applyProtection="1">
      <alignment vertical="top" wrapText="1"/>
      <protection locked="0"/>
    </xf>
    <xf numFmtId="0" fontId="7" fillId="0" borderId="9" xfId="0" applyFont="1" applyFill="1" applyBorder="1" applyAlignment="1" applyProtection="1">
      <alignment vertical="center" wrapText="1" readingOrder="1"/>
      <protection locked="0"/>
    </xf>
    <xf numFmtId="0" fontId="17" fillId="0" borderId="21" xfId="0" applyFont="1" applyFill="1" applyBorder="1" applyAlignment="1" applyProtection="1">
      <alignment vertical="top" wrapText="1"/>
      <protection locked="0"/>
    </xf>
    <xf numFmtId="0" fontId="7" fillId="10" borderId="34" xfId="0" applyFont="1" applyFill="1" applyBorder="1" applyAlignment="1" applyProtection="1">
      <alignment horizontal="right" vertical="center" wrapText="1" indent="1" readingOrder="1"/>
      <protection locked="0"/>
    </xf>
    <xf numFmtId="0" fontId="17" fillId="10" borderId="56" xfId="0" applyFont="1" applyFill="1" applyBorder="1" applyAlignment="1" applyProtection="1">
      <alignment horizontal="right" vertical="top" wrapText="1" indent="1"/>
      <protection locked="0"/>
    </xf>
    <xf numFmtId="0" fontId="8" fillId="0" borderId="9" xfId="0" applyFont="1" applyFill="1" applyBorder="1" applyAlignment="1" applyProtection="1">
      <alignment horizontal="left" vertical="center" wrapText="1" readingOrder="1"/>
      <protection locked="0"/>
    </xf>
    <xf numFmtId="0" fontId="8" fillId="0" borderId="21" xfId="0" applyFont="1" applyFill="1" applyBorder="1" applyAlignment="1" applyProtection="1">
      <alignment horizontal="left" vertical="center" wrapText="1" readingOrder="1"/>
      <protection locked="0"/>
    </xf>
    <xf numFmtId="0" fontId="7" fillId="5" borderId="85" xfId="0" applyFont="1" applyFill="1" applyBorder="1" applyAlignment="1" applyProtection="1">
      <alignment horizontal="center" vertical="center" wrapText="1" readingOrder="1"/>
      <protection locked="0"/>
    </xf>
    <xf numFmtId="0" fontId="0" fillId="6" borderId="38" xfId="0" applyFill="1" applyBorder="1" applyAlignment="1">
      <alignment horizontal="center" vertical="center" wrapText="1" readingOrder="1"/>
    </xf>
    <xf numFmtId="0" fontId="0" fillId="6" borderId="40" xfId="0" applyFill="1" applyBorder="1" applyAlignment="1">
      <alignment horizontal="center" vertical="center" wrapText="1" readingOrder="1"/>
    </xf>
    <xf numFmtId="14" fontId="11" fillId="2" borderId="0" xfId="0" applyNumberFormat="1" applyFont="1" applyFill="1" applyAlignment="1" applyProtection="1">
      <alignment horizontal="left" vertical="center" wrapText="1" readingOrder="1"/>
      <protection locked="0"/>
    </xf>
    <xf numFmtId="0" fontId="0" fillId="0" borderId="0" xfId="0" applyAlignment="1">
      <alignment horizontal="left" readingOrder="1"/>
    </xf>
    <xf numFmtId="0" fontId="7" fillId="5" borderId="26" xfId="0" applyFont="1" applyFill="1" applyBorder="1" applyAlignment="1" applyProtection="1">
      <alignment horizontal="center" vertical="center" wrapText="1" readingOrder="1"/>
      <protection locked="0"/>
    </xf>
    <xf numFmtId="0" fontId="0" fillId="6" borderId="71" xfId="0" applyFill="1" applyBorder="1" applyAlignment="1" applyProtection="1">
      <alignment horizontal="center" vertical="center" wrapText="1"/>
      <protection locked="0"/>
    </xf>
    <xf numFmtId="0" fontId="0" fillId="0" borderId="0" xfId="0" applyBorder="1" applyAlignment="1">
      <alignment horizontal="center" readingOrder="1"/>
    </xf>
    <xf numFmtId="0" fontId="6" fillId="13" borderId="0" xfId="0" applyFont="1" applyFill="1" applyBorder="1" applyAlignment="1" applyProtection="1">
      <alignment horizontal="center" vertical="top" wrapText="1" readingOrder="1"/>
      <protection locked="0"/>
    </xf>
    <xf numFmtId="0" fontId="20" fillId="0" borderId="14" xfId="0" applyFont="1" applyFill="1" applyBorder="1" applyAlignment="1" applyProtection="1">
      <alignment horizontal="left" vertical="center" wrapText="1" readingOrder="1"/>
      <protection locked="0"/>
    </xf>
    <xf numFmtId="0" fontId="15" fillId="0" borderId="21" xfId="0" applyFont="1" applyFill="1" applyBorder="1" applyAlignment="1" applyProtection="1">
      <alignment horizontal="left" vertical="center" wrapText="1"/>
      <protection locked="0"/>
    </xf>
    <xf numFmtId="0" fontId="8" fillId="2" borderId="14" xfId="0" applyFont="1" applyFill="1" applyBorder="1" applyAlignment="1" applyProtection="1">
      <alignment vertical="center" wrapText="1" readingOrder="1"/>
      <protection locked="0"/>
    </xf>
    <xf numFmtId="0" fontId="0" fillId="0" borderId="21" xfId="0" applyBorder="1" applyAlignment="1" applyProtection="1">
      <alignment vertical="top" wrapText="1"/>
      <protection locked="0"/>
    </xf>
    <xf numFmtId="0" fontId="7" fillId="0" borderId="58" xfId="0" applyFont="1" applyFill="1" applyBorder="1" applyAlignment="1" applyProtection="1">
      <alignment vertical="center" wrapText="1" readingOrder="1"/>
      <protection locked="0"/>
    </xf>
    <xf numFmtId="0" fontId="0" fillId="0" borderId="16" xfId="0" applyFill="1" applyBorder="1" applyAlignment="1" applyProtection="1">
      <alignment vertical="top" wrapText="1"/>
      <protection locked="0"/>
    </xf>
    <xf numFmtId="0" fontId="0" fillId="0" borderId="61" xfId="0" applyFill="1" applyBorder="1" applyAlignment="1" applyProtection="1">
      <alignment vertical="top" wrapText="1"/>
      <protection locked="0"/>
    </xf>
    <xf numFmtId="0" fontId="7" fillId="5" borderId="24" xfId="0" applyFont="1" applyFill="1" applyBorder="1" applyAlignment="1" applyProtection="1">
      <alignment horizontal="center" vertical="center" wrapText="1" readingOrder="1"/>
      <protection locked="0"/>
    </xf>
    <xf numFmtId="0" fontId="0" fillId="6" borderId="72" xfId="0" applyFill="1" applyBorder="1" applyAlignment="1" applyProtection="1">
      <alignment vertical="top" wrapText="1"/>
      <protection locked="0"/>
    </xf>
    <xf numFmtId="0" fontId="7" fillId="0" borderId="10" xfId="0" applyFont="1" applyFill="1" applyBorder="1" applyAlignment="1" applyProtection="1">
      <alignment horizontal="left" vertical="center" wrapText="1" indent="1" readingOrder="1"/>
      <protection locked="0"/>
    </xf>
    <xf numFmtId="0" fontId="17" fillId="0" borderId="53" xfId="0" applyFont="1" applyFill="1" applyBorder="1" applyAlignment="1" applyProtection="1">
      <alignment horizontal="left" vertical="top" wrapText="1" indent="1"/>
      <protection locked="0"/>
    </xf>
    <xf numFmtId="0" fontId="14" fillId="0" borderId="9" xfId="0" applyFont="1" applyFill="1" applyBorder="1" applyAlignment="1" applyProtection="1">
      <alignment vertical="center" wrapText="1" readingOrder="1"/>
      <protection locked="0"/>
    </xf>
    <xf numFmtId="0" fontId="0" fillId="0" borderId="21" xfId="0" applyFill="1" applyBorder="1" applyAlignment="1">
      <alignment wrapText="1"/>
    </xf>
    <xf numFmtId="0" fontId="8" fillId="2" borderId="34" xfId="16" applyFont="1" applyFill="1" applyBorder="1" applyAlignment="1" applyProtection="1">
      <alignment vertical="center" wrapText="1" readingOrder="1"/>
      <protection locked="0"/>
    </xf>
    <xf numFmtId="0" fontId="8" fillId="2" borderId="56" xfId="16" applyFont="1" applyFill="1" applyBorder="1" applyAlignment="1" applyProtection="1">
      <alignment vertical="center" wrapText="1" readingOrder="1"/>
      <protection locked="0"/>
    </xf>
    <xf numFmtId="0" fontId="8" fillId="0" borderId="9" xfId="16" applyFont="1" applyFill="1" applyBorder="1" applyAlignment="1" applyProtection="1">
      <alignment vertical="center" wrapText="1" readingOrder="1"/>
      <protection locked="0"/>
    </xf>
    <xf numFmtId="0" fontId="8" fillId="0" borderId="21" xfId="16" applyFont="1" applyFill="1" applyBorder="1" applyAlignment="1" applyProtection="1">
      <alignment vertical="center" wrapText="1" readingOrder="1"/>
      <protection locked="0"/>
    </xf>
    <xf numFmtId="0" fontId="22" fillId="0" borderId="24" xfId="16" applyFont="1" applyFill="1" applyBorder="1" applyAlignment="1">
      <alignment horizontal="left"/>
    </xf>
    <xf numFmtId="0" fontId="8" fillId="2" borderId="9" xfId="16" applyFont="1" applyFill="1" applyBorder="1" applyAlignment="1" applyProtection="1">
      <alignment vertical="center" wrapText="1" readingOrder="1"/>
      <protection locked="0"/>
    </xf>
    <xf numFmtId="0" fontId="8" fillId="2" borderId="21" xfId="16" applyFont="1" applyFill="1" applyBorder="1" applyAlignment="1" applyProtection="1">
      <alignment vertical="center" wrapText="1" readingOrder="1"/>
      <protection locked="0"/>
    </xf>
    <xf numFmtId="0" fontId="20" fillId="10" borderId="36" xfId="16" applyFont="1" applyFill="1" applyBorder="1" applyAlignment="1" applyProtection="1">
      <alignment horizontal="left" vertical="center" wrapText="1" readingOrder="1"/>
      <protection locked="0"/>
    </xf>
    <xf numFmtId="0" fontId="20" fillId="10" borderId="60" xfId="16" applyFont="1" applyFill="1" applyBorder="1" applyAlignment="1" applyProtection="1">
      <alignment horizontal="left" vertical="center" wrapText="1" readingOrder="1"/>
      <protection locked="0"/>
    </xf>
    <xf numFmtId="0" fontId="8" fillId="0" borderId="31" xfId="0" applyFont="1" applyFill="1" applyBorder="1" applyAlignment="1" applyProtection="1">
      <alignment horizontal="left" vertical="center" wrapText="1" readingOrder="1"/>
      <protection locked="0"/>
    </xf>
    <xf numFmtId="0" fontId="8" fillId="0" borderId="56" xfId="0" applyFont="1" applyFill="1" applyBorder="1" applyAlignment="1" applyProtection="1">
      <alignment horizontal="left" vertical="center" wrapText="1" readingOrder="1"/>
      <protection locked="0"/>
    </xf>
    <xf numFmtId="0" fontId="23" fillId="0" borderId="31" xfId="0" applyFont="1" applyFill="1" applyBorder="1" applyAlignment="1" applyProtection="1">
      <alignment horizontal="left" vertical="center" wrapText="1" readingOrder="1"/>
      <protection locked="0"/>
    </xf>
    <xf numFmtId="0" fontId="23" fillId="0" borderId="56" xfId="0" applyFont="1" applyFill="1" applyBorder="1" applyAlignment="1" applyProtection="1">
      <alignment horizontal="left" vertical="center" wrapText="1" readingOrder="1"/>
      <protection locked="0"/>
    </xf>
    <xf numFmtId="0" fontId="8" fillId="0" borderId="35" xfId="0" applyFont="1" applyFill="1" applyBorder="1" applyAlignment="1" applyProtection="1">
      <alignment horizontal="left" vertical="center" wrapText="1" readingOrder="1"/>
      <protection locked="0"/>
    </xf>
    <xf numFmtId="0" fontId="8" fillId="0" borderId="60" xfId="0" applyFont="1" applyFill="1" applyBorder="1" applyAlignment="1" applyProtection="1">
      <alignment horizontal="left" vertical="center" wrapText="1" readingOrder="1"/>
      <protection locked="0"/>
    </xf>
    <xf numFmtId="0" fontId="8" fillId="0" borderId="30" xfId="0" applyFont="1" applyFill="1" applyBorder="1" applyAlignment="1" applyProtection="1">
      <alignment horizontal="left" vertical="center" wrapText="1" readingOrder="1"/>
      <protection locked="0"/>
    </xf>
    <xf numFmtId="0" fontId="20" fillId="0" borderId="30" xfId="16" applyFont="1" applyFill="1" applyBorder="1" applyAlignment="1" applyProtection="1">
      <alignment horizontal="left" vertical="center" wrapText="1" readingOrder="1"/>
      <protection locked="0"/>
    </xf>
    <xf numFmtId="0" fontId="20" fillId="0" borderId="21" xfId="16" applyFont="1" applyFill="1" applyBorder="1" applyAlignment="1" applyProtection="1">
      <alignment horizontal="left" vertical="center" wrapText="1" readingOrder="1"/>
      <protection locked="0"/>
    </xf>
    <xf numFmtId="0" fontId="20" fillId="0" borderId="30" xfId="0" applyFont="1" applyFill="1" applyBorder="1" applyAlignment="1" applyProtection="1">
      <alignment horizontal="left" vertical="center" wrapText="1" readingOrder="1"/>
      <protection locked="0"/>
    </xf>
    <xf numFmtId="0" fontId="20" fillId="0" borderId="31" xfId="0" applyFont="1" applyFill="1" applyBorder="1" applyAlignment="1" applyProtection="1">
      <alignment horizontal="left" vertical="center" wrapText="1" readingOrder="1"/>
      <protection locked="0"/>
    </xf>
    <xf numFmtId="0" fontId="20" fillId="0" borderId="56" xfId="0" applyFont="1" applyFill="1" applyBorder="1" applyAlignment="1" applyProtection="1">
      <alignment horizontal="left" vertical="center" wrapText="1" readingOrder="1"/>
      <protection locked="0"/>
    </xf>
    <xf numFmtId="0" fontId="23" fillId="0" borderId="30" xfId="0" applyFont="1" applyFill="1" applyBorder="1" applyAlignment="1" applyProtection="1">
      <alignment horizontal="left" vertical="center" wrapText="1" readingOrder="1"/>
      <protection locked="0"/>
    </xf>
    <xf numFmtId="0" fontId="23" fillId="0" borderId="21" xfId="0" applyFont="1" applyFill="1" applyBorder="1" applyAlignment="1" applyProtection="1">
      <alignment horizontal="left" vertical="center" wrapText="1" readingOrder="1"/>
      <protection locked="0"/>
    </xf>
    <xf numFmtId="0" fontId="20" fillId="0" borderId="30" xfId="0" applyFont="1" applyFill="1" applyBorder="1" applyAlignment="1" applyProtection="1">
      <alignment horizontal="left" vertical="top" wrapText="1"/>
      <protection locked="0"/>
    </xf>
    <xf numFmtId="0" fontId="20" fillId="0" borderId="21" xfId="0" applyFont="1" applyFill="1" applyBorder="1" applyAlignment="1" applyProtection="1">
      <alignment horizontal="left" vertical="top" wrapText="1"/>
      <protection locked="0"/>
    </xf>
    <xf numFmtId="0" fontId="20" fillId="0" borderId="32" xfId="0" applyFont="1" applyFill="1" applyBorder="1" applyAlignment="1" applyProtection="1">
      <alignment horizontal="left" vertical="top" wrapText="1"/>
      <protection locked="0"/>
    </xf>
    <xf numFmtId="0" fontId="20" fillId="0" borderId="61" xfId="0" applyFont="1" applyFill="1" applyBorder="1" applyAlignment="1" applyProtection="1">
      <alignment horizontal="left" vertical="top" wrapText="1"/>
      <protection locked="0"/>
    </xf>
    <xf numFmtId="0" fontId="15" fillId="0" borderId="21" xfId="16" applyFont="1" applyFill="1" applyBorder="1" applyAlignment="1">
      <alignment horizontal="left" vertical="center" wrapText="1"/>
    </xf>
    <xf numFmtId="0" fontId="20" fillId="0" borderId="30" xfId="16" applyFont="1" applyFill="1" applyBorder="1" applyAlignment="1" applyProtection="1">
      <alignment vertical="center" wrapText="1" readingOrder="1"/>
      <protection locked="0"/>
    </xf>
    <xf numFmtId="0" fontId="15" fillId="0" borderId="21" xfId="16" applyFont="1" applyFill="1" applyBorder="1" applyAlignment="1">
      <alignment vertical="center" wrapText="1" readingOrder="1"/>
    </xf>
    <xf numFmtId="0" fontId="7" fillId="0" borderId="31" xfId="0" applyFont="1" applyFill="1" applyBorder="1" applyAlignment="1" applyProtection="1">
      <alignment horizontal="left" vertical="top" wrapText="1" readingOrder="1"/>
      <protection locked="0"/>
    </xf>
    <xf numFmtId="0" fontId="7" fillId="0" borderId="56" xfId="0" applyFont="1" applyFill="1" applyBorder="1" applyAlignment="1" applyProtection="1">
      <alignment horizontal="left" vertical="top" wrapText="1" readingOrder="1"/>
      <protection locked="0"/>
    </xf>
    <xf numFmtId="0" fontId="8" fillId="0" borderId="32" xfId="0" applyFont="1" applyFill="1" applyBorder="1" applyAlignment="1" applyProtection="1">
      <alignment horizontal="left" vertical="center" wrapText="1" readingOrder="1"/>
      <protection locked="0"/>
    </xf>
    <xf numFmtId="0" fontId="8" fillId="0" borderId="61" xfId="0" applyFont="1" applyFill="1" applyBorder="1" applyAlignment="1" applyProtection="1">
      <alignment horizontal="left" vertical="center" wrapText="1" readingOrder="1"/>
      <protection locked="0"/>
    </xf>
    <xf numFmtId="0" fontId="7" fillId="0" borderId="31" xfId="0" applyFont="1" applyFill="1" applyBorder="1" applyAlignment="1" applyProtection="1">
      <alignment vertical="center" wrapText="1" readingOrder="1"/>
      <protection locked="0"/>
    </xf>
    <xf numFmtId="0" fontId="0" fillId="0" borderId="56" xfId="0" applyFill="1" applyBorder="1" applyAlignment="1">
      <alignment wrapText="1" readingOrder="1"/>
    </xf>
    <xf numFmtId="0" fontId="22" fillId="0" borderId="32" xfId="0" applyFont="1" applyFill="1" applyBorder="1" applyAlignment="1" applyProtection="1">
      <alignment horizontal="left" vertical="top" wrapText="1"/>
      <protection locked="0"/>
    </xf>
    <xf numFmtId="0" fontId="22" fillId="0" borderId="61" xfId="0" applyFont="1" applyFill="1" applyBorder="1" applyAlignment="1" applyProtection="1">
      <alignment horizontal="left" vertical="top" wrapText="1"/>
      <protection locked="0"/>
    </xf>
    <xf numFmtId="0" fontId="20" fillId="0" borderId="30" xfId="0" applyFont="1" applyFill="1" applyBorder="1" applyAlignment="1" applyProtection="1">
      <alignment vertical="center" wrapText="1" readingOrder="1"/>
      <protection locked="0"/>
    </xf>
    <xf numFmtId="0" fontId="20" fillId="0" borderId="21" xfId="0" applyFont="1" applyFill="1" applyBorder="1" applyAlignment="1" applyProtection="1">
      <alignment vertical="center" wrapText="1" readingOrder="1"/>
      <protection locked="0"/>
    </xf>
    <xf numFmtId="0" fontId="8" fillId="0" borderId="84" xfId="0" applyFont="1" applyFill="1" applyBorder="1" applyAlignment="1" applyProtection="1">
      <alignment vertical="center" wrapText="1" readingOrder="1"/>
      <protection locked="0"/>
    </xf>
    <xf numFmtId="0" fontId="7" fillId="5" borderId="94" xfId="0" applyFont="1" applyFill="1" applyBorder="1" applyAlignment="1" applyProtection="1">
      <alignment horizontal="center" vertical="center" wrapText="1" readingOrder="1"/>
      <protection locked="0"/>
    </xf>
    <xf numFmtId="0" fontId="22" fillId="0" borderId="35" xfId="0" applyFont="1" applyFill="1" applyBorder="1" applyAlignment="1" applyProtection="1">
      <alignment horizontal="left" vertical="center" wrapText="1" readingOrder="1"/>
      <protection locked="0"/>
    </xf>
    <xf numFmtId="0" fontId="22" fillId="0" borderId="60" xfId="0" applyFont="1" applyFill="1" applyBorder="1" applyAlignment="1" applyProtection="1">
      <alignment horizontal="left" vertical="center" wrapText="1" readingOrder="1"/>
      <protection locked="0"/>
    </xf>
    <xf numFmtId="0" fontId="15" fillId="0" borderId="21" xfId="16" applyFont="1" applyFill="1" applyBorder="1" applyAlignment="1">
      <alignment horizontal="left" vertical="center" wrapText="1" readingOrder="1"/>
    </xf>
    <xf numFmtId="0" fontId="15" fillId="0" borderId="21" xfId="16" applyFont="1" applyFill="1" applyBorder="1" applyAlignment="1">
      <alignment vertical="center" wrapText="1"/>
    </xf>
    <xf numFmtId="0" fontId="22" fillId="0" borderId="31" xfId="0" applyFont="1" applyFill="1" applyBorder="1" applyAlignment="1" applyProtection="1">
      <alignment horizontal="left" vertical="center" wrapText="1" readingOrder="1"/>
      <protection locked="0"/>
    </xf>
    <xf numFmtId="0" fontId="22" fillId="0" borderId="56" xfId="0" applyFont="1" applyFill="1" applyBorder="1" applyAlignment="1" applyProtection="1">
      <alignment horizontal="left" vertical="center" wrapText="1" readingOrder="1"/>
      <protection locked="0"/>
    </xf>
    <xf numFmtId="0" fontId="8" fillId="0" borderId="33" xfId="0" applyFont="1" applyFill="1" applyBorder="1" applyAlignment="1" applyProtection="1">
      <alignment horizontal="left" vertical="center" wrapText="1" readingOrder="1"/>
      <protection locked="0"/>
    </xf>
    <xf numFmtId="0" fontId="8" fillId="0" borderId="69" xfId="0" applyFont="1" applyFill="1" applyBorder="1" applyAlignment="1" applyProtection="1">
      <alignment horizontal="left" vertical="center" wrapText="1" readingOrder="1"/>
      <protection locked="0"/>
    </xf>
    <xf numFmtId="0" fontId="6" fillId="2" borderId="13" xfId="0" applyFont="1" applyFill="1" applyBorder="1" applyAlignment="1" applyProtection="1">
      <alignment horizontal="center" vertical="top" wrapText="1" readingOrder="1"/>
      <protection locked="0"/>
    </xf>
    <xf numFmtId="0" fontId="6" fillId="13" borderId="0" xfId="0" applyFont="1" applyFill="1" applyAlignment="1" applyProtection="1">
      <alignment horizontal="center" vertical="center" wrapText="1" readingOrder="1"/>
      <protection locked="0"/>
    </xf>
    <xf numFmtId="0" fontId="0" fillId="0" borderId="13" xfId="0" applyBorder="1" applyAlignment="1"/>
    <xf numFmtId="0" fontId="17" fillId="13" borderId="0" xfId="0" applyFont="1" applyFill="1" applyAlignment="1" applyProtection="1">
      <alignment horizontal="center" vertical="center" readingOrder="1"/>
      <protection locked="0"/>
    </xf>
  </cellXfs>
  <cellStyles count="43">
    <cellStyle name="Comma 2" xfId="4"/>
    <cellStyle name="Comma 2 2" xfId="11"/>
    <cellStyle name="Comma 2 2 2" xfId="31"/>
    <cellStyle name="Comma 2 3" xfId="18"/>
    <cellStyle name="Comma 2 3 2" xfId="33"/>
    <cellStyle name="Comma 2 4" xfId="27"/>
    <cellStyle name="Comma 2 4 2" xfId="42"/>
    <cellStyle name="Comma 2 5" xfId="29"/>
    <cellStyle name="Comma 3" xfId="5"/>
    <cellStyle name="Input" xfId="1" builtinId="20"/>
    <cellStyle name="Neutral" xfId="2" builtinId="28"/>
    <cellStyle name="Normal" xfId="0" builtinId="0"/>
    <cellStyle name="Normal 10" xfId="16"/>
    <cellStyle name="Normal 2" xfId="3"/>
    <cellStyle name="Normal 2 10" xfId="25"/>
    <cellStyle name="Normal 2 10 2" xfId="40"/>
    <cellStyle name="Normal 2 11" xfId="26"/>
    <cellStyle name="Normal 2 11 2" xfId="41"/>
    <cellStyle name="Normal 2 12" xfId="28"/>
    <cellStyle name="Normal 2 2" xfId="10"/>
    <cellStyle name="Normal 2 2 2" xfId="30"/>
    <cellStyle name="Normal 2 3" xfId="17"/>
    <cellStyle name="Normal 2 3 2" xfId="32"/>
    <cellStyle name="Normal 2 4" xfId="19"/>
    <cellStyle name="Normal 2 4 2" xfId="34"/>
    <cellStyle name="Normal 2 5" xfId="21"/>
    <cellStyle name="Normal 2 5 2" xfId="36"/>
    <cellStyle name="Normal 2 6" xfId="20"/>
    <cellStyle name="Normal 2 6 2" xfId="35"/>
    <cellStyle name="Normal 2 7" xfId="23"/>
    <cellStyle name="Normal 2 7 2" xfId="38"/>
    <cellStyle name="Normal 2 8" xfId="22"/>
    <cellStyle name="Normal 2 8 2" xfId="37"/>
    <cellStyle name="Normal 2 9" xfId="24"/>
    <cellStyle name="Normal 2 9 2" xfId="39"/>
    <cellStyle name="Normal 3" xfId="6"/>
    <cellStyle name="Normal 4" xfId="7"/>
    <cellStyle name="Normal 5" xfId="8"/>
    <cellStyle name="Normal 6" xfId="12"/>
    <cellStyle name="Normal 7" xfId="14"/>
    <cellStyle name="Normal 8" xfId="9"/>
    <cellStyle name="Normal 9" xfId="15"/>
    <cellStyle name="Percent 2"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FFFF"/>
      <rgbColor rgb="00C0C0C0"/>
      <rgbColor rgb="00808080"/>
      <rgbColor rgb="00D3D3D3"/>
      <rgbColor rgb="00A9A9A9"/>
      <rgbColor rgb="0069696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47"/>
  <sheetViews>
    <sheetView tabSelected="1" zoomScaleNormal="100" workbookViewId="0"/>
  </sheetViews>
  <sheetFormatPr defaultColWidth="9.140625" defaultRowHeight="15"/>
  <cols>
    <col min="1" max="1" width="24.28515625" style="281" customWidth="1"/>
    <col min="2" max="2" width="34" style="280" customWidth="1"/>
    <col min="3" max="3" width="3.28515625" style="280" customWidth="1"/>
    <col min="4" max="4" width="17.140625" style="280" customWidth="1"/>
    <col min="5" max="7" width="14.7109375" style="280" customWidth="1"/>
    <col min="8" max="8" width="1.85546875" style="280" customWidth="1"/>
    <col min="9" max="11" width="14.7109375" style="280" customWidth="1"/>
    <col min="12" max="12" width="20" style="280" customWidth="1"/>
    <col min="13" max="15" width="9.140625" style="280"/>
    <col min="16" max="16" width="0" style="280" hidden="1" customWidth="1"/>
    <col min="17" max="16384" width="9.140625" style="280"/>
  </cols>
  <sheetData>
    <row r="1" spans="1:87" s="365" customFormat="1">
      <c r="A1" s="369"/>
      <c r="B1" s="370"/>
      <c r="C1" s="370"/>
      <c r="D1" s="370"/>
      <c r="E1" s="370"/>
      <c r="F1" s="370"/>
      <c r="G1" s="370"/>
      <c r="H1" s="370"/>
      <c r="I1" s="370"/>
      <c r="J1" s="370"/>
      <c r="K1" s="370"/>
      <c r="L1" s="371" t="s">
        <v>325</v>
      </c>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row>
    <row r="2" spans="1:87" s="365" customFormat="1">
      <c r="A2" s="369"/>
      <c r="B2" s="370"/>
      <c r="C2" s="370"/>
      <c r="D2" s="370"/>
      <c r="E2" s="370"/>
      <c r="F2" s="370"/>
      <c r="G2" s="370"/>
      <c r="H2" s="370"/>
      <c r="I2" s="370"/>
      <c r="J2" s="370"/>
      <c r="K2" s="408" t="s">
        <v>326</v>
      </c>
      <c r="L2" s="409"/>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row>
    <row r="3" spans="1:87" s="279" customFormat="1" ht="18.75">
      <c r="A3" s="410" t="s">
        <v>273</v>
      </c>
      <c r="B3" s="410"/>
      <c r="C3" s="410"/>
      <c r="D3" s="410"/>
      <c r="E3" s="410"/>
      <c r="F3" s="410"/>
      <c r="G3" s="410"/>
      <c r="H3" s="410"/>
      <c r="I3" s="410"/>
      <c r="J3" s="410"/>
      <c r="K3" s="410"/>
      <c r="L3" s="411"/>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row>
    <row r="4" spans="1:87" ht="18.75">
      <c r="A4" s="410" t="s">
        <v>274</v>
      </c>
      <c r="B4" s="410"/>
      <c r="C4" s="410"/>
      <c r="D4" s="410"/>
      <c r="E4" s="410"/>
      <c r="F4" s="410"/>
      <c r="G4" s="410"/>
      <c r="H4" s="410"/>
      <c r="I4" s="410"/>
      <c r="J4" s="410"/>
      <c r="K4" s="410"/>
      <c r="L4" s="411"/>
    </row>
    <row r="5" spans="1:87" s="296" customFormat="1">
      <c r="A5" s="372"/>
      <c r="B5" s="373"/>
      <c r="C5" s="373"/>
      <c r="D5" s="374" t="s">
        <v>328</v>
      </c>
      <c r="E5" s="375">
        <v>41522</v>
      </c>
      <c r="F5" s="373"/>
      <c r="G5" s="373"/>
      <c r="H5" s="373"/>
      <c r="I5" s="373"/>
      <c r="J5" s="373"/>
      <c r="K5" s="373"/>
      <c r="L5" s="373"/>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row>
    <row r="6" spans="1:87" s="365" customFormat="1">
      <c r="A6" s="376" t="s">
        <v>321</v>
      </c>
      <c r="B6" s="377"/>
      <c r="C6" s="377"/>
      <c r="D6" s="378"/>
      <c r="E6" s="379"/>
      <c r="F6" s="377"/>
      <c r="G6" s="377"/>
      <c r="H6" s="377"/>
      <c r="I6" s="377"/>
      <c r="J6" s="377"/>
      <c r="K6" s="377"/>
      <c r="L6" s="37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row>
    <row r="7" spans="1:87" s="365" customFormat="1">
      <c r="A7" s="376"/>
      <c r="B7" s="377"/>
      <c r="C7" s="377"/>
      <c r="D7" s="378"/>
      <c r="E7" s="379"/>
      <c r="F7" s="377"/>
      <c r="G7" s="377"/>
      <c r="H7" s="377"/>
      <c r="I7" s="377"/>
      <c r="J7" s="377"/>
      <c r="K7" s="377"/>
      <c r="L7" s="37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0"/>
      <c r="BG7" s="280"/>
      <c r="BH7" s="280"/>
      <c r="BI7" s="280"/>
      <c r="BJ7" s="280"/>
      <c r="BK7" s="280"/>
      <c r="BL7" s="280"/>
      <c r="BM7" s="280"/>
      <c r="BN7" s="280"/>
      <c r="BO7" s="280"/>
      <c r="BP7" s="280"/>
      <c r="BQ7" s="280"/>
      <c r="BR7" s="280"/>
      <c r="BS7" s="280"/>
      <c r="BT7" s="280"/>
      <c r="BU7" s="280"/>
      <c r="BV7" s="280"/>
      <c r="BW7" s="280"/>
      <c r="BX7" s="280"/>
      <c r="BY7" s="280"/>
      <c r="BZ7" s="280"/>
      <c r="CA7" s="280"/>
      <c r="CB7" s="280"/>
      <c r="CC7" s="280"/>
      <c r="CD7" s="280"/>
      <c r="CE7" s="280"/>
      <c r="CF7" s="280"/>
      <c r="CG7" s="280"/>
      <c r="CH7" s="280"/>
      <c r="CI7" s="280"/>
    </row>
    <row r="8" spans="1:87" s="365" customFormat="1" ht="15" customHeight="1">
      <c r="A8" s="417" t="s">
        <v>322</v>
      </c>
      <c r="B8" s="417"/>
      <c r="C8" s="417"/>
      <c r="D8" s="417"/>
      <c r="E8" s="417"/>
      <c r="F8" s="417"/>
      <c r="G8" s="417"/>
      <c r="H8" s="417"/>
      <c r="I8" s="417"/>
      <c r="J8" s="417"/>
      <c r="K8" s="417"/>
      <c r="L8" s="37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row>
    <row r="9" spans="1:87" s="365" customFormat="1" ht="44.25" customHeight="1">
      <c r="A9" s="417" t="s">
        <v>323</v>
      </c>
      <c r="B9" s="417"/>
      <c r="C9" s="417"/>
      <c r="D9" s="417"/>
      <c r="E9" s="417"/>
      <c r="F9" s="417"/>
      <c r="G9" s="417"/>
      <c r="H9" s="417"/>
      <c r="I9" s="417"/>
      <c r="J9" s="417"/>
      <c r="K9" s="417"/>
      <c r="L9" s="418"/>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row>
    <row r="10" spans="1:87" s="279" customFormat="1">
      <c r="A10" s="300"/>
      <c r="E10" s="364"/>
    </row>
    <row r="11" spans="1:87" ht="15" customHeight="1">
      <c r="A11" s="412" t="s">
        <v>329</v>
      </c>
      <c r="B11" s="412"/>
      <c r="C11" s="412"/>
      <c r="D11" s="412"/>
      <c r="E11" s="412"/>
      <c r="F11" s="412"/>
      <c r="G11" s="412"/>
      <c r="H11" s="412"/>
      <c r="I11" s="412"/>
      <c r="J11" s="412"/>
      <c r="K11" s="412"/>
      <c r="L11" s="413"/>
    </row>
    <row r="12" spans="1:87" s="285" customFormat="1">
      <c r="A12" s="283"/>
      <c r="B12" s="284"/>
      <c r="C12" s="284"/>
      <c r="D12" s="284"/>
      <c r="E12" s="284"/>
      <c r="F12" s="284"/>
      <c r="G12" s="284"/>
      <c r="H12" s="284"/>
      <c r="I12" s="284"/>
      <c r="J12" s="284"/>
      <c r="K12" s="284"/>
      <c r="L12" s="284"/>
    </row>
    <row r="13" spans="1:87">
      <c r="A13" s="283" t="s">
        <v>275</v>
      </c>
      <c r="B13" s="284"/>
      <c r="C13" s="284"/>
      <c r="D13" s="284"/>
      <c r="E13" s="284"/>
      <c r="F13" s="284"/>
      <c r="G13" s="284"/>
      <c r="H13" s="284"/>
      <c r="I13" s="284"/>
      <c r="J13" s="284"/>
      <c r="K13" s="286"/>
      <c r="L13" s="286"/>
    </row>
    <row r="14" spans="1:87">
      <c r="A14" s="287" t="s">
        <v>324</v>
      </c>
      <c r="B14" s="288"/>
      <c r="C14" s="285"/>
      <c r="D14" s="285"/>
      <c r="E14" s="285"/>
      <c r="F14" s="285"/>
      <c r="G14" s="285"/>
      <c r="H14" s="285"/>
      <c r="I14" s="285"/>
      <c r="J14" s="285"/>
      <c r="K14" s="285"/>
      <c r="L14" s="285"/>
      <c r="P14" s="282" t="s">
        <v>278</v>
      </c>
    </row>
    <row r="15" spans="1:87">
      <c r="A15" s="380"/>
      <c r="B15" s="296"/>
      <c r="C15" s="296"/>
      <c r="D15" s="296"/>
      <c r="E15" s="296"/>
      <c r="F15" s="296"/>
      <c r="G15" s="296"/>
      <c r="H15" s="296"/>
      <c r="I15" s="296"/>
      <c r="P15" s="289" t="s">
        <v>292</v>
      </c>
    </row>
    <row r="16" spans="1:87">
      <c r="A16" s="381"/>
      <c r="B16" s="299"/>
      <c r="C16" s="299"/>
      <c r="D16" s="382"/>
      <c r="E16" s="382"/>
      <c r="F16" s="382"/>
      <c r="G16" s="382"/>
      <c r="H16" s="299"/>
      <c r="I16" s="383"/>
      <c r="J16" s="294"/>
    </row>
    <row r="17" spans="1:12" ht="15.75">
      <c r="A17" s="384"/>
      <c r="B17" s="290" t="s">
        <v>59</v>
      </c>
      <c r="C17" s="293"/>
      <c r="D17" s="414" t="s">
        <v>61</v>
      </c>
      <c r="E17" s="415"/>
      <c r="F17" s="415"/>
      <c r="G17" s="416"/>
      <c r="H17" s="294"/>
      <c r="I17" s="385"/>
      <c r="J17" s="294"/>
    </row>
    <row r="18" spans="1:12" ht="15.75">
      <c r="A18" s="384"/>
      <c r="B18" s="290" t="s">
        <v>315</v>
      </c>
      <c r="D18" s="359" t="s">
        <v>72</v>
      </c>
      <c r="E18" s="297"/>
      <c r="F18" s="297"/>
      <c r="G18" s="297"/>
      <c r="I18" s="385"/>
      <c r="J18" s="294"/>
    </row>
    <row r="19" spans="1:12" s="285" customFormat="1" ht="15.75">
      <c r="A19" s="384"/>
      <c r="B19" s="290" t="s">
        <v>276</v>
      </c>
      <c r="C19" s="293"/>
      <c r="D19" s="359" t="s">
        <v>72</v>
      </c>
      <c r="E19" s="294"/>
      <c r="F19" s="280"/>
      <c r="G19" s="280"/>
      <c r="H19" s="280"/>
      <c r="I19" s="385"/>
      <c r="J19" s="294"/>
      <c r="K19" s="280"/>
      <c r="L19" s="280"/>
    </row>
    <row r="20" spans="1:12" ht="15.75">
      <c r="A20" s="384"/>
      <c r="B20" s="290" t="s">
        <v>277</v>
      </c>
      <c r="C20" s="293"/>
      <c r="D20" s="360"/>
      <c r="E20" s="295" t="s">
        <v>279</v>
      </c>
      <c r="I20" s="385"/>
      <c r="J20" s="294"/>
    </row>
    <row r="21" spans="1:12" ht="15.75">
      <c r="A21" s="384"/>
      <c r="B21" s="290" t="s">
        <v>280</v>
      </c>
      <c r="C21" s="293"/>
      <c r="D21" s="358">
        <v>2014</v>
      </c>
      <c r="E21" s="294" t="s">
        <v>70</v>
      </c>
      <c r="I21" s="385"/>
      <c r="J21" s="294"/>
    </row>
    <row r="22" spans="1:12" ht="15.75">
      <c r="A22" s="384"/>
      <c r="B22" s="290" t="s">
        <v>281</v>
      </c>
      <c r="C22" s="293"/>
      <c r="D22" s="358">
        <v>2015</v>
      </c>
      <c r="E22" s="294" t="s">
        <v>70</v>
      </c>
      <c r="I22" s="385"/>
      <c r="J22" s="294"/>
    </row>
    <row r="23" spans="1:12" ht="15.75">
      <c r="A23" s="384"/>
      <c r="B23" s="290" t="s">
        <v>60</v>
      </c>
      <c r="C23" s="293"/>
      <c r="D23" s="361" t="s">
        <v>151</v>
      </c>
      <c r="E23" s="294" t="s">
        <v>71</v>
      </c>
      <c r="I23" s="385"/>
      <c r="J23" s="294"/>
    </row>
    <row r="24" spans="1:12" ht="15.75">
      <c r="A24" s="386"/>
      <c r="B24" s="387" t="s">
        <v>257</v>
      </c>
      <c r="C24" s="388"/>
      <c r="D24" s="362" t="s">
        <v>151</v>
      </c>
      <c r="E24" s="389" t="s">
        <v>71</v>
      </c>
      <c r="F24" s="390"/>
      <c r="G24" s="390"/>
      <c r="H24" s="390"/>
      <c r="I24" s="391"/>
      <c r="J24" s="294"/>
    </row>
    <row r="25" spans="1:12" ht="17.25" customHeight="1">
      <c r="A25" s="363"/>
      <c r="B25" s="350"/>
      <c r="C25" s="350"/>
      <c r="D25" s="350"/>
      <c r="E25" s="350"/>
      <c r="F25" s="392"/>
      <c r="G25" s="350"/>
      <c r="H25" s="350"/>
      <c r="I25" s="350"/>
    </row>
    <row r="26" spans="1:12" ht="15.75">
      <c r="A26" s="394"/>
      <c r="B26" s="395" t="s">
        <v>316</v>
      </c>
      <c r="C26" s="396"/>
      <c r="D26" s="397"/>
      <c r="E26" s="398"/>
      <c r="F26" s="395"/>
      <c r="G26" s="396"/>
      <c r="H26" s="396"/>
      <c r="I26" s="399"/>
      <c r="J26" s="353"/>
      <c r="K26" s="351"/>
      <c r="L26" s="296"/>
    </row>
    <row r="27" spans="1:12" ht="15.75">
      <c r="A27" s="400"/>
      <c r="B27" s="352" t="s">
        <v>317</v>
      </c>
      <c r="C27" s="357"/>
      <c r="D27" s="358"/>
      <c r="E27" s="355"/>
      <c r="F27" s="352"/>
      <c r="G27" s="351"/>
      <c r="H27" s="351"/>
      <c r="I27" s="401"/>
      <c r="J27" s="353"/>
      <c r="K27" s="351"/>
      <c r="L27" s="296"/>
    </row>
    <row r="28" spans="1:12" s="348" customFormat="1" ht="15.75">
      <c r="A28" s="400"/>
      <c r="B28" s="352" t="s">
        <v>318</v>
      </c>
      <c r="C28" s="357"/>
      <c r="D28" s="358"/>
      <c r="E28" s="355"/>
      <c r="F28" s="352"/>
      <c r="G28" s="351"/>
      <c r="H28" s="351"/>
      <c r="I28" s="401"/>
      <c r="J28" s="353"/>
      <c r="K28" s="351"/>
      <c r="L28" s="349"/>
    </row>
    <row r="29" spans="1:12" ht="15.75">
      <c r="A29" s="400"/>
      <c r="B29" s="352" t="s">
        <v>319</v>
      </c>
      <c r="C29" s="357"/>
      <c r="D29" s="358"/>
      <c r="E29" s="353"/>
      <c r="F29" s="352"/>
      <c r="G29" s="351"/>
      <c r="H29" s="351"/>
      <c r="I29" s="401"/>
      <c r="J29" s="353"/>
      <c r="K29" s="351"/>
      <c r="L29" s="296"/>
    </row>
    <row r="30" spans="1:12" ht="15.75">
      <c r="A30" s="402"/>
      <c r="B30" s="403" t="s">
        <v>320</v>
      </c>
      <c r="C30" s="404"/>
      <c r="D30" s="358"/>
      <c r="E30" s="405"/>
      <c r="F30" s="403"/>
      <c r="G30" s="406"/>
      <c r="H30" s="406"/>
      <c r="I30" s="407"/>
      <c r="J30" s="353"/>
      <c r="K30" s="351"/>
      <c r="L30" s="296"/>
    </row>
    <row r="31" spans="1:12" ht="20.25" customHeight="1">
      <c r="A31" s="393"/>
      <c r="B31" s="354"/>
      <c r="C31" s="354"/>
      <c r="D31" s="354"/>
      <c r="E31" s="354"/>
      <c r="F31" s="354"/>
      <c r="G31" s="354"/>
      <c r="H31" s="354"/>
      <c r="I31" s="354"/>
      <c r="J31" s="356"/>
      <c r="K31" s="356"/>
      <c r="L31" s="296"/>
    </row>
    <row r="32" spans="1:12" ht="19.5" customHeight="1">
      <c r="A32" s="298"/>
      <c r="B32" s="299"/>
      <c r="C32" s="299"/>
      <c r="D32" s="299"/>
      <c r="E32" s="299"/>
      <c r="F32" s="299"/>
      <c r="G32" s="299"/>
      <c r="H32" s="299"/>
      <c r="I32" s="299"/>
      <c r="J32" s="299"/>
      <c r="K32" s="299"/>
      <c r="L32" s="299"/>
    </row>
    <row r="33" spans="1:1">
      <c r="A33" s="291"/>
    </row>
    <row r="34" spans="1:1">
      <c r="A34" s="291"/>
    </row>
    <row r="35" spans="1:1">
      <c r="A35" s="292"/>
    </row>
    <row r="36" spans="1:1">
      <c r="A36" s="292"/>
    </row>
    <row r="37" spans="1:1">
      <c r="A37" s="292"/>
    </row>
    <row r="38" spans="1:1">
      <c r="A38" s="292"/>
    </row>
    <row r="39" spans="1:1">
      <c r="A39" s="292"/>
    </row>
    <row r="40" spans="1:1">
      <c r="A40" s="292"/>
    </row>
    <row r="41" spans="1:1">
      <c r="A41" s="292"/>
    </row>
    <row r="42" spans="1:1">
      <c r="A42" s="292"/>
    </row>
    <row r="43" spans="1:1">
      <c r="A43" s="292"/>
    </row>
    <row r="44" spans="1:1">
      <c r="A44" s="292"/>
    </row>
    <row r="45" spans="1:1">
      <c r="A45" s="292"/>
    </row>
    <row r="46" spans="1:1">
      <c r="A46" s="292"/>
    </row>
    <row r="47" spans="1:1">
      <c r="A47" s="292"/>
    </row>
  </sheetData>
  <protectedRanges>
    <protectedRange sqref="D23 D17:G17 E18:G18" name="Summary Submission Cover Sheet_3"/>
    <protectedRange sqref="D18:D19" name="Summary Submission Cover Sheet_1_2"/>
  </protectedRanges>
  <mergeCells count="7">
    <mergeCell ref="K2:L2"/>
    <mergeCell ref="A3:L3"/>
    <mergeCell ref="A4:L4"/>
    <mergeCell ref="A11:L11"/>
    <mergeCell ref="D17:G17"/>
    <mergeCell ref="A8:K8"/>
    <mergeCell ref="A9:L9"/>
  </mergeCells>
  <dataValidations count="1">
    <dataValidation type="list" showInputMessage="1" showErrorMessage="1" sqref="D20">
      <formula1>$P$13:$P$15</formula1>
    </dataValidation>
  </dataValidations>
  <printOptions horizontalCentered="1"/>
  <pageMargins left="0.25" right="0.25" top="0.75" bottom="0.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X45"/>
  <sheetViews>
    <sheetView showGridLines="0" zoomScaleNormal="100" workbookViewId="0">
      <selection activeCell="E1" sqref="E1:E1048576"/>
    </sheetView>
  </sheetViews>
  <sheetFormatPr defaultRowHeight="12.75"/>
  <cols>
    <col min="1" max="1" width="2.7109375" customWidth="1"/>
    <col min="2" max="2" width="1.28515625" customWidth="1"/>
    <col min="3" max="3" width="23.28515625" style="46" customWidth="1"/>
    <col min="4" max="4" width="10.42578125" style="46" customWidth="1"/>
    <col min="5" max="5" width="19.42578125" style="46" hidden="1" customWidth="1"/>
    <col min="6" max="7" width="18.85546875" style="46" customWidth="1"/>
    <col min="8" max="8" width="11" customWidth="1"/>
    <col min="9" max="9" width="11" style="74" customWidth="1"/>
    <col min="10" max="17" width="9.7109375" customWidth="1"/>
  </cols>
  <sheetData>
    <row r="1" spans="1:24">
      <c r="A1" s="1"/>
      <c r="B1" s="1"/>
      <c r="C1" s="444" t="str">
        <f>'Submission Cover Sheet'!D24</f>
        <v>xx/xx/20xx</v>
      </c>
      <c r="D1" s="445"/>
      <c r="E1" s="152"/>
      <c r="F1" s="367"/>
      <c r="G1" s="367"/>
      <c r="H1" s="428"/>
      <c r="I1" s="428"/>
      <c r="J1" s="429"/>
      <c r="K1" s="429"/>
      <c r="L1" s="429"/>
      <c r="M1" s="429"/>
      <c r="N1" s="429"/>
      <c r="O1" s="429"/>
      <c r="P1" s="142"/>
      <c r="Q1" s="141"/>
    </row>
    <row r="2" spans="1:24" s="37" customFormat="1">
      <c r="A2" s="23"/>
      <c r="B2" s="23"/>
      <c r="C2" s="438" t="s">
        <v>291</v>
      </c>
      <c r="D2" s="439"/>
      <c r="E2" s="439"/>
      <c r="F2" s="439"/>
      <c r="G2" s="439"/>
      <c r="H2" s="439"/>
      <c r="I2" s="439"/>
      <c r="J2" s="439"/>
      <c r="K2" s="439"/>
      <c r="L2" s="439"/>
      <c r="M2" s="439"/>
      <c r="N2" s="439"/>
      <c r="O2" s="439"/>
      <c r="P2" s="439"/>
      <c r="Q2" s="439"/>
    </row>
    <row r="3" spans="1:24" s="44" customFormat="1">
      <c r="A3" s="23"/>
      <c r="B3" s="23"/>
      <c r="C3" s="427" t="str">
        <f xml:space="preserve"> "Summary Schedule for " &amp;  'Submission Cover Sheet'!D17</f>
        <v>Summary Schedule for XYZ</v>
      </c>
      <c r="D3" s="427"/>
      <c r="E3" s="427"/>
      <c r="F3" s="427"/>
      <c r="G3" s="427"/>
      <c r="H3" s="427"/>
      <c r="I3" s="427"/>
      <c r="J3" s="427"/>
      <c r="K3" s="427"/>
      <c r="L3" s="427"/>
      <c r="M3" s="427"/>
      <c r="N3" s="427"/>
      <c r="O3" s="427"/>
      <c r="P3" s="427"/>
      <c r="Q3" s="427"/>
    </row>
    <row r="4" spans="1:24" s="37" customFormat="1" ht="15.75">
      <c r="A4" s="23"/>
      <c r="B4" s="23"/>
      <c r="C4" s="442" t="str">
        <f>"OCC Charter ID " &amp;  'Submission Cover Sheet'!D19</f>
        <v>OCC Charter ID #####</v>
      </c>
      <c r="D4" s="443"/>
      <c r="E4" s="443"/>
      <c r="F4" s="443"/>
      <c r="G4" s="443"/>
      <c r="H4" s="443"/>
      <c r="I4" s="443"/>
      <c r="J4" s="443"/>
      <c r="K4" s="443"/>
      <c r="L4" s="443"/>
      <c r="M4" s="443"/>
      <c r="N4" s="443"/>
      <c r="O4" s="443"/>
      <c r="P4" s="443"/>
      <c r="Q4" s="443"/>
      <c r="R4" s="42"/>
      <c r="S4" s="40"/>
      <c r="T4" s="40"/>
      <c r="U4" s="40"/>
      <c r="V4" s="40"/>
      <c r="W4" s="40"/>
      <c r="X4" s="40"/>
    </row>
    <row r="5" spans="1:24" s="37" customFormat="1">
      <c r="A5" s="23"/>
      <c r="B5" s="440" t="s">
        <v>147</v>
      </c>
      <c r="C5" s="441"/>
      <c r="D5" s="441"/>
      <c r="E5" s="441"/>
      <c r="F5" s="441"/>
      <c r="G5" s="441"/>
      <c r="H5" s="441"/>
      <c r="I5" s="441"/>
      <c r="J5" s="441"/>
      <c r="K5" s="441"/>
      <c r="L5" s="441"/>
      <c r="M5" s="441"/>
      <c r="N5" s="441"/>
      <c r="O5" s="441"/>
      <c r="P5" s="441"/>
      <c r="Q5" s="441"/>
    </row>
    <row r="6" spans="1:24" s="12" customFormat="1">
      <c r="A6" s="10"/>
      <c r="B6" s="91"/>
      <c r="C6" s="434"/>
      <c r="D6" s="435"/>
      <c r="E6" s="153"/>
      <c r="F6" s="154"/>
      <c r="G6" s="154"/>
      <c r="H6" s="183" t="s">
        <v>69</v>
      </c>
      <c r="I6" s="184" t="s">
        <v>148</v>
      </c>
      <c r="J6" s="430" t="str">
        <f>"Year 1:  "&amp;'Submission Cover Sheet'!$D21&amp;"  -- Projected (in the quarter)"</f>
        <v>Year 1:  2014  -- Projected (in the quarter)</v>
      </c>
      <c r="K6" s="431"/>
      <c r="L6" s="431"/>
      <c r="M6" s="432"/>
      <c r="N6" s="430" t="str">
        <f>"Year 2:  "&amp;'Submission Cover Sheet'!$D22&amp;"  -- Projected (in the quarter)"</f>
        <v>Year 2:  2015  -- Projected (in the quarter)</v>
      </c>
      <c r="O6" s="431"/>
      <c r="P6" s="431"/>
      <c r="Q6" s="433"/>
    </row>
    <row r="7" spans="1:24">
      <c r="A7" s="1"/>
      <c r="B7" s="92"/>
      <c r="C7" s="436" t="s">
        <v>22</v>
      </c>
      <c r="D7" s="437"/>
      <c r="E7" s="95" t="s">
        <v>75</v>
      </c>
      <c r="F7" s="83" t="s">
        <v>160</v>
      </c>
      <c r="G7" s="301" t="s">
        <v>161</v>
      </c>
      <c r="H7" s="178" t="s">
        <v>149</v>
      </c>
      <c r="I7" s="25" t="s">
        <v>62</v>
      </c>
      <c r="J7" s="179" t="s">
        <v>65</v>
      </c>
      <c r="K7" s="180" t="s">
        <v>66</v>
      </c>
      <c r="L7" s="180" t="s">
        <v>67</v>
      </c>
      <c r="M7" s="181" t="s">
        <v>68</v>
      </c>
      <c r="N7" s="179" t="s">
        <v>63</v>
      </c>
      <c r="O7" s="180" t="s">
        <v>64</v>
      </c>
      <c r="P7" s="180" t="s">
        <v>16</v>
      </c>
      <c r="Q7" s="182" t="s">
        <v>17</v>
      </c>
    </row>
    <row r="8" spans="1:24">
      <c r="A8" s="2"/>
      <c r="B8" s="446" t="s">
        <v>19</v>
      </c>
      <c r="C8" s="447"/>
      <c r="D8" s="447"/>
      <c r="E8" s="302"/>
      <c r="F8" s="155"/>
      <c r="G8" s="302"/>
      <c r="H8" s="173"/>
      <c r="I8" s="177"/>
      <c r="J8" s="124"/>
      <c r="K8" s="125"/>
      <c r="L8" s="125"/>
      <c r="M8" s="126"/>
      <c r="N8" s="127"/>
      <c r="O8" s="128"/>
      <c r="P8" s="125"/>
      <c r="Q8" s="129"/>
    </row>
    <row r="9" spans="1:24" s="62" customFormat="1">
      <c r="A9" s="60">
        <v>1</v>
      </c>
      <c r="B9" s="86"/>
      <c r="C9" s="421" t="s">
        <v>146</v>
      </c>
      <c r="D9" s="422"/>
      <c r="E9" s="77" t="s">
        <v>158</v>
      </c>
      <c r="F9" s="137" t="s">
        <v>225</v>
      </c>
      <c r="G9" s="137" t="s">
        <v>225</v>
      </c>
      <c r="H9" s="274">
        <f>'Base - Income Statement'!H22</f>
        <v>0</v>
      </c>
      <c r="I9" s="274">
        <f>'Base - Income Statement'!I22</f>
        <v>0</v>
      </c>
      <c r="J9" s="274">
        <f>'Base - Income Statement'!J22</f>
        <v>0</v>
      </c>
      <c r="K9" s="274">
        <f>'Base - Income Statement'!K22</f>
        <v>0</v>
      </c>
      <c r="L9" s="274">
        <f>'Base - Income Statement'!L22</f>
        <v>0</v>
      </c>
      <c r="M9" s="274">
        <f>'Base - Income Statement'!M22</f>
        <v>0</v>
      </c>
      <c r="N9" s="274">
        <f>'Base - Income Statement'!N22</f>
        <v>0</v>
      </c>
      <c r="O9" s="274">
        <f>'Base - Income Statement'!O22</f>
        <v>0</v>
      </c>
      <c r="P9" s="274">
        <f>'Base - Income Statement'!P22</f>
        <v>0</v>
      </c>
      <c r="Q9" s="274">
        <f>'Base - Income Statement'!Q22</f>
        <v>0</v>
      </c>
    </row>
    <row r="10" spans="1:24" s="62" customFormat="1" ht="22.5">
      <c r="A10" s="60">
        <v>2</v>
      </c>
      <c r="B10" s="86"/>
      <c r="C10" s="421" t="s">
        <v>299</v>
      </c>
      <c r="D10" s="422"/>
      <c r="E10" s="303" t="s">
        <v>157</v>
      </c>
      <c r="F10" s="138" t="s">
        <v>156</v>
      </c>
      <c r="G10" s="185" t="s">
        <v>156</v>
      </c>
      <c r="H10" s="274">
        <f>'Base - Income Statement'!H27</f>
        <v>0</v>
      </c>
      <c r="I10" s="274">
        <f>'Base - Income Statement'!I27</f>
        <v>0</v>
      </c>
      <c r="J10" s="274">
        <f>'Base - Income Statement'!J27</f>
        <v>0</v>
      </c>
      <c r="K10" s="274">
        <f>'Base - Income Statement'!K27</f>
        <v>0</v>
      </c>
      <c r="L10" s="274">
        <f>'Base - Income Statement'!L27</f>
        <v>0</v>
      </c>
      <c r="M10" s="274">
        <f>'Base - Income Statement'!M27</f>
        <v>0</v>
      </c>
      <c r="N10" s="274">
        <f>'Base - Income Statement'!N27</f>
        <v>0</v>
      </c>
      <c r="O10" s="274">
        <f>'Base - Income Statement'!O27</f>
        <v>0</v>
      </c>
      <c r="P10" s="274">
        <f>'Base - Income Statement'!P27</f>
        <v>0</v>
      </c>
      <c r="Q10" s="274">
        <f>'Base - Income Statement'!Q27</f>
        <v>0</v>
      </c>
    </row>
    <row r="11" spans="1:24">
      <c r="A11" s="2">
        <v>3</v>
      </c>
      <c r="B11" s="87"/>
      <c r="C11" s="419" t="s">
        <v>300</v>
      </c>
      <c r="D11" s="420"/>
      <c r="E11" s="136" t="s">
        <v>84</v>
      </c>
      <c r="F11" s="137" t="s">
        <v>41</v>
      </c>
      <c r="G11" s="165" t="s">
        <v>41</v>
      </c>
      <c r="H11" s="274">
        <f>'Base - Income Statement'!H$33</f>
        <v>0</v>
      </c>
      <c r="I11" s="274">
        <f>'Base - Income Statement'!I$33</f>
        <v>0</v>
      </c>
      <c r="J11" s="274">
        <f>'Base - Income Statement'!J$33</f>
        <v>0</v>
      </c>
      <c r="K11" s="274">
        <f>'Base - Income Statement'!K$33</f>
        <v>0</v>
      </c>
      <c r="L11" s="274">
        <f>'Base - Income Statement'!L$33</f>
        <v>0</v>
      </c>
      <c r="M11" s="274">
        <f>'Base - Income Statement'!M$33</f>
        <v>0</v>
      </c>
      <c r="N11" s="274">
        <f>'Base - Income Statement'!N$33</f>
        <v>0</v>
      </c>
      <c r="O11" s="274">
        <f>'Base - Income Statement'!O$33</f>
        <v>0</v>
      </c>
      <c r="P11" s="274">
        <f>'Base - Income Statement'!P$33</f>
        <v>0</v>
      </c>
      <c r="Q11" s="274">
        <f>'Base - Income Statement'!Q$33</f>
        <v>0</v>
      </c>
    </row>
    <row r="12" spans="1:24">
      <c r="A12" s="2">
        <v>4</v>
      </c>
      <c r="B12" s="87"/>
      <c r="C12" s="419" t="s">
        <v>5</v>
      </c>
      <c r="D12" s="420"/>
      <c r="E12" s="136" t="s">
        <v>86</v>
      </c>
      <c r="F12" s="112" t="s">
        <v>48</v>
      </c>
      <c r="G12" s="165" t="s">
        <v>162</v>
      </c>
      <c r="H12" s="274">
        <f>'Base - Bal Sheet and Cap'!H$24</f>
        <v>0</v>
      </c>
      <c r="I12" s="274">
        <f>'Base - Bal Sheet and Cap'!I$24</f>
        <v>0</v>
      </c>
      <c r="J12" s="274">
        <f>'Base - Bal Sheet and Cap'!J$24</f>
        <v>0</v>
      </c>
      <c r="K12" s="274">
        <f>'Base - Bal Sheet and Cap'!K$24</f>
        <v>0</v>
      </c>
      <c r="L12" s="274">
        <f>'Base - Bal Sheet and Cap'!L$24</f>
        <v>0</v>
      </c>
      <c r="M12" s="274">
        <f>'Base - Bal Sheet and Cap'!M$24</f>
        <v>0</v>
      </c>
      <c r="N12" s="274">
        <f>'Base - Bal Sheet and Cap'!N$24</f>
        <v>0</v>
      </c>
      <c r="O12" s="274">
        <f>'Base - Bal Sheet and Cap'!O$24</f>
        <v>0</v>
      </c>
      <c r="P12" s="274">
        <f>'Base - Bal Sheet and Cap'!P$24</f>
        <v>0</v>
      </c>
      <c r="Q12" s="274">
        <f>'Base - Bal Sheet and Cap'!Q$24</f>
        <v>0</v>
      </c>
    </row>
    <row r="13" spans="1:24">
      <c r="A13" s="2">
        <v>5</v>
      </c>
      <c r="B13" s="87"/>
      <c r="C13" s="419" t="s">
        <v>9</v>
      </c>
      <c r="D13" s="420"/>
      <c r="E13" s="136" t="s">
        <v>90</v>
      </c>
      <c r="F13" s="112" t="s">
        <v>52</v>
      </c>
      <c r="G13" s="165" t="s">
        <v>163</v>
      </c>
      <c r="H13" s="274">
        <f>'Base - Bal Sheet and Cap'!H$40</f>
        <v>0</v>
      </c>
      <c r="I13" s="274">
        <f>'Base - Bal Sheet and Cap'!I$40</f>
        <v>0</v>
      </c>
      <c r="J13" s="274">
        <f>'Base - Bal Sheet and Cap'!J$40</f>
        <v>0</v>
      </c>
      <c r="K13" s="274">
        <f>'Base - Bal Sheet and Cap'!K$40</f>
        <v>0</v>
      </c>
      <c r="L13" s="274">
        <f>'Base - Bal Sheet and Cap'!L$40</f>
        <v>0</v>
      </c>
      <c r="M13" s="274">
        <f>'Base - Bal Sheet and Cap'!M$40</f>
        <v>0</v>
      </c>
      <c r="N13" s="274">
        <f>'Base - Bal Sheet and Cap'!N$40</f>
        <v>0</v>
      </c>
      <c r="O13" s="274">
        <f>'Base - Bal Sheet and Cap'!O$40</f>
        <v>0</v>
      </c>
      <c r="P13" s="274">
        <f>'Base - Bal Sheet and Cap'!P$40</f>
        <v>0</v>
      </c>
      <c r="Q13" s="274">
        <f>'Base - Bal Sheet and Cap'!Q$40</f>
        <v>0</v>
      </c>
    </row>
    <row r="14" spans="1:24">
      <c r="A14" s="2">
        <v>6</v>
      </c>
      <c r="B14" s="87"/>
      <c r="C14" s="419" t="s">
        <v>11</v>
      </c>
      <c r="D14" s="420"/>
      <c r="E14" s="136" t="s">
        <v>92</v>
      </c>
      <c r="F14" s="112" t="s">
        <v>46</v>
      </c>
      <c r="G14" s="165" t="s">
        <v>164</v>
      </c>
      <c r="H14" s="274">
        <f>'Base - Bal Sheet and Cap'!H$45</f>
        <v>0</v>
      </c>
      <c r="I14" s="274">
        <f>'Base - Bal Sheet and Cap'!I$45</f>
        <v>0</v>
      </c>
      <c r="J14" s="274">
        <f>'Base - Bal Sheet and Cap'!J$45</f>
        <v>0</v>
      </c>
      <c r="K14" s="274">
        <f>'Base - Bal Sheet and Cap'!K$45</f>
        <v>0</v>
      </c>
      <c r="L14" s="274">
        <f>'Base - Bal Sheet and Cap'!L$45</f>
        <v>0</v>
      </c>
      <c r="M14" s="274">
        <f>'Base - Bal Sheet and Cap'!M$45</f>
        <v>0</v>
      </c>
      <c r="N14" s="274">
        <f>'Base - Bal Sheet and Cap'!N$45</f>
        <v>0</v>
      </c>
      <c r="O14" s="274">
        <f>'Base - Bal Sheet and Cap'!O$45</f>
        <v>0</v>
      </c>
      <c r="P14" s="274">
        <f>'Base - Bal Sheet and Cap'!P$45</f>
        <v>0</v>
      </c>
      <c r="Q14" s="274">
        <f>'Base - Bal Sheet and Cap'!Q$45</f>
        <v>0</v>
      </c>
    </row>
    <row r="15" spans="1:24" ht="22.5">
      <c r="A15" s="2">
        <v>7</v>
      </c>
      <c r="B15" s="87"/>
      <c r="C15" s="419" t="s">
        <v>297</v>
      </c>
      <c r="D15" s="420"/>
      <c r="E15" s="136" t="s">
        <v>301</v>
      </c>
      <c r="F15" s="136" t="s">
        <v>327</v>
      </c>
      <c r="G15" s="136" t="s">
        <v>327</v>
      </c>
      <c r="H15" s="366">
        <f>'Base - Bal Sheet and Cap'!H70-'Base - Bal Sheet and Cap'!H71-'Base - Bal Sheet and Cap'!H72</f>
        <v>0</v>
      </c>
      <c r="I15" s="366">
        <f>'Base - Bal Sheet and Cap'!I70-'Base - Bal Sheet and Cap'!I71-'Base - Bal Sheet and Cap'!I72</f>
        <v>0</v>
      </c>
      <c r="J15" s="366">
        <f>'Base - Bal Sheet and Cap'!J70-'Base - Bal Sheet and Cap'!J71-'Base - Bal Sheet and Cap'!J72</f>
        <v>0</v>
      </c>
      <c r="K15" s="366">
        <f>'Base - Bal Sheet and Cap'!K70-'Base - Bal Sheet and Cap'!K71-'Base - Bal Sheet and Cap'!K72</f>
        <v>0</v>
      </c>
      <c r="L15" s="366">
        <f>'Base - Bal Sheet and Cap'!L70-'Base - Bal Sheet and Cap'!L71-'Base - Bal Sheet and Cap'!L72</f>
        <v>0</v>
      </c>
      <c r="M15" s="366">
        <f>'Base - Bal Sheet and Cap'!M70-'Base - Bal Sheet and Cap'!M71-'Base - Bal Sheet and Cap'!M72</f>
        <v>0</v>
      </c>
      <c r="N15" s="366">
        <f>'Base - Bal Sheet and Cap'!N70-'Base - Bal Sheet and Cap'!N71-'Base - Bal Sheet and Cap'!N72</f>
        <v>0</v>
      </c>
      <c r="O15" s="366">
        <f>'Base - Bal Sheet and Cap'!O70-'Base - Bal Sheet and Cap'!O71-'Base - Bal Sheet and Cap'!O72</f>
        <v>0</v>
      </c>
      <c r="P15" s="366">
        <f>'Base - Bal Sheet and Cap'!P70-'Base - Bal Sheet and Cap'!P71-'Base - Bal Sheet and Cap'!P72</f>
        <v>0</v>
      </c>
      <c r="Q15" s="366">
        <f>'Base - Bal Sheet and Cap'!Q70-'Base - Bal Sheet and Cap'!Q71-'Base - Bal Sheet and Cap'!Q72</f>
        <v>0</v>
      </c>
      <c r="S15" s="46"/>
    </row>
    <row r="16" spans="1:24">
      <c r="A16" s="2">
        <v>8</v>
      </c>
      <c r="B16" s="88"/>
      <c r="C16" s="419" t="s">
        <v>12</v>
      </c>
      <c r="D16" s="420"/>
      <c r="E16" s="136" t="s">
        <v>94</v>
      </c>
      <c r="F16" s="106" t="s">
        <v>248</v>
      </c>
      <c r="G16" s="79" t="s">
        <v>249</v>
      </c>
      <c r="H16" s="274">
        <f>'Base - Bal Sheet and Cap'!H49</f>
        <v>0</v>
      </c>
      <c r="I16" s="274">
        <f>'Base - Bal Sheet and Cap'!I49</f>
        <v>0</v>
      </c>
      <c r="J16" s="274">
        <f>'Base - Bal Sheet and Cap'!J49</f>
        <v>0</v>
      </c>
      <c r="K16" s="274">
        <f>'Base - Bal Sheet and Cap'!K49</f>
        <v>0</v>
      </c>
      <c r="L16" s="274">
        <f>'Base - Bal Sheet and Cap'!L49</f>
        <v>0</v>
      </c>
      <c r="M16" s="274">
        <f>'Base - Bal Sheet and Cap'!M49</f>
        <v>0</v>
      </c>
      <c r="N16" s="274">
        <f>'Base - Bal Sheet and Cap'!N49</f>
        <v>0</v>
      </c>
      <c r="O16" s="274">
        <f>'Base - Bal Sheet and Cap'!O49</f>
        <v>0</v>
      </c>
      <c r="P16" s="274">
        <f>'Base - Bal Sheet and Cap'!P49</f>
        <v>0</v>
      </c>
      <c r="Q16" s="274">
        <f>'Base - Bal Sheet and Cap'!Q49</f>
        <v>0</v>
      </c>
    </row>
    <row r="17" spans="1:17" ht="22.5">
      <c r="A17" s="60">
        <v>9</v>
      </c>
      <c r="B17" s="88"/>
      <c r="C17" s="419" t="s">
        <v>258</v>
      </c>
      <c r="D17" s="420"/>
      <c r="E17" s="34" t="s">
        <v>226</v>
      </c>
      <c r="F17" s="34" t="s">
        <v>226</v>
      </c>
      <c r="G17" s="172" t="s">
        <v>226</v>
      </c>
      <c r="H17" s="274" t="e">
        <f>'Base - Bal Sheet and Cap'!H65</f>
        <v>#DIV/0!</v>
      </c>
      <c r="I17" s="274" t="e">
        <f>'Base - Bal Sheet and Cap'!I65</f>
        <v>#DIV/0!</v>
      </c>
      <c r="J17" s="274" t="e">
        <f>'Base - Bal Sheet and Cap'!J65</f>
        <v>#DIV/0!</v>
      </c>
      <c r="K17" s="274" t="e">
        <f>'Base - Bal Sheet and Cap'!K65</f>
        <v>#DIV/0!</v>
      </c>
      <c r="L17" s="274" t="e">
        <f>'Base - Bal Sheet and Cap'!L65</f>
        <v>#DIV/0!</v>
      </c>
      <c r="M17" s="274" t="e">
        <f>'Base - Bal Sheet and Cap'!M65</f>
        <v>#DIV/0!</v>
      </c>
      <c r="N17" s="274" t="e">
        <f>'Base - Bal Sheet and Cap'!N65</f>
        <v>#DIV/0!</v>
      </c>
      <c r="O17" s="274" t="e">
        <f>'Base - Bal Sheet and Cap'!O65</f>
        <v>#DIV/0!</v>
      </c>
      <c r="P17" s="274" t="e">
        <f>'Base - Bal Sheet and Cap'!P65</f>
        <v>#DIV/0!</v>
      </c>
      <c r="Q17" s="274" t="e">
        <f>'Base - Bal Sheet and Cap'!Q65</f>
        <v>#DIV/0!</v>
      </c>
    </row>
    <row r="18" spans="1:17" s="44" customFormat="1" ht="33.75">
      <c r="A18" s="60">
        <v>10</v>
      </c>
      <c r="B18" s="89"/>
      <c r="C18" s="419" t="s">
        <v>26</v>
      </c>
      <c r="D18" s="420"/>
      <c r="E18" s="34" t="s">
        <v>227</v>
      </c>
      <c r="F18" s="34" t="s">
        <v>227</v>
      </c>
      <c r="G18" s="172" t="s">
        <v>227</v>
      </c>
      <c r="H18" s="274" t="e">
        <f>'Base - Bal Sheet and Cap'!H66</f>
        <v>#DIV/0!</v>
      </c>
      <c r="I18" s="274" t="e">
        <f>'Base - Bal Sheet and Cap'!I66</f>
        <v>#DIV/0!</v>
      </c>
      <c r="J18" s="274" t="e">
        <f>'Base - Bal Sheet and Cap'!J66</f>
        <v>#DIV/0!</v>
      </c>
      <c r="K18" s="274" t="e">
        <f>'Base - Bal Sheet and Cap'!K66</f>
        <v>#DIV/0!</v>
      </c>
      <c r="L18" s="274" t="e">
        <f>'Base - Bal Sheet and Cap'!L66</f>
        <v>#DIV/0!</v>
      </c>
      <c r="M18" s="274" t="e">
        <f>'Base - Bal Sheet and Cap'!M66</f>
        <v>#DIV/0!</v>
      </c>
      <c r="N18" s="274" t="e">
        <f>'Base - Bal Sheet and Cap'!N66</f>
        <v>#DIV/0!</v>
      </c>
      <c r="O18" s="274" t="e">
        <f>'Base - Bal Sheet and Cap'!O66</f>
        <v>#DIV/0!</v>
      </c>
      <c r="P18" s="274" t="e">
        <f>'Base - Bal Sheet and Cap'!P66</f>
        <v>#DIV/0!</v>
      </c>
      <c r="Q18" s="274" t="e">
        <f>'Base - Bal Sheet and Cap'!Q66</f>
        <v>#DIV/0!</v>
      </c>
    </row>
    <row r="19" spans="1:17" s="44" customFormat="1" ht="22.5">
      <c r="A19" s="60">
        <v>11</v>
      </c>
      <c r="B19" s="90"/>
      <c r="C19" s="425" t="s">
        <v>15</v>
      </c>
      <c r="D19" s="426"/>
      <c r="E19" s="151" t="s">
        <v>259</v>
      </c>
      <c r="F19" s="151" t="s">
        <v>259</v>
      </c>
      <c r="G19" s="167" t="s">
        <v>259</v>
      </c>
      <c r="H19" s="275" t="e">
        <f>'Base - Bal Sheet and Cap'!H67</f>
        <v>#DIV/0!</v>
      </c>
      <c r="I19" s="275" t="e">
        <f>'Base - Bal Sheet and Cap'!I67</f>
        <v>#DIV/0!</v>
      </c>
      <c r="J19" s="275" t="e">
        <f>'Base - Bal Sheet and Cap'!J67</f>
        <v>#DIV/0!</v>
      </c>
      <c r="K19" s="275" t="e">
        <f>'Base - Bal Sheet and Cap'!K67</f>
        <v>#DIV/0!</v>
      </c>
      <c r="L19" s="275" t="e">
        <f>'Base - Bal Sheet and Cap'!L67</f>
        <v>#DIV/0!</v>
      </c>
      <c r="M19" s="275" t="e">
        <f>'Base - Bal Sheet and Cap'!M67</f>
        <v>#DIV/0!</v>
      </c>
      <c r="N19" s="275" t="e">
        <f>'Base - Bal Sheet and Cap'!N67</f>
        <v>#DIV/0!</v>
      </c>
      <c r="O19" s="275" t="e">
        <f>'Base - Bal Sheet and Cap'!O67</f>
        <v>#DIV/0!</v>
      </c>
      <c r="P19" s="275" t="e">
        <f>'Base - Bal Sheet and Cap'!P67</f>
        <v>#DIV/0!</v>
      </c>
      <c r="Q19" s="275" t="e">
        <f>'Base - Bal Sheet and Cap'!Q67</f>
        <v>#DIV/0!</v>
      </c>
    </row>
    <row r="20" spans="1:17">
      <c r="A20" s="60"/>
      <c r="B20" s="423" t="s">
        <v>20</v>
      </c>
      <c r="C20" s="424"/>
      <c r="D20" s="424"/>
      <c r="E20" s="138"/>
      <c r="F20" s="368"/>
      <c r="G20" s="163"/>
      <c r="H20" s="173"/>
      <c r="I20" s="174"/>
      <c r="J20" s="124"/>
      <c r="K20" s="125"/>
      <c r="L20" s="125"/>
      <c r="M20" s="126"/>
      <c r="N20" s="127"/>
      <c r="O20" s="128"/>
      <c r="P20" s="125"/>
      <c r="Q20" s="129"/>
    </row>
    <row r="21" spans="1:17" s="62" customFormat="1">
      <c r="A21" s="60">
        <v>12</v>
      </c>
      <c r="B21" s="86"/>
      <c r="C21" s="421" t="s">
        <v>146</v>
      </c>
      <c r="D21" s="422"/>
      <c r="E21" s="113" t="s">
        <v>158</v>
      </c>
      <c r="F21" s="187" t="s">
        <v>225</v>
      </c>
      <c r="G21" s="187" t="s">
        <v>225</v>
      </c>
      <c r="H21" s="274">
        <f>'Adverse - Income Statement'!H22</f>
        <v>0</v>
      </c>
      <c r="I21" s="274">
        <f>'Adverse - Income Statement'!I22</f>
        <v>0</v>
      </c>
      <c r="J21" s="274">
        <f>'Adverse - Income Statement'!J22</f>
        <v>0</v>
      </c>
      <c r="K21" s="274">
        <f>'Adverse - Income Statement'!K22</f>
        <v>0</v>
      </c>
      <c r="L21" s="274">
        <f>'Adverse - Income Statement'!L22</f>
        <v>0</v>
      </c>
      <c r="M21" s="274">
        <f>'Adverse - Income Statement'!M22</f>
        <v>0</v>
      </c>
      <c r="N21" s="274">
        <f>'Adverse - Income Statement'!N22</f>
        <v>0</v>
      </c>
      <c r="O21" s="274">
        <f>'Adverse - Income Statement'!O22</f>
        <v>0</v>
      </c>
      <c r="P21" s="274">
        <f>'Adverse - Income Statement'!P22</f>
        <v>0</v>
      </c>
      <c r="Q21" s="274">
        <f>'Adverse - Income Statement'!Q22</f>
        <v>0</v>
      </c>
    </row>
    <row r="22" spans="1:17" s="62" customFormat="1" ht="22.5">
      <c r="A22" s="60">
        <v>13</v>
      </c>
      <c r="B22" s="86"/>
      <c r="C22" s="421" t="s">
        <v>299</v>
      </c>
      <c r="D22" s="422"/>
      <c r="E22" s="303" t="s">
        <v>157</v>
      </c>
      <c r="F22" s="138" t="s">
        <v>156</v>
      </c>
      <c r="G22" s="185" t="s">
        <v>156</v>
      </c>
      <c r="H22" s="274">
        <f>'Adverse - Income Statement'!H27</f>
        <v>0</v>
      </c>
      <c r="I22" s="274">
        <f>'Adverse - Income Statement'!I27</f>
        <v>0</v>
      </c>
      <c r="J22" s="274">
        <f>'Adverse - Income Statement'!J27</f>
        <v>0</v>
      </c>
      <c r="K22" s="274">
        <f>'Adverse - Income Statement'!K27</f>
        <v>0</v>
      </c>
      <c r="L22" s="274">
        <f>'Adverse - Income Statement'!L27</f>
        <v>0</v>
      </c>
      <c r="M22" s="274">
        <f>'Adverse - Income Statement'!M27</f>
        <v>0</v>
      </c>
      <c r="N22" s="274">
        <f>'Adverse - Income Statement'!N27</f>
        <v>0</v>
      </c>
      <c r="O22" s="274">
        <f>'Adverse - Income Statement'!O27</f>
        <v>0</v>
      </c>
      <c r="P22" s="274">
        <f>'Adverse - Income Statement'!P27</f>
        <v>0</v>
      </c>
      <c r="Q22" s="274">
        <f>'Adverse - Income Statement'!Q27</f>
        <v>0</v>
      </c>
    </row>
    <row r="23" spans="1:17">
      <c r="A23" s="60">
        <v>14</v>
      </c>
      <c r="B23" s="87"/>
      <c r="C23" s="419" t="s">
        <v>300</v>
      </c>
      <c r="D23" s="420"/>
      <c r="E23" s="136" t="s">
        <v>84</v>
      </c>
      <c r="F23" s="137" t="s">
        <v>41</v>
      </c>
      <c r="G23" s="165" t="s">
        <v>41</v>
      </c>
      <c r="H23" s="274">
        <f>'Adverse - Income Statement'!H33</f>
        <v>0</v>
      </c>
      <c r="I23" s="274">
        <f>'Adverse - Income Statement'!I33</f>
        <v>0</v>
      </c>
      <c r="J23" s="274">
        <f>'Adverse - Income Statement'!J33</f>
        <v>0</v>
      </c>
      <c r="K23" s="274">
        <f>'Adverse - Income Statement'!K33</f>
        <v>0</v>
      </c>
      <c r="L23" s="274">
        <f>'Adverse - Income Statement'!L33</f>
        <v>0</v>
      </c>
      <c r="M23" s="274">
        <f>'Adverse - Income Statement'!M33</f>
        <v>0</v>
      </c>
      <c r="N23" s="274">
        <f>'Adverse - Income Statement'!N33</f>
        <v>0</v>
      </c>
      <c r="O23" s="274">
        <f>'Adverse - Income Statement'!O33</f>
        <v>0</v>
      </c>
      <c r="P23" s="274">
        <f>'Adverse - Income Statement'!P33</f>
        <v>0</v>
      </c>
      <c r="Q23" s="274">
        <f>'Adverse - Income Statement'!Q33</f>
        <v>0</v>
      </c>
    </row>
    <row r="24" spans="1:17">
      <c r="A24" s="60">
        <v>15</v>
      </c>
      <c r="B24" s="87"/>
      <c r="C24" s="419" t="s">
        <v>5</v>
      </c>
      <c r="D24" s="420"/>
      <c r="E24" s="136" t="s">
        <v>86</v>
      </c>
      <c r="F24" s="112" t="s">
        <v>48</v>
      </c>
      <c r="G24" s="165" t="s">
        <v>162</v>
      </c>
      <c r="H24" s="274">
        <f>'Adverse - Bal Sheet and Cap'!H24</f>
        <v>0</v>
      </c>
      <c r="I24" s="274">
        <f>'Adverse - Bal Sheet and Cap'!I24</f>
        <v>0</v>
      </c>
      <c r="J24" s="274">
        <f>'Adverse - Bal Sheet and Cap'!J24</f>
        <v>0</v>
      </c>
      <c r="K24" s="274">
        <f>'Adverse - Bal Sheet and Cap'!K24</f>
        <v>0</v>
      </c>
      <c r="L24" s="274">
        <f>'Adverse - Bal Sheet and Cap'!L24</f>
        <v>0</v>
      </c>
      <c r="M24" s="274">
        <f>'Adverse - Bal Sheet and Cap'!M24</f>
        <v>0</v>
      </c>
      <c r="N24" s="274">
        <f>'Adverse - Bal Sheet and Cap'!N24</f>
        <v>0</v>
      </c>
      <c r="O24" s="274">
        <f>'Adverse - Bal Sheet and Cap'!O24</f>
        <v>0</v>
      </c>
      <c r="P24" s="274">
        <f>'Adverse - Bal Sheet and Cap'!P24</f>
        <v>0</v>
      </c>
      <c r="Q24" s="274">
        <f>'Adverse - Bal Sheet and Cap'!Q24</f>
        <v>0</v>
      </c>
    </row>
    <row r="25" spans="1:17">
      <c r="A25" s="60">
        <v>16</v>
      </c>
      <c r="B25" s="87"/>
      <c r="C25" s="419" t="s">
        <v>9</v>
      </c>
      <c r="D25" s="420"/>
      <c r="E25" s="136" t="s">
        <v>90</v>
      </c>
      <c r="F25" s="112" t="s">
        <v>52</v>
      </c>
      <c r="G25" s="165" t="s">
        <v>163</v>
      </c>
      <c r="H25" s="274">
        <f>'Adverse - Bal Sheet and Cap'!H40</f>
        <v>0</v>
      </c>
      <c r="I25" s="274">
        <f>'Adverse - Bal Sheet and Cap'!I40</f>
        <v>0</v>
      </c>
      <c r="J25" s="274">
        <f>'Adverse - Bal Sheet and Cap'!J40</f>
        <v>0</v>
      </c>
      <c r="K25" s="274">
        <f>'Adverse - Bal Sheet and Cap'!K40</f>
        <v>0</v>
      </c>
      <c r="L25" s="274">
        <f>'Adverse - Bal Sheet and Cap'!L40</f>
        <v>0</v>
      </c>
      <c r="M25" s="274">
        <f>'Adverse - Bal Sheet and Cap'!M40</f>
        <v>0</v>
      </c>
      <c r="N25" s="274">
        <f>'Adverse - Bal Sheet and Cap'!N40</f>
        <v>0</v>
      </c>
      <c r="O25" s="274">
        <f>'Adverse - Bal Sheet and Cap'!O40</f>
        <v>0</v>
      </c>
      <c r="P25" s="274">
        <f>'Adverse - Bal Sheet and Cap'!P40</f>
        <v>0</v>
      </c>
      <c r="Q25" s="274">
        <f>'Adverse - Bal Sheet and Cap'!Q40</f>
        <v>0</v>
      </c>
    </row>
    <row r="26" spans="1:17">
      <c r="A26" s="60">
        <v>17</v>
      </c>
      <c r="B26" s="87"/>
      <c r="C26" s="419" t="s">
        <v>11</v>
      </c>
      <c r="D26" s="420"/>
      <c r="E26" s="136" t="s">
        <v>92</v>
      </c>
      <c r="F26" s="112" t="s">
        <v>46</v>
      </c>
      <c r="G26" s="165" t="s">
        <v>164</v>
      </c>
      <c r="H26" s="274">
        <f>'Adverse - Bal Sheet and Cap'!H45</f>
        <v>0</v>
      </c>
      <c r="I26" s="274">
        <f>'Adverse - Bal Sheet and Cap'!I45</f>
        <v>0</v>
      </c>
      <c r="J26" s="274">
        <f>'Adverse - Bal Sheet and Cap'!J45</f>
        <v>0</v>
      </c>
      <c r="K26" s="274">
        <f>'Adverse - Bal Sheet and Cap'!K45</f>
        <v>0</v>
      </c>
      <c r="L26" s="274">
        <f>'Adverse - Bal Sheet and Cap'!L45</f>
        <v>0</v>
      </c>
      <c r="M26" s="274">
        <f>'Adverse - Bal Sheet and Cap'!M45</f>
        <v>0</v>
      </c>
      <c r="N26" s="274">
        <f>'Adverse - Bal Sheet and Cap'!N45</f>
        <v>0</v>
      </c>
      <c r="O26" s="274">
        <f>'Adverse - Bal Sheet and Cap'!O45</f>
        <v>0</v>
      </c>
      <c r="P26" s="274">
        <f>'Adverse - Bal Sheet and Cap'!P45</f>
        <v>0</v>
      </c>
      <c r="Q26" s="274">
        <f>'Adverse - Bal Sheet and Cap'!Q45</f>
        <v>0</v>
      </c>
    </row>
    <row r="27" spans="1:17" ht="22.5">
      <c r="A27" s="60">
        <v>18</v>
      </c>
      <c r="B27" s="87"/>
      <c r="C27" s="419" t="s">
        <v>298</v>
      </c>
      <c r="D27" s="420"/>
      <c r="E27" s="136" t="s">
        <v>301</v>
      </c>
      <c r="F27" s="136" t="s">
        <v>327</v>
      </c>
      <c r="G27" s="136" t="s">
        <v>327</v>
      </c>
      <c r="H27" s="366">
        <f>'Adverse - Bal Sheet and Cap'!H70-'Adverse - Bal Sheet and Cap'!H71-'Adverse - Bal Sheet and Cap'!H72</f>
        <v>0</v>
      </c>
      <c r="I27" s="366">
        <f>'Adverse - Bal Sheet and Cap'!I70-'Adverse - Bal Sheet and Cap'!I71-'Adverse - Bal Sheet and Cap'!I72</f>
        <v>0</v>
      </c>
      <c r="J27" s="366">
        <f>'Adverse - Bal Sheet and Cap'!J70-'Adverse - Bal Sheet and Cap'!J71-'Adverse - Bal Sheet and Cap'!J72</f>
        <v>0</v>
      </c>
      <c r="K27" s="366">
        <f>'Adverse - Bal Sheet and Cap'!K70-'Adverse - Bal Sheet and Cap'!K71-'Adverse - Bal Sheet and Cap'!K72</f>
        <v>0</v>
      </c>
      <c r="L27" s="366">
        <f>'Adverse - Bal Sheet and Cap'!L70-'Adverse - Bal Sheet and Cap'!L71-'Adverse - Bal Sheet and Cap'!L72</f>
        <v>0</v>
      </c>
      <c r="M27" s="366">
        <f>'Adverse - Bal Sheet and Cap'!M70-'Adverse - Bal Sheet and Cap'!M71-'Adverse - Bal Sheet and Cap'!M72</f>
        <v>0</v>
      </c>
      <c r="N27" s="366">
        <f>'Adverse - Bal Sheet and Cap'!N70-'Adverse - Bal Sheet and Cap'!N71-'Adverse - Bal Sheet and Cap'!N72</f>
        <v>0</v>
      </c>
      <c r="O27" s="366">
        <f>'Adverse - Bal Sheet and Cap'!O70-'Adverse - Bal Sheet and Cap'!O71-'Adverse - Bal Sheet and Cap'!O72</f>
        <v>0</v>
      </c>
      <c r="P27" s="366">
        <f>'Adverse - Bal Sheet and Cap'!P70-'Adverse - Bal Sheet and Cap'!P71-'Adverse - Bal Sheet and Cap'!P72</f>
        <v>0</v>
      </c>
      <c r="Q27" s="366">
        <f>'Adverse - Bal Sheet and Cap'!Q70-'Adverse - Bal Sheet and Cap'!Q71-'Adverse - Bal Sheet and Cap'!Q72</f>
        <v>0</v>
      </c>
    </row>
    <row r="28" spans="1:17">
      <c r="A28" s="60">
        <v>19</v>
      </c>
      <c r="B28" s="88"/>
      <c r="C28" s="419" t="s">
        <v>12</v>
      </c>
      <c r="D28" s="420"/>
      <c r="E28" s="139" t="s">
        <v>94</v>
      </c>
      <c r="F28" s="109" t="s">
        <v>248</v>
      </c>
      <c r="G28" s="123" t="s">
        <v>249</v>
      </c>
      <c r="H28" s="274">
        <f>'Adverse - Bal Sheet and Cap'!H49</f>
        <v>0</v>
      </c>
      <c r="I28" s="274">
        <f>'Adverse - Bal Sheet and Cap'!I49</f>
        <v>0</v>
      </c>
      <c r="J28" s="274">
        <f>'Adverse - Bal Sheet and Cap'!J49</f>
        <v>0</v>
      </c>
      <c r="K28" s="274">
        <f>'Adverse - Bal Sheet and Cap'!K49</f>
        <v>0</v>
      </c>
      <c r="L28" s="274">
        <f>'Adverse - Bal Sheet and Cap'!L49</f>
        <v>0</v>
      </c>
      <c r="M28" s="274">
        <f>'Adverse - Bal Sheet and Cap'!M49</f>
        <v>0</v>
      </c>
      <c r="N28" s="274">
        <f>'Adverse - Bal Sheet and Cap'!N49</f>
        <v>0</v>
      </c>
      <c r="O28" s="274">
        <f>'Adverse - Bal Sheet and Cap'!O49</f>
        <v>0</v>
      </c>
      <c r="P28" s="274">
        <f>'Adverse - Bal Sheet and Cap'!P49</f>
        <v>0</v>
      </c>
      <c r="Q28" s="175">
        <f>'Adverse - Bal Sheet and Cap'!Q49</f>
        <v>0</v>
      </c>
    </row>
    <row r="29" spans="1:17" ht="22.5">
      <c r="A29" s="60">
        <v>20</v>
      </c>
      <c r="B29" s="88"/>
      <c r="C29" s="419" t="s">
        <v>258</v>
      </c>
      <c r="D29" s="420"/>
      <c r="E29" s="34" t="s">
        <v>226</v>
      </c>
      <c r="F29" s="34" t="s">
        <v>226</v>
      </c>
      <c r="G29" s="172" t="s">
        <v>226</v>
      </c>
      <c r="H29" s="274" t="e">
        <f>'Adverse - Bal Sheet and Cap'!H65</f>
        <v>#DIV/0!</v>
      </c>
      <c r="I29" s="274" t="e">
        <f>'Adverse - Bal Sheet and Cap'!I65</f>
        <v>#DIV/0!</v>
      </c>
      <c r="J29" s="274" t="e">
        <f>'Adverse - Bal Sheet and Cap'!J65</f>
        <v>#DIV/0!</v>
      </c>
      <c r="K29" s="274" t="e">
        <f>'Adverse - Bal Sheet and Cap'!K65</f>
        <v>#DIV/0!</v>
      </c>
      <c r="L29" s="274" t="e">
        <f>'Adverse - Bal Sheet and Cap'!L65</f>
        <v>#DIV/0!</v>
      </c>
      <c r="M29" s="274" t="e">
        <f>'Adverse - Bal Sheet and Cap'!M65</f>
        <v>#DIV/0!</v>
      </c>
      <c r="N29" s="274" t="e">
        <f>'Adverse - Bal Sheet and Cap'!N65</f>
        <v>#DIV/0!</v>
      </c>
      <c r="O29" s="274" t="e">
        <f>'Adverse - Bal Sheet and Cap'!O65</f>
        <v>#DIV/0!</v>
      </c>
      <c r="P29" s="274" t="e">
        <f>'Adverse - Bal Sheet and Cap'!P65</f>
        <v>#DIV/0!</v>
      </c>
      <c r="Q29" s="175" t="e">
        <f>'Adverse - Bal Sheet and Cap'!Q65</f>
        <v>#DIV/0!</v>
      </c>
    </row>
    <row r="30" spans="1:17" s="44" customFormat="1" ht="33.75">
      <c r="A30" s="60">
        <v>21</v>
      </c>
      <c r="B30" s="89"/>
      <c r="C30" s="419" t="s">
        <v>26</v>
      </c>
      <c r="D30" s="420"/>
      <c r="E30" s="34" t="s">
        <v>227</v>
      </c>
      <c r="F30" s="34" t="s">
        <v>227</v>
      </c>
      <c r="G30" s="172" t="s">
        <v>227</v>
      </c>
      <c r="H30" s="274" t="e">
        <f>'Adverse - Bal Sheet and Cap'!H66</f>
        <v>#DIV/0!</v>
      </c>
      <c r="I30" s="274" t="e">
        <f>'Adverse - Bal Sheet and Cap'!I66</f>
        <v>#DIV/0!</v>
      </c>
      <c r="J30" s="274" t="e">
        <f>'Adverse - Bal Sheet and Cap'!J66</f>
        <v>#DIV/0!</v>
      </c>
      <c r="K30" s="274" t="e">
        <f>'Adverse - Bal Sheet and Cap'!K66</f>
        <v>#DIV/0!</v>
      </c>
      <c r="L30" s="274" t="e">
        <f>'Adverse - Bal Sheet and Cap'!L66</f>
        <v>#DIV/0!</v>
      </c>
      <c r="M30" s="274" t="e">
        <f>'Adverse - Bal Sheet and Cap'!M66</f>
        <v>#DIV/0!</v>
      </c>
      <c r="N30" s="274" t="e">
        <f>'Adverse - Bal Sheet and Cap'!N66</f>
        <v>#DIV/0!</v>
      </c>
      <c r="O30" s="274" t="e">
        <f>'Adverse - Bal Sheet and Cap'!O66</f>
        <v>#DIV/0!</v>
      </c>
      <c r="P30" s="274" t="e">
        <f>'Adverse - Bal Sheet and Cap'!P66</f>
        <v>#DIV/0!</v>
      </c>
      <c r="Q30" s="175" t="e">
        <f>'Adverse - Bal Sheet and Cap'!Q66</f>
        <v>#DIV/0!</v>
      </c>
    </row>
    <row r="31" spans="1:17" s="44" customFormat="1" ht="22.5">
      <c r="A31" s="60">
        <v>22</v>
      </c>
      <c r="B31" s="90"/>
      <c r="C31" s="425" t="s">
        <v>15</v>
      </c>
      <c r="D31" s="426"/>
      <c r="E31" s="151" t="s">
        <v>259</v>
      </c>
      <c r="F31" s="151" t="s">
        <v>259</v>
      </c>
      <c r="G31" s="167" t="s">
        <v>259</v>
      </c>
      <c r="H31" s="275" t="e">
        <f>'Adverse - Bal Sheet and Cap'!H67</f>
        <v>#DIV/0!</v>
      </c>
      <c r="I31" s="275" t="e">
        <f>'Adverse - Bal Sheet and Cap'!I67</f>
        <v>#DIV/0!</v>
      </c>
      <c r="J31" s="275" t="e">
        <f>'Adverse - Bal Sheet and Cap'!J67</f>
        <v>#DIV/0!</v>
      </c>
      <c r="K31" s="275" t="e">
        <f>'Adverse - Bal Sheet and Cap'!K67</f>
        <v>#DIV/0!</v>
      </c>
      <c r="L31" s="275" t="e">
        <f>'Adverse - Bal Sheet and Cap'!L67</f>
        <v>#DIV/0!</v>
      </c>
      <c r="M31" s="275" t="e">
        <f>'Adverse - Bal Sheet and Cap'!M67</f>
        <v>#DIV/0!</v>
      </c>
      <c r="N31" s="275" t="e">
        <f>'Adverse - Bal Sheet and Cap'!N67</f>
        <v>#DIV/0!</v>
      </c>
      <c r="O31" s="275" t="e">
        <f>'Adverse - Bal Sheet and Cap'!O67</f>
        <v>#DIV/0!</v>
      </c>
      <c r="P31" s="275" t="e">
        <f>'Adverse - Bal Sheet and Cap'!P67</f>
        <v>#DIV/0!</v>
      </c>
      <c r="Q31" s="176" t="e">
        <f>'Adverse - Bal Sheet and Cap'!Q67</f>
        <v>#DIV/0!</v>
      </c>
    </row>
    <row r="32" spans="1:17">
      <c r="A32" s="60"/>
      <c r="B32" s="423" t="s">
        <v>21</v>
      </c>
      <c r="C32" s="424"/>
      <c r="D32" s="424"/>
      <c r="E32" s="138"/>
      <c r="F32" s="368"/>
      <c r="G32" s="163"/>
      <c r="H32" s="168"/>
      <c r="I32" s="169"/>
      <c r="J32" s="170"/>
      <c r="K32" s="170"/>
      <c r="L32" s="170"/>
      <c r="M32" s="169"/>
      <c r="N32" s="169"/>
      <c r="O32" s="169"/>
      <c r="P32" s="170"/>
      <c r="Q32" s="171"/>
    </row>
    <row r="33" spans="1:18" s="62" customFormat="1">
      <c r="A33" s="60">
        <v>23</v>
      </c>
      <c r="B33" s="86"/>
      <c r="C33" s="421" t="s">
        <v>146</v>
      </c>
      <c r="D33" s="422"/>
      <c r="E33" s="77" t="s">
        <v>158</v>
      </c>
      <c r="F33" s="137" t="s">
        <v>225</v>
      </c>
      <c r="G33" s="137" t="s">
        <v>225</v>
      </c>
      <c r="H33" s="276">
        <f>'Severe - Income Statement'!H22</f>
        <v>0</v>
      </c>
      <c r="I33" s="276">
        <f>'Severe - Income Statement'!I22</f>
        <v>0</v>
      </c>
      <c r="J33" s="276">
        <f>'Severe - Income Statement'!J22</f>
        <v>0</v>
      </c>
      <c r="K33" s="276">
        <f>'Severe - Income Statement'!K22</f>
        <v>0</v>
      </c>
      <c r="L33" s="276">
        <f>'Severe - Income Statement'!L22</f>
        <v>0</v>
      </c>
      <c r="M33" s="276">
        <f>'Severe - Income Statement'!M22</f>
        <v>0</v>
      </c>
      <c r="N33" s="276">
        <f>'Severe - Income Statement'!N22</f>
        <v>0</v>
      </c>
      <c r="O33" s="276">
        <f>'Severe - Income Statement'!O22</f>
        <v>0</v>
      </c>
      <c r="P33" s="276">
        <f>'Severe - Income Statement'!P22</f>
        <v>0</v>
      </c>
      <c r="Q33" s="276">
        <f>'Severe - Income Statement'!Q22</f>
        <v>0</v>
      </c>
    </row>
    <row r="34" spans="1:18" s="62" customFormat="1" ht="22.5">
      <c r="A34" s="60">
        <v>24</v>
      </c>
      <c r="B34" s="86"/>
      <c r="C34" s="421" t="s">
        <v>299</v>
      </c>
      <c r="D34" s="422"/>
      <c r="E34" s="304" t="s">
        <v>157</v>
      </c>
      <c r="F34" s="85" t="s">
        <v>156</v>
      </c>
      <c r="G34" s="186" t="s">
        <v>156</v>
      </c>
      <c r="H34" s="277">
        <f>'Severe - Income Statement'!H27</f>
        <v>0</v>
      </c>
      <c r="I34" s="277">
        <f>'Severe - Income Statement'!I27</f>
        <v>0</v>
      </c>
      <c r="J34" s="277">
        <f>'Severe - Income Statement'!J27</f>
        <v>0</v>
      </c>
      <c r="K34" s="277">
        <f>'Severe - Income Statement'!K27</f>
        <v>0</v>
      </c>
      <c r="L34" s="277">
        <f>'Severe - Income Statement'!L27</f>
        <v>0</v>
      </c>
      <c r="M34" s="277">
        <f>'Severe - Income Statement'!M27</f>
        <v>0</v>
      </c>
      <c r="N34" s="277">
        <f>'Severe - Income Statement'!N27</f>
        <v>0</v>
      </c>
      <c r="O34" s="277">
        <f>'Severe - Income Statement'!O27</f>
        <v>0</v>
      </c>
      <c r="P34" s="277">
        <f>'Severe - Income Statement'!P27</f>
        <v>0</v>
      </c>
      <c r="Q34" s="277">
        <f>'Severe - Income Statement'!Q27</f>
        <v>0</v>
      </c>
    </row>
    <row r="35" spans="1:18">
      <c r="A35" s="60">
        <v>25</v>
      </c>
      <c r="B35" s="87"/>
      <c r="C35" s="419" t="s">
        <v>300</v>
      </c>
      <c r="D35" s="420"/>
      <c r="E35" s="76" t="s">
        <v>84</v>
      </c>
      <c r="F35" s="110" t="s">
        <v>41</v>
      </c>
      <c r="G35" s="164" t="s">
        <v>41</v>
      </c>
      <c r="H35" s="277">
        <f>'Severe - Income Statement'!H33</f>
        <v>0</v>
      </c>
      <c r="I35" s="277">
        <f>'Severe - Income Statement'!I33</f>
        <v>0</v>
      </c>
      <c r="J35" s="277">
        <f>'Severe - Income Statement'!J33</f>
        <v>0</v>
      </c>
      <c r="K35" s="277">
        <f>'Severe - Income Statement'!K33</f>
        <v>0</v>
      </c>
      <c r="L35" s="277">
        <f>'Severe - Income Statement'!L33</f>
        <v>0</v>
      </c>
      <c r="M35" s="277">
        <f>'Severe - Income Statement'!M33</f>
        <v>0</v>
      </c>
      <c r="N35" s="277">
        <f>'Severe - Income Statement'!N33</f>
        <v>0</v>
      </c>
      <c r="O35" s="277">
        <f>'Severe - Income Statement'!O33</f>
        <v>0</v>
      </c>
      <c r="P35" s="277">
        <f>'Severe - Income Statement'!P33</f>
        <v>0</v>
      </c>
      <c r="Q35" s="277">
        <f>'Severe - Income Statement'!Q33</f>
        <v>0</v>
      </c>
    </row>
    <row r="36" spans="1:18">
      <c r="A36" s="60">
        <v>26</v>
      </c>
      <c r="B36" s="87"/>
      <c r="C36" s="419" t="s">
        <v>5</v>
      </c>
      <c r="D36" s="420"/>
      <c r="E36" s="76" t="s">
        <v>86</v>
      </c>
      <c r="F36" s="111" t="s">
        <v>48</v>
      </c>
      <c r="G36" s="164" t="s">
        <v>162</v>
      </c>
      <c r="H36" s="277">
        <f>'Severe - Bal Sheet and Cap'!H24</f>
        <v>0</v>
      </c>
      <c r="I36" s="277">
        <f>'Severe - Bal Sheet and Cap'!I24</f>
        <v>0</v>
      </c>
      <c r="J36" s="277">
        <f>'Severe - Bal Sheet and Cap'!J24</f>
        <v>0</v>
      </c>
      <c r="K36" s="277">
        <f>'Severe - Bal Sheet and Cap'!K24</f>
        <v>0</v>
      </c>
      <c r="L36" s="277">
        <f>'Severe - Bal Sheet and Cap'!L24</f>
        <v>0</v>
      </c>
      <c r="M36" s="277">
        <f>'Severe - Bal Sheet and Cap'!M24</f>
        <v>0</v>
      </c>
      <c r="N36" s="277">
        <f>'Severe - Bal Sheet and Cap'!N24</f>
        <v>0</v>
      </c>
      <c r="O36" s="277">
        <f>'Severe - Bal Sheet and Cap'!O24</f>
        <v>0</v>
      </c>
      <c r="P36" s="277">
        <f>'Severe - Bal Sheet and Cap'!P24</f>
        <v>0</v>
      </c>
      <c r="Q36" s="277">
        <f>'Severe - Bal Sheet and Cap'!Q24</f>
        <v>0</v>
      </c>
    </row>
    <row r="37" spans="1:18">
      <c r="A37" s="60">
        <v>27</v>
      </c>
      <c r="B37" s="87"/>
      <c r="C37" s="419" t="s">
        <v>9</v>
      </c>
      <c r="D37" s="420"/>
      <c r="E37" s="76" t="s">
        <v>90</v>
      </c>
      <c r="F37" s="111" t="s">
        <v>52</v>
      </c>
      <c r="G37" s="164" t="s">
        <v>163</v>
      </c>
      <c r="H37" s="277">
        <f>'Severe - Bal Sheet and Cap'!H40</f>
        <v>0</v>
      </c>
      <c r="I37" s="277">
        <f>'Severe - Bal Sheet and Cap'!I40</f>
        <v>0</v>
      </c>
      <c r="J37" s="277">
        <f>'Severe - Bal Sheet and Cap'!J40</f>
        <v>0</v>
      </c>
      <c r="K37" s="277">
        <f>'Severe - Bal Sheet and Cap'!K40</f>
        <v>0</v>
      </c>
      <c r="L37" s="277">
        <f>'Severe - Bal Sheet and Cap'!L40</f>
        <v>0</v>
      </c>
      <c r="M37" s="277">
        <f>'Severe - Bal Sheet and Cap'!M40</f>
        <v>0</v>
      </c>
      <c r="N37" s="277">
        <f>'Severe - Bal Sheet and Cap'!N40</f>
        <v>0</v>
      </c>
      <c r="O37" s="277">
        <f>'Severe - Bal Sheet and Cap'!O40</f>
        <v>0</v>
      </c>
      <c r="P37" s="277">
        <f>'Severe - Bal Sheet and Cap'!P40</f>
        <v>0</v>
      </c>
      <c r="Q37" s="277">
        <f>'Severe - Bal Sheet and Cap'!Q40</f>
        <v>0</v>
      </c>
    </row>
    <row r="38" spans="1:18">
      <c r="A38" s="60">
        <v>28</v>
      </c>
      <c r="B38" s="87"/>
      <c r="C38" s="419" t="s">
        <v>11</v>
      </c>
      <c r="D38" s="420"/>
      <c r="E38" s="76" t="s">
        <v>92</v>
      </c>
      <c r="F38" s="112" t="s">
        <v>46</v>
      </c>
      <c r="G38" s="165" t="s">
        <v>164</v>
      </c>
      <c r="H38" s="277">
        <f>'Severe - Bal Sheet and Cap'!H45</f>
        <v>0</v>
      </c>
      <c r="I38" s="277">
        <f>'Severe - Bal Sheet and Cap'!I45</f>
        <v>0</v>
      </c>
      <c r="J38" s="277">
        <f>'Severe - Bal Sheet and Cap'!J45</f>
        <v>0</v>
      </c>
      <c r="K38" s="277">
        <f>'Severe - Bal Sheet and Cap'!K45</f>
        <v>0</v>
      </c>
      <c r="L38" s="277">
        <f>'Severe - Bal Sheet and Cap'!L45</f>
        <v>0</v>
      </c>
      <c r="M38" s="277">
        <f>'Severe - Bal Sheet and Cap'!M45</f>
        <v>0</v>
      </c>
      <c r="N38" s="277">
        <f>'Severe - Bal Sheet and Cap'!N45</f>
        <v>0</v>
      </c>
      <c r="O38" s="277">
        <f>'Severe - Bal Sheet and Cap'!O45</f>
        <v>0</v>
      </c>
      <c r="P38" s="277">
        <f>'Severe - Bal Sheet and Cap'!P45</f>
        <v>0</v>
      </c>
      <c r="Q38" s="277">
        <f>'Severe - Bal Sheet and Cap'!Q45</f>
        <v>0</v>
      </c>
    </row>
    <row r="39" spans="1:18" ht="22.5">
      <c r="A39" s="60">
        <v>29</v>
      </c>
      <c r="B39" s="87"/>
      <c r="C39" s="419" t="s">
        <v>298</v>
      </c>
      <c r="D39" s="420"/>
      <c r="E39" s="136" t="s">
        <v>301</v>
      </c>
      <c r="F39" s="136" t="s">
        <v>327</v>
      </c>
      <c r="G39" s="136" t="s">
        <v>327</v>
      </c>
      <c r="H39" s="366">
        <f>'Severe - Bal Sheet and Cap'!H70-'Severe - Bal Sheet and Cap'!H71-'Severe - Bal Sheet and Cap'!H72</f>
        <v>0</v>
      </c>
      <c r="I39" s="366">
        <f>'Severe - Bal Sheet and Cap'!I70-'Severe - Bal Sheet and Cap'!I71-'Severe - Bal Sheet and Cap'!I72</f>
        <v>0</v>
      </c>
      <c r="J39" s="366">
        <f>'Severe - Bal Sheet and Cap'!J70-'Severe - Bal Sheet and Cap'!J71-'Severe - Bal Sheet and Cap'!J72</f>
        <v>0</v>
      </c>
      <c r="K39" s="366">
        <f>'Severe - Bal Sheet and Cap'!K70-'Severe - Bal Sheet and Cap'!K71-'Severe - Bal Sheet and Cap'!K72</f>
        <v>0</v>
      </c>
      <c r="L39" s="366">
        <f>'Severe - Bal Sheet and Cap'!L70-'Severe - Bal Sheet and Cap'!L71-'Severe - Bal Sheet and Cap'!L72</f>
        <v>0</v>
      </c>
      <c r="M39" s="366">
        <f>'Severe - Bal Sheet and Cap'!M70-'Severe - Bal Sheet and Cap'!M71-'Severe - Bal Sheet and Cap'!M72</f>
        <v>0</v>
      </c>
      <c r="N39" s="366">
        <f>'Severe - Bal Sheet and Cap'!N70-'Severe - Bal Sheet and Cap'!N71-'Severe - Bal Sheet and Cap'!N72</f>
        <v>0</v>
      </c>
      <c r="O39" s="366">
        <f>'Severe - Bal Sheet and Cap'!O70-'Severe - Bal Sheet and Cap'!O71-'Severe - Bal Sheet and Cap'!O72</f>
        <v>0</v>
      </c>
      <c r="P39" s="366">
        <f>'Severe - Bal Sheet and Cap'!P70-'Severe - Bal Sheet and Cap'!P71-'Severe - Bal Sheet and Cap'!P72</f>
        <v>0</v>
      </c>
      <c r="Q39" s="366">
        <f>'Severe - Bal Sheet and Cap'!Q70-'Severe - Bal Sheet and Cap'!Q71-'Severe - Bal Sheet and Cap'!Q72</f>
        <v>0</v>
      </c>
      <c r="R39" s="341"/>
    </row>
    <row r="40" spans="1:18">
      <c r="A40" s="60">
        <v>30</v>
      </c>
      <c r="B40" s="88"/>
      <c r="C40" s="419" t="s">
        <v>12</v>
      </c>
      <c r="D40" s="420"/>
      <c r="E40" s="108" t="s">
        <v>94</v>
      </c>
      <c r="F40" s="109" t="s">
        <v>248</v>
      </c>
      <c r="G40" s="123" t="s">
        <v>249</v>
      </c>
      <c r="H40" s="277">
        <f>'Severe - Bal Sheet and Cap'!H49</f>
        <v>0</v>
      </c>
      <c r="I40" s="277">
        <f>'Severe - Bal Sheet and Cap'!I49</f>
        <v>0</v>
      </c>
      <c r="J40" s="277">
        <f>'Severe - Bal Sheet and Cap'!J49</f>
        <v>0</v>
      </c>
      <c r="K40" s="277">
        <f>'Severe - Bal Sheet and Cap'!K49</f>
        <v>0</v>
      </c>
      <c r="L40" s="277">
        <f>'Severe - Bal Sheet and Cap'!L49</f>
        <v>0</v>
      </c>
      <c r="M40" s="277">
        <f>'Severe - Bal Sheet and Cap'!M49</f>
        <v>0</v>
      </c>
      <c r="N40" s="277">
        <f>'Severe - Bal Sheet and Cap'!N49</f>
        <v>0</v>
      </c>
      <c r="O40" s="277">
        <f>'Severe - Bal Sheet and Cap'!O49</f>
        <v>0</v>
      </c>
      <c r="P40" s="277">
        <f>'Severe - Bal Sheet and Cap'!P49</f>
        <v>0</v>
      </c>
      <c r="Q40" s="277">
        <f>'Severe - Bal Sheet and Cap'!Q49</f>
        <v>0</v>
      </c>
    </row>
    <row r="41" spans="1:18" ht="22.5">
      <c r="A41" s="60">
        <v>31</v>
      </c>
      <c r="B41" s="88"/>
      <c r="C41" s="419" t="s">
        <v>258</v>
      </c>
      <c r="D41" s="420"/>
      <c r="E41" s="150" t="s">
        <v>226</v>
      </c>
      <c r="F41" s="150" t="s">
        <v>226</v>
      </c>
      <c r="G41" s="166" t="s">
        <v>226</v>
      </c>
      <c r="H41" s="277" t="e">
        <f>'Severe - Bal Sheet and Cap'!H65</f>
        <v>#DIV/0!</v>
      </c>
      <c r="I41" s="277" t="e">
        <f>'Severe - Bal Sheet and Cap'!I65</f>
        <v>#DIV/0!</v>
      </c>
      <c r="J41" s="277" t="e">
        <f>'Severe - Bal Sheet and Cap'!J65</f>
        <v>#DIV/0!</v>
      </c>
      <c r="K41" s="277" t="e">
        <f>'Severe - Bal Sheet and Cap'!K65</f>
        <v>#DIV/0!</v>
      </c>
      <c r="L41" s="277" t="e">
        <f>'Severe - Bal Sheet and Cap'!L65</f>
        <v>#DIV/0!</v>
      </c>
      <c r="M41" s="277" t="e">
        <f>'Severe - Bal Sheet and Cap'!M65</f>
        <v>#DIV/0!</v>
      </c>
      <c r="N41" s="277" t="e">
        <f>'Severe - Bal Sheet and Cap'!N65</f>
        <v>#DIV/0!</v>
      </c>
      <c r="O41" s="277" t="e">
        <f>'Severe - Bal Sheet and Cap'!O65</f>
        <v>#DIV/0!</v>
      </c>
      <c r="P41" s="277" t="e">
        <f>'Severe - Bal Sheet and Cap'!P65</f>
        <v>#DIV/0!</v>
      </c>
      <c r="Q41" s="277" t="e">
        <f>'Severe - Bal Sheet and Cap'!Q65</f>
        <v>#DIV/0!</v>
      </c>
    </row>
    <row r="42" spans="1:18" s="44" customFormat="1" ht="33.75">
      <c r="A42" s="60">
        <v>32</v>
      </c>
      <c r="B42" s="88"/>
      <c r="C42" s="419" t="s">
        <v>26</v>
      </c>
      <c r="D42" s="420"/>
      <c r="E42" s="150" t="s">
        <v>227</v>
      </c>
      <c r="F42" s="150" t="s">
        <v>227</v>
      </c>
      <c r="G42" s="166" t="s">
        <v>227</v>
      </c>
      <c r="H42" s="277" t="e">
        <f>'Severe - Bal Sheet and Cap'!H66</f>
        <v>#DIV/0!</v>
      </c>
      <c r="I42" s="277" t="e">
        <f>'Severe - Bal Sheet and Cap'!I66</f>
        <v>#DIV/0!</v>
      </c>
      <c r="J42" s="277" t="e">
        <f>'Severe - Bal Sheet and Cap'!J66</f>
        <v>#DIV/0!</v>
      </c>
      <c r="K42" s="277" t="e">
        <f>'Severe - Bal Sheet and Cap'!K66</f>
        <v>#DIV/0!</v>
      </c>
      <c r="L42" s="277" t="e">
        <f>'Severe - Bal Sheet and Cap'!L66</f>
        <v>#DIV/0!</v>
      </c>
      <c r="M42" s="277" t="e">
        <f>'Severe - Bal Sheet and Cap'!M66</f>
        <v>#DIV/0!</v>
      </c>
      <c r="N42" s="277" t="e">
        <f>'Severe - Bal Sheet and Cap'!N66</f>
        <v>#DIV/0!</v>
      </c>
      <c r="O42" s="277" t="e">
        <f>'Severe - Bal Sheet and Cap'!O66</f>
        <v>#DIV/0!</v>
      </c>
      <c r="P42" s="277" t="e">
        <f>'Severe - Bal Sheet and Cap'!P66</f>
        <v>#DIV/0!</v>
      </c>
      <c r="Q42" s="277" t="e">
        <f>'Severe - Bal Sheet and Cap'!Q66</f>
        <v>#DIV/0!</v>
      </c>
    </row>
    <row r="43" spans="1:18" s="44" customFormat="1" ht="22.5">
      <c r="A43" s="60">
        <v>33</v>
      </c>
      <c r="B43" s="90"/>
      <c r="C43" s="425" t="s">
        <v>15</v>
      </c>
      <c r="D43" s="426"/>
      <c r="E43" s="151" t="s">
        <v>259</v>
      </c>
      <c r="F43" s="151" t="s">
        <v>259</v>
      </c>
      <c r="G43" s="167" t="s">
        <v>259</v>
      </c>
      <c r="H43" s="278" t="e">
        <f>'Severe - Bal Sheet and Cap'!H67</f>
        <v>#DIV/0!</v>
      </c>
      <c r="I43" s="278" t="e">
        <f>'Severe - Bal Sheet and Cap'!I67</f>
        <v>#DIV/0!</v>
      </c>
      <c r="J43" s="278" t="e">
        <f>'Severe - Bal Sheet and Cap'!J67</f>
        <v>#DIV/0!</v>
      </c>
      <c r="K43" s="278" t="e">
        <f>'Severe - Bal Sheet and Cap'!K67</f>
        <v>#DIV/0!</v>
      </c>
      <c r="L43" s="278" t="e">
        <f>'Severe - Bal Sheet and Cap'!L67</f>
        <v>#DIV/0!</v>
      </c>
      <c r="M43" s="278" t="e">
        <f>'Severe - Bal Sheet and Cap'!M67</f>
        <v>#DIV/0!</v>
      </c>
      <c r="N43" s="278" t="e">
        <f>'Severe - Bal Sheet and Cap'!N67</f>
        <v>#DIV/0!</v>
      </c>
      <c r="O43" s="278" t="e">
        <f>'Severe - Bal Sheet and Cap'!O67</f>
        <v>#DIV/0!</v>
      </c>
      <c r="P43" s="278" t="e">
        <f>'Severe - Bal Sheet and Cap'!P67</f>
        <v>#DIV/0!</v>
      </c>
      <c r="Q43" s="278" t="e">
        <f>'Severe - Bal Sheet and Cap'!Q67</f>
        <v>#DIV/0!</v>
      </c>
    </row>
    <row r="45" spans="1:18">
      <c r="A45" s="93"/>
      <c r="B45" s="18" t="s">
        <v>152</v>
      </c>
      <c r="C45" s="15"/>
      <c r="D45" s="15"/>
      <c r="E45" s="15"/>
      <c r="F45" s="15"/>
      <c r="G45" s="15"/>
      <c r="H45" s="15"/>
      <c r="I45" s="15"/>
      <c r="J45" s="15"/>
      <c r="K45" s="15"/>
      <c r="L45" s="15"/>
      <c r="M45" s="15"/>
      <c r="N45" s="15"/>
      <c r="O45" s="15"/>
      <c r="P45" s="15"/>
      <c r="Q45" s="15"/>
    </row>
  </sheetData>
  <mergeCells count="46">
    <mergeCell ref="C3:Q3"/>
    <mergeCell ref="C10:D10"/>
    <mergeCell ref="C21:D21"/>
    <mergeCell ref="H1:O1"/>
    <mergeCell ref="J6:M6"/>
    <mergeCell ref="N6:Q6"/>
    <mergeCell ref="C6:D6"/>
    <mergeCell ref="C7:D7"/>
    <mergeCell ref="C2:Q2"/>
    <mergeCell ref="B5:Q5"/>
    <mergeCell ref="C4:Q4"/>
    <mergeCell ref="C1:D1"/>
    <mergeCell ref="B20:D20"/>
    <mergeCell ref="C12:D12"/>
    <mergeCell ref="C17:D17"/>
    <mergeCell ref="B8:D8"/>
    <mergeCell ref="C9:D9"/>
    <mergeCell ref="C43:D43"/>
    <mergeCell ref="C18:D18"/>
    <mergeCell ref="C19:D19"/>
    <mergeCell ref="C30:D30"/>
    <mergeCell ref="C31:D31"/>
    <mergeCell ref="C35:D35"/>
    <mergeCell ref="C36:D36"/>
    <mergeCell ref="C26:D26"/>
    <mergeCell ref="C28:D28"/>
    <mergeCell ref="C29:D29"/>
    <mergeCell ref="C41:D41"/>
    <mergeCell ref="C42:D42"/>
    <mergeCell ref="C11:D11"/>
    <mergeCell ref="C13:D13"/>
    <mergeCell ref="C33:D33"/>
    <mergeCell ref="C40:D40"/>
    <mergeCell ref="C37:D37"/>
    <mergeCell ref="C23:D23"/>
    <mergeCell ref="C24:D24"/>
    <mergeCell ref="C14:D14"/>
    <mergeCell ref="C16:D16"/>
    <mergeCell ref="C15:D15"/>
    <mergeCell ref="C25:D25"/>
    <mergeCell ref="C34:D34"/>
    <mergeCell ref="C22:D22"/>
    <mergeCell ref="B32:D32"/>
    <mergeCell ref="C27:D27"/>
    <mergeCell ref="C39:D39"/>
    <mergeCell ref="C38:D38"/>
  </mergeCells>
  <phoneticPr fontId="0" type="noConversion"/>
  <printOptions horizontalCentered="1"/>
  <pageMargins left="0.5" right="0.5" top="0.5" bottom="0.5" header="0" footer="0"/>
  <pageSetup scale="66" orientation="landscape"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Normal="100" workbookViewId="0">
      <selection activeCell="E1" sqref="E1:E1048576"/>
    </sheetView>
  </sheetViews>
  <sheetFormatPr defaultRowHeight="12.75"/>
  <cols>
    <col min="1" max="1" width="2.42578125" bestFit="1" customWidth="1"/>
    <col min="2" max="2" width="1.28515625" customWidth="1"/>
    <col min="3" max="3" width="23.28515625" customWidth="1"/>
    <col min="4" max="4" width="17.140625" customWidth="1"/>
    <col min="5" max="5" width="18.85546875" style="47" hidden="1" customWidth="1"/>
    <col min="6" max="6" width="18.85546875" customWidth="1"/>
    <col min="7" max="7" width="18.85546875" style="96" customWidth="1"/>
    <col min="8" max="8" width="11" customWidth="1"/>
    <col min="9" max="9" width="11" style="74" customWidth="1"/>
    <col min="10" max="17" width="9.7109375" customWidth="1"/>
  </cols>
  <sheetData>
    <row r="1" spans="1:24">
      <c r="A1" s="1"/>
      <c r="B1" s="1"/>
      <c r="C1" s="464" t="str">
        <f>'Submission Cover Sheet'!D24</f>
        <v>xx/xx/20xx</v>
      </c>
      <c r="D1" s="465"/>
      <c r="E1" s="48"/>
      <c r="F1" s="19"/>
      <c r="G1" s="97"/>
      <c r="H1" s="428"/>
      <c r="I1" s="428"/>
      <c r="J1" s="429"/>
      <c r="K1" s="429"/>
      <c r="L1" s="429"/>
      <c r="M1" s="429"/>
      <c r="N1" s="429"/>
      <c r="O1" s="429"/>
      <c r="P1" s="140"/>
      <c r="Q1" s="101"/>
    </row>
    <row r="2" spans="1:24" s="37" customFormat="1">
      <c r="A2" s="23"/>
      <c r="B2" s="23"/>
      <c r="C2" s="440" t="s">
        <v>282</v>
      </c>
      <c r="D2" s="468"/>
      <c r="E2" s="468"/>
      <c r="F2" s="468"/>
      <c r="G2" s="468"/>
      <c r="H2" s="468"/>
      <c r="I2" s="468"/>
      <c r="J2" s="468"/>
      <c r="K2" s="468"/>
      <c r="L2" s="468"/>
      <c r="M2" s="468"/>
      <c r="N2" s="468"/>
      <c r="O2" s="468"/>
      <c r="P2" s="468"/>
      <c r="Q2" s="468"/>
    </row>
    <row r="3" spans="1:24" s="37" customFormat="1" ht="15.75">
      <c r="A3" s="23"/>
      <c r="B3" s="23"/>
      <c r="C3" s="440" t="str">
        <f>"Income Statement for "&amp;'Submission Cover Sheet'!D17</f>
        <v>Income Statement for XYZ</v>
      </c>
      <c r="D3" s="441"/>
      <c r="E3" s="441"/>
      <c r="F3" s="441"/>
      <c r="G3" s="441"/>
      <c r="H3" s="441"/>
      <c r="I3" s="441"/>
      <c r="J3" s="441"/>
      <c r="K3" s="441"/>
      <c r="L3" s="441"/>
      <c r="M3" s="441"/>
      <c r="N3" s="441"/>
      <c r="O3" s="441"/>
      <c r="P3" s="441"/>
      <c r="Q3" s="441"/>
      <c r="R3" s="40"/>
      <c r="S3" s="40"/>
      <c r="T3" s="40"/>
      <c r="U3" s="40"/>
      <c r="V3" s="40"/>
      <c r="W3" s="40"/>
      <c r="X3" s="40"/>
    </row>
    <row r="4" spans="1:24" s="44" customFormat="1" ht="15.75" customHeight="1">
      <c r="A4" s="469" t="str">
        <f>"OCC Charter ID " &amp; 'Submission Cover Sheet'!D19</f>
        <v>OCC Charter ID #####</v>
      </c>
      <c r="B4" s="469"/>
      <c r="C4" s="469"/>
      <c r="D4" s="469"/>
      <c r="E4" s="469"/>
      <c r="F4" s="469"/>
      <c r="G4" s="469"/>
      <c r="H4" s="469"/>
      <c r="I4" s="469"/>
      <c r="J4" s="469"/>
      <c r="K4" s="469"/>
      <c r="L4" s="469"/>
      <c r="M4" s="469"/>
      <c r="N4" s="469"/>
      <c r="O4" s="469"/>
      <c r="P4" s="469"/>
      <c r="Q4" s="469"/>
      <c r="R4" s="40"/>
      <c r="S4" s="40"/>
      <c r="T4" s="40"/>
      <c r="U4" s="40"/>
      <c r="V4" s="40"/>
      <c r="W4" s="40"/>
      <c r="X4" s="40"/>
    </row>
    <row r="5" spans="1:24">
      <c r="A5" s="1"/>
      <c r="B5" s="440" t="s">
        <v>147</v>
      </c>
      <c r="C5" s="441"/>
      <c r="D5" s="441"/>
      <c r="E5" s="441"/>
      <c r="F5" s="441"/>
      <c r="G5" s="441"/>
      <c r="H5" s="441"/>
      <c r="I5" s="441"/>
      <c r="J5" s="441"/>
      <c r="K5" s="441"/>
      <c r="L5" s="441"/>
      <c r="M5" s="441"/>
      <c r="N5" s="441"/>
      <c r="O5" s="441"/>
      <c r="P5" s="441"/>
      <c r="Q5" s="441"/>
    </row>
    <row r="6" spans="1:24" s="14" customFormat="1" ht="12.75" customHeight="1">
      <c r="A6" s="13"/>
      <c r="B6" s="188"/>
      <c r="C6" s="466"/>
      <c r="D6" s="467"/>
      <c r="E6" s="328"/>
      <c r="F6" s="328"/>
      <c r="G6" s="328"/>
      <c r="H6" s="211" t="s">
        <v>69</v>
      </c>
      <c r="I6" s="211" t="s">
        <v>148</v>
      </c>
      <c r="J6" s="461"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4">
      <c r="A7" s="1"/>
      <c r="B7" s="92"/>
      <c r="C7" s="477" t="s">
        <v>4</v>
      </c>
      <c r="D7" s="478"/>
      <c r="E7" s="257" t="s">
        <v>75</v>
      </c>
      <c r="F7" s="257" t="s">
        <v>160</v>
      </c>
      <c r="G7" s="257" t="s">
        <v>161</v>
      </c>
      <c r="H7" s="212" t="s">
        <v>149</v>
      </c>
      <c r="I7" s="212" t="s">
        <v>62</v>
      </c>
      <c r="J7" s="201" t="s">
        <v>65</v>
      </c>
      <c r="K7" s="81" t="s">
        <v>66</v>
      </c>
      <c r="L7" s="81" t="s">
        <v>67</v>
      </c>
      <c r="M7" s="82" t="s">
        <v>68</v>
      </c>
      <c r="N7" s="201" t="s">
        <v>63</v>
      </c>
      <c r="O7" s="81" t="s">
        <v>64</v>
      </c>
      <c r="P7" s="81" t="s">
        <v>16</v>
      </c>
      <c r="Q7" s="82" t="s">
        <v>17</v>
      </c>
    </row>
    <row r="8" spans="1:24">
      <c r="A8" s="2"/>
      <c r="B8" s="474" t="s">
        <v>35</v>
      </c>
      <c r="C8" s="475"/>
      <c r="D8" s="476"/>
      <c r="E8" s="338"/>
      <c r="F8" s="338"/>
      <c r="G8" s="338"/>
      <c r="H8" s="329"/>
      <c r="I8" s="329"/>
      <c r="J8" s="330"/>
      <c r="K8" s="331"/>
      <c r="L8" s="331"/>
      <c r="M8" s="332"/>
      <c r="N8" s="333"/>
      <c r="O8" s="334"/>
      <c r="P8" s="331"/>
      <c r="Q8" s="335"/>
    </row>
    <row r="9" spans="1:24">
      <c r="A9" s="2" t="s">
        <v>2</v>
      </c>
      <c r="B9" s="205"/>
      <c r="C9" s="472" t="s">
        <v>302</v>
      </c>
      <c r="D9" s="473"/>
      <c r="E9" s="108" t="s">
        <v>208</v>
      </c>
      <c r="F9" s="108" t="s">
        <v>235</v>
      </c>
      <c r="G9" s="108" t="s">
        <v>235</v>
      </c>
      <c r="H9" s="336"/>
      <c r="I9" s="214"/>
      <c r="J9" s="214"/>
      <c r="K9" s="214"/>
      <c r="L9" s="214"/>
      <c r="M9" s="214"/>
      <c r="N9" s="214"/>
      <c r="O9" s="214"/>
      <c r="P9" s="214"/>
      <c r="Q9" s="214"/>
    </row>
    <row r="10" spans="1:24" s="27" customFormat="1">
      <c r="A10" s="2" t="s">
        <v>1</v>
      </c>
      <c r="B10" s="205"/>
      <c r="C10" s="472" t="s">
        <v>303</v>
      </c>
      <c r="D10" s="473"/>
      <c r="E10" s="108" t="s">
        <v>209</v>
      </c>
      <c r="F10" s="108" t="s">
        <v>236</v>
      </c>
      <c r="G10" s="108" t="s">
        <v>236</v>
      </c>
      <c r="H10" s="214"/>
      <c r="I10" s="214"/>
      <c r="J10" s="214"/>
      <c r="K10" s="214"/>
      <c r="L10" s="214"/>
      <c r="M10" s="214"/>
      <c r="N10" s="214"/>
      <c r="O10" s="214"/>
      <c r="P10" s="214"/>
      <c r="Q10" s="214"/>
    </row>
    <row r="11" spans="1:24">
      <c r="A11" s="2" t="s">
        <v>3</v>
      </c>
      <c r="B11" s="205"/>
      <c r="C11" s="472" t="s">
        <v>40</v>
      </c>
      <c r="D11" s="473"/>
      <c r="E11" s="108" t="s">
        <v>210</v>
      </c>
      <c r="F11" s="108" t="s">
        <v>211</v>
      </c>
      <c r="G11" s="108" t="s">
        <v>211</v>
      </c>
      <c r="H11" s="214"/>
      <c r="I11" s="214"/>
      <c r="J11" s="214"/>
      <c r="K11" s="214"/>
      <c r="L11" s="214"/>
      <c r="M11" s="214"/>
      <c r="N11" s="214"/>
      <c r="O11" s="214"/>
      <c r="P11" s="214"/>
      <c r="Q11" s="214"/>
    </row>
    <row r="12" spans="1:24" ht="33.75">
      <c r="A12" s="2" t="s">
        <v>0</v>
      </c>
      <c r="B12" s="206"/>
      <c r="C12" s="448" t="s">
        <v>304</v>
      </c>
      <c r="D12" s="449"/>
      <c r="E12" s="108" t="s">
        <v>212</v>
      </c>
      <c r="F12" s="108" t="s">
        <v>213</v>
      </c>
      <c r="G12" s="108" t="s">
        <v>159</v>
      </c>
      <c r="H12" s="214"/>
      <c r="I12" s="214"/>
      <c r="J12" s="214"/>
      <c r="K12" s="214"/>
      <c r="L12" s="214"/>
      <c r="M12" s="214"/>
      <c r="N12" s="214"/>
      <c r="O12" s="214"/>
      <c r="P12" s="214"/>
      <c r="Q12" s="214"/>
    </row>
    <row r="13" spans="1:24" s="51" customFormat="1" ht="12.75" customHeight="1">
      <c r="A13" s="2">
        <v>5</v>
      </c>
      <c r="B13" s="206"/>
      <c r="C13" s="448" t="s">
        <v>133</v>
      </c>
      <c r="D13" s="449"/>
      <c r="E13" s="306" t="s">
        <v>214</v>
      </c>
      <c r="F13" s="306" t="s">
        <v>295</v>
      </c>
      <c r="G13" s="306" t="s">
        <v>295</v>
      </c>
      <c r="H13" s="214"/>
      <c r="I13" s="214"/>
      <c r="J13" s="214"/>
      <c r="K13" s="214"/>
      <c r="L13" s="214"/>
      <c r="M13" s="214"/>
      <c r="N13" s="214"/>
      <c r="O13" s="214"/>
      <c r="P13" s="214"/>
      <c r="Q13" s="214"/>
    </row>
    <row r="14" spans="1:24" s="51" customFormat="1" ht="22.5">
      <c r="A14" s="2">
        <v>6</v>
      </c>
      <c r="B14" s="206"/>
      <c r="C14" s="448" t="s">
        <v>134</v>
      </c>
      <c r="D14" s="449"/>
      <c r="E14" s="306" t="s">
        <v>215</v>
      </c>
      <c r="F14" s="306" t="s">
        <v>296</v>
      </c>
      <c r="G14" s="306" t="s">
        <v>296</v>
      </c>
      <c r="H14" s="214"/>
      <c r="I14" s="214"/>
      <c r="J14" s="214"/>
      <c r="K14" s="214"/>
      <c r="L14" s="214"/>
      <c r="M14" s="214"/>
      <c r="N14" s="214"/>
      <c r="O14" s="214"/>
      <c r="P14" s="214"/>
      <c r="Q14" s="214"/>
    </row>
    <row r="15" spans="1:24">
      <c r="A15" s="2">
        <v>7</v>
      </c>
      <c r="B15" s="206"/>
      <c r="C15" s="470" t="s">
        <v>135</v>
      </c>
      <c r="D15" s="471"/>
      <c r="E15" s="108" t="s">
        <v>216</v>
      </c>
      <c r="F15" s="108" t="s">
        <v>217</v>
      </c>
      <c r="G15" s="108" t="s">
        <v>217</v>
      </c>
      <c r="H15" s="214"/>
      <c r="I15" s="214"/>
      <c r="J15" s="214"/>
      <c r="K15" s="214"/>
      <c r="L15" s="214"/>
      <c r="M15" s="214"/>
      <c r="N15" s="214"/>
      <c r="O15" s="214"/>
      <c r="P15" s="214"/>
      <c r="Q15" s="214"/>
    </row>
    <row r="16" spans="1:24" ht="12.75" customHeight="1">
      <c r="A16" s="60">
        <v>8</v>
      </c>
      <c r="B16" s="206"/>
      <c r="C16" s="421" t="s">
        <v>136</v>
      </c>
      <c r="D16" s="422"/>
      <c r="E16" s="108" t="s">
        <v>218</v>
      </c>
      <c r="F16" s="108" t="s">
        <v>237</v>
      </c>
      <c r="G16" s="108" t="s">
        <v>237</v>
      </c>
      <c r="H16" s="214"/>
      <c r="I16" s="214"/>
      <c r="J16" s="214"/>
      <c r="K16" s="214"/>
      <c r="L16" s="214"/>
      <c r="M16" s="214"/>
      <c r="N16" s="214"/>
      <c r="O16" s="214"/>
      <c r="P16" s="214"/>
      <c r="Q16" s="214"/>
    </row>
    <row r="17" spans="1:22" ht="12.75" customHeight="1">
      <c r="A17" s="2">
        <v>9</v>
      </c>
      <c r="B17" s="206"/>
      <c r="C17" s="470" t="s">
        <v>137</v>
      </c>
      <c r="D17" s="471"/>
      <c r="E17" s="108" t="s">
        <v>219</v>
      </c>
      <c r="F17" s="108" t="s">
        <v>238</v>
      </c>
      <c r="G17" s="108" t="s">
        <v>238</v>
      </c>
      <c r="H17" s="214"/>
      <c r="I17" s="214"/>
      <c r="J17" s="214"/>
      <c r="K17" s="214"/>
      <c r="L17" s="214"/>
      <c r="M17" s="214"/>
      <c r="N17" s="214"/>
      <c r="O17" s="214"/>
      <c r="P17" s="214"/>
      <c r="Q17" s="214"/>
    </row>
    <row r="18" spans="1:22">
      <c r="A18" s="2">
        <v>10</v>
      </c>
      <c r="B18" s="206"/>
      <c r="C18" s="448" t="s">
        <v>36</v>
      </c>
      <c r="D18" s="449"/>
      <c r="E18" s="108" t="s">
        <v>220</v>
      </c>
      <c r="F18" s="108" t="s">
        <v>239</v>
      </c>
      <c r="G18" s="108" t="s">
        <v>239</v>
      </c>
      <c r="H18" s="214"/>
      <c r="I18" s="214"/>
      <c r="J18" s="214"/>
      <c r="K18" s="214"/>
      <c r="L18" s="214"/>
      <c r="M18" s="214"/>
      <c r="N18" s="214"/>
      <c r="O18" s="214"/>
      <c r="P18" s="214"/>
      <c r="Q18" s="214"/>
    </row>
    <row r="19" spans="1:22" s="51" customFormat="1">
      <c r="A19" s="2">
        <v>11</v>
      </c>
      <c r="B19" s="206"/>
      <c r="C19" s="459" t="s">
        <v>104</v>
      </c>
      <c r="D19" s="460"/>
      <c r="E19" s="306" t="s">
        <v>221</v>
      </c>
      <c r="F19" s="306" t="s">
        <v>222</v>
      </c>
      <c r="G19" s="306" t="s">
        <v>222</v>
      </c>
      <c r="H19" s="214"/>
      <c r="I19" s="214"/>
      <c r="J19" s="214"/>
      <c r="K19" s="214"/>
      <c r="L19" s="214"/>
      <c r="M19" s="214"/>
      <c r="N19" s="214"/>
      <c r="O19" s="214"/>
      <c r="P19" s="214"/>
      <c r="Q19" s="214"/>
    </row>
    <row r="20" spans="1:22">
      <c r="A20" s="2">
        <v>12</v>
      </c>
      <c r="B20" s="207"/>
      <c r="C20" s="448" t="s">
        <v>76</v>
      </c>
      <c r="D20" s="450"/>
      <c r="E20" s="108" t="s">
        <v>256</v>
      </c>
      <c r="F20" s="108" t="s">
        <v>223</v>
      </c>
      <c r="G20" s="108" t="s">
        <v>223</v>
      </c>
      <c r="H20" s="214"/>
      <c r="I20" s="214"/>
      <c r="J20" s="214"/>
      <c r="K20" s="214"/>
      <c r="L20" s="214"/>
      <c r="M20" s="214"/>
      <c r="N20" s="214"/>
      <c r="O20" s="214"/>
      <c r="P20" s="214"/>
      <c r="Q20" s="214"/>
    </row>
    <row r="21" spans="1:22">
      <c r="A21" s="2">
        <v>13</v>
      </c>
      <c r="B21" s="207"/>
      <c r="C21" s="448" t="s">
        <v>305</v>
      </c>
      <c r="D21" s="450"/>
      <c r="E21" s="76" t="s">
        <v>301</v>
      </c>
      <c r="F21" s="76" t="s">
        <v>301</v>
      </c>
      <c r="G21" s="76" t="s">
        <v>301</v>
      </c>
      <c r="H21" s="214"/>
      <c r="I21" s="214"/>
      <c r="J21" s="214"/>
      <c r="K21" s="214"/>
      <c r="L21" s="214"/>
      <c r="M21" s="214"/>
      <c r="N21" s="214"/>
      <c r="O21" s="214"/>
      <c r="P21" s="214"/>
      <c r="Q21" s="214"/>
      <c r="U21" s="21"/>
      <c r="V21" s="21"/>
    </row>
    <row r="22" spans="1:22" ht="21" customHeight="1">
      <c r="A22" s="2">
        <v>14</v>
      </c>
      <c r="B22" s="208"/>
      <c r="C22" s="479" t="s">
        <v>153</v>
      </c>
      <c r="D22" s="480"/>
      <c r="E22" s="307" t="s">
        <v>158</v>
      </c>
      <c r="F22" s="307" t="s">
        <v>224</v>
      </c>
      <c r="G22" s="307" t="s">
        <v>224</v>
      </c>
      <c r="H22" s="215">
        <f>SUM(H9:H21)</f>
        <v>0</v>
      </c>
      <c r="I22" s="215">
        <f>SUM(I9:I21)</f>
        <v>0</v>
      </c>
      <c r="J22" s="218">
        <f t="shared" ref="J22:Q22" si="0">SUM(J9:J21)</f>
        <v>0</v>
      </c>
      <c r="K22" s="218">
        <f t="shared" si="0"/>
        <v>0</v>
      </c>
      <c r="L22" s="218">
        <f t="shared" si="0"/>
        <v>0</v>
      </c>
      <c r="M22" s="218">
        <f t="shared" si="0"/>
        <v>0</v>
      </c>
      <c r="N22" s="218">
        <f t="shared" si="0"/>
        <v>0</v>
      </c>
      <c r="O22" s="218">
        <f t="shared" si="0"/>
        <v>0</v>
      </c>
      <c r="P22" s="218">
        <f t="shared" si="0"/>
        <v>0</v>
      </c>
      <c r="Q22" s="218">
        <f t="shared" si="0"/>
        <v>0</v>
      </c>
    </row>
    <row r="23" spans="1:22">
      <c r="A23" s="2"/>
      <c r="B23" s="452"/>
      <c r="C23" s="453"/>
      <c r="D23" s="454"/>
      <c r="E23" s="337"/>
      <c r="F23" s="337"/>
      <c r="G23" s="308"/>
      <c r="H23" s="329"/>
      <c r="I23" s="329"/>
      <c r="J23" s="330"/>
      <c r="K23" s="331"/>
      <c r="L23" s="331"/>
      <c r="M23" s="332"/>
      <c r="N23" s="333"/>
      <c r="O23" s="334"/>
      <c r="P23" s="331"/>
      <c r="Q23" s="335"/>
      <c r="T23" s="27"/>
    </row>
    <row r="24" spans="1:22">
      <c r="A24" s="2">
        <v>15</v>
      </c>
      <c r="B24" s="207"/>
      <c r="C24" s="451" t="s">
        <v>6</v>
      </c>
      <c r="D24" s="450"/>
      <c r="E24" s="76" t="s">
        <v>77</v>
      </c>
      <c r="F24" s="76" t="s">
        <v>28</v>
      </c>
      <c r="G24" s="76" t="s">
        <v>28</v>
      </c>
      <c r="H24" s="214"/>
      <c r="I24" s="214"/>
      <c r="J24" s="214"/>
      <c r="K24" s="214"/>
      <c r="L24" s="214"/>
      <c r="M24" s="214"/>
      <c r="N24" s="214"/>
      <c r="O24" s="214"/>
      <c r="P24" s="214"/>
      <c r="Q24" s="214"/>
      <c r="T24" s="27"/>
    </row>
    <row r="25" spans="1:22">
      <c r="A25" s="2">
        <v>16</v>
      </c>
      <c r="B25" s="207"/>
      <c r="C25" s="448" t="s">
        <v>144</v>
      </c>
      <c r="D25" s="450"/>
      <c r="E25" s="76" t="s">
        <v>78</v>
      </c>
      <c r="F25" s="76" t="s">
        <v>29</v>
      </c>
      <c r="G25" s="76" t="s">
        <v>29</v>
      </c>
      <c r="H25" s="214"/>
      <c r="I25" s="214"/>
      <c r="J25" s="214"/>
      <c r="K25" s="214"/>
      <c r="L25" s="214"/>
      <c r="M25" s="214"/>
      <c r="N25" s="214"/>
      <c r="O25" s="214"/>
      <c r="P25" s="214"/>
      <c r="Q25" s="214"/>
      <c r="T25" s="27"/>
    </row>
    <row r="26" spans="1:22">
      <c r="A26" s="2">
        <v>17</v>
      </c>
      <c r="B26" s="207"/>
      <c r="C26" s="448" t="s">
        <v>145</v>
      </c>
      <c r="D26" s="450"/>
      <c r="E26" s="132" t="s">
        <v>79</v>
      </c>
      <c r="F26" s="132" t="s">
        <v>30</v>
      </c>
      <c r="G26" s="132" t="s">
        <v>30</v>
      </c>
      <c r="H26" s="214"/>
      <c r="I26" s="214"/>
      <c r="J26" s="214"/>
      <c r="K26" s="214"/>
      <c r="L26" s="214"/>
      <c r="M26" s="214"/>
      <c r="N26" s="214"/>
      <c r="O26" s="214"/>
      <c r="P26" s="214"/>
      <c r="Q26" s="214"/>
    </row>
    <row r="27" spans="1:22" ht="20.25" customHeight="1">
      <c r="A27" s="2">
        <v>18</v>
      </c>
      <c r="B27" s="208"/>
      <c r="C27" s="455" t="s">
        <v>306</v>
      </c>
      <c r="D27" s="456"/>
      <c r="E27" s="309"/>
      <c r="F27" s="309"/>
      <c r="G27" s="309"/>
      <c r="H27" s="215">
        <f>H24+H25-H26</f>
        <v>0</v>
      </c>
      <c r="I27" s="215">
        <f>I24+I25-I26</f>
        <v>0</v>
      </c>
      <c r="J27" s="218">
        <f t="shared" ref="J27:Q27" si="1">J24+J25-J26</f>
        <v>0</v>
      </c>
      <c r="K27" s="218">
        <f t="shared" si="1"/>
        <v>0</v>
      </c>
      <c r="L27" s="218">
        <f t="shared" si="1"/>
        <v>0</v>
      </c>
      <c r="M27" s="218">
        <f t="shared" si="1"/>
        <v>0</v>
      </c>
      <c r="N27" s="218">
        <f t="shared" si="1"/>
        <v>0</v>
      </c>
      <c r="O27" s="218">
        <f t="shared" si="1"/>
        <v>0</v>
      </c>
      <c r="P27" s="218">
        <f t="shared" si="1"/>
        <v>0</v>
      </c>
      <c r="Q27" s="218">
        <f t="shared" si="1"/>
        <v>0</v>
      </c>
    </row>
    <row r="28" spans="1:22">
      <c r="A28" s="2">
        <v>19</v>
      </c>
      <c r="B28" s="207"/>
      <c r="C28" s="481" t="s">
        <v>25</v>
      </c>
      <c r="D28" s="482"/>
      <c r="E28" s="76" t="s">
        <v>80</v>
      </c>
      <c r="F28" s="76" t="s">
        <v>31</v>
      </c>
      <c r="G28" s="76" t="s">
        <v>31</v>
      </c>
      <c r="H28" s="214"/>
      <c r="I28" s="214"/>
      <c r="J28" s="214"/>
      <c r="K28" s="214"/>
      <c r="L28" s="214"/>
      <c r="M28" s="214"/>
      <c r="N28" s="214"/>
      <c r="O28" s="214"/>
      <c r="P28" s="214"/>
      <c r="Q28" s="214"/>
    </row>
    <row r="29" spans="1:22">
      <c r="A29" s="60">
        <v>20</v>
      </c>
      <c r="B29" s="206"/>
      <c r="C29" s="448" t="s">
        <v>38</v>
      </c>
      <c r="D29" s="449"/>
      <c r="E29" s="76" t="s">
        <v>81</v>
      </c>
      <c r="F29" s="76" t="s">
        <v>32</v>
      </c>
      <c r="G29" s="76" t="s">
        <v>32</v>
      </c>
      <c r="H29" s="214"/>
      <c r="I29" s="214"/>
      <c r="J29" s="214"/>
      <c r="K29" s="214"/>
      <c r="L29" s="214"/>
      <c r="M29" s="214"/>
      <c r="N29" s="214"/>
      <c r="O29" s="214"/>
      <c r="P29" s="214"/>
      <c r="Q29" s="214"/>
    </row>
    <row r="30" spans="1:22">
      <c r="A30" s="60">
        <v>21</v>
      </c>
      <c r="B30" s="206"/>
      <c r="C30" s="448" t="s">
        <v>39</v>
      </c>
      <c r="D30" s="449"/>
      <c r="E30" s="76" t="s">
        <v>82</v>
      </c>
      <c r="F30" s="76" t="s">
        <v>33</v>
      </c>
      <c r="G30" s="76" t="s">
        <v>33</v>
      </c>
      <c r="H30" s="214"/>
      <c r="I30" s="214"/>
      <c r="J30" s="214"/>
      <c r="K30" s="214"/>
      <c r="L30" s="214"/>
      <c r="M30" s="214"/>
      <c r="N30" s="214"/>
      <c r="O30" s="214"/>
      <c r="P30" s="214"/>
      <c r="Q30" s="214"/>
    </row>
    <row r="31" spans="1:22">
      <c r="A31" s="60">
        <v>22</v>
      </c>
      <c r="B31" s="206"/>
      <c r="C31" s="448" t="s">
        <v>314</v>
      </c>
      <c r="D31" s="449"/>
      <c r="E31" s="76" t="s">
        <v>301</v>
      </c>
      <c r="F31" s="76" t="s">
        <v>301</v>
      </c>
      <c r="G31" s="76" t="s">
        <v>301</v>
      </c>
      <c r="H31" s="214"/>
      <c r="I31" s="214"/>
      <c r="J31" s="214"/>
      <c r="K31" s="214"/>
      <c r="L31" s="214"/>
      <c r="M31" s="214"/>
      <c r="N31" s="214"/>
      <c r="O31" s="214"/>
      <c r="P31" s="214"/>
      <c r="Q31" s="214"/>
    </row>
    <row r="32" spans="1:22">
      <c r="A32" s="60">
        <v>23</v>
      </c>
      <c r="B32" s="206"/>
      <c r="C32" s="448" t="s">
        <v>23</v>
      </c>
      <c r="D32" s="449"/>
      <c r="E32" s="76" t="s">
        <v>83</v>
      </c>
      <c r="F32" s="76" t="s">
        <v>34</v>
      </c>
      <c r="G32" s="76" t="s">
        <v>34</v>
      </c>
      <c r="H32" s="214"/>
      <c r="I32" s="214"/>
      <c r="J32" s="214"/>
      <c r="K32" s="214"/>
      <c r="L32" s="214"/>
      <c r="M32" s="214"/>
      <c r="N32" s="214"/>
      <c r="O32" s="214"/>
      <c r="P32" s="214"/>
      <c r="Q32" s="214"/>
    </row>
    <row r="33" spans="1:18" ht="24" customHeight="1">
      <c r="A33" s="60">
        <v>24</v>
      </c>
      <c r="B33" s="209"/>
      <c r="C33" s="457" t="s">
        <v>307</v>
      </c>
      <c r="D33" s="458"/>
      <c r="E33" s="245" t="s">
        <v>84</v>
      </c>
      <c r="F33" s="245" t="s">
        <v>41</v>
      </c>
      <c r="G33" s="245" t="s">
        <v>41</v>
      </c>
      <c r="H33" s="216">
        <f>H27-H28+H29+H30+H31-H32</f>
        <v>0</v>
      </c>
      <c r="I33" s="216">
        <f t="shared" ref="I33:Q33" si="2">I27-I28+I29+I30+I31-I32</f>
        <v>0</v>
      </c>
      <c r="J33" s="219">
        <f t="shared" si="2"/>
        <v>0</v>
      </c>
      <c r="K33" s="219">
        <f t="shared" si="2"/>
        <v>0</v>
      </c>
      <c r="L33" s="219">
        <f t="shared" si="2"/>
        <v>0</v>
      </c>
      <c r="M33" s="219">
        <f t="shared" si="2"/>
        <v>0</v>
      </c>
      <c r="N33" s="219">
        <f t="shared" si="2"/>
        <v>0</v>
      </c>
      <c r="O33" s="219">
        <f t="shared" si="2"/>
        <v>0</v>
      </c>
      <c r="P33" s="219">
        <f t="shared" si="2"/>
        <v>0</v>
      </c>
      <c r="Q33" s="219">
        <f t="shared" si="2"/>
        <v>0</v>
      </c>
    </row>
    <row r="34" spans="1:18">
      <c r="C34" s="46"/>
      <c r="D34" s="45"/>
      <c r="F34" s="45"/>
    </row>
    <row r="36" spans="1:18">
      <c r="A36" s="66"/>
      <c r="B36" s="487" t="s">
        <v>118</v>
      </c>
      <c r="C36" s="487"/>
      <c r="D36" s="487"/>
      <c r="E36" s="67"/>
      <c r="F36" s="67"/>
      <c r="G36" s="67"/>
      <c r="H36" s="52"/>
      <c r="I36" s="52"/>
      <c r="J36" s="52"/>
      <c r="K36" s="52"/>
      <c r="L36" s="52"/>
      <c r="M36" s="52"/>
      <c r="N36" s="52"/>
      <c r="O36" s="52"/>
      <c r="P36" s="52"/>
      <c r="Q36" s="52"/>
      <c r="R36" s="51"/>
    </row>
    <row r="37" spans="1:18" s="105" customFormat="1" ht="12.75" customHeight="1">
      <c r="A37" s="114">
        <v>25</v>
      </c>
      <c r="B37" s="71"/>
      <c r="C37" s="490" t="s">
        <v>253</v>
      </c>
      <c r="D37" s="491"/>
      <c r="E37" s="158" t="s">
        <v>119</v>
      </c>
      <c r="F37" s="158" t="s">
        <v>117</v>
      </c>
      <c r="G37" s="189" t="s">
        <v>117</v>
      </c>
      <c r="H37" s="190"/>
      <c r="I37" s="190"/>
      <c r="J37" s="194"/>
      <c r="K37" s="159"/>
      <c r="L37" s="160"/>
      <c r="M37" s="200"/>
      <c r="N37" s="197"/>
      <c r="O37" s="160"/>
      <c r="P37" s="160"/>
      <c r="Q37" s="161"/>
    </row>
    <row r="38" spans="1:18">
      <c r="A38" s="114"/>
      <c r="B38" s="68" t="s">
        <v>154</v>
      </c>
      <c r="C38" s="69"/>
      <c r="D38" s="59"/>
      <c r="E38" s="70"/>
      <c r="F38" s="305"/>
      <c r="G38" s="59"/>
      <c r="H38" s="191"/>
      <c r="I38" s="191"/>
      <c r="J38" s="55"/>
      <c r="K38" s="55"/>
      <c r="L38" s="55"/>
      <c r="M38" s="56"/>
      <c r="N38" s="55"/>
      <c r="O38" s="55"/>
      <c r="P38" s="55"/>
      <c r="Q38" s="56"/>
      <c r="R38" s="51"/>
    </row>
    <row r="39" spans="1:18">
      <c r="A39" s="114">
        <v>26</v>
      </c>
      <c r="B39" s="71"/>
      <c r="C39" s="485"/>
      <c r="D39" s="486"/>
      <c r="E39" s="72"/>
      <c r="F39" s="192"/>
      <c r="G39" s="98"/>
      <c r="H39" s="192"/>
      <c r="I39" s="192"/>
      <c r="J39" s="195"/>
      <c r="K39" s="143"/>
      <c r="L39" s="144"/>
      <c r="M39" s="145"/>
      <c r="N39" s="198"/>
      <c r="O39" s="144"/>
      <c r="P39" s="144"/>
      <c r="Q39" s="145"/>
      <c r="R39" s="51"/>
    </row>
    <row r="40" spans="1:18">
      <c r="A40" s="114">
        <f>A39+1</f>
        <v>27</v>
      </c>
      <c r="B40" s="71"/>
      <c r="C40" s="485"/>
      <c r="D40" s="486"/>
      <c r="E40" s="72"/>
      <c r="F40" s="192"/>
      <c r="G40" s="98"/>
      <c r="H40" s="192"/>
      <c r="I40" s="192"/>
      <c r="J40" s="195"/>
      <c r="K40" s="143"/>
      <c r="L40" s="144"/>
      <c r="M40" s="145"/>
      <c r="N40" s="198"/>
      <c r="O40" s="144"/>
      <c r="P40" s="144"/>
      <c r="Q40" s="145"/>
      <c r="R40" s="51"/>
    </row>
    <row r="41" spans="1:18">
      <c r="A41" s="114">
        <f t="shared" ref="A41:A44" si="3">A40+1</f>
        <v>28</v>
      </c>
      <c r="B41" s="71"/>
      <c r="C41" s="485"/>
      <c r="D41" s="486"/>
      <c r="E41" s="72"/>
      <c r="F41" s="192"/>
      <c r="G41" s="98"/>
      <c r="H41" s="192"/>
      <c r="I41" s="192"/>
      <c r="J41" s="195"/>
      <c r="K41" s="143"/>
      <c r="L41" s="144"/>
      <c r="M41" s="145"/>
      <c r="N41" s="198"/>
      <c r="O41" s="144"/>
      <c r="P41" s="144"/>
      <c r="Q41" s="145"/>
      <c r="R41" s="51"/>
    </row>
    <row r="42" spans="1:18">
      <c r="A42" s="114">
        <f t="shared" si="3"/>
        <v>29</v>
      </c>
      <c r="B42" s="71"/>
      <c r="C42" s="485"/>
      <c r="D42" s="486"/>
      <c r="E42" s="72"/>
      <c r="F42" s="192"/>
      <c r="G42" s="98"/>
      <c r="H42" s="192"/>
      <c r="I42" s="192"/>
      <c r="J42" s="195"/>
      <c r="K42" s="143"/>
      <c r="L42" s="144"/>
      <c r="M42" s="145"/>
      <c r="N42" s="198"/>
      <c r="O42" s="144"/>
      <c r="P42" s="144"/>
      <c r="Q42" s="145"/>
      <c r="R42" s="51"/>
    </row>
    <row r="43" spans="1:18">
      <c r="A43" s="114">
        <f t="shared" si="3"/>
        <v>30</v>
      </c>
      <c r="B43" s="71"/>
      <c r="C43" s="485"/>
      <c r="D43" s="486"/>
      <c r="E43" s="72"/>
      <c r="F43" s="192"/>
      <c r="G43" s="98"/>
      <c r="H43" s="192"/>
      <c r="I43" s="192"/>
      <c r="J43" s="195"/>
      <c r="K43" s="143"/>
      <c r="L43" s="144"/>
      <c r="M43" s="145"/>
      <c r="N43" s="198"/>
      <c r="O43" s="144"/>
      <c r="P43" s="144"/>
      <c r="Q43" s="145"/>
      <c r="R43" s="51"/>
    </row>
    <row r="44" spans="1:18">
      <c r="A44" s="114">
        <f t="shared" si="3"/>
        <v>31</v>
      </c>
      <c r="B44" s="71"/>
      <c r="C44" s="485"/>
      <c r="D44" s="486"/>
      <c r="E44" s="72"/>
      <c r="F44" s="192"/>
      <c r="G44" s="98"/>
      <c r="H44" s="192"/>
      <c r="I44" s="192"/>
      <c r="J44" s="195"/>
      <c r="K44" s="143"/>
      <c r="L44" s="144"/>
      <c r="M44" s="145"/>
      <c r="N44" s="198"/>
      <c r="O44" s="144"/>
      <c r="P44" s="144"/>
      <c r="Q44" s="145"/>
      <c r="R44" s="51"/>
    </row>
    <row r="45" spans="1:18">
      <c r="A45" s="114"/>
      <c r="B45" s="68" t="s">
        <v>155</v>
      </c>
      <c r="C45" s="69"/>
      <c r="D45" s="210"/>
      <c r="E45" s="70"/>
      <c r="F45" s="70"/>
      <c r="G45" s="59"/>
      <c r="H45" s="191"/>
      <c r="I45" s="191"/>
      <c r="J45" s="55"/>
      <c r="K45" s="55"/>
      <c r="L45" s="55"/>
      <c r="M45" s="56"/>
      <c r="N45" s="55"/>
      <c r="O45" s="55"/>
      <c r="P45" s="55"/>
      <c r="Q45" s="56"/>
      <c r="R45" s="51"/>
    </row>
    <row r="46" spans="1:18">
      <c r="A46" s="114">
        <v>32</v>
      </c>
      <c r="B46" s="71"/>
      <c r="C46" s="485"/>
      <c r="D46" s="486"/>
      <c r="E46" s="72"/>
      <c r="F46" s="192"/>
      <c r="G46" s="98"/>
      <c r="H46" s="192"/>
      <c r="I46" s="192"/>
      <c r="J46" s="195"/>
      <c r="K46" s="143"/>
      <c r="L46" s="144"/>
      <c r="M46" s="145"/>
      <c r="N46" s="198"/>
      <c r="O46" s="144"/>
      <c r="P46" s="144"/>
      <c r="Q46" s="145"/>
      <c r="R46" s="51"/>
    </row>
    <row r="47" spans="1:18">
      <c r="A47" s="114">
        <f>A46+1</f>
        <v>33</v>
      </c>
      <c r="B47" s="71"/>
      <c r="C47" s="485"/>
      <c r="D47" s="486"/>
      <c r="E47" s="72"/>
      <c r="F47" s="192"/>
      <c r="G47" s="98"/>
      <c r="H47" s="192"/>
      <c r="I47" s="192"/>
      <c r="J47" s="195"/>
      <c r="K47" s="143"/>
      <c r="L47" s="144"/>
      <c r="M47" s="145"/>
      <c r="N47" s="198"/>
      <c r="O47" s="144"/>
      <c r="P47" s="144"/>
      <c r="Q47" s="145"/>
      <c r="R47" s="51"/>
    </row>
    <row r="48" spans="1:18">
      <c r="A48" s="114">
        <f t="shared" ref="A48:A51" si="4">A47+1</f>
        <v>34</v>
      </c>
      <c r="B48" s="71"/>
      <c r="C48" s="485"/>
      <c r="D48" s="486"/>
      <c r="E48" s="72"/>
      <c r="F48" s="192"/>
      <c r="G48" s="98"/>
      <c r="H48" s="192"/>
      <c r="I48" s="192"/>
      <c r="J48" s="195"/>
      <c r="K48" s="143"/>
      <c r="L48" s="144"/>
      <c r="M48" s="145"/>
      <c r="N48" s="198"/>
      <c r="O48" s="144"/>
      <c r="P48" s="144"/>
      <c r="Q48" s="145"/>
      <c r="R48" s="51"/>
    </row>
    <row r="49" spans="1:18">
      <c r="A49" s="114">
        <f t="shared" si="4"/>
        <v>35</v>
      </c>
      <c r="B49" s="71"/>
      <c r="C49" s="485"/>
      <c r="D49" s="486"/>
      <c r="E49" s="72"/>
      <c r="F49" s="192"/>
      <c r="G49" s="98"/>
      <c r="H49" s="192"/>
      <c r="I49" s="192"/>
      <c r="J49" s="195"/>
      <c r="K49" s="143"/>
      <c r="L49" s="144"/>
      <c r="M49" s="145"/>
      <c r="N49" s="198"/>
      <c r="O49" s="144"/>
      <c r="P49" s="144"/>
      <c r="Q49" s="145"/>
      <c r="R49" s="51"/>
    </row>
    <row r="50" spans="1:18">
      <c r="A50" s="114">
        <f t="shared" si="4"/>
        <v>36</v>
      </c>
      <c r="B50" s="71"/>
      <c r="C50" s="485"/>
      <c r="D50" s="486"/>
      <c r="E50" s="72"/>
      <c r="F50" s="192"/>
      <c r="G50" s="98"/>
      <c r="H50" s="192"/>
      <c r="I50" s="192"/>
      <c r="J50" s="195"/>
      <c r="K50" s="143"/>
      <c r="L50" s="144"/>
      <c r="M50" s="145"/>
      <c r="N50" s="198"/>
      <c r="O50" s="144"/>
      <c r="P50" s="144"/>
      <c r="Q50" s="145"/>
      <c r="R50" s="51"/>
    </row>
    <row r="51" spans="1:18">
      <c r="A51" s="114">
        <f t="shared" si="4"/>
        <v>37</v>
      </c>
      <c r="B51" s="71"/>
      <c r="C51" s="485"/>
      <c r="D51" s="486"/>
      <c r="E51" s="72"/>
      <c r="F51" s="192"/>
      <c r="G51" s="98"/>
      <c r="H51" s="192"/>
      <c r="I51" s="192"/>
      <c r="J51" s="195"/>
      <c r="K51" s="143"/>
      <c r="L51" s="144"/>
      <c r="M51" s="145"/>
      <c r="N51" s="198"/>
      <c r="O51" s="144"/>
      <c r="P51" s="144"/>
      <c r="Q51" s="145"/>
      <c r="R51" s="51"/>
    </row>
    <row r="52" spans="1:18">
      <c r="A52" s="114"/>
      <c r="B52" s="68" t="s">
        <v>262</v>
      </c>
      <c r="C52" s="69"/>
      <c r="D52" s="210"/>
      <c r="E52" s="70"/>
      <c r="F52" s="70"/>
      <c r="G52" s="59"/>
      <c r="H52" s="191"/>
      <c r="I52" s="191"/>
      <c r="J52" s="55"/>
      <c r="K52" s="55"/>
      <c r="L52" s="55"/>
      <c r="M52" s="56"/>
      <c r="N52" s="55"/>
      <c r="O52" s="55"/>
      <c r="P52" s="55"/>
      <c r="Q52" s="56"/>
      <c r="R52" s="51"/>
    </row>
    <row r="53" spans="1:18">
      <c r="A53" s="114">
        <v>38</v>
      </c>
      <c r="B53" s="71"/>
      <c r="C53" s="485"/>
      <c r="D53" s="486"/>
      <c r="E53" s="72"/>
      <c r="F53" s="192"/>
      <c r="G53" s="98"/>
      <c r="H53" s="192"/>
      <c r="I53" s="192"/>
      <c r="J53" s="195"/>
      <c r="K53" s="143"/>
      <c r="L53" s="144"/>
      <c r="M53" s="145"/>
      <c r="N53" s="198"/>
      <c r="O53" s="144"/>
      <c r="P53" s="144"/>
      <c r="Q53" s="145"/>
      <c r="R53" s="51"/>
    </row>
    <row r="54" spans="1:18">
      <c r="A54" s="114">
        <f>A53+1</f>
        <v>39</v>
      </c>
      <c r="B54" s="71"/>
      <c r="C54" s="485"/>
      <c r="D54" s="486"/>
      <c r="E54" s="72"/>
      <c r="F54" s="192"/>
      <c r="G54" s="98"/>
      <c r="H54" s="192"/>
      <c r="I54" s="192"/>
      <c r="J54" s="195"/>
      <c r="K54" s="143"/>
      <c r="L54" s="144"/>
      <c r="M54" s="145"/>
      <c r="N54" s="198"/>
      <c r="O54" s="144"/>
      <c r="P54" s="144"/>
      <c r="Q54" s="145"/>
      <c r="R54" s="51"/>
    </row>
    <row r="55" spans="1:18">
      <c r="A55" s="114">
        <f t="shared" ref="A55:A58" si="5">A54+1</f>
        <v>40</v>
      </c>
      <c r="B55" s="71"/>
      <c r="C55" s="485"/>
      <c r="D55" s="486"/>
      <c r="E55" s="72"/>
      <c r="F55" s="192"/>
      <c r="G55" s="98"/>
      <c r="H55" s="192"/>
      <c r="I55" s="192"/>
      <c r="J55" s="195"/>
      <c r="K55" s="143"/>
      <c r="L55" s="144"/>
      <c r="M55" s="145"/>
      <c r="N55" s="198"/>
      <c r="O55" s="144"/>
      <c r="P55" s="144"/>
      <c r="Q55" s="145"/>
      <c r="R55" s="51"/>
    </row>
    <row r="56" spans="1:18">
      <c r="A56" s="114">
        <f t="shared" si="5"/>
        <v>41</v>
      </c>
      <c r="B56" s="53"/>
      <c r="C56" s="488"/>
      <c r="D56" s="489"/>
      <c r="E56" s="57"/>
      <c r="F56" s="192"/>
      <c r="G56" s="98"/>
      <c r="H56" s="192"/>
      <c r="I56" s="192"/>
      <c r="J56" s="195"/>
      <c r="K56" s="143"/>
      <c r="L56" s="144"/>
      <c r="M56" s="145"/>
      <c r="N56" s="198"/>
      <c r="O56" s="144"/>
      <c r="P56" s="144"/>
      <c r="Q56" s="145"/>
      <c r="R56" s="51"/>
    </row>
    <row r="57" spans="1:18">
      <c r="A57" s="114">
        <f t="shared" si="5"/>
        <v>42</v>
      </c>
      <c r="B57" s="53"/>
      <c r="C57" s="488"/>
      <c r="D57" s="489"/>
      <c r="E57" s="57"/>
      <c r="F57" s="192"/>
      <c r="G57" s="98"/>
      <c r="H57" s="192"/>
      <c r="I57" s="192"/>
      <c r="J57" s="195"/>
      <c r="K57" s="143"/>
      <c r="L57" s="144"/>
      <c r="M57" s="145"/>
      <c r="N57" s="198"/>
      <c r="O57" s="144"/>
      <c r="P57" s="144"/>
      <c r="Q57" s="145"/>
      <c r="R57" s="51"/>
    </row>
    <row r="58" spans="1:18">
      <c r="A58" s="114">
        <f t="shared" si="5"/>
        <v>43</v>
      </c>
      <c r="B58" s="54"/>
      <c r="C58" s="483"/>
      <c r="D58" s="484"/>
      <c r="E58" s="58"/>
      <c r="F58" s="193"/>
      <c r="G58" s="99"/>
      <c r="H58" s="193"/>
      <c r="I58" s="193"/>
      <c r="J58" s="196"/>
      <c r="K58" s="146"/>
      <c r="L58" s="147"/>
      <c r="M58" s="148"/>
      <c r="N58" s="199"/>
      <c r="O58" s="147"/>
      <c r="P58" s="147"/>
      <c r="Q58" s="148"/>
      <c r="R58" s="51"/>
    </row>
  </sheetData>
  <mergeCells count="56">
    <mergeCell ref="B36:D36"/>
    <mergeCell ref="C46:D46"/>
    <mergeCell ref="C47:D47"/>
    <mergeCell ref="C56:D56"/>
    <mergeCell ref="C57:D57"/>
    <mergeCell ref="C48:D48"/>
    <mergeCell ref="C44:D44"/>
    <mergeCell ref="C39:D39"/>
    <mergeCell ref="C40:D40"/>
    <mergeCell ref="C41:D41"/>
    <mergeCell ref="C42:D42"/>
    <mergeCell ref="C43:D43"/>
    <mergeCell ref="C37:D37"/>
    <mergeCell ref="C58:D58"/>
    <mergeCell ref="C49:D49"/>
    <mergeCell ref="C50:D50"/>
    <mergeCell ref="C51:D51"/>
    <mergeCell ref="C53:D53"/>
    <mergeCell ref="C54:D54"/>
    <mergeCell ref="C55:D55"/>
    <mergeCell ref="C10:D10"/>
    <mergeCell ref="B8:D8"/>
    <mergeCell ref="C7:D7"/>
    <mergeCell ref="C29:D29"/>
    <mergeCell ref="C22:D22"/>
    <mergeCell ref="C9:D9"/>
    <mergeCell ref="C11:D11"/>
    <mergeCell ref="C12:D12"/>
    <mergeCell ref="C28:D28"/>
    <mergeCell ref="C17:D17"/>
    <mergeCell ref="C33:D33"/>
    <mergeCell ref="C25:D25"/>
    <mergeCell ref="C19:D19"/>
    <mergeCell ref="H1:O1"/>
    <mergeCell ref="J6:M6"/>
    <mergeCell ref="N6:Q6"/>
    <mergeCell ref="C1:D1"/>
    <mergeCell ref="B5:Q5"/>
    <mergeCell ref="C6:D6"/>
    <mergeCell ref="C3:Q3"/>
    <mergeCell ref="C2:Q2"/>
    <mergeCell ref="A4:Q4"/>
    <mergeCell ref="C13:D13"/>
    <mergeCell ref="C14:D14"/>
    <mergeCell ref="C16:D16"/>
    <mergeCell ref="C15:D15"/>
    <mergeCell ref="C32:D32"/>
    <mergeCell ref="C18:D18"/>
    <mergeCell ref="C20:D20"/>
    <mergeCell ref="C21:D21"/>
    <mergeCell ref="C24:D24"/>
    <mergeCell ref="C30:D30"/>
    <mergeCell ref="C31:D31"/>
    <mergeCell ref="B23:D23"/>
    <mergeCell ref="C27:D27"/>
    <mergeCell ref="C26:D26"/>
  </mergeCells>
  <phoneticPr fontId="0" type="noConversion"/>
  <printOptions horizontalCentered="1"/>
  <pageMargins left="0.5" right="0.5" top="0.5" bottom="0.5" header="0" footer="0"/>
  <pageSetup scale="62"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showGridLines="0" zoomScaleNormal="100" workbookViewId="0">
      <selection activeCell="E1" sqref="E1:E1048576"/>
    </sheetView>
  </sheetViews>
  <sheetFormatPr defaultRowHeight="12.75"/>
  <cols>
    <col min="1" max="1" width="2.7109375" style="119" bestFit="1" customWidth="1"/>
    <col min="2" max="2" width="8.28515625" style="21" hidden="1" customWidth="1"/>
    <col min="3" max="3" width="31.42578125" style="21" customWidth="1"/>
    <col min="4" max="4" width="16.7109375" style="21" customWidth="1"/>
    <col min="5" max="5" width="19.7109375" style="28" hidden="1" customWidth="1"/>
    <col min="6" max="6" width="18.85546875" style="28" customWidth="1"/>
    <col min="7" max="7" width="20.42578125" style="28" customWidth="1"/>
    <col min="8" max="8" width="13.85546875" style="21" customWidth="1"/>
    <col min="9" max="9" width="13.85546875" style="74" customWidth="1"/>
    <col min="10" max="17" width="13.85546875" style="21" customWidth="1"/>
  </cols>
  <sheetData>
    <row r="1" spans="1:24">
      <c r="A1" s="116"/>
      <c r="B1" s="23"/>
      <c r="C1" s="464" t="str">
        <f>'Submission Cover Sheet'!D24</f>
        <v>xx/xx/20xx</v>
      </c>
      <c r="D1" s="465"/>
      <c r="E1" s="29"/>
      <c r="F1" s="29"/>
      <c r="G1" s="29"/>
      <c r="H1" s="22"/>
      <c r="I1" s="73"/>
      <c r="P1" s="140"/>
      <c r="Q1" s="101"/>
    </row>
    <row r="2" spans="1:24" s="37" customFormat="1">
      <c r="A2" s="116"/>
      <c r="B2" s="23"/>
      <c r="C2" s="440" t="s">
        <v>282</v>
      </c>
      <c r="D2" s="441"/>
      <c r="E2" s="441"/>
      <c r="F2" s="441"/>
      <c r="G2" s="441"/>
      <c r="H2" s="441"/>
      <c r="I2" s="441"/>
      <c r="J2" s="441"/>
      <c r="K2" s="441"/>
      <c r="L2" s="441"/>
      <c r="M2" s="441"/>
      <c r="N2" s="441"/>
      <c r="O2" s="441"/>
      <c r="P2" s="441"/>
      <c r="Q2" s="441"/>
    </row>
    <row r="3" spans="1:24" s="37" customFormat="1" ht="15.75">
      <c r="A3" s="116"/>
      <c r="B3" s="23"/>
      <c r="C3" s="440" t="str">
        <f>"Balance Sheet Statement for "&amp;'Submission Cover Sheet'!D17</f>
        <v>Balance Sheet Statement for XYZ</v>
      </c>
      <c r="D3" s="441"/>
      <c r="E3" s="441"/>
      <c r="F3" s="441"/>
      <c r="G3" s="441"/>
      <c r="H3" s="441"/>
      <c r="I3" s="441"/>
      <c r="J3" s="441"/>
      <c r="K3" s="441"/>
      <c r="L3" s="441"/>
      <c r="M3" s="441"/>
      <c r="N3" s="441"/>
      <c r="O3" s="441"/>
      <c r="P3" s="441"/>
      <c r="Q3" s="441"/>
      <c r="R3" s="40"/>
      <c r="S3" s="40"/>
      <c r="T3" s="40"/>
      <c r="U3" s="40"/>
      <c r="V3" s="40"/>
      <c r="W3" s="40"/>
      <c r="X3" s="40"/>
    </row>
    <row r="4" spans="1:24" s="44" customFormat="1" ht="15.75">
      <c r="A4" s="116"/>
      <c r="B4" s="534" t="str">
        <f>"OCC Charter ID " &amp; 'Submission Cover Sheet'!D19</f>
        <v>OCC Charter ID #####</v>
      </c>
      <c r="C4" s="534"/>
      <c r="D4" s="534"/>
      <c r="E4" s="534"/>
      <c r="F4" s="534"/>
      <c r="G4" s="534"/>
      <c r="H4" s="534"/>
      <c r="I4" s="534"/>
      <c r="J4" s="534"/>
      <c r="K4" s="534"/>
      <c r="L4" s="534"/>
      <c r="M4" s="534"/>
      <c r="N4" s="534"/>
      <c r="O4" s="534"/>
      <c r="P4" s="534"/>
      <c r="Q4" s="534"/>
      <c r="R4" s="40"/>
      <c r="S4" s="40"/>
      <c r="T4" s="40"/>
      <c r="U4" s="40"/>
      <c r="V4" s="40"/>
      <c r="W4" s="40"/>
      <c r="X4" s="40"/>
    </row>
    <row r="5" spans="1:24" s="37" customFormat="1">
      <c r="A5" s="116"/>
      <c r="B5" s="533" t="s">
        <v>147</v>
      </c>
      <c r="C5" s="441"/>
      <c r="D5" s="441"/>
      <c r="E5" s="441"/>
      <c r="F5" s="441"/>
      <c r="G5" s="441"/>
      <c r="H5" s="441"/>
      <c r="I5" s="441"/>
      <c r="J5" s="441"/>
      <c r="K5" s="441"/>
      <c r="L5" s="441"/>
      <c r="M5" s="441"/>
      <c r="N5" s="441"/>
      <c r="O5" s="441"/>
      <c r="P5" s="441"/>
      <c r="Q5" s="441"/>
    </row>
    <row r="6" spans="1:24" s="12" customFormat="1" ht="12.75" customHeight="1">
      <c r="A6" s="117"/>
      <c r="B6" s="24"/>
      <c r="C6" s="188"/>
      <c r="D6" s="323"/>
      <c r="E6" s="84"/>
      <c r="F6" s="84"/>
      <c r="G6" s="84"/>
      <c r="H6" s="237" t="s">
        <v>69</v>
      </c>
      <c r="I6" s="211" t="s">
        <v>148</v>
      </c>
      <c r="J6" s="461"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4" s="162" customFormat="1">
      <c r="A7" s="116"/>
      <c r="B7" s="25"/>
      <c r="C7" s="92" t="s">
        <v>73</v>
      </c>
      <c r="D7" s="256"/>
      <c r="E7" s="257" t="s">
        <v>75</v>
      </c>
      <c r="F7" s="257" t="s">
        <v>160</v>
      </c>
      <c r="G7" s="257" t="s">
        <v>161</v>
      </c>
      <c r="H7" s="266" t="s">
        <v>149</v>
      </c>
      <c r="I7" s="267" t="s">
        <v>62</v>
      </c>
      <c r="J7" s="271" t="s">
        <v>65</v>
      </c>
      <c r="K7" s="272" t="s">
        <v>66</v>
      </c>
      <c r="L7" s="272" t="s">
        <v>67</v>
      </c>
      <c r="M7" s="273" t="s">
        <v>68</v>
      </c>
      <c r="N7" s="268" t="s">
        <v>63</v>
      </c>
      <c r="O7" s="269" t="s">
        <v>64</v>
      </c>
      <c r="P7" s="269" t="s">
        <v>16</v>
      </c>
      <c r="Q7" s="270" t="s">
        <v>17</v>
      </c>
    </row>
    <row r="8" spans="1:24" s="162" customFormat="1">
      <c r="A8" s="118"/>
      <c r="B8" s="41"/>
      <c r="C8" s="519" t="s">
        <v>129</v>
      </c>
      <c r="D8" s="520"/>
      <c r="E8" s="85"/>
      <c r="F8" s="85"/>
      <c r="G8" s="85"/>
      <c r="H8" s="258"/>
      <c r="I8" s="259"/>
      <c r="J8" s="260"/>
      <c r="K8" s="261"/>
      <c r="L8" s="261"/>
      <c r="M8" s="262"/>
      <c r="N8" s="263"/>
      <c r="O8" s="264"/>
      <c r="P8" s="261"/>
      <c r="Q8" s="265"/>
    </row>
    <row r="9" spans="1:24" s="162" customFormat="1">
      <c r="A9" s="118">
        <f>1</f>
        <v>1</v>
      </c>
      <c r="B9" s="4"/>
      <c r="C9" s="523" t="s">
        <v>308</v>
      </c>
      <c r="D9" s="449"/>
      <c r="E9" s="108" t="s">
        <v>245</v>
      </c>
      <c r="F9" s="108" t="s">
        <v>130</v>
      </c>
      <c r="G9" s="108" t="s">
        <v>130</v>
      </c>
      <c r="H9" s="221"/>
      <c r="I9" s="221"/>
      <c r="J9" s="221"/>
      <c r="K9" s="221"/>
      <c r="L9" s="221"/>
      <c r="M9" s="221"/>
      <c r="N9" s="221"/>
      <c r="O9" s="221"/>
      <c r="P9" s="221"/>
      <c r="Q9" s="221"/>
    </row>
    <row r="10" spans="1:24" s="162" customFormat="1">
      <c r="A10" s="118">
        <f>A9+1</f>
        <v>2</v>
      </c>
      <c r="B10" s="4"/>
      <c r="C10" s="523" t="s">
        <v>303</v>
      </c>
      <c r="D10" s="449"/>
      <c r="E10" s="108" t="s">
        <v>246</v>
      </c>
      <c r="F10" s="108" t="s">
        <v>131</v>
      </c>
      <c r="G10" s="108" t="s">
        <v>131</v>
      </c>
      <c r="H10" s="221"/>
      <c r="I10" s="221"/>
      <c r="J10" s="221"/>
      <c r="K10" s="221"/>
      <c r="L10" s="221"/>
      <c r="M10" s="221"/>
      <c r="N10" s="221"/>
      <c r="O10" s="221"/>
      <c r="P10" s="221"/>
      <c r="Q10" s="221"/>
    </row>
    <row r="11" spans="1:24" s="162" customFormat="1">
      <c r="A11" s="118">
        <f>A10+1</f>
        <v>3</v>
      </c>
      <c r="B11" s="4"/>
      <c r="C11" s="523" t="s">
        <v>40</v>
      </c>
      <c r="D11" s="449"/>
      <c r="E11" s="108" t="s">
        <v>247</v>
      </c>
      <c r="F11" s="108" t="s">
        <v>132</v>
      </c>
      <c r="G11" s="108" t="s">
        <v>132</v>
      </c>
      <c r="H11" s="221"/>
      <c r="I11" s="221"/>
      <c r="J11" s="221"/>
      <c r="K11" s="221"/>
      <c r="L11" s="221"/>
      <c r="M11" s="221"/>
      <c r="N11" s="221"/>
      <c r="O11" s="221"/>
      <c r="P11" s="221"/>
      <c r="Q11" s="221"/>
    </row>
    <row r="12" spans="1:24" s="162" customFormat="1" ht="22.5">
      <c r="A12" s="118">
        <f t="shared" ref="A12:A40" si="0">A11+1</f>
        <v>4</v>
      </c>
      <c r="B12" s="4"/>
      <c r="C12" s="523" t="s">
        <v>304</v>
      </c>
      <c r="D12" s="449"/>
      <c r="E12" s="108" t="s">
        <v>228</v>
      </c>
      <c r="F12" s="108" t="s">
        <v>186</v>
      </c>
      <c r="G12" s="108" t="s">
        <v>166</v>
      </c>
      <c r="H12" s="221"/>
      <c r="I12" s="221"/>
      <c r="J12" s="221"/>
      <c r="K12" s="221"/>
      <c r="L12" s="221"/>
      <c r="M12" s="221"/>
      <c r="N12" s="221"/>
      <c r="O12" s="221"/>
      <c r="P12" s="221"/>
      <c r="Q12" s="221"/>
    </row>
    <row r="13" spans="1:24" s="162" customFormat="1" ht="22.5">
      <c r="A13" s="118">
        <f t="shared" si="0"/>
        <v>5</v>
      </c>
      <c r="B13" s="4"/>
      <c r="C13" s="523" t="s">
        <v>133</v>
      </c>
      <c r="D13" s="449"/>
      <c r="E13" s="108" t="s">
        <v>120</v>
      </c>
      <c r="F13" s="108" t="s">
        <v>102</v>
      </c>
      <c r="G13" s="108" t="s">
        <v>102</v>
      </c>
      <c r="H13" s="221"/>
      <c r="I13" s="221"/>
      <c r="J13" s="221"/>
      <c r="K13" s="221"/>
      <c r="L13" s="221"/>
      <c r="M13" s="221"/>
      <c r="N13" s="221"/>
      <c r="O13" s="221"/>
      <c r="P13" s="221"/>
      <c r="Q13" s="221"/>
    </row>
    <row r="14" spans="1:24" s="162" customFormat="1" ht="22.5">
      <c r="A14" s="118">
        <f t="shared" si="0"/>
        <v>6</v>
      </c>
      <c r="B14" s="4"/>
      <c r="C14" s="523" t="s">
        <v>134</v>
      </c>
      <c r="D14" s="449"/>
      <c r="E14" s="108" t="s">
        <v>121</v>
      </c>
      <c r="F14" s="108" t="s">
        <v>103</v>
      </c>
      <c r="G14" s="108" t="s">
        <v>103</v>
      </c>
      <c r="H14" s="221"/>
      <c r="I14" s="221"/>
      <c r="J14" s="221"/>
      <c r="K14" s="221"/>
      <c r="L14" s="221"/>
      <c r="M14" s="221"/>
      <c r="N14" s="221"/>
      <c r="O14" s="221"/>
      <c r="P14" s="221"/>
      <c r="Q14" s="221"/>
    </row>
    <row r="15" spans="1:24" s="162" customFormat="1">
      <c r="A15" s="118">
        <f t="shared" si="0"/>
        <v>7</v>
      </c>
      <c r="B15" s="26"/>
      <c r="C15" s="521" t="s">
        <v>135</v>
      </c>
      <c r="D15" s="522"/>
      <c r="E15" s="108" t="s">
        <v>250</v>
      </c>
      <c r="F15" s="108" t="s">
        <v>138</v>
      </c>
      <c r="G15" s="108" t="s">
        <v>138</v>
      </c>
      <c r="H15" s="221"/>
      <c r="I15" s="221"/>
      <c r="J15" s="221"/>
      <c r="K15" s="221"/>
      <c r="L15" s="221"/>
      <c r="M15" s="221"/>
      <c r="N15" s="221"/>
      <c r="O15" s="221"/>
      <c r="P15" s="221"/>
      <c r="Q15" s="221"/>
    </row>
    <row r="16" spans="1:24" s="162" customFormat="1">
      <c r="A16" s="118">
        <f t="shared" si="0"/>
        <v>8</v>
      </c>
      <c r="B16" s="26"/>
      <c r="C16" s="521" t="s">
        <v>136</v>
      </c>
      <c r="D16" s="522"/>
      <c r="E16" s="108" t="s">
        <v>229</v>
      </c>
      <c r="F16" s="108" t="s">
        <v>139</v>
      </c>
      <c r="G16" s="108" t="s">
        <v>139</v>
      </c>
      <c r="H16" s="221"/>
      <c r="I16" s="221"/>
      <c r="J16" s="221"/>
      <c r="K16" s="221"/>
      <c r="L16" s="221"/>
      <c r="M16" s="221"/>
      <c r="N16" s="221"/>
      <c r="O16" s="221"/>
      <c r="P16" s="221"/>
      <c r="Q16" s="221"/>
    </row>
    <row r="17" spans="1:17" s="162" customFormat="1">
      <c r="A17" s="118">
        <f t="shared" si="0"/>
        <v>9</v>
      </c>
      <c r="B17" s="26"/>
      <c r="C17" s="521" t="s">
        <v>137</v>
      </c>
      <c r="D17" s="522"/>
      <c r="E17" s="130" t="s">
        <v>230</v>
      </c>
      <c r="F17" s="130" t="s">
        <v>140</v>
      </c>
      <c r="G17" s="130" t="s">
        <v>140</v>
      </c>
      <c r="H17" s="221"/>
      <c r="I17" s="221"/>
      <c r="J17" s="221"/>
      <c r="K17" s="221"/>
      <c r="L17" s="221"/>
      <c r="M17" s="221"/>
      <c r="N17" s="221"/>
      <c r="O17" s="221"/>
      <c r="P17" s="221"/>
      <c r="Q17" s="221"/>
    </row>
    <row r="18" spans="1:17" s="162" customFormat="1">
      <c r="A18" s="118">
        <f t="shared" si="0"/>
        <v>10</v>
      </c>
      <c r="B18" s="5"/>
      <c r="C18" s="523" t="s">
        <v>36</v>
      </c>
      <c r="D18" s="449"/>
      <c r="E18" s="108" t="s">
        <v>231</v>
      </c>
      <c r="F18" s="108" t="s">
        <v>141</v>
      </c>
      <c r="G18" s="108" t="s">
        <v>167</v>
      </c>
      <c r="H18" s="221"/>
      <c r="I18" s="221"/>
      <c r="J18" s="221"/>
      <c r="K18" s="221"/>
      <c r="L18" s="221"/>
      <c r="M18" s="221"/>
      <c r="N18" s="221"/>
      <c r="O18" s="221"/>
      <c r="P18" s="221"/>
      <c r="Q18" s="221"/>
    </row>
    <row r="19" spans="1:17" s="162" customFormat="1">
      <c r="A19" s="118">
        <f t="shared" si="0"/>
        <v>11</v>
      </c>
      <c r="B19" s="5"/>
      <c r="C19" s="498" t="s">
        <v>104</v>
      </c>
      <c r="D19" s="460"/>
      <c r="E19" s="108" t="s">
        <v>122</v>
      </c>
      <c r="F19" s="108" t="s">
        <v>105</v>
      </c>
      <c r="G19" s="108" t="s">
        <v>168</v>
      </c>
      <c r="H19" s="221"/>
      <c r="I19" s="221"/>
      <c r="J19" s="221"/>
      <c r="K19" s="221"/>
      <c r="L19" s="221"/>
      <c r="M19" s="221"/>
      <c r="N19" s="221"/>
      <c r="O19" s="221"/>
      <c r="P19" s="221"/>
      <c r="Q19" s="221"/>
    </row>
    <row r="20" spans="1:17" s="162" customFormat="1" ht="22.5">
      <c r="A20" s="118">
        <f t="shared" si="0"/>
        <v>12</v>
      </c>
      <c r="B20" s="5"/>
      <c r="C20" s="523" t="s">
        <v>37</v>
      </c>
      <c r="D20" s="450"/>
      <c r="E20" s="108" t="s">
        <v>232</v>
      </c>
      <c r="F20" s="108" t="s">
        <v>251</v>
      </c>
      <c r="G20" s="108" t="s">
        <v>252</v>
      </c>
      <c r="H20" s="221"/>
      <c r="I20" s="221"/>
      <c r="J20" s="221"/>
      <c r="K20" s="221"/>
      <c r="L20" s="221"/>
      <c r="M20" s="221"/>
      <c r="N20" s="221"/>
      <c r="O20" s="221"/>
      <c r="P20" s="221"/>
      <c r="Q20" s="221"/>
    </row>
    <row r="21" spans="1:17" s="162" customFormat="1">
      <c r="A21" s="118">
        <f t="shared" si="0"/>
        <v>13</v>
      </c>
      <c r="B21" s="5"/>
      <c r="C21" s="523" t="s">
        <v>305</v>
      </c>
      <c r="D21" s="450"/>
      <c r="E21" s="108" t="s">
        <v>301</v>
      </c>
      <c r="F21" s="108" t="s">
        <v>301</v>
      </c>
      <c r="G21" s="108" t="s">
        <v>301</v>
      </c>
      <c r="H21" s="221"/>
      <c r="I21" s="221"/>
      <c r="J21" s="221"/>
      <c r="K21" s="221"/>
      <c r="L21" s="221"/>
      <c r="M21" s="221"/>
      <c r="N21" s="221"/>
      <c r="O21" s="221"/>
      <c r="P21" s="221"/>
      <c r="Q21" s="221"/>
    </row>
    <row r="22" spans="1:17" s="162" customFormat="1" ht="33.75">
      <c r="A22" s="118">
        <f t="shared" si="0"/>
        <v>14</v>
      </c>
      <c r="B22" s="20"/>
      <c r="C22" s="501" t="s">
        <v>106</v>
      </c>
      <c r="D22" s="422"/>
      <c r="E22" s="108" t="s">
        <v>254</v>
      </c>
      <c r="F22" s="76" t="s">
        <v>261</v>
      </c>
      <c r="G22" s="108" t="s">
        <v>255</v>
      </c>
      <c r="H22" s="221"/>
      <c r="I22" s="221"/>
      <c r="J22" s="221"/>
      <c r="K22" s="221"/>
      <c r="L22" s="221"/>
      <c r="M22" s="221"/>
      <c r="N22" s="221"/>
      <c r="O22" s="221"/>
      <c r="P22" s="221"/>
      <c r="Q22" s="221"/>
    </row>
    <row r="23" spans="1:17" s="162" customFormat="1">
      <c r="A23" s="118">
        <f t="shared" si="0"/>
        <v>15</v>
      </c>
      <c r="B23" s="7"/>
      <c r="C23" s="529" t="s">
        <v>150</v>
      </c>
      <c r="D23" s="530"/>
      <c r="E23" s="310" t="s">
        <v>85</v>
      </c>
      <c r="F23" s="310" t="s">
        <v>47</v>
      </c>
      <c r="G23" s="310" t="s">
        <v>165</v>
      </c>
      <c r="H23" s="219">
        <f>SUM(H9:H22)</f>
        <v>0</v>
      </c>
      <c r="I23" s="219">
        <f t="shared" ref="I23:Q23" si="1">SUM(I9:I22)</f>
        <v>0</v>
      </c>
      <c r="J23" s="219">
        <f t="shared" si="1"/>
        <v>0</v>
      </c>
      <c r="K23" s="219">
        <f t="shared" si="1"/>
        <v>0</v>
      </c>
      <c r="L23" s="219">
        <f t="shared" si="1"/>
        <v>0</v>
      </c>
      <c r="M23" s="219">
        <f t="shared" si="1"/>
        <v>0</v>
      </c>
      <c r="N23" s="219">
        <f t="shared" si="1"/>
        <v>0</v>
      </c>
      <c r="O23" s="219">
        <f t="shared" si="1"/>
        <v>0</v>
      </c>
      <c r="P23" s="219">
        <f>SUM(P9:P22)</f>
        <v>0</v>
      </c>
      <c r="Q23" s="219">
        <f t="shared" si="1"/>
        <v>0</v>
      </c>
    </row>
    <row r="24" spans="1:17" s="162" customFormat="1">
      <c r="A24" s="118">
        <f t="shared" si="0"/>
        <v>16</v>
      </c>
      <c r="B24" s="4"/>
      <c r="C24" s="531" t="s">
        <v>5</v>
      </c>
      <c r="D24" s="532"/>
      <c r="E24" s="130" t="s">
        <v>86</v>
      </c>
      <c r="F24" s="130" t="s">
        <v>48</v>
      </c>
      <c r="G24" s="130" t="s">
        <v>162</v>
      </c>
      <c r="H24" s="222"/>
      <c r="I24" s="222"/>
      <c r="J24" s="222"/>
      <c r="K24" s="222"/>
      <c r="L24" s="222"/>
      <c r="M24" s="222"/>
      <c r="N24" s="222"/>
      <c r="O24" s="222"/>
      <c r="P24" s="222"/>
      <c r="Q24" s="222"/>
    </row>
    <row r="25" spans="1:17" s="162" customFormat="1">
      <c r="A25" s="118"/>
      <c r="B25" s="4"/>
      <c r="C25" s="525" t="s">
        <v>242</v>
      </c>
      <c r="D25" s="526"/>
      <c r="E25" s="311"/>
      <c r="F25" s="315"/>
      <c r="G25" s="315"/>
      <c r="H25" s="244"/>
      <c r="I25" s="226"/>
      <c r="J25" s="224"/>
      <c r="K25" s="125"/>
      <c r="L25" s="125"/>
      <c r="M25" s="232"/>
      <c r="N25" s="230"/>
      <c r="O25" s="128"/>
      <c r="P25" s="125"/>
      <c r="Q25" s="129"/>
    </row>
    <row r="26" spans="1:17" s="162" customFormat="1" ht="67.5">
      <c r="A26" s="118">
        <f>A24+1</f>
        <v>17</v>
      </c>
      <c r="B26" s="26"/>
      <c r="C26" s="499" t="s">
        <v>309</v>
      </c>
      <c r="D26" s="527"/>
      <c r="E26" s="108" t="s">
        <v>187</v>
      </c>
      <c r="F26" s="108" t="s">
        <v>188</v>
      </c>
      <c r="G26" s="108" t="s">
        <v>189</v>
      </c>
      <c r="H26" s="221"/>
      <c r="I26" s="221"/>
      <c r="J26" s="221"/>
      <c r="K26" s="221"/>
      <c r="L26" s="221"/>
      <c r="M26" s="221"/>
      <c r="N26" s="221"/>
      <c r="O26" s="221"/>
      <c r="P26" s="221"/>
      <c r="Q26" s="221"/>
    </row>
    <row r="27" spans="1:17" s="162" customFormat="1">
      <c r="A27" s="118">
        <f t="shared" si="0"/>
        <v>18</v>
      </c>
      <c r="B27" s="26"/>
      <c r="C27" s="499" t="s">
        <v>285</v>
      </c>
      <c r="D27" s="510"/>
      <c r="E27" s="108" t="s">
        <v>123</v>
      </c>
      <c r="F27" s="108" t="s">
        <v>107</v>
      </c>
      <c r="G27" s="108" t="s">
        <v>170</v>
      </c>
      <c r="H27" s="221"/>
      <c r="I27" s="221"/>
      <c r="J27" s="221"/>
      <c r="K27" s="221"/>
      <c r="L27" s="221"/>
      <c r="M27" s="221"/>
      <c r="N27" s="221"/>
      <c r="O27" s="221"/>
      <c r="P27" s="221"/>
      <c r="Q27" s="221"/>
    </row>
    <row r="28" spans="1:17" s="162" customFormat="1" ht="33.75">
      <c r="A28" s="118">
        <f t="shared" si="0"/>
        <v>19</v>
      </c>
      <c r="B28" s="26"/>
      <c r="C28" s="511" t="s">
        <v>108</v>
      </c>
      <c r="D28" s="512"/>
      <c r="E28" s="108" t="s">
        <v>202</v>
      </c>
      <c r="F28" s="108" t="s">
        <v>190</v>
      </c>
      <c r="G28" s="108" t="s">
        <v>191</v>
      </c>
      <c r="H28" s="221"/>
      <c r="I28" s="221"/>
      <c r="J28" s="221"/>
      <c r="K28" s="221"/>
      <c r="L28" s="221"/>
      <c r="M28" s="221"/>
      <c r="N28" s="221"/>
      <c r="O28" s="221"/>
      <c r="P28" s="221"/>
      <c r="Q28" s="221"/>
    </row>
    <row r="29" spans="1:17" s="162" customFormat="1" ht="33.75">
      <c r="A29" s="118">
        <f t="shared" si="0"/>
        <v>20</v>
      </c>
      <c r="B29" s="26"/>
      <c r="C29" s="324" t="s">
        <v>286</v>
      </c>
      <c r="D29" s="327"/>
      <c r="E29" s="108" t="s">
        <v>203</v>
      </c>
      <c r="F29" s="108" t="s">
        <v>192</v>
      </c>
      <c r="G29" s="108" t="s">
        <v>193</v>
      </c>
      <c r="H29" s="221"/>
      <c r="I29" s="221"/>
      <c r="J29" s="221"/>
      <c r="K29" s="221"/>
      <c r="L29" s="221"/>
      <c r="M29" s="221"/>
      <c r="N29" s="221"/>
      <c r="O29" s="221"/>
      <c r="P29" s="221"/>
      <c r="Q29" s="221"/>
    </row>
    <row r="30" spans="1:17" s="162" customFormat="1">
      <c r="A30" s="118">
        <f t="shared" si="0"/>
        <v>21</v>
      </c>
      <c r="B30" s="26"/>
      <c r="C30" s="513" t="s">
        <v>287</v>
      </c>
      <c r="D30" s="514"/>
      <c r="E30" s="310" t="s">
        <v>87</v>
      </c>
      <c r="F30" s="310" t="s">
        <v>49</v>
      </c>
      <c r="G30" s="310" t="s">
        <v>169</v>
      </c>
      <c r="H30" s="235">
        <f>SUM(H26:H29)</f>
        <v>0</v>
      </c>
      <c r="I30" s="228">
        <f t="shared" ref="I30:Q30" si="2">SUM(I26:I29)</f>
        <v>0</v>
      </c>
      <c r="J30" s="228">
        <f t="shared" si="2"/>
        <v>0</v>
      </c>
      <c r="K30" s="228">
        <f t="shared" si="2"/>
        <v>0</v>
      </c>
      <c r="L30" s="228">
        <f t="shared" si="2"/>
        <v>0</v>
      </c>
      <c r="M30" s="228">
        <f t="shared" si="2"/>
        <v>0</v>
      </c>
      <c r="N30" s="228">
        <f t="shared" si="2"/>
        <v>0</v>
      </c>
      <c r="O30" s="228">
        <f t="shared" si="2"/>
        <v>0</v>
      </c>
      <c r="P30" s="228">
        <f t="shared" si="2"/>
        <v>0</v>
      </c>
      <c r="Q30" s="228">
        <f t="shared" si="2"/>
        <v>0</v>
      </c>
    </row>
    <row r="31" spans="1:17" s="162" customFormat="1" ht="67.5">
      <c r="A31" s="118">
        <f>A30+1</f>
        <v>22</v>
      </c>
      <c r="B31" s="26"/>
      <c r="C31" s="499" t="s">
        <v>309</v>
      </c>
      <c r="D31" s="527"/>
      <c r="E31" s="312" t="s">
        <v>204</v>
      </c>
      <c r="F31" s="248" t="s">
        <v>194</v>
      </c>
      <c r="G31" s="248" t="s">
        <v>195</v>
      </c>
      <c r="H31" s="221"/>
      <c r="I31" s="221"/>
      <c r="J31" s="221"/>
      <c r="K31" s="221"/>
      <c r="L31" s="221"/>
      <c r="M31" s="221"/>
      <c r="N31" s="221"/>
      <c r="O31" s="221"/>
      <c r="P31" s="221"/>
      <c r="Q31" s="221"/>
    </row>
    <row r="32" spans="1:17" s="162" customFormat="1">
      <c r="A32" s="118">
        <f t="shared" si="0"/>
        <v>23</v>
      </c>
      <c r="B32" s="26"/>
      <c r="C32" s="511" t="s">
        <v>285</v>
      </c>
      <c r="D32" s="528"/>
      <c r="E32" s="313" t="s">
        <v>124</v>
      </c>
      <c r="F32" s="249" t="s">
        <v>109</v>
      </c>
      <c r="G32" s="249" t="s">
        <v>172</v>
      </c>
      <c r="H32" s="221"/>
      <c r="I32" s="221"/>
      <c r="J32" s="221"/>
      <c r="K32" s="221"/>
      <c r="L32" s="221"/>
      <c r="M32" s="221"/>
      <c r="N32" s="221"/>
      <c r="O32" s="221"/>
      <c r="P32" s="221"/>
      <c r="Q32" s="221"/>
    </row>
    <row r="33" spans="1:17" s="162" customFormat="1" ht="33.75">
      <c r="A33" s="118">
        <f t="shared" si="0"/>
        <v>24</v>
      </c>
      <c r="B33" s="26"/>
      <c r="C33" s="511" t="s">
        <v>108</v>
      </c>
      <c r="D33" s="512"/>
      <c r="E33" s="313" t="s">
        <v>205</v>
      </c>
      <c r="F33" s="249" t="s">
        <v>196</v>
      </c>
      <c r="G33" s="249" t="s">
        <v>197</v>
      </c>
      <c r="H33" s="221"/>
      <c r="I33" s="221"/>
      <c r="J33" s="221"/>
      <c r="K33" s="221"/>
      <c r="L33" s="221"/>
      <c r="M33" s="221"/>
      <c r="N33" s="221"/>
      <c r="O33" s="221"/>
      <c r="P33" s="221"/>
      <c r="Q33" s="221"/>
    </row>
    <row r="34" spans="1:17" s="162" customFormat="1" ht="45">
      <c r="A34" s="118">
        <f t="shared" si="0"/>
        <v>25</v>
      </c>
      <c r="B34" s="26"/>
      <c r="C34" s="499" t="s">
        <v>289</v>
      </c>
      <c r="D34" s="500"/>
      <c r="E34" s="313" t="s">
        <v>206</v>
      </c>
      <c r="F34" s="249" t="s">
        <v>198</v>
      </c>
      <c r="G34" s="249" t="s">
        <v>199</v>
      </c>
      <c r="H34" s="221"/>
      <c r="I34" s="221"/>
      <c r="J34" s="221"/>
      <c r="K34" s="221"/>
      <c r="L34" s="221"/>
      <c r="M34" s="221"/>
      <c r="N34" s="221"/>
      <c r="O34" s="221"/>
      <c r="P34" s="221"/>
      <c r="Q34" s="221"/>
    </row>
    <row r="35" spans="1:17" s="162" customFormat="1">
      <c r="A35" s="118">
        <f t="shared" si="0"/>
        <v>26</v>
      </c>
      <c r="B35" s="26"/>
      <c r="C35" s="513" t="s">
        <v>288</v>
      </c>
      <c r="D35" s="514"/>
      <c r="E35" s="310" t="s">
        <v>88</v>
      </c>
      <c r="F35" s="310" t="s">
        <v>50</v>
      </c>
      <c r="G35" s="310" t="s">
        <v>171</v>
      </c>
      <c r="H35" s="235">
        <f>SUM(H31:H34)</f>
        <v>0</v>
      </c>
      <c r="I35" s="228">
        <f t="shared" ref="I35:Q35" si="3">SUM(I31:I34)</f>
        <v>0</v>
      </c>
      <c r="J35" s="228">
        <f t="shared" si="3"/>
        <v>0</v>
      </c>
      <c r="K35" s="228">
        <f t="shared" si="3"/>
        <v>0</v>
      </c>
      <c r="L35" s="228">
        <f t="shared" si="3"/>
        <v>0</v>
      </c>
      <c r="M35" s="228">
        <f t="shared" si="3"/>
        <v>0</v>
      </c>
      <c r="N35" s="228">
        <f t="shared" si="3"/>
        <v>0</v>
      </c>
      <c r="O35" s="228">
        <f t="shared" si="3"/>
        <v>0</v>
      </c>
      <c r="P35" s="228">
        <f t="shared" si="3"/>
        <v>0</v>
      </c>
      <c r="Q35" s="228">
        <f t="shared" si="3"/>
        <v>0</v>
      </c>
    </row>
    <row r="36" spans="1:17" s="162" customFormat="1">
      <c r="A36" s="118">
        <f t="shared" si="0"/>
        <v>27</v>
      </c>
      <c r="B36" s="4"/>
      <c r="C36" s="515" t="s">
        <v>7</v>
      </c>
      <c r="D36" s="516"/>
      <c r="E36" s="107" t="s">
        <v>89</v>
      </c>
      <c r="F36" s="107" t="s">
        <v>51</v>
      </c>
      <c r="G36" s="107" t="s">
        <v>173</v>
      </c>
      <c r="H36" s="221"/>
      <c r="I36" s="221"/>
      <c r="J36" s="221"/>
      <c r="K36" s="221"/>
      <c r="L36" s="221"/>
      <c r="M36" s="221"/>
      <c r="N36" s="221"/>
      <c r="O36" s="221"/>
      <c r="P36" s="221"/>
      <c r="Q36" s="221"/>
    </row>
    <row r="37" spans="1:17" s="162" customFormat="1">
      <c r="A37" s="118">
        <f t="shared" si="0"/>
        <v>28</v>
      </c>
      <c r="B37" s="4"/>
      <c r="C37" s="498" t="s">
        <v>8</v>
      </c>
      <c r="D37" s="460"/>
      <c r="E37" s="108" t="s">
        <v>207</v>
      </c>
      <c r="F37" s="108" t="s">
        <v>200</v>
      </c>
      <c r="G37" s="108" t="s">
        <v>201</v>
      </c>
      <c r="H37" s="221"/>
      <c r="I37" s="221"/>
      <c r="J37" s="221"/>
      <c r="K37" s="221"/>
      <c r="L37" s="221"/>
      <c r="M37" s="221"/>
      <c r="N37" s="221"/>
      <c r="O37" s="221"/>
      <c r="P37" s="221"/>
      <c r="Q37" s="221"/>
    </row>
    <row r="38" spans="1:17" s="162" customFormat="1">
      <c r="A38" s="118">
        <f t="shared" si="0"/>
        <v>29</v>
      </c>
      <c r="B38" s="4"/>
      <c r="C38" s="498" t="s">
        <v>143</v>
      </c>
      <c r="D38" s="460"/>
      <c r="E38" s="108" t="s">
        <v>233</v>
      </c>
      <c r="F38" s="108" t="s">
        <v>142</v>
      </c>
      <c r="G38" s="108" t="s">
        <v>174</v>
      </c>
      <c r="H38" s="221"/>
      <c r="I38" s="221"/>
      <c r="J38" s="221"/>
      <c r="K38" s="221"/>
      <c r="L38" s="221"/>
      <c r="M38" s="221"/>
      <c r="N38" s="221"/>
      <c r="O38" s="221"/>
      <c r="P38" s="221"/>
      <c r="Q38" s="221"/>
    </row>
    <row r="39" spans="1:17" s="162" customFormat="1">
      <c r="A39" s="118">
        <f t="shared" si="0"/>
        <v>30</v>
      </c>
      <c r="B39" s="4"/>
      <c r="C39" s="498" t="s">
        <v>311</v>
      </c>
      <c r="D39" s="460"/>
      <c r="E39" s="108" t="s">
        <v>301</v>
      </c>
      <c r="F39" s="108" t="s">
        <v>301</v>
      </c>
      <c r="G39" s="108" t="s">
        <v>301</v>
      </c>
      <c r="H39" s="221"/>
      <c r="I39" s="221"/>
      <c r="J39" s="221"/>
      <c r="K39" s="221"/>
      <c r="L39" s="221"/>
      <c r="M39" s="221"/>
      <c r="N39" s="221"/>
      <c r="O39" s="221"/>
      <c r="P39" s="221"/>
      <c r="Q39" s="221"/>
    </row>
    <row r="40" spans="1:17" s="162" customFormat="1">
      <c r="A40" s="118">
        <f t="shared" si="0"/>
        <v>31</v>
      </c>
      <c r="B40" s="7"/>
      <c r="C40" s="517" t="s">
        <v>290</v>
      </c>
      <c r="D40" s="518"/>
      <c r="E40" s="310" t="s">
        <v>90</v>
      </c>
      <c r="F40" s="310" t="s">
        <v>52</v>
      </c>
      <c r="G40" s="310" t="s">
        <v>163</v>
      </c>
      <c r="H40" s="235">
        <f>H23+H30+H35+H36+H37+H38+H39-H24</f>
        <v>0</v>
      </c>
      <c r="I40" s="228">
        <f t="shared" ref="I40:Q40" si="4">I23+I30+I35+I36+I37+I38+I39-I24</f>
        <v>0</v>
      </c>
      <c r="J40" s="228">
        <f t="shared" si="4"/>
        <v>0</v>
      </c>
      <c r="K40" s="228">
        <f t="shared" si="4"/>
        <v>0</v>
      </c>
      <c r="L40" s="228">
        <f t="shared" si="4"/>
        <v>0</v>
      </c>
      <c r="M40" s="228">
        <f t="shared" si="4"/>
        <v>0</v>
      </c>
      <c r="N40" s="228">
        <f t="shared" si="4"/>
        <v>0</v>
      </c>
      <c r="O40" s="228">
        <f t="shared" si="4"/>
        <v>0</v>
      </c>
      <c r="P40" s="228">
        <f t="shared" si="4"/>
        <v>0</v>
      </c>
      <c r="Q40" s="228">
        <f t="shared" si="4"/>
        <v>0</v>
      </c>
    </row>
    <row r="41" spans="1:17" s="46" customFormat="1" ht="22.5">
      <c r="A41" s="115">
        <v>32</v>
      </c>
      <c r="B41" s="104"/>
      <c r="C41" s="515" t="s">
        <v>263</v>
      </c>
      <c r="D41" s="516"/>
      <c r="E41" s="85" t="s">
        <v>301</v>
      </c>
      <c r="F41" s="316" t="s">
        <v>264</v>
      </c>
      <c r="G41" s="316" t="s">
        <v>264</v>
      </c>
      <c r="H41" s="221"/>
      <c r="I41" s="221"/>
      <c r="J41" s="221"/>
      <c r="K41" s="221"/>
      <c r="L41" s="221"/>
      <c r="M41" s="221"/>
      <c r="N41" s="221"/>
      <c r="O41" s="221"/>
      <c r="P41" s="221"/>
      <c r="Q41" s="221"/>
    </row>
    <row r="42" spans="1:17" s="46" customFormat="1" ht="56.25">
      <c r="A42" s="115">
        <f>A41+1</f>
        <v>33</v>
      </c>
      <c r="B42" s="104"/>
      <c r="C42" s="501" t="s">
        <v>27</v>
      </c>
      <c r="D42" s="422"/>
      <c r="E42" s="76" t="s">
        <v>301</v>
      </c>
      <c r="F42" s="317" t="s">
        <v>265</v>
      </c>
      <c r="G42" s="317" t="s">
        <v>270</v>
      </c>
      <c r="H42" s="221"/>
      <c r="I42" s="221"/>
      <c r="J42" s="221"/>
      <c r="K42" s="221"/>
      <c r="L42" s="221"/>
      <c r="M42" s="221"/>
      <c r="N42" s="221"/>
      <c r="O42" s="221"/>
      <c r="P42" s="221"/>
      <c r="Q42" s="221"/>
    </row>
    <row r="43" spans="1:17" s="162" customFormat="1">
      <c r="A43" s="115">
        <f>A42+1</f>
        <v>34</v>
      </c>
      <c r="B43" s="5"/>
      <c r="C43" s="501" t="s">
        <v>10</v>
      </c>
      <c r="D43" s="422"/>
      <c r="E43" s="76" t="s">
        <v>91</v>
      </c>
      <c r="F43" s="111" t="s">
        <v>58</v>
      </c>
      <c r="G43" s="111" t="s">
        <v>175</v>
      </c>
      <c r="H43" s="221"/>
      <c r="I43" s="221"/>
      <c r="J43" s="221"/>
      <c r="K43" s="221"/>
      <c r="L43" s="221"/>
      <c r="M43" s="221"/>
      <c r="N43" s="221"/>
      <c r="O43" s="221"/>
      <c r="P43" s="221"/>
      <c r="Q43" s="221"/>
    </row>
    <row r="44" spans="1:17" s="162" customFormat="1">
      <c r="A44" s="118">
        <f t="shared" ref="A44:A45" si="5">A43+1</f>
        <v>35</v>
      </c>
      <c r="B44" s="5"/>
      <c r="C44" s="501" t="s">
        <v>310</v>
      </c>
      <c r="D44" s="422"/>
      <c r="E44" s="108" t="s">
        <v>301</v>
      </c>
      <c r="F44" s="108" t="s">
        <v>301</v>
      </c>
      <c r="G44" s="108" t="s">
        <v>301</v>
      </c>
      <c r="H44" s="221"/>
      <c r="I44" s="221"/>
      <c r="J44" s="221"/>
      <c r="K44" s="221"/>
      <c r="L44" s="221"/>
      <c r="M44" s="221"/>
      <c r="N44" s="221"/>
      <c r="O44" s="221"/>
      <c r="P44" s="221"/>
      <c r="Q44" s="221"/>
    </row>
    <row r="45" spans="1:17" s="162" customFormat="1">
      <c r="A45" s="118">
        <f t="shared" si="5"/>
        <v>36</v>
      </c>
      <c r="B45" s="7"/>
      <c r="C45" s="325" t="s">
        <v>272</v>
      </c>
      <c r="D45" s="326"/>
      <c r="E45" s="314" t="s">
        <v>92</v>
      </c>
      <c r="F45" s="318" t="s">
        <v>46</v>
      </c>
      <c r="G45" s="318" t="s">
        <v>164</v>
      </c>
      <c r="H45" s="218">
        <f>SUM(H41:H44)</f>
        <v>0</v>
      </c>
      <c r="I45" s="215">
        <f t="shared" ref="I45:Q45" si="6">SUM(I41:I44)</f>
        <v>0</v>
      </c>
      <c r="J45" s="215">
        <f t="shared" si="6"/>
        <v>0</v>
      </c>
      <c r="K45" s="215">
        <f t="shared" si="6"/>
        <v>0</v>
      </c>
      <c r="L45" s="215">
        <f t="shared" si="6"/>
        <v>0</v>
      </c>
      <c r="M45" s="215">
        <f t="shared" si="6"/>
        <v>0</v>
      </c>
      <c r="N45" s="215">
        <f t="shared" si="6"/>
        <v>0</v>
      </c>
      <c r="O45" s="215">
        <f t="shared" si="6"/>
        <v>0</v>
      </c>
      <c r="P45" s="215">
        <f t="shared" si="6"/>
        <v>0</v>
      </c>
      <c r="Q45" s="215">
        <f t="shared" si="6"/>
        <v>0</v>
      </c>
    </row>
    <row r="46" spans="1:17" s="162" customFormat="1">
      <c r="A46" s="118"/>
      <c r="B46" s="41"/>
      <c r="C46" s="238"/>
      <c r="D46" s="242"/>
      <c r="E46" s="85"/>
      <c r="F46" s="85"/>
      <c r="G46" s="85"/>
      <c r="H46" s="243"/>
      <c r="I46" s="213"/>
      <c r="J46" s="217"/>
      <c r="K46" s="8"/>
      <c r="L46" s="8"/>
      <c r="M46" s="203"/>
      <c r="N46" s="202"/>
      <c r="O46" s="9"/>
      <c r="P46" s="8"/>
      <c r="Q46" s="43"/>
    </row>
    <row r="47" spans="1:17" s="162" customFormat="1">
      <c r="A47" s="118">
        <f>A45+1</f>
        <v>37</v>
      </c>
      <c r="B47" s="35"/>
      <c r="C47" s="506" t="s">
        <v>43</v>
      </c>
      <c r="D47" s="507"/>
      <c r="E47" s="85" t="s">
        <v>93</v>
      </c>
      <c r="F47" s="85" t="s">
        <v>53</v>
      </c>
      <c r="G47" s="85" t="s">
        <v>176</v>
      </c>
      <c r="H47" s="221"/>
      <c r="I47" s="221"/>
      <c r="J47" s="221"/>
      <c r="K47" s="221"/>
      <c r="L47" s="221"/>
      <c r="M47" s="221"/>
      <c r="N47" s="221"/>
      <c r="O47" s="221"/>
      <c r="P47" s="221"/>
      <c r="Q47" s="221"/>
    </row>
    <row r="48" spans="1:17" s="162" customFormat="1" ht="45">
      <c r="A48" s="118">
        <v>38</v>
      </c>
      <c r="B48" s="5"/>
      <c r="C48" s="501" t="s">
        <v>269</v>
      </c>
      <c r="D48" s="422"/>
      <c r="E48" s="76" t="s">
        <v>266</v>
      </c>
      <c r="F48" s="76" t="s">
        <v>268</v>
      </c>
      <c r="G48" s="76" t="s">
        <v>267</v>
      </c>
      <c r="H48" s="221"/>
      <c r="I48" s="221"/>
      <c r="J48" s="221"/>
      <c r="K48" s="221"/>
      <c r="L48" s="221"/>
      <c r="M48" s="221"/>
      <c r="N48" s="221"/>
      <c r="O48" s="221"/>
      <c r="P48" s="221"/>
      <c r="Q48" s="221"/>
    </row>
    <row r="49" spans="1:17" s="162" customFormat="1" ht="12.75" customHeight="1">
      <c r="A49" s="118">
        <f t="shared" ref="A49" si="7">A48+1</f>
        <v>39</v>
      </c>
      <c r="B49" s="6"/>
      <c r="C49" s="325" t="s">
        <v>271</v>
      </c>
      <c r="D49" s="326"/>
      <c r="E49" s="314" t="s">
        <v>94</v>
      </c>
      <c r="F49" s="314" t="s">
        <v>248</v>
      </c>
      <c r="G49" s="314" t="s">
        <v>249</v>
      </c>
      <c r="H49" s="216">
        <f t="shared" ref="H49:Q49" si="8">SUM(H47:H48)</f>
        <v>0</v>
      </c>
      <c r="I49" s="216">
        <f t="shared" si="8"/>
        <v>0</v>
      </c>
      <c r="J49" s="216">
        <f t="shared" si="8"/>
        <v>0</v>
      </c>
      <c r="K49" s="216">
        <f t="shared" si="8"/>
        <v>0</v>
      </c>
      <c r="L49" s="216">
        <f t="shared" si="8"/>
        <v>0</v>
      </c>
      <c r="M49" s="216">
        <f t="shared" si="8"/>
        <v>0</v>
      </c>
      <c r="N49" s="216">
        <f t="shared" si="8"/>
        <v>0</v>
      </c>
      <c r="O49" s="216">
        <f t="shared" si="8"/>
        <v>0</v>
      </c>
      <c r="P49" s="216">
        <f t="shared" si="8"/>
        <v>0</v>
      </c>
      <c r="Q49" s="216">
        <f t="shared" si="8"/>
        <v>0</v>
      </c>
    </row>
    <row r="50" spans="1:17" s="162" customFormat="1">
      <c r="A50" s="118"/>
      <c r="B50" s="16"/>
      <c r="C50" s="80"/>
      <c r="D50" s="239"/>
      <c r="E50" s="240"/>
      <c r="F50" s="240"/>
      <c r="G50" s="240"/>
      <c r="H50" s="17"/>
      <c r="I50" s="17"/>
      <c r="J50" s="17"/>
      <c r="K50" s="17"/>
      <c r="L50" s="17"/>
      <c r="M50" s="17"/>
      <c r="N50" s="17"/>
      <c r="O50" s="17"/>
      <c r="P50" s="17"/>
      <c r="Q50" s="17"/>
    </row>
    <row r="51" spans="1:17" s="12" customFormat="1">
      <c r="A51" s="118"/>
      <c r="B51" s="11"/>
      <c r="C51" s="91"/>
      <c r="D51" s="236"/>
      <c r="E51" s="131"/>
      <c r="F51" s="250"/>
      <c r="G51" s="251"/>
      <c r="H51" s="211" t="s">
        <v>69</v>
      </c>
      <c r="I51" s="211" t="s">
        <v>148</v>
      </c>
      <c r="J51" s="524" t="str">
        <f>"Year 1:  "&amp;'Submission Cover Sheet'!$D21&amp;"  -- Projected (in the quarter)"</f>
        <v>Year 1:  2014  -- Projected (in the quarter)</v>
      </c>
      <c r="K51" s="462"/>
      <c r="L51" s="462"/>
      <c r="M51" s="463"/>
      <c r="N51" s="461" t="str">
        <f>"Year 2:  "&amp;'Submission Cover Sheet'!$D22&amp;"  -- Projected (in the quarter)"</f>
        <v>Year 2:  2015  -- Projected (in the quarter)</v>
      </c>
      <c r="O51" s="462"/>
      <c r="P51" s="462"/>
      <c r="Q51" s="463"/>
    </row>
    <row r="52" spans="1:17" s="162" customFormat="1">
      <c r="A52" s="118"/>
      <c r="B52" s="3"/>
      <c r="C52" s="92" t="s">
        <v>24</v>
      </c>
      <c r="D52" s="339"/>
      <c r="E52" s="257" t="s">
        <v>75</v>
      </c>
      <c r="F52" s="95" t="s">
        <v>160</v>
      </c>
      <c r="G52" s="257" t="s">
        <v>161</v>
      </c>
      <c r="H52" s="220" t="s">
        <v>149</v>
      </c>
      <c r="I52" s="212" t="s">
        <v>62</v>
      </c>
      <c r="J52" s="201" t="s">
        <v>65</v>
      </c>
      <c r="K52" s="81" t="s">
        <v>66</v>
      </c>
      <c r="L52" s="81" t="s">
        <v>67</v>
      </c>
      <c r="M52" s="82" t="s">
        <v>68</v>
      </c>
      <c r="N52" s="201" t="s">
        <v>63</v>
      </c>
      <c r="O52" s="81" t="s">
        <v>64</v>
      </c>
      <c r="P52" s="81" t="s">
        <v>16</v>
      </c>
      <c r="Q52" s="82" t="s">
        <v>17</v>
      </c>
    </row>
    <row r="53" spans="1:17" s="162" customFormat="1">
      <c r="A53" s="118">
        <v>40</v>
      </c>
      <c r="B53" s="35"/>
      <c r="C53" s="508" t="s">
        <v>42</v>
      </c>
      <c r="D53" s="509"/>
      <c r="E53" s="85" t="s">
        <v>95</v>
      </c>
      <c r="F53" s="107" t="s">
        <v>54</v>
      </c>
      <c r="G53" s="107" t="s">
        <v>177</v>
      </c>
      <c r="H53" s="221"/>
      <c r="I53" s="221"/>
      <c r="J53" s="221"/>
      <c r="K53" s="221"/>
      <c r="L53" s="221"/>
      <c r="M53" s="221"/>
      <c r="N53" s="221"/>
      <c r="O53" s="221"/>
      <c r="P53" s="221"/>
      <c r="Q53" s="221"/>
    </row>
    <row r="54" spans="1:17" s="162" customFormat="1" ht="16.5" customHeight="1">
      <c r="A54" s="118">
        <f>A53+1</f>
        <v>41</v>
      </c>
      <c r="B54" s="35"/>
      <c r="C54" s="506" t="s">
        <v>312</v>
      </c>
      <c r="D54" s="507"/>
      <c r="E54" s="63" t="s">
        <v>125</v>
      </c>
      <c r="F54" s="120" t="s">
        <v>110</v>
      </c>
      <c r="G54" s="120" t="s">
        <v>178</v>
      </c>
      <c r="H54" s="221"/>
      <c r="I54" s="221"/>
      <c r="J54" s="221"/>
      <c r="K54" s="221"/>
      <c r="L54" s="221"/>
      <c r="M54" s="221"/>
      <c r="N54" s="221"/>
      <c r="O54" s="221"/>
      <c r="P54" s="221"/>
      <c r="Q54" s="221"/>
    </row>
    <row r="55" spans="1:17" s="162" customFormat="1">
      <c r="A55" s="118">
        <f t="shared" ref="A55:A60" si="9">A54+1</f>
        <v>42</v>
      </c>
      <c r="B55" s="135"/>
      <c r="C55" s="501" t="s">
        <v>13</v>
      </c>
      <c r="D55" s="422"/>
      <c r="E55" s="76" t="s">
        <v>96</v>
      </c>
      <c r="F55" s="108" t="s">
        <v>55</v>
      </c>
      <c r="G55" s="108" t="s">
        <v>179</v>
      </c>
      <c r="H55" s="221"/>
      <c r="I55" s="221"/>
      <c r="J55" s="221"/>
      <c r="K55" s="221"/>
      <c r="L55" s="221"/>
      <c r="M55" s="221"/>
      <c r="N55" s="221"/>
      <c r="O55" s="221"/>
      <c r="P55" s="221"/>
      <c r="Q55" s="221"/>
    </row>
    <row r="56" spans="1:17" s="162" customFormat="1">
      <c r="A56" s="118">
        <f t="shared" si="9"/>
        <v>43</v>
      </c>
      <c r="B56" s="4"/>
      <c r="C56" s="499" t="s">
        <v>293</v>
      </c>
      <c r="D56" s="500"/>
      <c r="E56" s="65" t="s">
        <v>234</v>
      </c>
      <c r="F56" s="65" t="s">
        <v>113</v>
      </c>
      <c r="G56" s="65" t="s">
        <v>181</v>
      </c>
      <c r="H56" s="221"/>
      <c r="I56" s="221"/>
      <c r="J56" s="221"/>
      <c r="K56" s="221"/>
      <c r="L56" s="221"/>
      <c r="M56" s="221"/>
      <c r="N56" s="221"/>
      <c r="O56" s="221"/>
      <c r="P56" s="221"/>
      <c r="Q56" s="221"/>
    </row>
    <row r="57" spans="1:17" s="162" customFormat="1">
      <c r="A57" s="118">
        <f t="shared" si="9"/>
        <v>44</v>
      </c>
      <c r="B57" s="4"/>
      <c r="C57" s="499" t="s">
        <v>294</v>
      </c>
      <c r="D57" s="500"/>
      <c r="E57" s="65" t="s">
        <v>127</v>
      </c>
      <c r="F57" s="65" t="s">
        <v>114</v>
      </c>
      <c r="G57" s="65" t="s">
        <v>182</v>
      </c>
      <c r="H57" s="221"/>
      <c r="I57" s="221"/>
      <c r="J57" s="221"/>
      <c r="K57" s="221"/>
      <c r="L57" s="221"/>
      <c r="M57" s="221"/>
      <c r="N57" s="221"/>
      <c r="O57" s="221"/>
      <c r="P57" s="221"/>
      <c r="Q57" s="221"/>
    </row>
    <row r="58" spans="1:17" s="162" customFormat="1">
      <c r="A58" s="118">
        <f t="shared" si="9"/>
        <v>45</v>
      </c>
      <c r="B58" s="4"/>
      <c r="C58" s="501" t="s">
        <v>111</v>
      </c>
      <c r="D58" s="422"/>
      <c r="E58" s="64" t="s">
        <v>126</v>
      </c>
      <c r="F58" s="64" t="s">
        <v>112</v>
      </c>
      <c r="G58" s="64" t="s">
        <v>180</v>
      </c>
      <c r="H58" s="221"/>
      <c r="I58" s="221"/>
      <c r="J58" s="221"/>
      <c r="K58" s="221"/>
      <c r="L58" s="221"/>
      <c r="M58" s="221"/>
      <c r="N58" s="221"/>
      <c r="O58" s="221"/>
      <c r="P58" s="221"/>
      <c r="Q58" s="221"/>
    </row>
    <row r="59" spans="1:17" s="162" customFormat="1">
      <c r="A59" s="118">
        <f t="shared" si="9"/>
        <v>46</v>
      </c>
      <c r="B59" s="4"/>
      <c r="C59" s="501" t="s">
        <v>260</v>
      </c>
      <c r="D59" s="422"/>
      <c r="E59" s="132" t="s">
        <v>97</v>
      </c>
      <c r="F59" s="132" t="s">
        <v>56</v>
      </c>
      <c r="G59" s="132" t="s">
        <v>183</v>
      </c>
      <c r="H59" s="221"/>
      <c r="I59" s="221"/>
      <c r="J59" s="221"/>
      <c r="K59" s="221"/>
      <c r="L59" s="221"/>
      <c r="M59" s="221"/>
      <c r="N59" s="221"/>
      <c r="O59" s="221"/>
      <c r="P59" s="221"/>
      <c r="Q59" s="221"/>
    </row>
    <row r="60" spans="1:17" s="162" customFormat="1">
      <c r="A60" s="118">
        <f t="shared" si="9"/>
        <v>47</v>
      </c>
      <c r="B60" s="4"/>
      <c r="C60" s="502" t="s">
        <v>18</v>
      </c>
      <c r="D60" s="503"/>
      <c r="E60" s="156" t="s">
        <v>98</v>
      </c>
      <c r="F60" s="252" t="s">
        <v>57</v>
      </c>
      <c r="G60" s="252" t="s">
        <v>184</v>
      </c>
      <c r="H60" s="221"/>
      <c r="I60" s="221"/>
      <c r="J60" s="221"/>
      <c r="K60" s="221"/>
      <c r="L60" s="221"/>
      <c r="M60" s="221"/>
      <c r="N60" s="221"/>
      <c r="O60" s="221"/>
      <c r="P60" s="221"/>
      <c r="Q60" s="221"/>
    </row>
    <row r="61" spans="1:17" s="162" customFormat="1">
      <c r="A61" s="118"/>
      <c r="B61" s="41"/>
      <c r="C61" s="238"/>
      <c r="D61" s="322"/>
      <c r="E61" s="157"/>
      <c r="F61" s="85"/>
      <c r="G61" s="85"/>
      <c r="H61" s="243"/>
      <c r="I61" s="213"/>
      <c r="J61" s="217"/>
      <c r="K61" s="8"/>
      <c r="L61" s="8"/>
      <c r="M61" s="203"/>
      <c r="N61" s="202"/>
      <c r="O61" s="9"/>
      <c r="P61" s="8"/>
      <c r="Q61" s="43"/>
    </row>
    <row r="62" spans="1:17" s="162" customFormat="1">
      <c r="A62" s="118">
        <f>A60+1</f>
        <v>48</v>
      </c>
      <c r="B62" s="4"/>
      <c r="C62" s="501" t="s">
        <v>14</v>
      </c>
      <c r="D62" s="422"/>
      <c r="E62" s="61" t="s">
        <v>99</v>
      </c>
      <c r="F62" s="76" t="s">
        <v>243</v>
      </c>
      <c r="G62" s="76" t="s">
        <v>244</v>
      </c>
      <c r="H62" s="221"/>
      <c r="I62" s="221"/>
      <c r="J62" s="221"/>
      <c r="K62" s="221"/>
      <c r="L62" s="221"/>
      <c r="M62" s="221"/>
      <c r="N62" s="221"/>
      <c r="O62" s="221"/>
      <c r="P62" s="221"/>
      <c r="Q62" s="221"/>
    </row>
    <row r="63" spans="1:17" s="162" customFormat="1">
      <c r="A63" s="118">
        <f t="shared" ref="A63:A72" si="10">A62+1</f>
        <v>49</v>
      </c>
      <c r="B63" s="4"/>
      <c r="C63" s="502" t="s">
        <v>313</v>
      </c>
      <c r="D63" s="503"/>
      <c r="E63" s="78" t="s">
        <v>100</v>
      </c>
      <c r="F63" s="245" t="s">
        <v>74</v>
      </c>
      <c r="G63" s="245" t="s">
        <v>185</v>
      </c>
      <c r="H63" s="221"/>
      <c r="I63" s="221"/>
      <c r="J63" s="221"/>
      <c r="K63" s="221"/>
      <c r="L63" s="221"/>
      <c r="M63" s="221"/>
      <c r="N63" s="221"/>
      <c r="O63" s="221"/>
      <c r="P63" s="221"/>
      <c r="Q63" s="221"/>
    </row>
    <row r="64" spans="1:17" s="162" customFormat="1">
      <c r="A64" s="118"/>
      <c r="B64" s="41"/>
      <c r="C64" s="238"/>
      <c r="D64" s="322"/>
      <c r="E64" s="157"/>
      <c r="F64" s="85"/>
      <c r="G64" s="133"/>
      <c r="H64" s="243"/>
      <c r="I64" s="213"/>
      <c r="J64" s="217"/>
      <c r="K64" s="8"/>
      <c r="L64" s="8"/>
      <c r="M64" s="203"/>
      <c r="N64" s="202"/>
      <c r="O64" s="9"/>
      <c r="P64" s="8"/>
      <c r="Q64" s="43"/>
    </row>
    <row r="65" spans="1:17" s="162" customFormat="1" ht="22.5">
      <c r="A65" s="118">
        <v>50</v>
      </c>
      <c r="B65" s="4"/>
      <c r="C65" s="504" t="s">
        <v>258</v>
      </c>
      <c r="D65" s="505"/>
      <c r="E65" s="150" t="s">
        <v>226</v>
      </c>
      <c r="F65" s="246" t="s">
        <v>226</v>
      </c>
      <c r="G65" s="246" t="s">
        <v>226</v>
      </c>
      <c r="H65" s="233" t="e">
        <f>(H55/H62)*100</f>
        <v>#DIV/0!</v>
      </c>
      <c r="I65" s="227" t="e">
        <f t="shared" ref="I65:Q65" si="11">(I55/I62)*100</f>
        <v>#DIV/0!</v>
      </c>
      <c r="J65" s="227" t="e">
        <f t="shared" si="11"/>
        <v>#DIV/0!</v>
      </c>
      <c r="K65" s="233" t="e">
        <f t="shared" si="11"/>
        <v>#DIV/0!</v>
      </c>
      <c r="L65" s="233" t="e">
        <f t="shared" si="11"/>
        <v>#DIV/0!</v>
      </c>
      <c r="M65" s="233" t="e">
        <f t="shared" si="11"/>
        <v>#DIV/0!</v>
      </c>
      <c r="N65" s="227" t="e">
        <f t="shared" si="11"/>
        <v>#DIV/0!</v>
      </c>
      <c r="O65" s="227" t="e">
        <f t="shared" si="11"/>
        <v>#DIV/0!</v>
      </c>
      <c r="P65" s="227" t="e">
        <f t="shared" si="11"/>
        <v>#DIV/0!</v>
      </c>
      <c r="Q65" s="227" t="e">
        <f t="shared" si="11"/>
        <v>#DIV/0!</v>
      </c>
    </row>
    <row r="66" spans="1:17" s="162" customFormat="1" ht="33.75">
      <c r="A66" s="118">
        <f t="shared" ref="A66:A67" si="12">A65+1</f>
        <v>51</v>
      </c>
      <c r="B66" s="4"/>
      <c r="C66" s="504" t="s">
        <v>26</v>
      </c>
      <c r="D66" s="505"/>
      <c r="E66" s="150" t="s">
        <v>227</v>
      </c>
      <c r="F66" s="246" t="s">
        <v>227</v>
      </c>
      <c r="G66" s="246" t="s">
        <v>227</v>
      </c>
      <c r="H66" s="234" t="e">
        <f>(H55/H63)*100</f>
        <v>#DIV/0!</v>
      </c>
      <c r="I66" s="229" t="e">
        <f t="shared" ref="I66:Q66" si="13">(I55/I63)*100</f>
        <v>#DIV/0!</v>
      </c>
      <c r="J66" s="229" t="e">
        <f t="shared" si="13"/>
        <v>#DIV/0!</v>
      </c>
      <c r="K66" s="234" t="e">
        <f t="shared" si="13"/>
        <v>#DIV/0!</v>
      </c>
      <c r="L66" s="234" t="e">
        <f t="shared" si="13"/>
        <v>#DIV/0!</v>
      </c>
      <c r="M66" s="234" t="e">
        <f t="shared" si="13"/>
        <v>#DIV/0!</v>
      </c>
      <c r="N66" s="229" t="e">
        <f t="shared" si="13"/>
        <v>#DIV/0!</v>
      </c>
      <c r="O66" s="229" t="e">
        <f t="shared" si="13"/>
        <v>#DIV/0!</v>
      </c>
      <c r="P66" s="229" t="e">
        <f t="shared" si="13"/>
        <v>#DIV/0!</v>
      </c>
      <c r="Q66" s="229" t="e">
        <f t="shared" si="13"/>
        <v>#DIV/0!</v>
      </c>
    </row>
    <row r="67" spans="1:17" s="162" customFormat="1" ht="22.5">
      <c r="A67" s="118">
        <f t="shared" si="12"/>
        <v>52</v>
      </c>
      <c r="B67" s="4"/>
      <c r="C67" s="494" t="s">
        <v>15</v>
      </c>
      <c r="D67" s="495"/>
      <c r="E67" s="151" t="s">
        <v>259</v>
      </c>
      <c r="F67" s="247" t="s">
        <v>259</v>
      </c>
      <c r="G67" s="247" t="s">
        <v>259</v>
      </c>
      <c r="H67" s="235" t="e">
        <f>(H59/H62)*100</f>
        <v>#DIV/0!</v>
      </c>
      <c r="I67" s="228" t="e">
        <f t="shared" ref="I67:Q67" si="14">(I59/I62)*100</f>
        <v>#DIV/0!</v>
      </c>
      <c r="J67" s="228" t="e">
        <f t="shared" si="14"/>
        <v>#DIV/0!</v>
      </c>
      <c r="K67" s="235" t="e">
        <f t="shared" si="14"/>
        <v>#DIV/0!</v>
      </c>
      <c r="L67" s="235" t="e">
        <f t="shared" si="14"/>
        <v>#DIV/0!</v>
      </c>
      <c r="M67" s="235" t="e">
        <f>(M59/M62)*100</f>
        <v>#DIV/0!</v>
      </c>
      <c r="N67" s="228" t="e">
        <f t="shared" si="14"/>
        <v>#DIV/0!</v>
      </c>
      <c r="O67" s="228" t="e">
        <f t="shared" si="14"/>
        <v>#DIV/0!</v>
      </c>
      <c r="P67" s="228" t="e">
        <f t="shared" si="14"/>
        <v>#DIV/0!</v>
      </c>
      <c r="Q67" s="228" t="e">
        <f t="shared" si="14"/>
        <v>#DIV/0!</v>
      </c>
    </row>
    <row r="68" spans="1:17" s="162" customFormat="1">
      <c r="A68" s="118"/>
      <c r="B68" s="30"/>
      <c r="C68" s="31"/>
      <c r="D68" s="32"/>
      <c r="E68" s="33"/>
      <c r="F68" s="33"/>
      <c r="G68" s="33"/>
      <c r="H68" s="94"/>
      <c r="I68" s="94"/>
      <c r="J68" s="94"/>
      <c r="K68" s="94"/>
      <c r="L68" s="17"/>
      <c r="M68" s="17"/>
      <c r="N68" s="17"/>
      <c r="O68" s="17"/>
      <c r="P68" s="17"/>
      <c r="Q68" s="17"/>
    </row>
    <row r="69" spans="1:17" s="162" customFormat="1">
      <c r="A69" s="118"/>
      <c r="B69" s="30"/>
      <c r="C69" s="36" t="s">
        <v>118</v>
      </c>
      <c r="D69" s="32"/>
      <c r="E69" s="33"/>
      <c r="F69" s="33"/>
      <c r="G69" s="33"/>
      <c r="H69" s="94"/>
      <c r="I69" s="94"/>
      <c r="J69" s="94"/>
      <c r="K69" s="94"/>
      <c r="L69" s="17"/>
      <c r="M69" s="17"/>
      <c r="N69" s="17"/>
      <c r="O69" s="17"/>
      <c r="P69" s="17"/>
      <c r="Q69" s="17"/>
    </row>
    <row r="70" spans="1:17" s="162" customFormat="1">
      <c r="A70" s="118">
        <f>A67+1</f>
        <v>53</v>
      </c>
      <c r="B70" s="102"/>
      <c r="C70" s="496" t="s">
        <v>240</v>
      </c>
      <c r="D70" s="497"/>
      <c r="E70" s="133" t="s">
        <v>301</v>
      </c>
      <c r="F70" s="253" t="s">
        <v>241</v>
      </c>
      <c r="G70" s="254" t="s">
        <v>241</v>
      </c>
      <c r="H70" s="190"/>
      <c r="I70" s="319"/>
      <c r="J70" s="319"/>
      <c r="K70" s="319"/>
      <c r="L70" s="319"/>
      <c r="M70" s="319"/>
      <c r="N70" s="319"/>
      <c r="O70" s="319"/>
      <c r="P70" s="319"/>
      <c r="Q70" s="319"/>
    </row>
    <row r="71" spans="1:17" s="162" customFormat="1">
      <c r="A71" s="118">
        <f t="shared" si="10"/>
        <v>54</v>
      </c>
      <c r="B71" s="102"/>
      <c r="C71" s="498" t="s">
        <v>115</v>
      </c>
      <c r="D71" s="460"/>
      <c r="E71" s="132" t="s">
        <v>128</v>
      </c>
      <c r="F71" s="255" t="s">
        <v>116</v>
      </c>
      <c r="G71" s="65" t="s">
        <v>116</v>
      </c>
      <c r="H71" s="214"/>
      <c r="I71" s="221"/>
      <c r="J71" s="221"/>
      <c r="K71" s="221"/>
      <c r="L71" s="221"/>
      <c r="M71" s="221"/>
      <c r="N71" s="221"/>
      <c r="O71" s="221"/>
      <c r="P71" s="221"/>
      <c r="Q71" s="221"/>
    </row>
    <row r="72" spans="1:17" s="162" customFormat="1">
      <c r="A72" s="118">
        <f t="shared" si="10"/>
        <v>55</v>
      </c>
      <c r="B72" s="102"/>
      <c r="C72" s="492" t="s">
        <v>44</v>
      </c>
      <c r="D72" s="493"/>
      <c r="E72" s="134" t="s">
        <v>101</v>
      </c>
      <c r="F72" s="241" t="s">
        <v>45</v>
      </c>
      <c r="G72" s="134" t="s">
        <v>45</v>
      </c>
      <c r="H72" s="320"/>
      <c r="I72" s="321"/>
      <c r="J72" s="321"/>
      <c r="K72" s="321"/>
      <c r="L72" s="321"/>
      <c r="M72" s="321"/>
      <c r="N72" s="321"/>
      <c r="O72" s="321"/>
      <c r="P72" s="321"/>
      <c r="Q72" s="321"/>
    </row>
    <row r="73" spans="1:17">
      <c r="C73" s="103"/>
      <c r="D73" s="103"/>
      <c r="E73" s="103"/>
      <c r="F73" s="103"/>
      <c r="G73" s="103"/>
      <c r="H73" s="103"/>
      <c r="I73" s="103"/>
      <c r="J73" s="103"/>
      <c r="K73" s="103"/>
      <c r="L73" s="103"/>
      <c r="M73" s="103"/>
      <c r="N73" s="103"/>
      <c r="O73" s="103"/>
      <c r="P73" s="103"/>
      <c r="Q73" s="103"/>
    </row>
    <row r="74" spans="1:17">
      <c r="C74" s="103"/>
      <c r="D74" s="103"/>
      <c r="E74" s="103"/>
      <c r="F74" s="103"/>
      <c r="G74" s="103"/>
      <c r="H74" s="103"/>
      <c r="I74" s="103"/>
      <c r="J74" s="103"/>
      <c r="K74" s="103"/>
      <c r="L74" s="103"/>
      <c r="M74" s="103"/>
      <c r="N74" s="103"/>
      <c r="O74" s="103"/>
      <c r="P74" s="103"/>
      <c r="Q74" s="103"/>
    </row>
  </sheetData>
  <mergeCells count="63">
    <mergeCell ref="C1:D1"/>
    <mergeCell ref="J6:M6"/>
    <mergeCell ref="N6:Q6"/>
    <mergeCell ref="C2:Q2"/>
    <mergeCell ref="C3:Q3"/>
    <mergeCell ref="B5:Q5"/>
    <mergeCell ref="B4:Q4"/>
    <mergeCell ref="C20:D20"/>
    <mergeCell ref="C21:D21"/>
    <mergeCell ref="J51:M51"/>
    <mergeCell ref="N51:Q51"/>
    <mergeCell ref="C25:D25"/>
    <mergeCell ref="C31:D31"/>
    <mergeCell ref="C32:D32"/>
    <mergeCell ref="C22:D22"/>
    <mergeCell ref="C23:D23"/>
    <mergeCell ref="C24:D24"/>
    <mergeCell ref="C34:D34"/>
    <mergeCell ref="C36:D36"/>
    <mergeCell ref="C37:D37"/>
    <mergeCell ref="C38:D38"/>
    <mergeCell ref="C33:D33"/>
    <mergeCell ref="C26:D26"/>
    <mergeCell ref="C8:D8"/>
    <mergeCell ref="C15:D15"/>
    <mergeCell ref="C17:D17"/>
    <mergeCell ref="C16:D16"/>
    <mergeCell ref="C19:D19"/>
    <mergeCell ref="C9:D9"/>
    <mergeCell ref="C10:D10"/>
    <mergeCell ref="C11:D11"/>
    <mergeCell ref="C12:D12"/>
    <mergeCell ref="C18:D18"/>
    <mergeCell ref="C13:D13"/>
    <mergeCell ref="C14:D14"/>
    <mergeCell ref="C48:D48"/>
    <mergeCell ref="C54:D54"/>
    <mergeCell ref="C55:D55"/>
    <mergeCell ref="C53:D53"/>
    <mergeCell ref="C27:D27"/>
    <mergeCell ref="C28:D28"/>
    <mergeCell ref="C30:D30"/>
    <mergeCell ref="C39:D39"/>
    <mergeCell ref="C41:D41"/>
    <mergeCell ref="C35:D35"/>
    <mergeCell ref="C42:D42"/>
    <mergeCell ref="C43:D43"/>
    <mergeCell ref="C44:D44"/>
    <mergeCell ref="C40:D40"/>
    <mergeCell ref="C47:D47"/>
    <mergeCell ref="C72:D72"/>
    <mergeCell ref="C67:D67"/>
    <mergeCell ref="C70:D70"/>
    <mergeCell ref="C71:D71"/>
    <mergeCell ref="C56:D56"/>
    <mergeCell ref="C57:D57"/>
    <mergeCell ref="C59:D59"/>
    <mergeCell ref="C60:D60"/>
    <mergeCell ref="C58:D58"/>
    <mergeCell ref="C62:D62"/>
    <mergeCell ref="C63:D63"/>
    <mergeCell ref="C65:D65"/>
    <mergeCell ref="C66:D66"/>
  </mergeCells>
  <phoneticPr fontId="0" type="noConversion"/>
  <printOptions horizontalCentered="1"/>
  <pageMargins left="0.5" right="0.5" top="0.5" bottom="0.5" header="0" footer="0"/>
  <pageSetup scale="50" fitToWidth="0" fitToHeight="0" orientation="landscape" r:id="rId1"/>
  <headerFooter alignWithMargins="0"/>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showGridLines="0" zoomScaleNormal="100" workbookViewId="0">
      <selection activeCell="F10" sqref="F10"/>
    </sheetView>
  </sheetViews>
  <sheetFormatPr defaultColWidth="9.140625" defaultRowHeight="12.75"/>
  <cols>
    <col min="1" max="1" width="2.42578125" style="122" bestFit="1" customWidth="1"/>
    <col min="2" max="2" width="1.28515625" style="37" customWidth="1"/>
    <col min="3" max="3" width="23.28515625" style="37" customWidth="1"/>
    <col min="4" max="4" width="17.140625" style="37" customWidth="1"/>
    <col min="5" max="5" width="18.85546875" style="50" hidden="1" customWidth="1"/>
    <col min="6" max="6" width="18.85546875" style="37" customWidth="1"/>
    <col min="7" max="7" width="18.85546875" style="96" customWidth="1"/>
    <col min="8" max="8" width="11" style="37" customWidth="1"/>
    <col min="9" max="16" width="9.7109375" style="37" customWidth="1"/>
    <col min="17" max="16384" width="9.140625" style="37"/>
  </cols>
  <sheetData>
    <row r="1" spans="1:23">
      <c r="A1" s="121"/>
      <c r="B1" s="23"/>
      <c r="C1" s="464" t="str">
        <f>'Submission Cover Sheet'!D24</f>
        <v>xx/xx/20xx</v>
      </c>
      <c r="D1" s="465"/>
      <c r="E1" s="49"/>
      <c r="F1" s="38"/>
      <c r="G1" s="97"/>
      <c r="H1" s="428"/>
      <c r="I1" s="429"/>
      <c r="J1" s="429"/>
      <c r="K1" s="429"/>
      <c r="L1" s="429"/>
      <c r="M1" s="429"/>
      <c r="N1" s="429"/>
      <c r="O1" s="100"/>
      <c r="P1" s="140"/>
    </row>
    <row r="2" spans="1:23" ht="12.75" customHeight="1">
      <c r="A2" s="121"/>
      <c r="B2" s="23"/>
      <c r="C2" s="440" t="s">
        <v>283</v>
      </c>
      <c r="D2" s="440"/>
      <c r="E2" s="440"/>
      <c r="F2" s="440"/>
      <c r="G2" s="440"/>
      <c r="H2" s="440"/>
      <c r="I2" s="440"/>
      <c r="J2" s="440"/>
      <c r="K2" s="440"/>
      <c r="L2" s="440"/>
      <c r="M2" s="440"/>
      <c r="N2" s="440"/>
      <c r="O2" s="440"/>
      <c r="P2" s="440"/>
      <c r="Q2" s="440"/>
    </row>
    <row r="3" spans="1:23" ht="15.75" customHeight="1">
      <c r="A3" s="23"/>
      <c r="B3" s="23"/>
      <c r="C3" s="440" t="str">
        <f>"Income Statement for "&amp;'Submission Cover Sheet'!D17</f>
        <v>Income Statement for XYZ</v>
      </c>
      <c r="D3" s="441"/>
      <c r="E3" s="441"/>
      <c r="F3" s="441"/>
      <c r="G3" s="441"/>
      <c r="H3" s="441"/>
      <c r="I3" s="441"/>
      <c r="J3" s="441"/>
      <c r="K3" s="441"/>
      <c r="L3" s="441"/>
      <c r="M3" s="441"/>
      <c r="N3" s="441"/>
      <c r="O3" s="441"/>
      <c r="P3" s="441"/>
      <c r="Q3" s="441"/>
      <c r="R3" s="40"/>
      <c r="S3" s="40"/>
      <c r="T3" s="40"/>
      <c r="U3" s="40"/>
      <c r="V3" s="40"/>
      <c r="W3" s="40"/>
    </row>
    <row r="4" spans="1:23" s="44" customFormat="1" ht="15.75">
      <c r="A4" s="469" t="str">
        <f>"OCC Charter ID " &amp; 'Submission Cover Sheet'!D19</f>
        <v>OCC Charter ID #####</v>
      </c>
      <c r="B4" s="469"/>
      <c r="C4" s="469"/>
      <c r="D4" s="469"/>
      <c r="E4" s="469"/>
      <c r="F4" s="469"/>
      <c r="G4" s="469"/>
      <c r="H4" s="469"/>
      <c r="I4" s="469"/>
      <c r="J4" s="469"/>
      <c r="K4" s="469"/>
      <c r="L4" s="469"/>
      <c r="M4" s="469"/>
      <c r="N4" s="469"/>
      <c r="O4" s="469"/>
      <c r="P4" s="469"/>
      <c r="Q4" s="469"/>
      <c r="R4" s="40"/>
      <c r="S4" s="40"/>
      <c r="T4" s="40"/>
      <c r="U4" s="40"/>
      <c r="V4" s="40"/>
      <c r="W4" s="40"/>
    </row>
    <row r="5" spans="1:23" ht="12.75" customHeight="1">
      <c r="A5" s="23"/>
      <c r="B5" s="533" t="s">
        <v>147</v>
      </c>
      <c r="C5" s="535"/>
      <c r="D5" s="535"/>
      <c r="E5" s="535"/>
      <c r="F5" s="535"/>
      <c r="G5" s="535"/>
      <c r="H5" s="535"/>
      <c r="I5" s="535"/>
      <c r="J5" s="535"/>
      <c r="K5" s="535"/>
      <c r="L5" s="535"/>
      <c r="M5" s="535"/>
      <c r="N5" s="535"/>
      <c r="O5" s="535"/>
      <c r="P5" s="535"/>
      <c r="Q5" s="535"/>
      <c r="R5" s="105"/>
      <c r="S5" s="105"/>
    </row>
    <row r="6" spans="1:23" s="14" customFormat="1" ht="12.75" customHeight="1">
      <c r="A6" s="13"/>
      <c r="B6" s="188"/>
      <c r="C6" s="466"/>
      <c r="D6" s="467"/>
      <c r="E6" s="328"/>
      <c r="F6" s="328"/>
      <c r="G6" s="204"/>
      <c r="H6" s="211" t="s">
        <v>69</v>
      </c>
      <c r="I6" s="211" t="s">
        <v>148</v>
      </c>
      <c r="J6" s="524"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3" s="162" customFormat="1">
      <c r="A7" s="23"/>
      <c r="B7" s="92"/>
      <c r="C7" s="477" t="s">
        <v>4</v>
      </c>
      <c r="D7" s="478"/>
      <c r="E7" s="257" t="s">
        <v>75</v>
      </c>
      <c r="F7" s="257" t="s">
        <v>160</v>
      </c>
      <c r="G7" s="257" t="s">
        <v>161</v>
      </c>
      <c r="H7" s="212" t="s">
        <v>149</v>
      </c>
      <c r="I7" s="212" t="s">
        <v>62</v>
      </c>
      <c r="J7" s="201" t="s">
        <v>65</v>
      </c>
      <c r="K7" s="81" t="s">
        <v>66</v>
      </c>
      <c r="L7" s="81" t="s">
        <v>67</v>
      </c>
      <c r="M7" s="82" t="s">
        <v>68</v>
      </c>
      <c r="N7" s="201" t="s">
        <v>63</v>
      </c>
      <c r="O7" s="81" t="s">
        <v>64</v>
      </c>
      <c r="P7" s="81" t="s">
        <v>16</v>
      </c>
      <c r="Q7" s="82" t="s">
        <v>17</v>
      </c>
    </row>
    <row r="8" spans="1:23" s="162" customFormat="1">
      <c r="A8" s="60"/>
      <c r="B8" s="474" t="s">
        <v>35</v>
      </c>
      <c r="C8" s="475"/>
      <c r="D8" s="476"/>
      <c r="E8" s="338"/>
      <c r="F8" s="338"/>
      <c r="G8" s="338"/>
      <c r="H8" s="329"/>
      <c r="I8" s="329"/>
      <c r="J8" s="330"/>
      <c r="K8" s="331"/>
      <c r="L8" s="331"/>
      <c r="M8" s="332"/>
      <c r="N8" s="333"/>
      <c r="O8" s="334"/>
      <c r="P8" s="331"/>
      <c r="Q8" s="335"/>
    </row>
    <row r="9" spans="1:23" s="162" customFormat="1">
      <c r="A9" s="60" t="s">
        <v>2</v>
      </c>
      <c r="B9" s="205"/>
      <c r="C9" s="472" t="s">
        <v>302</v>
      </c>
      <c r="D9" s="473"/>
      <c r="E9" s="108" t="s">
        <v>208</v>
      </c>
      <c r="F9" s="108" t="s">
        <v>235</v>
      </c>
      <c r="G9" s="108" t="s">
        <v>235</v>
      </c>
      <c r="H9" s="221"/>
      <c r="I9" s="214"/>
      <c r="J9" s="214"/>
      <c r="K9" s="214"/>
      <c r="L9" s="214"/>
      <c r="M9" s="214"/>
      <c r="N9" s="214"/>
      <c r="O9" s="214"/>
      <c r="P9" s="214"/>
      <c r="Q9" s="214"/>
    </row>
    <row r="10" spans="1:23" s="162" customFormat="1">
      <c r="A10" s="60" t="s">
        <v>1</v>
      </c>
      <c r="B10" s="205"/>
      <c r="C10" s="472" t="s">
        <v>303</v>
      </c>
      <c r="D10" s="473"/>
      <c r="E10" s="108" t="s">
        <v>209</v>
      </c>
      <c r="F10" s="108" t="s">
        <v>236</v>
      </c>
      <c r="G10" s="108" t="s">
        <v>236</v>
      </c>
      <c r="H10" s="214"/>
      <c r="I10" s="214"/>
      <c r="J10" s="214"/>
      <c r="K10" s="214"/>
      <c r="L10" s="214"/>
      <c r="M10" s="214"/>
      <c r="N10" s="214"/>
      <c r="O10" s="214"/>
      <c r="P10" s="214"/>
      <c r="Q10" s="214"/>
    </row>
    <row r="11" spans="1:23" s="162" customFormat="1">
      <c r="A11" s="60" t="s">
        <v>3</v>
      </c>
      <c r="B11" s="205"/>
      <c r="C11" s="472" t="s">
        <v>40</v>
      </c>
      <c r="D11" s="473"/>
      <c r="E11" s="108" t="s">
        <v>210</v>
      </c>
      <c r="F11" s="108" t="s">
        <v>211</v>
      </c>
      <c r="G11" s="108" t="s">
        <v>211</v>
      </c>
      <c r="H11" s="214"/>
      <c r="I11" s="214"/>
      <c r="J11" s="214"/>
      <c r="K11" s="214"/>
      <c r="L11" s="214"/>
      <c r="M11" s="214"/>
      <c r="N11" s="214"/>
      <c r="O11" s="214"/>
      <c r="P11" s="214"/>
      <c r="Q11" s="214"/>
    </row>
    <row r="12" spans="1:23" s="162" customFormat="1" ht="33.75">
      <c r="A12" s="60" t="s">
        <v>0</v>
      </c>
      <c r="B12" s="206"/>
      <c r="C12" s="448" t="s">
        <v>304</v>
      </c>
      <c r="D12" s="449"/>
      <c r="E12" s="108" t="s">
        <v>212</v>
      </c>
      <c r="F12" s="108" t="s">
        <v>213</v>
      </c>
      <c r="G12" s="108" t="s">
        <v>159</v>
      </c>
      <c r="H12" s="214"/>
      <c r="I12" s="214"/>
      <c r="J12" s="214"/>
      <c r="K12" s="214"/>
      <c r="L12" s="214"/>
      <c r="M12" s="214"/>
      <c r="N12" s="214"/>
      <c r="O12" s="214"/>
      <c r="P12" s="214"/>
      <c r="Q12" s="214"/>
    </row>
    <row r="13" spans="1:23" s="162" customFormat="1" ht="12.75" customHeight="1">
      <c r="A13" s="60">
        <v>5</v>
      </c>
      <c r="B13" s="206"/>
      <c r="C13" s="448" t="s">
        <v>133</v>
      </c>
      <c r="D13" s="449"/>
      <c r="E13" s="306" t="s">
        <v>214</v>
      </c>
      <c r="F13" s="306" t="s">
        <v>295</v>
      </c>
      <c r="G13" s="306" t="s">
        <v>295</v>
      </c>
      <c r="H13" s="214"/>
      <c r="I13" s="214"/>
      <c r="J13" s="214"/>
      <c r="K13" s="214"/>
      <c r="L13" s="214"/>
      <c r="M13" s="214"/>
      <c r="N13" s="214"/>
      <c r="O13" s="214"/>
      <c r="P13" s="214"/>
      <c r="Q13" s="214"/>
    </row>
    <row r="14" spans="1:23" s="162" customFormat="1" ht="22.5">
      <c r="A14" s="60">
        <v>6</v>
      </c>
      <c r="B14" s="206"/>
      <c r="C14" s="448" t="s">
        <v>134</v>
      </c>
      <c r="D14" s="449"/>
      <c r="E14" s="306" t="s">
        <v>215</v>
      </c>
      <c r="F14" s="306" t="s">
        <v>296</v>
      </c>
      <c r="G14" s="306" t="s">
        <v>296</v>
      </c>
      <c r="H14" s="214"/>
      <c r="I14" s="214"/>
      <c r="J14" s="214"/>
      <c r="K14" s="214"/>
      <c r="L14" s="214"/>
      <c r="M14" s="214"/>
      <c r="N14" s="214"/>
      <c r="O14" s="214"/>
      <c r="P14" s="214"/>
      <c r="Q14" s="214"/>
    </row>
    <row r="15" spans="1:23" s="162" customFormat="1">
      <c r="A15" s="60">
        <v>7</v>
      </c>
      <c r="B15" s="206"/>
      <c r="C15" s="470" t="s">
        <v>135</v>
      </c>
      <c r="D15" s="471"/>
      <c r="E15" s="108" t="s">
        <v>216</v>
      </c>
      <c r="F15" s="108" t="s">
        <v>217</v>
      </c>
      <c r="G15" s="108" t="s">
        <v>217</v>
      </c>
      <c r="H15" s="214"/>
      <c r="I15" s="214"/>
      <c r="J15" s="214"/>
      <c r="K15" s="214"/>
      <c r="L15" s="214"/>
      <c r="M15" s="214"/>
      <c r="N15" s="214"/>
      <c r="O15" s="214"/>
      <c r="P15" s="214"/>
      <c r="Q15" s="214"/>
    </row>
    <row r="16" spans="1:23" s="162" customFormat="1" ht="12.75" customHeight="1">
      <c r="A16" s="60">
        <v>8</v>
      </c>
      <c r="B16" s="206"/>
      <c r="C16" s="421" t="s">
        <v>136</v>
      </c>
      <c r="D16" s="422"/>
      <c r="E16" s="108" t="s">
        <v>218</v>
      </c>
      <c r="F16" s="108" t="s">
        <v>237</v>
      </c>
      <c r="G16" s="108" t="s">
        <v>237</v>
      </c>
      <c r="H16" s="214"/>
      <c r="I16" s="214"/>
      <c r="J16" s="214"/>
      <c r="K16" s="214"/>
      <c r="L16" s="214"/>
      <c r="M16" s="214"/>
      <c r="N16" s="214"/>
      <c r="O16" s="214"/>
      <c r="P16" s="214"/>
      <c r="Q16" s="214"/>
    </row>
    <row r="17" spans="1:17" s="162" customFormat="1" ht="12.75" customHeight="1">
      <c r="A17" s="60">
        <v>9</v>
      </c>
      <c r="B17" s="206"/>
      <c r="C17" s="470" t="s">
        <v>137</v>
      </c>
      <c r="D17" s="471"/>
      <c r="E17" s="108" t="s">
        <v>219</v>
      </c>
      <c r="F17" s="108" t="s">
        <v>238</v>
      </c>
      <c r="G17" s="108" t="s">
        <v>238</v>
      </c>
      <c r="H17" s="214"/>
      <c r="I17" s="214"/>
      <c r="J17" s="214"/>
      <c r="K17" s="214"/>
      <c r="L17" s="214"/>
      <c r="M17" s="214"/>
      <c r="N17" s="214"/>
      <c r="O17" s="214"/>
      <c r="P17" s="214"/>
      <c r="Q17" s="214"/>
    </row>
    <row r="18" spans="1:17" s="162" customFormat="1">
      <c r="A18" s="60">
        <v>10</v>
      </c>
      <c r="B18" s="206"/>
      <c r="C18" s="448" t="s">
        <v>36</v>
      </c>
      <c r="D18" s="449"/>
      <c r="E18" s="108" t="s">
        <v>220</v>
      </c>
      <c r="F18" s="108" t="s">
        <v>239</v>
      </c>
      <c r="G18" s="108" t="s">
        <v>239</v>
      </c>
      <c r="H18" s="214"/>
      <c r="I18" s="214"/>
      <c r="J18" s="214"/>
      <c r="K18" s="214"/>
      <c r="L18" s="214"/>
      <c r="M18" s="214"/>
      <c r="N18" s="214"/>
      <c r="O18" s="214"/>
      <c r="P18" s="214"/>
      <c r="Q18" s="214"/>
    </row>
    <row r="19" spans="1:17" s="162" customFormat="1">
      <c r="A19" s="60">
        <v>11</v>
      </c>
      <c r="B19" s="206"/>
      <c r="C19" s="459" t="s">
        <v>104</v>
      </c>
      <c r="D19" s="460"/>
      <c r="E19" s="306" t="s">
        <v>221</v>
      </c>
      <c r="F19" s="306" t="s">
        <v>222</v>
      </c>
      <c r="G19" s="306" t="s">
        <v>222</v>
      </c>
      <c r="H19" s="214"/>
      <c r="I19" s="214"/>
      <c r="J19" s="214"/>
      <c r="K19" s="214"/>
      <c r="L19" s="214"/>
      <c r="M19" s="214"/>
      <c r="N19" s="214"/>
      <c r="O19" s="214"/>
      <c r="P19" s="214"/>
      <c r="Q19" s="214"/>
    </row>
    <row r="20" spans="1:17" s="162" customFormat="1">
      <c r="A20" s="60">
        <v>12</v>
      </c>
      <c r="B20" s="207"/>
      <c r="C20" s="448" t="s">
        <v>76</v>
      </c>
      <c r="D20" s="450"/>
      <c r="E20" s="108" t="s">
        <v>256</v>
      </c>
      <c r="F20" s="108" t="s">
        <v>223</v>
      </c>
      <c r="G20" s="108" t="s">
        <v>223</v>
      </c>
      <c r="H20" s="214"/>
      <c r="I20" s="214"/>
      <c r="J20" s="214"/>
      <c r="K20" s="214"/>
      <c r="L20" s="214"/>
      <c r="M20" s="214"/>
      <c r="N20" s="214"/>
      <c r="O20" s="214"/>
      <c r="P20" s="214"/>
      <c r="Q20" s="214"/>
    </row>
    <row r="21" spans="1:17" s="162" customFormat="1">
      <c r="A21" s="60">
        <v>13</v>
      </c>
      <c r="B21" s="207"/>
      <c r="C21" s="448" t="s">
        <v>305</v>
      </c>
      <c r="D21" s="450"/>
      <c r="E21" s="76" t="s">
        <v>301</v>
      </c>
      <c r="F21" s="76" t="s">
        <v>301</v>
      </c>
      <c r="G21" s="76" t="s">
        <v>301</v>
      </c>
      <c r="H21" s="214"/>
      <c r="I21" s="214"/>
      <c r="J21" s="214"/>
      <c r="K21" s="214"/>
      <c r="L21" s="214"/>
      <c r="M21" s="214"/>
      <c r="N21" s="214"/>
      <c r="O21" s="214"/>
      <c r="P21" s="214"/>
      <c r="Q21" s="214"/>
    </row>
    <row r="22" spans="1:17" s="162" customFormat="1" ht="21" customHeight="1">
      <c r="A22" s="60">
        <v>14</v>
      </c>
      <c r="B22" s="208"/>
      <c r="C22" s="479" t="s">
        <v>153</v>
      </c>
      <c r="D22" s="480"/>
      <c r="E22" s="307" t="s">
        <v>158</v>
      </c>
      <c r="F22" s="307" t="s">
        <v>224</v>
      </c>
      <c r="G22" s="307" t="s">
        <v>224</v>
      </c>
      <c r="H22" s="215">
        <f>SUM(H9:H21)</f>
        <v>0</v>
      </c>
      <c r="I22" s="215">
        <f t="shared" ref="I22:Q22" si="0">SUM(I9:I21)</f>
        <v>0</v>
      </c>
      <c r="J22" s="218">
        <f t="shared" si="0"/>
        <v>0</v>
      </c>
      <c r="K22" s="218">
        <f t="shared" si="0"/>
        <v>0</v>
      </c>
      <c r="L22" s="218">
        <f t="shared" si="0"/>
        <v>0</v>
      </c>
      <c r="M22" s="218">
        <f t="shared" si="0"/>
        <v>0</v>
      </c>
      <c r="N22" s="218">
        <f t="shared" si="0"/>
        <v>0</v>
      </c>
      <c r="O22" s="218">
        <f t="shared" si="0"/>
        <v>0</v>
      </c>
      <c r="P22" s="218">
        <f t="shared" si="0"/>
        <v>0</v>
      </c>
      <c r="Q22" s="218">
        <f t="shared" si="0"/>
        <v>0</v>
      </c>
    </row>
    <row r="23" spans="1:17" s="162" customFormat="1">
      <c r="A23" s="60"/>
      <c r="B23" s="452"/>
      <c r="C23" s="453"/>
      <c r="D23" s="454"/>
      <c r="E23" s="337"/>
      <c r="F23" s="337"/>
      <c r="G23" s="308"/>
      <c r="H23" s="329"/>
      <c r="I23" s="329"/>
      <c r="J23" s="330"/>
      <c r="K23" s="331"/>
      <c r="L23" s="331"/>
      <c r="M23" s="332"/>
      <c r="N23" s="333"/>
      <c r="O23" s="334"/>
      <c r="P23" s="331"/>
      <c r="Q23" s="335"/>
    </row>
    <row r="24" spans="1:17" s="162" customFormat="1">
      <c r="A24" s="60">
        <v>15</v>
      </c>
      <c r="B24" s="207"/>
      <c r="C24" s="451" t="s">
        <v>6</v>
      </c>
      <c r="D24" s="450"/>
      <c r="E24" s="76" t="s">
        <v>77</v>
      </c>
      <c r="F24" s="76" t="s">
        <v>28</v>
      </c>
      <c r="G24" s="76" t="s">
        <v>28</v>
      </c>
      <c r="H24" s="214"/>
      <c r="I24" s="214"/>
      <c r="J24" s="214"/>
      <c r="K24" s="214"/>
      <c r="L24" s="214"/>
      <c r="M24" s="214"/>
      <c r="N24" s="214"/>
      <c r="O24" s="214"/>
      <c r="P24" s="214"/>
      <c r="Q24" s="214"/>
    </row>
    <row r="25" spans="1:17" s="162" customFormat="1">
      <c r="A25" s="60">
        <v>16</v>
      </c>
      <c r="B25" s="207"/>
      <c r="C25" s="448" t="s">
        <v>144</v>
      </c>
      <c r="D25" s="450"/>
      <c r="E25" s="76" t="s">
        <v>78</v>
      </c>
      <c r="F25" s="76" t="s">
        <v>29</v>
      </c>
      <c r="G25" s="76" t="s">
        <v>29</v>
      </c>
      <c r="H25" s="214"/>
      <c r="I25" s="214"/>
      <c r="J25" s="214"/>
      <c r="K25" s="214"/>
      <c r="L25" s="214"/>
      <c r="M25" s="214"/>
      <c r="N25" s="214"/>
      <c r="O25" s="214"/>
      <c r="P25" s="214"/>
      <c r="Q25" s="214"/>
    </row>
    <row r="26" spans="1:17" s="162" customFormat="1">
      <c r="A26" s="60">
        <v>17</v>
      </c>
      <c r="B26" s="207"/>
      <c r="C26" s="448" t="s">
        <v>145</v>
      </c>
      <c r="D26" s="450"/>
      <c r="E26" s="132" t="s">
        <v>79</v>
      </c>
      <c r="F26" s="132" t="s">
        <v>30</v>
      </c>
      <c r="G26" s="132" t="s">
        <v>30</v>
      </c>
      <c r="H26" s="214"/>
      <c r="I26" s="214"/>
      <c r="J26" s="214"/>
      <c r="K26" s="214"/>
      <c r="L26" s="214"/>
      <c r="M26" s="214"/>
      <c r="N26" s="214"/>
      <c r="O26" s="214"/>
      <c r="P26" s="214"/>
      <c r="Q26" s="214"/>
    </row>
    <row r="27" spans="1:17" s="162" customFormat="1" ht="20.25" customHeight="1">
      <c r="A27" s="60">
        <v>18</v>
      </c>
      <c r="B27" s="208"/>
      <c r="C27" s="455" t="s">
        <v>306</v>
      </c>
      <c r="D27" s="456"/>
      <c r="E27" s="309"/>
      <c r="F27" s="309"/>
      <c r="G27" s="309"/>
      <c r="H27" s="215">
        <f>H24+H25-H26</f>
        <v>0</v>
      </c>
      <c r="I27" s="215">
        <f>I24+I25-I26</f>
        <v>0</v>
      </c>
      <c r="J27" s="218">
        <f t="shared" ref="J27:Q27" si="1">J24+J25-J26</f>
        <v>0</v>
      </c>
      <c r="K27" s="218">
        <f t="shared" si="1"/>
        <v>0</v>
      </c>
      <c r="L27" s="218">
        <f t="shared" si="1"/>
        <v>0</v>
      </c>
      <c r="M27" s="218">
        <f t="shared" si="1"/>
        <v>0</v>
      </c>
      <c r="N27" s="218">
        <f t="shared" si="1"/>
        <v>0</v>
      </c>
      <c r="O27" s="218">
        <f t="shared" si="1"/>
        <v>0</v>
      </c>
      <c r="P27" s="218">
        <f t="shared" si="1"/>
        <v>0</v>
      </c>
      <c r="Q27" s="218">
        <f t="shared" si="1"/>
        <v>0</v>
      </c>
    </row>
    <row r="28" spans="1:17" s="162" customFormat="1">
      <c r="A28" s="60">
        <v>19</v>
      </c>
      <c r="B28" s="207"/>
      <c r="C28" s="481" t="s">
        <v>25</v>
      </c>
      <c r="D28" s="482"/>
      <c r="E28" s="76" t="s">
        <v>80</v>
      </c>
      <c r="F28" s="76" t="s">
        <v>31</v>
      </c>
      <c r="G28" s="76" t="s">
        <v>31</v>
      </c>
      <c r="H28" s="214"/>
      <c r="I28" s="214"/>
      <c r="J28" s="214"/>
      <c r="K28" s="214"/>
      <c r="L28" s="214"/>
      <c r="M28" s="214"/>
      <c r="N28" s="214"/>
      <c r="O28" s="214"/>
      <c r="P28" s="214"/>
      <c r="Q28" s="214"/>
    </row>
    <row r="29" spans="1:17" s="162" customFormat="1">
      <c r="A29" s="60">
        <v>20</v>
      </c>
      <c r="B29" s="206"/>
      <c r="C29" s="448" t="s">
        <v>38</v>
      </c>
      <c r="D29" s="449"/>
      <c r="E29" s="76" t="s">
        <v>81</v>
      </c>
      <c r="F29" s="76" t="s">
        <v>32</v>
      </c>
      <c r="G29" s="76" t="s">
        <v>32</v>
      </c>
      <c r="H29" s="214"/>
      <c r="I29" s="214"/>
      <c r="J29" s="214"/>
      <c r="K29" s="214"/>
      <c r="L29" s="214"/>
      <c r="M29" s="214"/>
      <c r="N29" s="214"/>
      <c r="O29" s="214"/>
      <c r="P29" s="214"/>
      <c r="Q29" s="214"/>
    </row>
    <row r="30" spans="1:17" s="162" customFormat="1">
      <c r="A30" s="60">
        <v>21</v>
      </c>
      <c r="B30" s="206"/>
      <c r="C30" s="448" t="s">
        <v>39</v>
      </c>
      <c r="D30" s="449"/>
      <c r="E30" s="76" t="s">
        <v>82</v>
      </c>
      <c r="F30" s="76" t="s">
        <v>33</v>
      </c>
      <c r="G30" s="76" t="s">
        <v>33</v>
      </c>
      <c r="H30" s="214"/>
      <c r="I30" s="214"/>
      <c r="J30" s="214"/>
      <c r="K30" s="214"/>
      <c r="L30" s="214"/>
      <c r="M30" s="214"/>
      <c r="N30" s="214"/>
      <c r="O30" s="214"/>
      <c r="P30" s="214"/>
      <c r="Q30" s="214"/>
    </row>
    <row r="31" spans="1:17" s="162" customFormat="1">
      <c r="A31" s="60">
        <v>22</v>
      </c>
      <c r="B31" s="206"/>
      <c r="C31" s="448" t="s">
        <v>314</v>
      </c>
      <c r="D31" s="449"/>
      <c r="E31" s="76" t="s">
        <v>301</v>
      </c>
      <c r="F31" s="76" t="s">
        <v>301</v>
      </c>
      <c r="G31" s="76" t="s">
        <v>301</v>
      </c>
      <c r="H31" s="214"/>
      <c r="I31" s="214"/>
      <c r="J31" s="214"/>
      <c r="K31" s="214"/>
      <c r="L31" s="214"/>
      <c r="M31" s="214"/>
      <c r="N31" s="214"/>
      <c r="O31" s="214"/>
      <c r="P31" s="214"/>
      <c r="Q31" s="214"/>
    </row>
    <row r="32" spans="1:17" s="162" customFormat="1">
      <c r="A32" s="60">
        <v>23</v>
      </c>
      <c r="B32" s="206"/>
      <c r="C32" s="448" t="s">
        <v>23</v>
      </c>
      <c r="D32" s="449"/>
      <c r="E32" s="76" t="s">
        <v>83</v>
      </c>
      <c r="F32" s="76" t="s">
        <v>34</v>
      </c>
      <c r="G32" s="76" t="s">
        <v>34</v>
      </c>
      <c r="H32" s="214"/>
      <c r="I32" s="214"/>
      <c r="J32" s="214"/>
      <c r="K32" s="214"/>
      <c r="L32" s="214"/>
      <c r="M32" s="214"/>
      <c r="N32" s="214"/>
      <c r="O32" s="214"/>
      <c r="P32" s="214"/>
      <c r="Q32" s="214"/>
    </row>
    <row r="33" spans="1:17" s="162" customFormat="1" ht="24" customHeight="1">
      <c r="A33" s="60">
        <v>24</v>
      </c>
      <c r="B33" s="209"/>
      <c r="C33" s="457" t="s">
        <v>307</v>
      </c>
      <c r="D33" s="458"/>
      <c r="E33" s="245" t="s">
        <v>84</v>
      </c>
      <c r="F33" s="245" t="s">
        <v>41</v>
      </c>
      <c r="G33" s="245" t="s">
        <v>41</v>
      </c>
      <c r="H33" s="216">
        <f>H27-H28+H29+H30+H31-H32</f>
        <v>0</v>
      </c>
      <c r="I33" s="216">
        <f t="shared" ref="I33:Q33" si="2">I27-I28+I29+I30+I31-I32</f>
        <v>0</v>
      </c>
      <c r="J33" s="219">
        <f t="shared" si="2"/>
        <v>0</v>
      </c>
      <c r="K33" s="219">
        <f t="shared" si="2"/>
        <v>0</v>
      </c>
      <c r="L33" s="219">
        <f t="shared" si="2"/>
        <v>0</v>
      </c>
      <c r="M33" s="219">
        <f t="shared" si="2"/>
        <v>0</v>
      </c>
      <c r="N33" s="219">
        <f t="shared" si="2"/>
        <v>0</v>
      </c>
      <c r="O33" s="219">
        <f t="shared" si="2"/>
        <v>0</v>
      </c>
      <c r="P33" s="219">
        <f t="shared" si="2"/>
        <v>0</v>
      </c>
      <c r="Q33" s="219">
        <f t="shared" si="2"/>
        <v>0</v>
      </c>
    </row>
    <row r="34" spans="1:17" s="162" customFormat="1">
      <c r="C34" s="46"/>
    </row>
    <row r="35" spans="1:17" s="162" customFormat="1"/>
    <row r="36" spans="1:17" s="162" customFormat="1">
      <c r="A36" s="66"/>
      <c r="B36" s="487" t="s">
        <v>118</v>
      </c>
      <c r="C36" s="487"/>
      <c r="D36" s="487"/>
      <c r="E36" s="67"/>
      <c r="F36" s="67"/>
      <c r="G36" s="67"/>
      <c r="H36" s="52"/>
      <c r="I36" s="52"/>
      <c r="J36" s="52"/>
      <c r="K36" s="52"/>
      <c r="L36" s="52"/>
      <c r="M36" s="52"/>
      <c r="N36" s="52"/>
      <c r="O36" s="52"/>
      <c r="P36" s="52"/>
      <c r="Q36" s="52"/>
    </row>
    <row r="37" spans="1:17" s="162" customFormat="1" ht="12.75" customHeight="1">
      <c r="A37" s="114">
        <v>25</v>
      </c>
      <c r="B37" s="71"/>
      <c r="C37" s="490" t="s">
        <v>253</v>
      </c>
      <c r="D37" s="491"/>
      <c r="E37" s="158" t="s">
        <v>119</v>
      </c>
      <c r="F37" s="158" t="s">
        <v>117</v>
      </c>
      <c r="G37" s="189" t="s">
        <v>117</v>
      </c>
      <c r="H37" s="190"/>
      <c r="I37" s="190"/>
      <c r="J37" s="194"/>
      <c r="K37" s="159"/>
      <c r="L37" s="160"/>
      <c r="M37" s="200"/>
      <c r="N37" s="197"/>
      <c r="O37" s="160"/>
      <c r="P37" s="160"/>
      <c r="Q37" s="161"/>
    </row>
    <row r="38" spans="1:17" s="162" customFormat="1">
      <c r="A38" s="114"/>
      <c r="B38" s="68" t="s">
        <v>154</v>
      </c>
      <c r="C38" s="69"/>
      <c r="D38" s="59"/>
      <c r="E38" s="70"/>
      <c r="F38" s="305"/>
      <c r="G38" s="59"/>
      <c r="H38" s="191"/>
      <c r="I38" s="191"/>
      <c r="J38" s="55"/>
      <c r="K38" s="55"/>
      <c r="L38" s="55"/>
      <c r="M38" s="56"/>
      <c r="N38" s="55"/>
      <c r="O38" s="55"/>
      <c r="P38" s="55"/>
      <c r="Q38" s="56"/>
    </row>
    <row r="39" spans="1:17" s="162" customFormat="1">
      <c r="A39" s="114">
        <v>26</v>
      </c>
      <c r="B39" s="71"/>
      <c r="C39" s="485"/>
      <c r="D39" s="486"/>
      <c r="E39" s="72"/>
      <c r="F39" s="192"/>
      <c r="G39" s="98"/>
      <c r="H39" s="192"/>
      <c r="I39" s="192"/>
      <c r="J39" s="195"/>
      <c r="K39" s="143"/>
      <c r="L39" s="144"/>
      <c r="M39" s="145"/>
      <c r="N39" s="198"/>
      <c r="O39" s="144"/>
      <c r="P39" s="144"/>
      <c r="Q39" s="145"/>
    </row>
    <row r="40" spans="1:17" s="162" customFormat="1">
      <c r="A40" s="114">
        <f>A39+1</f>
        <v>27</v>
      </c>
      <c r="B40" s="71"/>
      <c r="C40" s="485"/>
      <c r="D40" s="486"/>
      <c r="E40" s="72"/>
      <c r="F40" s="192"/>
      <c r="G40" s="98"/>
      <c r="H40" s="192"/>
      <c r="I40" s="192"/>
      <c r="J40" s="195"/>
      <c r="K40" s="143"/>
      <c r="L40" s="144"/>
      <c r="M40" s="145"/>
      <c r="N40" s="198"/>
      <c r="O40" s="144"/>
      <c r="P40" s="144"/>
      <c r="Q40" s="145"/>
    </row>
    <row r="41" spans="1:17" s="162" customFormat="1">
      <c r="A41" s="114">
        <f t="shared" ref="A41:A44" si="3">A40+1</f>
        <v>28</v>
      </c>
      <c r="B41" s="71"/>
      <c r="C41" s="485"/>
      <c r="D41" s="486"/>
      <c r="E41" s="72"/>
      <c r="F41" s="192"/>
      <c r="G41" s="98"/>
      <c r="H41" s="192"/>
      <c r="I41" s="192"/>
      <c r="J41" s="195"/>
      <c r="K41" s="143"/>
      <c r="L41" s="144"/>
      <c r="M41" s="145"/>
      <c r="N41" s="198"/>
      <c r="O41" s="144"/>
      <c r="P41" s="144"/>
      <c r="Q41" s="145"/>
    </row>
    <row r="42" spans="1:17" s="162" customFormat="1">
      <c r="A42" s="114">
        <f t="shared" si="3"/>
        <v>29</v>
      </c>
      <c r="B42" s="71"/>
      <c r="C42" s="485"/>
      <c r="D42" s="486"/>
      <c r="E42" s="72"/>
      <c r="F42" s="192"/>
      <c r="G42" s="98"/>
      <c r="H42" s="192"/>
      <c r="I42" s="192"/>
      <c r="J42" s="195"/>
      <c r="K42" s="143"/>
      <c r="L42" s="144"/>
      <c r="M42" s="145"/>
      <c r="N42" s="198"/>
      <c r="O42" s="144"/>
      <c r="P42" s="144"/>
      <c r="Q42" s="145"/>
    </row>
    <row r="43" spans="1:17" s="162" customFormat="1">
      <c r="A43" s="114">
        <f t="shared" si="3"/>
        <v>30</v>
      </c>
      <c r="B43" s="71"/>
      <c r="C43" s="485"/>
      <c r="D43" s="486"/>
      <c r="E43" s="72"/>
      <c r="F43" s="192"/>
      <c r="G43" s="98"/>
      <c r="H43" s="192"/>
      <c r="I43" s="192"/>
      <c r="J43" s="195"/>
      <c r="K43" s="143"/>
      <c r="L43" s="144"/>
      <c r="M43" s="145"/>
      <c r="N43" s="198"/>
      <c r="O43" s="144"/>
      <c r="P43" s="144"/>
      <c r="Q43" s="145"/>
    </row>
    <row r="44" spans="1:17" s="162" customFormat="1">
      <c r="A44" s="114">
        <f t="shared" si="3"/>
        <v>31</v>
      </c>
      <c r="B44" s="71"/>
      <c r="C44" s="485"/>
      <c r="D44" s="486"/>
      <c r="E44" s="72"/>
      <c r="F44" s="192"/>
      <c r="G44" s="98"/>
      <c r="H44" s="192"/>
      <c r="I44" s="192"/>
      <c r="J44" s="195"/>
      <c r="K44" s="143"/>
      <c r="L44" s="144"/>
      <c r="M44" s="145"/>
      <c r="N44" s="198"/>
      <c r="O44" s="144"/>
      <c r="P44" s="144"/>
      <c r="Q44" s="145"/>
    </row>
    <row r="45" spans="1:17" s="162" customFormat="1">
      <c r="A45" s="114"/>
      <c r="B45" s="68" t="s">
        <v>155</v>
      </c>
      <c r="C45" s="69"/>
      <c r="D45" s="210"/>
      <c r="E45" s="70"/>
      <c r="F45" s="70"/>
      <c r="G45" s="59"/>
      <c r="H45" s="191"/>
      <c r="I45" s="191"/>
      <c r="J45" s="55"/>
      <c r="K45" s="55"/>
      <c r="L45" s="55"/>
      <c r="M45" s="56"/>
      <c r="N45" s="55"/>
      <c r="O45" s="55"/>
      <c r="P45" s="55"/>
      <c r="Q45" s="56"/>
    </row>
    <row r="46" spans="1:17" s="162" customFormat="1">
      <c r="A46" s="114">
        <v>32</v>
      </c>
      <c r="B46" s="71"/>
      <c r="C46" s="485"/>
      <c r="D46" s="486"/>
      <c r="E46" s="72"/>
      <c r="F46" s="192"/>
      <c r="G46" s="98"/>
      <c r="H46" s="192"/>
      <c r="I46" s="192"/>
      <c r="J46" s="195"/>
      <c r="K46" s="143"/>
      <c r="L46" s="144"/>
      <c r="M46" s="145"/>
      <c r="N46" s="198"/>
      <c r="O46" s="144"/>
      <c r="P46" s="144"/>
      <c r="Q46" s="145"/>
    </row>
    <row r="47" spans="1:17" s="162" customFormat="1">
      <c r="A47" s="114">
        <f>A46+1</f>
        <v>33</v>
      </c>
      <c r="B47" s="71"/>
      <c r="C47" s="485"/>
      <c r="D47" s="486"/>
      <c r="E47" s="72"/>
      <c r="F47" s="192"/>
      <c r="G47" s="98"/>
      <c r="H47" s="192"/>
      <c r="I47" s="192"/>
      <c r="J47" s="195"/>
      <c r="K47" s="143"/>
      <c r="L47" s="144"/>
      <c r="M47" s="145"/>
      <c r="N47" s="198"/>
      <c r="O47" s="144"/>
      <c r="P47" s="144"/>
      <c r="Q47" s="145"/>
    </row>
    <row r="48" spans="1:17" s="162" customFormat="1">
      <c r="A48" s="114">
        <f t="shared" ref="A48:A51" si="4">A47+1</f>
        <v>34</v>
      </c>
      <c r="B48" s="71"/>
      <c r="C48" s="485"/>
      <c r="D48" s="486"/>
      <c r="E48" s="72"/>
      <c r="F48" s="192"/>
      <c r="G48" s="98"/>
      <c r="H48" s="192"/>
      <c r="I48" s="192"/>
      <c r="J48" s="195"/>
      <c r="K48" s="143"/>
      <c r="L48" s="144"/>
      <c r="M48" s="145"/>
      <c r="N48" s="198"/>
      <c r="O48" s="144"/>
      <c r="P48" s="144"/>
      <c r="Q48" s="145"/>
    </row>
    <row r="49" spans="1:19" s="162" customFormat="1">
      <c r="A49" s="114">
        <f t="shared" si="4"/>
        <v>35</v>
      </c>
      <c r="B49" s="71"/>
      <c r="C49" s="485"/>
      <c r="D49" s="486"/>
      <c r="E49" s="72"/>
      <c r="F49" s="192"/>
      <c r="G49" s="98"/>
      <c r="H49" s="192"/>
      <c r="I49" s="192"/>
      <c r="J49" s="195"/>
      <c r="K49" s="143"/>
      <c r="L49" s="144"/>
      <c r="M49" s="145"/>
      <c r="N49" s="198"/>
      <c r="O49" s="144"/>
      <c r="P49" s="144"/>
      <c r="Q49" s="145"/>
    </row>
    <row r="50" spans="1:19" s="162" customFormat="1">
      <c r="A50" s="114">
        <f t="shared" si="4"/>
        <v>36</v>
      </c>
      <c r="B50" s="71"/>
      <c r="C50" s="485"/>
      <c r="D50" s="486"/>
      <c r="E50" s="72"/>
      <c r="F50" s="192"/>
      <c r="G50" s="98"/>
      <c r="H50" s="192"/>
      <c r="I50" s="192"/>
      <c r="J50" s="195"/>
      <c r="K50" s="143"/>
      <c r="L50" s="144"/>
      <c r="M50" s="145"/>
      <c r="N50" s="198"/>
      <c r="O50" s="144"/>
      <c r="P50" s="144"/>
      <c r="Q50" s="145"/>
    </row>
    <row r="51" spans="1:19" s="162" customFormat="1">
      <c r="A51" s="114">
        <f t="shared" si="4"/>
        <v>37</v>
      </c>
      <c r="B51" s="71"/>
      <c r="C51" s="485"/>
      <c r="D51" s="486"/>
      <c r="E51" s="72"/>
      <c r="F51" s="192"/>
      <c r="G51" s="98"/>
      <c r="H51" s="192"/>
      <c r="I51" s="192"/>
      <c r="J51" s="195"/>
      <c r="K51" s="143"/>
      <c r="L51" s="144"/>
      <c r="M51" s="145"/>
      <c r="N51" s="198"/>
      <c r="O51" s="144"/>
      <c r="P51" s="144"/>
      <c r="Q51" s="145"/>
    </row>
    <row r="52" spans="1:19" s="162" customFormat="1">
      <c r="A52" s="114"/>
      <c r="B52" s="68" t="s">
        <v>262</v>
      </c>
      <c r="C52" s="69"/>
      <c r="D52" s="210"/>
      <c r="E52" s="70"/>
      <c r="F52" s="70"/>
      <c r="G52" s="59"/>
      <c r="H52" s="191"/>
      <c r="I52" s="191"/>
      <c r="J52" s="55"/>
      <c r="K52" s="55"/>
      <c r="L52" s="55"/>
      <c r="M52" s="56"/>
      <c r="N52" s="55"/>
      <c r="O52" s="55"/>
      <c r="P52" s="55"/>
      <c r="Q52" s="56"/>
    </row>
    <row r="53" spans="1:19" s="162" customFormat="1">
      <c r="A53" s="114">
        <v>38</v>
      </c>
      <c r="B53" s="71"/>
      <c r="C53" s="485"/>
      <c r="D53" s="486"/>
      <c r="E53" s="72"/>
      <c r="F53" s="192"/>
      <c r="G53" s="98"/>
      <c r="H53" s="192"/>
      <c r="I53" s="192"/>
      <c r="J53" s="195"/>
      <c r="K53" s="143"/>
      <c r="L53" s="144"/>
      <c r="M53" s="145"/>
      <c r="N53" s="198"/>
      <c r="O53" s="144"/>
      <c r="P53" s="144"/>
      <c r="Q53" s="145"/>
    </row>
    <row r="54" spans="1:19" s="162" customFormat="1">
      <c r="A54" s="114">
        <f>A53+1</f>
        <v>39</v>
      </c>
      <c r="B54" s="71"/>
      <c r="C54" s="485"/>
      <c r="D54" s="486"/>
      <c r="E54" s="72"/>
      <c r="F54" s="192"/>
      <c r="G54" s="98"/>
      <c r="H54" s="192"/>
      <c r="I54" s="192"/>
      <c r="J54" s="195"/>
      <c r="K54" s="143"/>
      <c r="L54" s="144"/>
      <c r="M54" s="145"/>
      <c r="N54" s="198"/>
      <c r="O54" s="144"/>
      <c r="P54" s="144"/>
      <c r="Q54" s="145"/>
    </row>
    <row r="55" spans="1:19" s="162" customFormat="1">
      <c r="A55" s="114">
        <f t="shared" ref="A55:A58" si="5">A54+1</f>
        <v>40</v>
      </c>
      <c r="B55" s="71"/>
      <c r="C55" s="485"/>
      <c r="D55" s="486"/>
      <c r="E55" s="72"/>
      <c r="F55" s="192"/>
      <c r="G55" s="98"/>
      <c r="H55" s="192"/>
      <c r="I55" s="192"/>
      <c r="J55" s="195"/>
      <c r="K55" s="143"/>
      <c r="L55" s="144"/>
      <c r="M55" s="145"/>
      <c r="N55" s="198"/>
      <c r="O55" s="144"/>
      <c r="P55" s="144"/>
      <c r="Q55" s="145"/>
    </row>
    <row r="56" spans="1:19" s="162" customFormat="1">
      <c r="A56" s="114">
        <f t="shared" si="5"/>
        <v>41</v>
      </c>
      <c r="B56" s="53"/>
      <c r="C56" s="488"/>
      <c r="D56" s="489"/>
      <c r="E56" s="57"/>
      <c r="F56" s="192"/>
      <c r="G56" s="98"/>
      <c r="H56" s="192"/>
      <c r="I56" s="192"/>
      <c r="J56" s="195"/>
      <c r="K56" s="143"/>
      <c r="L56" s="144"/>
      <c r="M56" s="145"/>
      <c r="N56" s="198"/>
      <c r="O56" s="144"/>
      <c r="P56" s="144"/>
      <c r="Q56" s="145"/>
    </row>
    <row r="57" spans="1:19" s="162" customFormat="1">
      <c r="A57" s="114">
        <f t="shared" si="5"/>
        <v>42</v>
      </c>
      <c r="B57" s="53"/>
      <c r="C57" s="488"/>
      <c r="D57" s="489"/>
      <c r="E57" s="57"/>
      <c r="F57" s="192"/>
      <c r="G57" s="98"/>
      <c r="H57" s="192"/>
      <c r="I57" s="192"/>
      <c r="J57" s="195"/>
      <c r="K57" s="143"/>
      <c r="L57" s="144"/>
      <c r="M57" s="145"/>
      <c r="N57" s="198"/>
      <c r="O57" s="144"/>
      <c r="P57" s="144"/>
      <c r="Q57" s="145"/>
    </row>
    <row r="58" spans="1:19" s="162" customFormat="1">
      <c r="A58" s="114">
        <f t="shared" si="5"/>
        <v>43</v>
      </c>
      <c r="B58" s="54"/>
      <c r="C58" s="483"/>
      <c r="D58" s="484"/>
      <c r="E58" s="58"/>
      <c r="F58" s="193"/>
      <c r="G58" s="99"/>
      <c r="H58" s="193"/>
      <c r="I58" s="193"/>
      <c r="J58" s="196"/>
      <c r="K58" s="146"/>
      <c r="L58" s="147"/>
      <c r="M58" s="148"/>
      <c r="N58" s="199"/>
      <c r="O58" s="147"/>
      <c r="P58" s="147"/>
      <c r="Q58" s="148"/>
    </row>
    <row r="59" spans="1:19">
      <c r="A59" s="105"/>
      <c r="B59" s="105"/>
      <c r="C59" s="105"/>
      <c r="D59" s="105"/>
      <c r="E59" s="105"/>
      <c r="F59" s="105"/>
      <c r="G59" s="105"/>
      <c r="H59" s="105"/>
      <c r="I59" s="105"/>
      <c r="J59" s="105"/>
      <c r="K59" s="105"/>
      <c r="L59" s="105"/>
      <c r="M59" s="105"/>
      <c r="N59" s="105"/>
      <c r="O59" s="105"/>
      <c r="P59" s="105"/>
      <c r="Q59" s="105"/>
      <c r="R59" s="105"/>
      <c r="S59" s="105"/>
    </row>
    <row r="60" spans="1:19">
      <c r="A60" s="105"/>
      <c r="B60" s="105"/>
      <c r="C60" s="105"/>
      <c r="D60" s="105"/>
      <c r="E60" s="105"/>
      <c r="F60" s="105"/>
      <c r="G60" s="105"/>
      <c r="H60" s="105"/>
      <c r="I60" s="105"/>
      <c r="J60" s="105"/>
      <c r="K60" s="105"/>
      <c r="L60" s="105"/>
      <c r="M60" s="105"/>
      <c r="N60" s="105"/>
      <c r="O60" s="105"/>
      <c r="P60" s="105"/>
      <c r="Q60" s="105"/>
      <c r="R60" s="105"/>
      <c r="S60" s="105"/>
    </row>
    <row r="61" spans="1:19">
      <c r="A61" s="105"/>
      <c r="B61" s="105"/>
      <c r="C61" s="105"/>
      <c r="D61" s="105"/>
      <c r="E61" s="105"/>
      <c r="F61" s="105"/>
      <c r="G61" s="105"/>
      <c r="H61" s="105"/>
      <c r="I61" s="105"/>
      <c r="J61" s="105"/>
      <c r="K61" s="105"/>
      <c r="L61" s="105"/>
      <c r="M61" s="105"/>
      <c r="N61" s="105"/>
      <c r="O61" s="105"/>
      <c r="P61" s="105"/>
      <c r="Q61" s="105"/>
      <c r="R61" s="105"/>
      <c r="S61" s="105"/>
    </row>
    <row r="62" spans="1:19">
      <c r="A62" s="105"/>
      <c r="B62" s="105"/>
      <c r="C62" s="105"/>
      <c r="D62" s="105"/>
      <c r="E62" s="105"/>
      <c r="F62" s="105"/>
      <c r="G62" s="105"/>
      <c r="H62" s="105"/>
      <c r="I62" s="105"/>
      <c r="J62" s="105"/>
      <c r="K62" s="105"/>
      <c r="L62" s="105"/>
      <c r="M62" s="105"/>
      <c r="N62" s="105"/>
      <c r="O62" s="105"/>
      <c r="P62" s="105"/>
      <c r="Q62" s="105"/>
      <c r="R62" s="105"/>
      <c r="S62" s="105"/>
    </row>
    <row r="63" spans="1:19">
      <c r="A63" s="105"/>
      <c r="B63" s="105"/>
      <c r="C63" s="105"/>
      <c r="D63" s="105"/>
      <c r="E63" s="105"/>
      <c r="F63" s="105"/>
      <c r="G63" s="105"/>
      <c r="H63" s="105"/>
      <c r="I63" s="105"/>
      <c r="J63" s="105"/>
      <c r="K63" s="105"/>
      <c r="L63" s="105"/>
      <c r="M63" s="105"/>
      <c r="N63" s="105"/>
      <c r="O63" s="105"/>
      <c r="P63" s="105"/>
      <c r="Q63" s="105"/>
      <c r="R63" s="105"/>
      <c r="S63" s="105"/>
    </row>
    <row r="64" spans="1:19">
      <c r="A64" s="105"/>
      <c r="B64" s="105"/>
      <c r="C64" s="105"/>
      <c r="D64" s="105"/>
      <c r="E64" s="105"/>
      <c r="F64" s="105"/>
      <c r="G64" s="105"/>
      <c r="H64" s="105"/>
      <c r="I64" s="105"/>
      <c r="J64" s="105"/>
      <c r="K64" s="105"/>
      <c r="L64" s="105"/>
      <c r="M64" s="105"/>
      <c r="N64" s="105"/>
      <c r="O64" s="105"/>
      <c r="P64" s="105"/>
      <c r="Q64" s="105"/>
      <c r="R64" s="105"/>
      <c r="S64" s="105"/>
    </row>
    <row r="65" spans="1:19">
      <c r="A65" s="105"/>
      <c r="B65" s="105"/>
      <c r="C65" s="105"/>
      <c r="D65" s="105"/>
      <c r="E65" s="105"/>
      <c r="F65" s="105"/>
      <c r="G65" s="105"/>
      <c r="H65" s="105"/>
      <c r="I65" s="105"/>
      <c r="J65" s="105"/>
      <c r="K65" s="105"/>
      <c r="L65" s="105"/>
      <c r="M65" s="105"/>
      <c r="N65" s="105"/>
      <c r="O65" s="105"/>
      <c r="P65" s="105"/>
      <c r="Q65" s="105"/>
      <c r="R65" s="105"/>
      <c r="S65" s="105"/>
    </row>
    <row r="66" spans="1:19">
      <c r="A66" s="105"/>
      <c r="B66" s="105"/>
      <c r="C66" s="105"/>
      <c r="D66" s="105"/>
      <c r="E66" s="105"/>
      <c r="F66" s="105"/>
      <c r="G66" s="105"/>
      <c r="H66" s="105"/>
      <c r="I66" s="105"/>
      <c r="J66" s="105"/>
      <c r="K66" s="105"/>
      <c r="L66" s="105"/>
      <c r="M66" s="105"/>
      <c r="N66" s="105"/>
      <c r="O66" s="105"/>
      <c r="P66" s="105"/>
      <c r="Q66" s="105"/>
      <c r="R66" s="105"/>
      <c r="S66" s="105"/>
    </row>
    <row r="67" spans="1:19">
      <c r="A67" s="105"/>
      <c r="B67" s="105"/>
      <c r="C67" s="105"/>
      <c r="D67" s="105"/>
      <c r="E67" s="105"/>
      <c r="F67" s="105"/>
      <c r="G67" s="105"/>
      <c r="H67" s="105"/>
      <c r="I67" s="105"/>
      <c r="J67" s="105"/>
      <c r="K67" s="105"/>
      <c r="L67" s="105"/>
      <c r="M67" s="105"/>
      <c r="N67" s="105"/>
      <c r="O67" s="105"/>
      <c r="P67" s="105"/>
      <c r="Q67" s="105"/>
      <c r="R67" s="105"/>
      <c r="S67" s="105"/>
    </row>
    <row r="68" spans="1:19">
      <c r="A68" s="105"/>
      <c r="B68" s="105"/>
      <c r="C68" s="105"/>
      <c r="D68" s="105"/>
      <c r="E68" s="105"/>
      <c r="F68" s="105"/>
      <c r="G68" s="105"/>
      <c r="H68" s="105"/>
      <c r="I68" s="105"/>
      <c r="J68" s="105"/>
      <c r="K68" s="105"/>
      <c r="L68" s="105"/>
      <c r="M68" s="105"/>
      <c r="N68" s="105"/>
      <c r="O68" s="105"/>
      <c r="P68" s="105"/>
      <c r="Q68" s="105"/>
      <c r="R68" s="105"/>
      <c r="S68" s="105"/>
    </row>
    <row r="69" spans="1:19">
      <c r="A69" s="105"/>
      <c r="B69" s="105"/>
      <c r="C69" s="105"/>
      <c r="D69" s="105"/>
      <c r="E69" s="105"/>
      <c r="F69" s="105"/>
      <c r="G69" s="105"/>
      <c r="H69" s="105"/>
      <c r="I69" s="105"/>
      <c r="J69" s="105"/>
      <c r="K69" s="105"/>
      <c r="L69" s="105"/>
      <c r="M69" s="105"/>
      <c r="N69" s="105"/>
      <c r="O69" s="105"/>
      <c r="P69" s="105"/>
      <c r="Q69" s="105"/>
      <c r="R69" s="105"/>
      <c r="S69" s="105"/>
    </row>
    <row r="70" spans="1:19">
      <c r="A70" s="105"/>
      <c r="B70" s="105"/>
      <c r="C70" s="105"/>
      <c r="D70" s="105"/>
      <c r="E70" s="105"/>
      <c r="F70" s="105"/>
      <c r="G70" s="105"/>
      <c r="H70" s="105"/>
      <c r="I70" s="105"/>
      <c r="J70" s="105"/>
      <c r="K70" s="105"/>
      <c r="L70" s="105"/>
      <c r="M70" s="105"/>
      <c r="N70" s="105"/>
      <c r="O70" s="105"/>
      <c r="P70" s="105"/>
      <c r="Q70" s="105"/>
      <c r="R70" s="105"/>
      <c r="S70" s="105"/>
    </row>
    <row r="71" spans="1:19">
      <c r="A71" s="105"/>
      <c r="B71" s="105"/>
      <c r="C71" s="105"/>
      <c r="D71" s="105"/>
      <c r="E71" s="105"/>
      <c r="F71" s="105"/>
      <c r="G71" s="105"/>
      <c r="H71" s="105"/>
      <c r="I71" s="105"/>
      <c r="J71" s="105"/>
      <c r="K71" s="105"/>
      <c r="L71" s="105"/>
      <c r="M71" s="105"/>
      <c r="N71" s="105"/>
      <c r="O71" s="105"/>
      <c r="P71" s="105"/>
      <c r="Q71" s="105"/>
      <c r="R71" s="105"/>
      <c r="S71" s="105"/>
    </row>
    <row r="72" spans="1:19">
      <c r="A72" s="105"/>
      <c r="B72" s="105"/>
      <c r="C72" s="105"/>
      <c r="D72" s="105"/>
      <c r="E72" s="105"/>
      <c r="F72" s="105"/>
      <c r="G72" s="105"/>
      <c r="H72" s="105"/>
      <c r="I72" s="105"/>
      <c r="J72" s="105"/>
      <c r="K72" s="105"/>
      <c r="L72" s="105"/>
      <c r="M72" s="105"/>
      <c r="N72" s="105"/>
      <c r="O72" s="105"/>
      <c r="P72" s="105"/>
      <c r="Q72" s="105"/>
      <c r="R72" s="105"/>
      <c r="S72" s="105"/>
    </row>
    <row r="73" spans="1:19">
      <c r="A73" s="105"/>
      <c r="B73" s="105"/>
      <c r="C73" s="105"/>
      <c r="D73" s="105"/>
      <c r="E73" s="105"/>
      <c r="F73" s="105"/>
      <c r="G73" s="105"/>
      <c r="H73" s="105"/>
      <c r="I73" s="105"/>
      <c r="J73" s="105"/>
      <c r="K73" s="105"/>
      <c r="L73" s="105"/>
      <c r="M73" s="105"/>
      <c r="N73" s="105"/>
      <c r="O73" s="105"/>
      <c r="P73" s="105"/>
      <c r="Q73" s="105"/>
      <c r="R73" s="105"/>
      <c r="S73" s="105"/>
    </row>
    <row r="74" spans="1:19">
      <c r="A74" s="105"/>
      <c r="B74" s="105"/>
      <c r="C74" s="105"/>
      <c r="D74" s="105"/>
      <c r="E74" s="105"/>
      <c r="F74" s="105"/>
      <c r="G74" s="105"/>
      <c r="H74" s="105"/>
      <c r="I74" s="105"/>
      <c r="J74" s="105"/>
      <c r="K74" s="105"/>
      <c r="L74" s="105"/>
      <c r="M74" s="105"/>
      <c r="N74" s="105"/>
      <c r="O74" s="105"/>
      <c r="P74" s="105"/>
      <c r="Q74" s="105"/>
      <c r="R74" s="105"/>
      <c r="S74" s="105"/>
    </row>
  </sheetData>
  <mergeCells count="56">
    <mergeCell ref="C58:D58"/>
    <mergeCell ref="C48:D48"/>
    <mergeCell ref="C50:D50"/>
    <mergeCell ref="C49:D49"/>
    <mergeCell ref="C51:D51"/>
    <mergeCell ref="C53:D53"/>
    <mergeCell ref="C56:D56"/>
    <mergeCell ref="C46:D46"/>
    <mergeCell ref="C47:D47"/>
    <mergeCell ref="C54:D54"/>
    <mergeCell ref="C55:D55"/>
    <mergeCell ref="C57:D57"/>
    <mergeCell ref="B5:Q5"/>
    <mergeCell ref="N6:Q6"/>
    <mergeCell ref="C21:D21"/>
    <mergeCell ref="B23:D23"/>
    <mergeCell ref="C30:D30"/>
    <mergeCell ref="C12:D12"/>
    <mergeCell ref="C6:D6"/>
    <mergeCell ref="C7:D7"/>
    <mergeCell ref="B8:D8"/>
    <mergeCell ref="C9:D9"/>
    <mergeCell ref="C10:D10"/>
    <mergeCell ref="C11:D11"/>
    <mergeCell ref="J6:M6"/>
    <mergeCell ref="C24:D24"/>
    <mergeCell ref="C13:D13"/>
    <mergeCell ref="C14:D14"/>
    <mergeCell ref="C1:D1"/>
    <mergeCell ref="H1:N1"/>
    <mergeCell ref="C3:Q3"/>
    <mergeCell ref="A4:Q4"/>
    <mergeCell ref="C2:Q2"/>
    <mergeCell ref="C15:D15"/>
    <mergeCell ref="C16:D16"/>
    <mergeCell ref="C17:D17"/>
    <mergeCell ref="C18:D18"/>
    <mergeCell ref="C19:D19"/>
    <mergeCell ref="C20:D20"/>
    <mergeCell ref="C22:D22"/>
    <mergeCell ref="C31:D31"/>
    <mergeCell ref="C32:D32"/>
    <mergeCell ref="C25:D25"/>
    <mergeCell ref="C26:D26"/>
    <mergeCell ref="C27:D27"/>
    <mergeCell ref="C28:D28"/>
    <mergeCell ref="C29:D29"/>
    <mergeCell ref="C33:D33"/>
    <mergeCell ref="C43:D43"/>
    <mergeCell ref="C44:D44"/>
    <mergeCell ref="C37:D37"/>
    <mergeCell ref="C39:D39"/>
    <mergeCell ref="C40:D40"/>
    <mergeCell ref="C41:D41"/>
    <mergeCell ref="C42:D42"/>
    <mergeCell ref="B36:D36"/>
  </mergeCells>
  <printOptions horizontalCentered="1"/>
  <pageMargins left="0.5" right="0.5" top="0.5" bottom="0.5" header="0" footer="0"/>
  <pageSetup scale="61"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4"/>
  <sheetViews>
    <sheetView showGridLines="0" zoomScaleNormal="100" workbookViewId="0">
      <selection activeCell="E1" sqref="E1:E1048576"/>
    </sheetView>
  </sheetViews>
  <sheetFormatPr defaultRowHeight="12.75"/>
  <cols>
    <col min="1" max="1" width="2.7109375" style="119" bestFit="1" customWidth="1"/>
    <col min="2" max="2" width="8.28515625" style="341" hidden="1" customWidth="1"/>
    <col min="3" max="3" width="31.42578125" style="341" customWidth="1"/>
    <col min="4" max="4" width="16.7109375" style="341" customWidth="1"/>
    <col min="5" max="5" width="19.7109375" style="28" hidden="1" customWidth="1"/>
    <col min="6" max="6" width="18.85546875" style="28" customWidth="1"/>
    <col min="7" max="7" width="20.42578125" style="28" customWidth="1"/>
    <col min="8" max="17" width="13.85546875" style="341" customWidth="1"/>
    <col min="18" max="16384" width="9.140625" style="341"/>
  </cols>
  <sheetData>
    <row r="1" spans="1:24">
      <c r="A1" s="116"/>
      <c r="B1" s="23"/>
      <c r="C1" s="464" t="str">
        <f>'Submission Cover Sheet'!D24</f>
        <v>xx/xx/20xx</v>
      </c>
      <c r="D1" s="465"/>
      <c r="E1" s="29"/>
      <c r="F1" s="29"/>
      <c r="G1" s="29"/>
      <c r="H1" s="340"/>
      <c r="I1" s="340"/>
      <c r="P1" s="140"/>
      <c r="Q1" s="101"/>
    </row>
    <row r="2" spans="1:24">
      <c r="A2" s="116"/>
      <c r="B2" s="23"/>
      <c r="C2" s="440" t="s">
        <v>283</v>
      </c>
      <c r="D2" s="441"/>
      <c r="E2" s="441"/>
      <c r="F2" s="441"/>
      <c r="G2" s="441"/>
      <c r="H2" s="441"/>
      <c r="I2" s="441"/>
      <c r="J2" s="441"/>
      <c r="K2" s="441"/>
      <c r="L2" s="441"/>
      <c r="M2" s="441"/>
      <c r="N2" s="441"/>
      <c r="O2" s="441"/>
      <c r="P2" s="441"/>
      <c r="Q2" s="441"/>
    </row>
    <row r="3" spans="1:24" ht="15.75">
      <c r="A3" s="116"/>
      <c r="B3" s="23"/>
      <c r="C3" s="440" t="str">
        <f>"Balance Sheet Statement for "&amp;'Submission Cover Sheet'!D17</f>
        <v>Balance Sheet Statement for XYZ</v>
      </c>
      <c r="D3" s="441"/>
      <c r="E3" s="441"/>
      <c r="F3" s="441"/>
      <c r="G3" s="441"/>
      <c r="H3" s="441"/>
      <c r="I3" s="441"/>
      <c r="J3" s="441"/>
      <c r="K3" s="441"/>
      <c r="L3" s="441"/>
      <c r="M3" s="441"/>
      <c r="N3" s="441"/>
      <c r="O3" s="441"/>
      <c r="P3" s="441"/>
      <c r="Q3" s="441"/>
      <c r="R3" s="40"/>
      <c r="S3" s="40"/>
      <c r="T3" s="40"/>
      <c r="U3" s="40"/>
      <c r="V3" s="40"/>
      <c r="W3" s="40"/>
      <c r="X3" s="40"/>
    </row>
    <row r="4" spans="1:24" ht="16.5" customHeight="1">
      <c r="A4" s="536" t="str">
        <f>"OCC Charter ID " &amp; 'Submission Cover Sheet'!D19</f>
        <v>OCC Charter ID #####</v>
      </c>
      <c r="B4" s="536"/>
      <c r="C4" s="536"/>
      <c r="D4" s="536"/>
      <c r="E4" s="536"/>
      <c r="F4" s="536"/>
      <c r="G4" s="536"/>
      <c r="H4" s="536"/>
      <c r="I4" s="536"/>
      <c r="J4" s="536"/>
      <c r="K4" s="536"/>
      <c r="L4" s="536"/>
      <c r="M4" s="536"/>
      <c r="N4" s="536"/>
      <c r="O4" s="536"/>
      <c r="P4" s="536"/>
      <c r="Q4" s="536"/>
      <c r="R4" s="40"/>
      <c r="S4" s="40"/>
      <c r="T4" s="40"/>
      <c r="U4" s="40"/>
      <c r="V4" s="40"/>
      <c r="W4" s="40"/>
      <c r="X4" s="40"/>
    </row>
    <row r="5" spans="1:24" ht="18" customHeight="1">
      <c r="A5" s="116"/>
      <c r="B5" s="533" t="s">
        <v>147</v>
      </c>
      <c r="C5" s="441"/>
      <c r="D5" s="441"/>
      <c r="E5" s="441"/>
      <c r="F5" s="441"/>
      <c r="G5" s="441"/>
      <c r="H5" s="441"/>
      <c r="I5" s="441"/>
      <c r="J5" s="441"/>
      <c r="K5" s="441"/>
      <c r="L5" s="441"/>
      <c r="M5" s="441"/>
      <c r="N5" s="441"/>
      <c r="O5" s="441"/>
      <c r="P5" s="441"/>
      <c r="Q5" s="441"/>
    </row>
    <row r="6" spans="1:24" s="12" customFormat="1" ht="12.75" customHeight="1">
      <c r="A6" s="117"/>
      <c r="B6" s="24"/>
      <c r="C6" s="188"/>
      <c r="D6" s="323"/>
      <c r="E6" s="84"/>
      <c r="F6" s="84"/>
      <c r="G6" s="84"/>
      <c r="H6" s="237" t="s">
        <v>69</v>
      </c>
      <c r="I6" s="211" t="s">
        <v>148</v>
      </c>
      <c r="J6" s="461"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4">
      <c r="A7" s="116"/>
      <c r="B7" s="25"/>
      <c r="C7" s="92" t="s">
        <v>73</v>
      </c>
      <c r="D7" s="343"/>
      <c r="E7" s="257" t="s">
        <v>75</v>
      </c>
      <c r="F7" s="257" t="s">
        <v>160</v>
      </c>
      <c r="G7" s="257" t="s">
        <v>161</v>
      </c>
      <c r="H7" s="266" t="s">
        <v>149</v>
      </c>
      <c r="I7" s="267" t="s">
        <v>62</v>
      </c>
      <c r="J7" s="271" t="s">
        <v>65</v>
      </c>
      <c r="K7" s="272" t="s">
        <v>66</v>
      </c>
      <c r="L7" s="272" t="s">
        <v>67</v>
      </c>
      <c r="M7" s="273" t="s">
        <v>68</v>
      </c>
      <c r="N7" s="268" t="s">
        <v>63</v>
      </c>
      <c r="O7" s="269" t="s">
        <v>64</v>
      </c>
      <c r="P7" s="269" t="s">
        <v>16</v>
      </c>
      <c r="Q7" s="270" t="s">
        <v>17</v>
      </c>
    </row>
    <row r="8" spans="1:24">
      <c r="A8" s="118"/>
      <c r="B8" s="41"/>
      <c r="C8" s="519" t="s">
        <v>129</v>
      </c>
      <c r="D8" s="520"/>
      <c r="E8" s="85"/>
      <c r="F8" s="85"/>
      <c r="G8" s="85"/>
      <c r="H8" s="258"/>
      <c r="I8" s="259"/>
      <c r="J8" s="260"/>
      <c r="K8" s="261"/>
      <c r="L8" s="261"/>
      <c r="M8" s="262"/>
      <c r="N8" s="263"/>
      <c r="O8" s="264"/>
      <c r="P8" s="261"/>
      <c r="Q8" s="265"/>
    </row>
    <row r="9" spans="1:24">
      <c r="A9" s="118">
        <f>1</f>
        <v>1</v>
      </c>
      <c r="B9" s="4"/>
      <c r="C9" s="523" t="s">
        <v>308</v>
      </c>
      <c r="D9" s="449"/>
      <c r="E9" s="108" t="s">
        <v>245</v>
      </c>
      <c r="F9" s="108" t="s">
        <v>130</v>
      </c>
      <c r="G9" s="108" t="s">
        <v>130</v>
      </c>
      <c r="H9" s="221"/>
      <c r="I9" s="221"/>
      <c r="J9" s="221"/>
      <c r="K9" s="221"/>
      <c r="L9" s="221"/>
      <c r="M9" s="221"/>
      <c r="N9" s="221"/>
      <c r="O9" s="221"/>
      <c r="P9" s="221"/>
      <c r="Q9" s="221"/>
    </row>
    <row r="10" spans="1:24">
      <c r="A10" s="118">
        <f>A9+1</f>
        <v>2</v>
      </c>
      <c r="B10" s="4"/>
      <c r="C10" s="523" t="s">
        <v>303</v>
      </c>
      <c r="D10" s="449"/>
      <c r="E10" s="108" t="s">
        <v>246</v>
      </c>
      <c r="F10" s="108" t="s">
        <v>131</v>
      </c>
      <c r="G10" s="108" t="s">
        <v>131</v>
      </c>
      <c r="H10" s="221"/>
      <c r="I10" s="221"/>
      <c r="J10" s="221"/>
      <c r="K10" s="221"/>
      <c r="L10" s="221"/>
      <c r="M10" s="221"/>
      <c r="N10" s="221"/>
      <c r="O10" s="221"/>
      <c r="P10" s="221"/>
      <c r="Q10" s="221"/>
    </row>
    <row r="11" spans="1:24">
      <c r="A11" s="118">
        <f>A10+1</f>
        <v>3</v>
      </c>
      <c r="B11" s="4"/>
      <c r="C11" s="523" t="s">
        <v>40</v>
      </c>
      <c r="D11" s="449"/>
      <c r="E11" s="108" t="s">
        <v>247</v>
      </c>
      <c r="F11" s="108" t="s">
        <v>132</v>
      </c>
      <c r="G11" s="108" t="s">
        <v>132</v>
      </c>
      <c r="H11" s="221"/>
      <c r="I11" s="221"/>
      <c r="J11" s="221"/>
      <c r="K11" s="221"/>
      <c r="L11" s="221"/>
      <c r="M11" s="221"/>
      <c r="N11" s="221"/>
      <c r="O11" s="221"/>
      <c r="P11" s="221"/>
      <c r="Q11" s="221"/>
    </row>
    <row r="12" spans="1:24" ht="22.5">
      <c r="A12" s="118">
        <f t="shared" ref="A12:A40" si="0">A11+1</f>
        <v>4</v>
      </c>
      <c r="B12" s="4"/>
      <c r="C12" s="523" t="s">
        <v>304</v>
      </c>
      <c r="D12" s="449"/>
      <c r="E12" s="108" t="s">
        <v>228</v>
      </c>
      <c r="F12" s="108" t="s">
        <v>186</v>
      </c>
      <c r="G12" s="108" t="s">
        <v>166</v>
      </c>
      <c r="H12" s="221"/>
      <c r="I12" s="221"/>
      <c r="J12" s="221"/>
      <c r="K12" s="221"/>
      <c r="L12" s="221"/>
      <c r="M12" s="221"/>
      <c r="N12" s="221"/>
      <c r="O12" s="221"/>
      <c r="P12" s="221"/>
      <c r="Q12" s="221"/>
    </row>
    <row r="13" spans="1:24" ht="22.5">
      <c r="A13" s="118">
        <f t="shared" si="0"/>
        <v>5</v>
      </c>
      <c r="B13" s="4"/>
      <c r="C13" s="523" t="s">
        <v>133</v>
      </c>
      <c r="D13" s="449"/>
      <c r="E13" s="108" t="s">
        <v>120</v>
      </c>
      <c r="F13" s="108" t="s">
        <v>102</v>
      </c>
      <c r="G13" s="108" t="s">
        <v>102</v>
      </c>
      <c r="H13" s="221"/>
      <c r="I13" s="221"/>
      <c r="J13" s="221"/>
      <c r="K13" s="221"/>
      <c r="L13" s="221"/>
      <c r="M13" s="221"/>
      <c r="N13" s="221"/>
      <c r="O13" s="221"/>
      <c r="P13" s="221"/>
      <c r="Q13" s="221"/>
    </row>
    <row r="14" spans="1:24" ht="22.5">
      <c r="A14" s="118">
        <f t="shared" si="0"/>
        <v>6</v>
      </c>
      <c r="B14" s="4"/>
      <c r="C14" s="523" t="s">
        <v>134</v>
      </c>
      <c r="D14" s="449"/>
      <c r="E14" s="108" t="s">
        <v>121</v>
      </c>
      <c r="F14" s="108" t="s">
        <v>103</v>
      </c>
      <c r="G14" s="108" t="s">
        <v>103</v>
      </c>
      <c r="H14" s="221"/>
      <c r="I14" s="221"/>
      <c r="J14" s="221"/>
      <c r="K14" s="221"/>
      <c r="L14" s="221"/>
      <c r="M14" s="221"/>
      <c r="N14" s="221"/>
      <c r="O14" s="221"/>
      <c r="P14" s="221"/>
      <c r="Q14" s="221"/>
    </row>
    <row r="15" spans="1:24">
      <c r="A15" s="118">
        <f t="shared" si="0"/>
        <v>7</v>
      </c>
      <c r="B15" s="26"/>
      <c r="C15" s="521" t="s">
        <v>135</v>
      </c>
      <c r="D15" s="522"/>
      <c r="E15" s="108" t="s">
        <v>250</v>
      </c>
      <c r="F15" s="108" t="s">
        <v>138</v>
      </c>
      <c r="G15" s="108" t="s">
        <v>138</v>
      </c>
      <c r="H15" s="221"/>
      <c r="I15" s="221"/>
      <c r="J15" s="221"/>
      <c r="K15" s="221"/>
      <c r="L15" s="221"/>
      <c r="M15" s="221"/>
      <c r="N15" s="221"/>
      <c r="O15" s="221"/>
      <c r="P15" s="221"/>
      <c r="Q15" s="221"/>
    </row>
    <row r="16" spans="1:24">
      <c r="A16" s="118">
        <f t="shared" si="0"/>
        <v>8</v>
      </c>
      <c r="B16" s="26"/>
      <c r="C16" s="521" t="s">
        <v>136</v>
      </c>
      <c r="D16" s="522"/>
      <c r="E16" s="108" t="s">
        <v>229</v>
      </c>
      <c r="F16" s="108" t="s">
        <v>139</v>
      </c>
      <c r="G16" s="108" t="s">
        <v>139</v>
      </c>
      <c r="H16" s="221"/>
      <c r="I16" s="221"/>
      <c r="J16" s="221"/>
      <c r="K16" s="221"/>
      <c r="L16" s="221"/>
      <c r="M16" s="221"/>
      <c r="N16" s="221"/>
      <c r="O16" s="221"/>
      <c r="P16" s="221"/>
      <c r="Q16" s="221"/>
    </row>
    <row r="17" spans="1:17">
      <c r="A17" s="118">
        <f t="shared" si="0"/>
        <v>9</v>
      </c>
      <c r="B17" s="26"/>
      <c r="C17" s="521" t="s">
        <v>137</v>
      </c>
      <c r="D17" s="522"/>
      <c r="E17" s="130" t="s">
        <v>230</v>
      </c>
      <c r="F17" s="130" t="s">
        <v>140</v>
      </c>
      <c r="G17" s="130" t="s">
        <v>140</v>
      </c>
      <c r="H17" s="221"/>
      <c r="I17" s="221"/>
      <c r="J17" s="221"/>
      <c r="K17" s="221"/>
      <c r="L17" s="221"/>
      <c r="M17" s="221"/>
      <c r="N17" s="221"/>
      <c r="O17" s="221"/>
      <c r="P17" s="221"/>
      <c r="Q17" s="221"/>
    </row>
    <row r="18" spans="1:17">
      <c r="A18" s="118">
        <f t="shared" si="0"/>
        <v>10</v>
      </c>
      <c r="B18" s="5"/>
      <c r="C18" s="523" t="s">
        <v>36</v>
      </c>
      <c r="D18" s="449"/>
      <c r="E18" s="108" t="s">
        <v>231</v>
      </c>
      <c r="F18" s="108" t="s">
        <v>141</v>
      </c>
      <c r="G18" s="108" t="s">
        <v>167</v>
      </c>
      <c r="H18" s="221"/>
      <c r="I18" s="221"/>
      <c r="J18" s="221"/>
      <c r="K18" s="221"/>
      <c r="L18" s="221"/>
      <c r="M18" s="221"/>
      <c r="N18" s="221"/>
      <c r="O18" s="221"/>
      <c r="P18" s="221"/>
      <c r="Q18" s="221"/>
    </row>
    <row r="19" spans="1:17">
      <c r="A19" s="118">
        <f t="shared" si="0"/>
        <v>11</v>
      </c>
      <c r="B19" s="5"/>
      <c r="C19" s="498" t="s">
        <v>104</v>
      </c>
      <c r="D19" s="460"/>
      <c r="E19" s="108" t="s">
        <v>122</v>
      </c>
      <c r="F19" s="108" t="s">
        <v>105</v>
      </c>
      <c r="G19" s="108" t="s">
        <v>168</v>
      </c>
      <c r="H19" s="221"/>
      <c r="I19" s="221"/>
      <c r="J19" s="221"/>
      <c r="K19" s="221"/>
      <c r="L19" s="221"/>
      <c r="M19" s="221"/>
      <c r="N19" s="221"/>
      <c r="O19" s="221"/>
      <c r="P19" s="221"/>
      <c r="Q19" s="221"/>
    </row>
    <row r="20" spans="1:17" ht="22.5">
      <c r="A20" s="118">
        <f t="shared" si="0"/>
        <v>12</v>
      </c>
      <c r="B20" s="5"/>
      <c r="C20" s="523" t="s">
        <v>37</v>
      </c>
      <c r="D20" s="450"/>
      <c r="E20" s="108" t="s">
        <v>232</v>
      </c>
      <c r="F20" s="108" t="s">
        <v>251</v>
      </c>
      <c r="G20" s="108" t="s">
        <v>252</v>
      </c>
      <c r="H20" s="221"/>
      <c r="I20" s="221"/>
      <c r="J20" s="221"/>
      <c r="K20" s="221"/>
      <c r="L20" s="221"/>
      <c r="M20" s="221"/>
      <c r="N20" s="221"/>
      <c r="O20" s="221"/>
      <c r="P20" s="221"/>
      <c r="Q20" s="221"/>
    </row>
    <row r="21" spans="1:17">
      <c r="A21" s="118">
        <f t="shared" si="0"/>
        <v>13</v>
      </c>
      <c r="B21" s="5"/>
      <c r="C21" s="523" t="s">
        <v>305</v>
      </c>
      <c r="D21" s="450"/>
      <c r="E21" s="108" t="s">
        <v>301</v>
      </c>
      <c r="F21" s="108" t="s">
        <v>301</v>
      </c>
      <c r="G21" s="108" t="s">
        <v>301</v>
      </c>
      <c r="H21" s="221"/>
      <c r="I21" s="221"/>
      <c r="J21" s="221"/>
      <c r="K21" s="221"/>
      <c r="L21" s="221"/>
      <c r="M21" s="221"/>
      <c r="N21" s="221"/>
      <c r="O21" s="221"/>
      <c r="P21" s="221"/>
      <c r="Q21" s="221"/>
    </row>
    <row r="22" spans="1:17" ht="33.75">
      <c r="A22" s="118">
        <f t="shared" si="0"/>
        <v>14</v>
      </c>
      <c r="B22" s="20"/>
      <c r="C22" s="501" t="s">
        <v>106</v>
      </c>
      <c r="D22" s="422"/>
      <c r="E22" s="108" t="s">
        <v>254</v>
      </c>
      <c r="F22" s="76" t="s">
        <v>261</v>
      </c>
      <c r="G22" s="108" t="s">
        <v>255</v>
      </c>
      <c r="H22" s="221"/>
      <c r="I22" s="221"/>
      <c r="J22" s="221"/>
      <c r="K22" s="221"/>
      <c r="L22" s="221"/>
      <c r="M22" s="221"/>
      <c r="N22" s="221"/>
      <c r="O22" s="221"/>
      <c r="P22" s="221"/>
      <c r="Q22" s="221"/>
    </row>
    <row r="23" spans="1:17" ht="12.75" customHeight="1">
      <c r="A23" s="118">
        <f t="shared" si="0"/>
        <v>15</v>
      </c>
      <c r="B23" s="7"/>
      <c r="C23" s="529" t="s">
        <v>150</v>
      </c>
      <c r="D23" s="530"/>
      <c r="E23" s="310" t="s">
        <v>85</v>
      </c>
      <c r="F23" s="310" t="s">
        <v>47</v>
      </c>
      <c r="G23" s="310" t="s">
        <v>165</v>
      </c>
      <c r="H23" s="219">
        <f>SUM(H9:H22)</f>
        <v>0</v>
      </c>
      <c r="I23" s="219">
        <f t="shared" ref="I23:Q23" si="1">SUM(I9:I22)</f>
        <v>0</v>
      </c>
      <c r="J23" s="219">
        <f t="shared" si="1"/>
        <v>0</v>
      </c>
      <c r="K23" s="219">
        <f t="shared" si="1"/>
        <v>0</v>
      </c>
      <c r="L23" s="219">
        <f t="shared" si="1"/>
        <v>0</v>
      </c>
      <c r="M23" s="219">
        <f t="shared" si="1"/>
        <v>0</v>
      </c>
      <c r="N23" s="219">
        <f t="shared" si="1"/>
        <v>0</v>
      </c>
      <c r="O23" s="219">
        <f t="shared" si="1"/>
        <v>0</v>
      </c>
      <c r="P23" s="219">
        <f>SUM(P9:P22)</f>
        <v>0</v>
      </c>
      <c r="Q23" s="219">
        <f t="shared" si="1"/>
        <v>0</v>
      </c>
    </row>
    <row r="24" spans="1:17">
      <c r="A24" s="118">
        <f t="shared" si="0"/>
        <v>16</v>
      </c>
      <c r="B24" s="4"/>
      <c r="C24" s="531" t="s">
        <v>5</v>
      </c>
      <c r="D24" s="532"/>
      <c r="E24" s="130" t="s">
        <v>86</v>
      </c>
      <c r="F24" s="130" t="s">
        <v>48</v>
      </c>
      <c r="G24" s="130" t="s">
        <v>162</v>
      </c>
      <c r="H24" s="222"/>
      <c r="I24" s="222"/>
      <c r="J24" s="222"/>
      <c r="K24" s="222"/>
      <c r="L24" s="222"/>
      <c r="M24" s="222"/>
      <c r="N24" s="222"/>
      <c r="O24" s="222"/>
      <c r="P24" s="222"/>
      <c r="Q24" s="222"/>
    </row>
    <row r="25" spans="1:17">
      <c r="A25" s="118"/>
      <c r="B25" s="4"/>
      <c r="C25" s="525" t="s">
        <v>242</v>
      </c>
      <c r="D25" s="526"/>
      <c r="E25" s="311"/>
      <c r="F25" s="315"/>
      <c r="G25" s="315"/>
      <c r="H25" s="244"/>
      <c r="I25" s="226"/>
      <c r="J25" s="224"/>
      <c r="K25" s="125"/>
      <c r="L25" s="125"/>
      <c r="M25" s="232"/>
      <c r="N25" s="230"/>
      <c r="O25" s="128"/>
      <c r="P25" s="125"/>
      <c r="Q25" s="129"/>
    </row>
    <row r="26" spans="1:17" ht="67.5">
      <c r="A26" s="118">
        <f>A24+1</f>
        <v>17</v>
      </c>
      <c r="B26" s="26"/>
      <c r="C26" s="499" t="s">
        <v>309</v>
      </c>
      <c r="D26" s="527"/>
      <c r="E26" s="108" t="s">
        <v>187</v>
      </c>
      <c r="F26" s="108" t="s">
        <v>188</v>
      </c>
      <c r="G26" s="108" t="s">
        <v>189</v>
      </c>
      <c r="H26" s="221"/>
      <c r="I26" s="221"/>
      <c r="J26" s="221"/>
      <c r="K26" s="221"/>
      <c r="L26" s="221"/>
      <c r="M26" s="221"/>
      <c r="N26" s="221"/>
      <c r="O26" s="221"/>
      <c r="P26" s="221"/>
      <c r="Q26" s="221"/>
    </row>
    <row r="27" spans="1:17" ht="12.75" customHeight="1">
      <c r="A27" s="118">
        <f t="shared" si="0"/>
        <v>18</v>
      </c>
      <c r="B27" s="26"/>
      <c r="C27" s="499" t="s">
        <v>285</v>
      </c>
      <c r="D27" s="510"/>
      <c r="E27" s="108" t="s">
        <v>123</v>
      </c>
      <c r="F27" s="108" t="s">
        <v>107</v>
      </c>
      <c r="G27" s="108" t="s">
        <v>170</v>
      </c>
      <c r="H27" s="221"/>
      <c r="I27" s="221"/>
      <c r="J27" s="221"/>
      <c r="K27" s="221"/>
      <c r="L27" s="221"/>
      <c r="M27" s="221"/>
      <c r="N27" s="221"/>
      <c r="O27" s="221"/>
      <c r="P27" s="221"/>
      <c r="Q27" s="221"/>
    </row>
    <row r="28" spans="1:17" ht="33.75">
      <c r="A28" s="118">
        <f t="shared" si="0"/>
        <v>19</v>
      </c>
      <c r="B28" s="26"/>
      <c r="C28" s="511" t="s">
        <v>108</v>
      </c>
      <c r="D28" s="512"/>
      <c r="E28" s="108" t="s">
        <v>202</v>
      </c>
      <c r="F28" s="108" t="s">
        <v>190</v>
      </c>
      <c r="G28" s="108" t="s">
        <v>191</v>
      </c>
      <c r="H28" s="221"/>
      <c r="I28" s="221"/>
      <c r="J28" s="221"/>
      <c r="K28" s="221"/>
      <c r="L28" s="221"/>
      <c r="M28" s="221"/>
      <c r="N28" s="221"/>
      <c r="O28" s="221"/>
      <c r="P28" s="221"/>
      <c r="Q28" s="221"/>
    </row>
    <row r="29" spans="1:17" ht="33.75">
      <c r="A29" s="118">
        <f t="shared" si="0"/>
        <v>20</v>
      </c>
      <c r="B29" s="26"/>
      <c r="C29" s="344" t="s">
        <v>286</v>
      </c>
      <c r="D29" s="347"/>
      <c r="E29" s="108" t="s">
        <v>203</v>
      </c>
      <c r="F29" s="108" t="s">
        <v>192</v>
      </c>
      <c r="G29" s="108" t="s">
        <v>193</v>
      </c>
      <c r="H29" s="221"/>
      <c r="I29" s="221"/>
      <c r="J29" s="221"/>
      <c r="K29" s="221"/>
      <c r="L29" s="221"/>
      <c r="M29" s="221"/>
      <c r="N29" s="221"/>
      <c r="O29" s="221"/>
      <c r="P29" s="221"/>
      <c r="Q29" s="221"/>
    </row>
    <row r="30" spans="1:17" ht="12.75" customHeight="1">
      <c r="A30" s="118">
        <f t="shared" si="0"/>
        <v>21</v>
      </c>
      <c r="B30" s="26"/>
      <c r="C30" s="513" t="s">
        <v>287</v>
      </c>
      <c r="D30" s="514"/>
      <c r="E30" s="310" t="s">
        <v>87</v>
      </c>
      <c r="F30" s="310" t="s">
        <v>49</v>
      </c>
      <c r="G30" s="310" t="s">
        <v>169</v>
      </c>
      <c r="H30" s="235">
        <f>SUM(H26:H29)</f>
        <v>0</v>
      </c>
      <c r="I30" s="228">
        <f t="shared" ref="I30:Q30" si="2">SUM(I26:I29)</f>
        <v>0</v>
      </c>
      <c r="J30" s="228">
        <f t="shared" si="2"/>
        <v>0</v>
      </c>
      <c r="K30" s="228">
        <f t="shared" si="2"/>
        <v>0</v>
      </c>
      <c r="L30" s="228">
        <f t="shared" si="2"/>
        <v>0</v>
      </c>
      <c r="M30" s="228">
        <f t="shared" si="2"/>
        <v>0</v>
      </c>
      <c r="N30" s="228">
        <f t="shared" si="2"/>
        <v>0</v>
      </c>
      <c r="O30" s="228">
        <f t="shared" si="2"/>
        <v>0</v>
      </c>
      <c r="P30" s="228">
        <f t="shared" si="2"/>
        <v>0</v>
      </c>
      <c r="Q30" s="228">
        <f t="shared" si="2"/>
        <v>0</v>
      </c>
    </row>
    <row r="31" spans="1:17" ht="67.5">
      <c r="A31" s="118">
        <f>A30+1</f>
        <v>22</v>
      </c>
      <c r="B31" s="26"/>
      <c r="C31" s="499" t="s">
        <v>309</v>
      </c>
      <c r="D31" s="527"/>
      <c r="E31" s="312" t="s">
        <v>204</v>
      </c>
      <c r="F31" s="248" t="s">
        <v>194</v>
      </c>
      <c r="G31" s="248" t="s">
        <v>195</v>
      </c>
      <c r="H31" s="221"/>
      <c r="I31" s="221"/>
      <c r="J31" s="221"/>
      <c r="K31" s="221"/>
      <c r="L31" s="221"/>
      <c r="M31" s="221"/>
      <c r="N31" s="221"/>
      <c r="O31" s="221"/>
      <c r="P31" s="221"/>
      <c r="Q31" s="221"/>
    </row>
    <row r="32" spans="1:17" ht="12.75" customHeight="1">
      <c r="A32" s="118">
        <f t="shared" si="0"/>
        <v>23</v>
      </c>
      <c r="B32" s="26"/>
      <c r="C32" s="511" t="s">
        <v>285</v>
      </c>
      <c r="D32" s="528"/>
      <c r="E32" s="313" t="s">
        <v>124</v>
      </c>
      <c r="F32" s="249" t="s">
        <v>109</v>
      </c>
      <c r="G32" s="249" t="s">
        <v>172</v>
      </c>
      <c r="H32" s="221"/>
      <c r="I32" s="221"/>
      <c r="J32" s="221"/>
      <c r="K32" s="221"/>
      <c r="L32" s="221"/>
      <c r="M32" s="221"/>
      <c r="N32" s="221"/>
      <c r="O32" s="221"/>
      <c r="P32" s="221"/>
      <c r="Q32" s="221"/>
    </row>
    <row r="33" spans="1:17" ht="33.75">
      <c r="A33" s="118">
        <f t="shared" si="0"/>
        <v>24</v>
      </c>
      <c r="B33" s="26"/>
      <c r="C33" s="511" t="s">
        <v>108</v>
      </c>
      <c r="D33" s="512"/>
      <c r="E33" s="313" t="s">
        <v>205</v>
      </c>
      <c r="F33" s="249" t="s">
        <v>196</v>
      </c>
      <c r="G33" s="249" t="s">
        <v>197</v>
      </c>
      <c r="H33" s="221"/>
      <c r="I33" s="221"/>
      <c r="J33" s="221"/>
      <c r="K33" s="221"/>
      <c r="L33" s="221"/>
      <c r="M33" s="221"/>
      <c r="N33" s="221"/>
      <c r="O33" s="221"/>
      <c r="P33" s="221"/>
      <c r="Q33" s="221"/>
    </row>
    <row r="34" spans="1:17" ht="45">
      <c r="A34" s="118">
        <f t="shared" si="0"/>
        <v>25</v>
      </c>
      <c r="B34" s="26"/>
      <c r="C34" s="499" t="s">
        <v>289</v>
      </c>
      <c r="D34" s="500"/>
      <c r="E34" s="313" t="s">
        <v>206</v>
      </c>
      <c r="F34" s="249" t="s">
        <v>198</v>
      </c>
      <c r="G34" s="249" t="s">
        <v>199</v>
      </c>
      <c r="H34" s="221"/>
      <c r="I34" s="221"/>
      <c r="J34" s="221"/>
      <c r="K34" s="221"/>
      <c r="L34" s="221"/>
      <c r="M34" s="221"/>
      <c r="N34" s="221"/>
      <c r="O34" s="221"/>
      <c r="P34" s="221"/>
      <c r="Q34" s="221"/>
    </row>
    <row r="35" spans="1:17" ht="12.75" customHeight="1">
      <c r="A35" s="118">
        <f t="shared" si="0"/>
        <v>26</v>
      </c>
      <c r="B35" s="26"/>
      <c r="C35" s="513" t="s">
        <v>288</v>
      </c>
      <c r="D35" s="514"/>
      <c r="E35" s="310" t="s">
        <v>88</v>
      </c>
      <c r="F35" s="310" t="s">
        <v>50</v>
      </c>
      <c r="G35" s="310" t="s">
        <v>171</v>
      </c>
      <c r="H35" s="235">
        <f>SUM(H31:H34)</f>
        <v>0</v>
      </c>
      <c r="I35" s="228">
        <f t="shared" ref="I35:Q35" si="3">SUM(I31:I34)</f>
        <v>0</v>
      </c>
      <c r="J35" s="228">
        <f t="shared" si="3"/>
        <v>0</v>
      </c>
      <c r="K35" s="228">
        <f t="shared" si="3"/>
        <v>0</v>
      </c>
      <c r="L35" s="228">
        <f t="shared" si="3"/>
        <v>0</v>
      </c>
      <c r="M35" s="228">
        <f t="shared" si="3"/>
        <v>0</v>
      </c>
      <c r="N35" s="228">
        <f t="shared" si="3"/>
        <v>0</v>
      </c>
      <c r="O35" s="228">
        <f t="shared" si="3"/>
        <v>0</v>
      </c>
      <c r="P35" s="228">
        <f t="shared" si="3"/>
        <v>0</v>
      </c>
      <c r="Q35" s="228">
        <f t="shared" si="3"/>
        <v>0</v>
      </c>
    </row>
    <row r="36" spans="1:17">
      <c r="A36" s="118">
        <f t="shared" si="0"/>
        <v>27</v>
      </c>
      <c r="B36" s="4"/>
      <c r="C36" s="515" t="s">
        <v>7</v>
      </c>
      <c r="D36" s="516"/>
      <c r="E36" s="107" t="s">
        <v>89</v>
      </c>
      <c r="F36" s="107" t="s">
        <v>51</v>
      </c>
      <c r="G36" s="107" t="s">
        <v>173</v>
      </c>
      <c r="H36" s="221"/>
      <c r="I36" s="221"/>
      <c r="J36" s="221"/>
      <c r="K36" s="221"/>
      <c r="L36" s="221"/>
      <c r="M36" s="221"/>
      <c r="N36" s="221"/>
      <c r="O36" s="221"/>
      <c r="P36" s="221"/>
      <c r="Q36" s="221"/>
    </row>
    <row r="37" spans="1:17">
      <c r="A37" s="118">
        <f t="shared" si="0"/>
        <v>28</v>
      </c>
      <c r="B37" s="4"/>
      <c r="C37" s="498" t="s">
        <v>8</v>
      </c>
      <c r="D37" s="460"/>
      <c r="E37" s="108" t="s">
        <v>207</v>
      </c>
      <c r="F37" s="108" t="s">
        <v>200</v>
      </c>
      <c r="G37" s="108" t="s">
        <v>201</v>
      </c>
      <c r="H37" s="221"/>
      <c r="I37" s="221"/>
      <c r="J37" s="221"/>
      <c r="K37" s="221"/>
      <c r="L37" s="221"/>
      <c r="M37" s="221"/>
      <c r="N37" s="221"/>
      <c r="O37" s="221"/>
      <c r="P37" s="221"/>
      <c r="Q37" s="221"/>
    </row>
    <row r="38" spans="1:17">
      <c r="A38" s="118">
        <f t="shared" si="0"/>
        <v>29</v>
      </c>
      <c r="B38" s="4"/>
      <c r="C38" s="498" t="s">
        <v>143</v>
      </c>
      <c r="D38" s="460"/>
      <c r="E38" s="108" t="s">
        <v>233</v>
      </c>
      <c r="F38" s="108" t="s">
        <v>142</v>
      </c>
      <c r="G38" s="108" t="s">
        <v>174</v>
      </c>
      <c r="H38" s="221"/>
      <c r="I38" s="221"/>
      <c r="J38" s="221"/>
      <c r="K38" s="221"/>
      <c r="L38" s="221"/>
      <c r="M38" s="221"/>
      <c r="N38" s="221"/>
      <c r="O38" s="221"/>
      <c r="P38" s="221"/>
      <c r="Q38" s="221"/>
    </row>
    <row r="39" spans="1:17">
      <c r="A39" s="118">
        <f t="shared" si="0"/>
        <v>30</v>
      </c>
      <c r="B39" s="4"/>
      <c r="C39" s="498" t="s">
        <v>311</v>
      </c>
      <c r="D39" s="460"/>
      <c r="E39" s="108" t="s">
        <v>301</v>
      </c>
      <c r="F39" s="108" t="s">
        <v>301</v>
      </c>
      <c r="G39" s="108" t="s">
        <v>301</v>
      </c>
      <c r="H39" s="221"/>
      <c r="I39" s="221"/>
      <c r="J39" s="221"/>
      <c r="K39" s="221"/>
      <c r="L39" s="221"/>
      <c r="M39" s="221"/>
      <c r="N39" s="221"/>
      <c r="O39" s="221"/>
      <c r="P39" s="221"/>
      <c r="Q39" s="221"/>
    </row>
    <row r="40" spans="1:17" ht="12.75" customHeight="1">
      <c r="A40" s="118">
        <f t="shared" si="0"/>
        <v>31</v>
      </c>
      <c r="B40" s="7"/>
      <c r="C40" s="517" t="s">
        <v>290</v>
      </c>
      <c r="D40" s="518"/>
      <c r="E40" s="310" t="s">
        <v>90</v>
      </c>
      <c r="F40" s="310" t="s">
        <v>52</v>
      </c>
      <c r="G40" s="310" t="s">
        <v>163</v>
      </c>
      <c r="H40" s="235">
        <f>H23+H30+H35+H36+H37+H38+H39-H24</f>
        <v>0</v>
      </c>
      <c r="I40" s="228">
        <f t="shared" ref="I40:Q40" si="4">I23+I30+I35+I36+I37+I38+I39-I24</f>
        <v>0</v>
      </c>
      <c r="J40" s="228">
        <f t="shared" si="4"/>
        <v>0</v>
      </c>
      <c r="K40" s="228">
        <f t="shared" si="4"/>
        <v>0</v>
      </c>
      <c r="L40" s="228">
        <f t="shared" si="4"/>
        <v>0</v>
      </c>
      <c r="M40" s="228">
        <f t="shared" si="4"/>
        <v>0</v>
      </c>
      <c r="N40" s="228">
        <f t="shared" si="4"/>
        <v>0</v>
      </c>
      <c r="O40" s="228">
        <f t="shared" si="4"/>
        <v>0</v>
      </c>
      <c r="P40" s="228">
        <f t="shared" si="4"/>
        <v>0</v>
      </c>
      <c r="Q40" s="228">
        <f t="shared" si="4"/>
        <v>0</v>
      </c>
    </row>
    <row r="41" spans="1:17" s="46" customFormat="1" ht="22.5">
      <c r="A41" s="115">
        <v>32</v>
      </c>
      <c r="B41" s="104"/>
      <c r="C41" s="515" t="s">
        <v>263</v>
      </c>
      <c r="D41" s="516"/>
      <c r="E41" s="85" t="s">
        <v>301</v>
      </c>
      <c r="F41" s="316" t="s">
        <v>264</v>
      </c>
      <c r="G41" s="316" t="s">
        <v>264</v>
      </c>
      <c r="H41" s="221"/>
      <c r="I41" s="221"/>
      <c r="J41" s="221"/>
      <c r="K41" s="221"/>
      <c r="L41" s="221"/>
      <c r="M41" s="221"/>
      <c r="N41" s="221"/>
      <c r="O41" s="221"/>
      <c r="P41" s="221"/>
      <c r="Q41" s="221"/>
    </row>
    <row r="42" spans="1:17" s="46" customFormat="1" ht="56.25">
      <c r="A42" s="115">
        <f>A41+1</f>
        <v>33</v>
      </c>
      <c r="B42" s="104"/>
      <c r="C42" s="501" t="s">
        <v>27</v>
      </c>
      <c r="D42" s="422"/>
      <c r="E42" s="76" t="s">
        <v>301</v>
      </c>
      <c r="F42" s="317" t="s">
        <v>265</v>
      </c>
      <c r="G42" s="317" t="s">
        <v>270</v>
      </c>
      <c r="H42" s="221"/>
      <c r="I42" s="221"/>
      <c r="J42" s="221"/>
      <c r="K42" s="221"/>
      <c r="L42" s="221"/>
      <c r="M42" s="221"/>
      <c r="N42" s="221"/>
      <c r="O42" s="221"/>
      <c r="P42" s="221"/>
      <c r="Q42" s="221"/>
    </row>
    <row r="43" spans="1:17">
      <c r="A43" s="115">
        <f>A42+1</f>
        <v>34</v>
      </c>
      <c r="B43" s="5"/>
      <c r="C43" s="501" t="s">
        <v>10</v>
      </c>
      <c r="D43" s="422"/>
      <c r="E43" s="76" t="s">
        <v>91</v>
      </c>
      <c r="F43" s="111" t="s">
        <v>58</v>
      </c>
      <c r="G43" s="111" t="s">
        <v>175</v>
      </c>
      <c r="H43" s="221"/>
      <c r="I43" s="221"/>
      <c r="J43" s="221"/>
      <c r="K43" s="221"/>
      <c r="L43" s="221"/>
      <c r="M43" s="221"/>
      <c r="N43" s="221"/>
      <c r="O43" s="221"/>
      <c r="P43" s="221"/>
      <c r="Q43" s="221"/>
    </row>
    <row r="44" spans="1:17">
      <c r="A44" s="118">
        <f t="shared" ref="A44:A45" si="5">A43+1</f>
        <v>35</v>
      </c>
      <c r="B44" s="5"/>
      <c r="C44" s="501" t="s">
        <v>310</v>
      </c>
      <c r="D44" s="422"/>
      <c r="E44" s="108" t="s">
        <v>301</v>
      </c>
      <c r="F44" s="108" t="s">
        <v>301</v>
      </c>
      <c r="G44" s="108" t="s">
        <v>301</v>
      </c>
      <c r="H44" s="221"/>
      <c r="I44" s="221"/>
      <c r="J44" s="221"/>
      <c r="K44" s="221"/>
      <c r="L44" s="221"/>
      <c r="M44" s="221"/>
      <c r="N44" s="221"/>
      <c r="O44" s="221"/>
      <c r="P44" s="221"/>
      <c r="Q44" s="221"/>
    </row>
    <row r="45" spans="1:17">
      <c r="A45" s="118">
        <f t="shared" si="5"/>
        <v>36</v>
      </c>
      <c r="B45" s="7"/>
      <c r="C45" s="345" t="s">
        <v>272</v>
      </c>
      <c r="D45" s="346"/>
      <c r="E45" s="314" t="s">
        <v>92</v>
      </c>
      <c r="F45" s="318" t="s">
        <v>46</v>
      </c>
      <c r="G45" s="318" t="s">
        <v>164</v>
      </c>
      <c r="H45" s="218">
        <f>SUM(H41:H44)</f>
        <v>0</v>
      </c>
      <c r="I45" s="215">
        <f t="shared" ref="I45:Q45" si="6">SUM(I41:I44)</f>
        <v>0</v>
      </c>
      <c r="J45" s="215">
        <f t="shared" si="6"/>
        <v>0</v>
      </c>
      <c r="K45" s="215">
        <f t="shared" si="6"/>
        <v>0</v>
      </c>
      <c r="L45" s="215">
        <f t="shared" si="6"/>
        <v>0</v>
      </c>
      <c r="M45" s="215">
        <f t="shared" si="6"/>
        <v>0</v>
      </c>
      <c r="N45" s="215">
        <f t="shared" si="6"/>
        <v>0</v>
      </c>
      <c r="O45" s="215">
        <f t="shared" si="6"/>
        <v>0</v>
      </c>
      <c r="P45" s="215">
        <f t="shared" si="6"/>
        <v>0</v>
      </c>
      <c r="Q45" s="215">
        <f t="shared" si="6"/>
        <v>0</v>
      </c>
    </row>
    <row r="46" spans="1:17">
      <c r="A46" s="118"/>
      <c r="B46" s="41"/>
      <c r="C46" s="238"/>
      <c r="D46" s="242"/>
      <c r="E46" s="85"/>
      <c r="F46" s="85"/>
      <c r="G46" s="85"/>
      <c r="H46" s="243"/>
      <c r="I46" s="213"/>
      <c r="J46" s="217"/>
      <c r="K46" s="8"/>
      <c r="L46" s="8"/>
      <c r="M46" s="203"/>
      <c r="N46" s="202"/>
      <c r="O46" s="9"/>
      <c r="P46" s="8"/>
      <c r="Q46" s="43"/>
    </row>
    <row r="47" spans="1:17" ht="12.75" customHeight="1">
      <c r="A47" s="118">
        <f>A45+1</f>
        <v>37</v>
      </c>
      <c r="B47" s="35"/>
      <c r="C47" s="506" t="s">
        <v>43</v>
      </c>
      <c r="D47" s="507"/>
      <c r="E47" s="85" t="s">
        <v>93</v>
      </c>
      <c r="F47" s="85" t="s">
        <v>53</v>
      </c>
      <c r="G47" s="85" t="s">
        <v>176</v>
      </c>
      <c r="H47" s="221"/>
      <c r="I47" s="221"/>
      <c r="J47" s="221"/>
      <c r="K47" s="221"/>
      <c r="L47" s="221"/>
      <c r="M47" s="221"/>
      <c r="N47" s="221"/>
      <c r="O47" s="221"/>
      <c r="P47" s="221"/>
      <c r="Q47" s="221"/>
    </row>
    <row r="48" spans="1:17" ht="45">
      <c r="A48" s="118">
        <v>38</v>
      </c>
      <c r="B48" s="5"/>
      <c r="C48" s="501" t="s">
        <v>269</v>
      </c>
      <c r="D48" s="422"/>
      <c r="E48" s="76" t="s">
        <v>266</v>
      </c>
      <c r="F48" s="76" t="s">
        <v>268</v>
      </c>
      <c r="G48" s="76" t="s">
        <v>267</v>
      </c>
      <c r="H48" s="221"/>
      <c r="I48" s="221"/>
      <c r="J48" s="221"/>
      <c r="K48" s="221"/>
      <c r="L48" s="221"/>
      <c r="M48" s="221"/>
      <c r="N48" s="221"/>
      <c r="O48" s="221"/>
      <c r="P48" s="221"/>
      <c r="Q48" s="221"/>
    </row>
    <row r="49" spans="1:17" ht="12.75" customHeight="1">
      <c r="A49" s="118">
        <f>A48+1</f>
        <v>39</v>
      </c>
      <c r="B49" s="6"/>
      <c r="C49" s="345" t="s">
        <v>271</v>
      </c>
      <c r="D49" s="346"/>
      <c r="E49" s="314" t="s">
        <v>94</v>
      </c>
      <c r="F49" s="314" t="s">
        <v>248</v>
      </c>
      <c r="G49" s="314" t="s">
        <v>249</v>
      </c>
      <c r="H49" s="216">
        <f>SUM(H47:H48)</f>
        <v>0</v>
      </c>
      <c r="I49" s="216">
        <f t="shared" ref="I49:Q49" si="7">SUM(I47:I48)</f>
        <v>0</v>
      </c>
      <c r="J49" s="216">
        <f t="shared" si="7"/>
        <v>0</v>
      </c>
      <c r="K49" s="216">
        <f t="shared" si="7"/>
        <v>0</v>
      </c>
      <c r="L49" s="216">
        <f t="shared" si="7"/>
        <v>0</v>
      </c>
      <c r="M49" s="216">
        <f t="shared" si="7"/>
        <v>0</v>
      </c>
      <c r="N49" s="216">
        <f t="shared" si="7"/>
        <v>0</v>
      </c>
      <c r="O49" s="216">
        <f t="shared" si="7"/>
        <v>0</v>
      </c>
      <c r="P49" s="216">
        <f t="shared" si="7"/>
        <v>0</v>
      </c>
      <c r="Q49" s="216">
        <f t="shared" si="7"/>
        <v>0</v>
      </c>
    </row>
    <row r="50" spans="1:17">
      <c r="A50" s="118"/>
      <c r="B50" s="16"/>
      <c r="C50" s="80"/>
      <c r="D50" s="239"/>
      <c r="E50" s="240"/>
      <c r="F50" s="240"/>
      <c r="G50" s="240"/>
      <c r="H50" s="17"/>
      <c r="I50" s="17"/>
      <c r="J50" s="17"/>
      <c r="K50" s="17"/>
      <c r="L50" s="17"/>
      <c r="M50" s="17"/>
      <c r="N50" s="17"/>
      <c r="O50" s="17"/>
      <c r="P50" s="17"/>
      <c r="Q50" s="17"/>
    </row>
    <row r="51" spans="1:17" s="12" customFormat="1" ht="12.75" customHeight="1">
      <c r="A51" s="118"/>
      <c r="B51" s="11"/>
      <c r="C51" s="91"/>
      <c r="D51" s="236"/>
      <c r="E51" s="131"/>
      <c r="F51" s="250"/>
      <c r="G51" s="251"/>
      <c r="H51" s="211" t="s">
        <v>69</v>
      </c>
      <c r="I51" s="211" t="s">
        <v>148</v>
      </c>
      <c r="J51" s="524" t="str">
        <f>"Year 1:  "&amp;'Submission Cover Sheet'!$D21&amp;"  -- Projected (in the quarter)"</f>
        <v>Year 1:  2014  -- Projected (in the quarter)</v>
      </c>
      <c r="K51" s="462"/>
      <c r="L51" s="462"/>
      <c r="M51" s="463"/>
      <c r="N51" s="461" t="str">
        <f>"Year 2:  "&amp;'Submission Cover Sheet'!$D22&amp;"  -- Projected (in the quarter)"</f>
        <v>Year 2:  2015  -- Projected (in the quarter)</v>
      </c>
      <c r="O51" s="462"/>
      <c r="P51" s="462"/>
      <c r="Q51" s="463"/>
    </row>
    <row r="52" spans="1:17">
      <c r="A52" s="118"/>
      <c r="B52" s="3"/>
      <c r="C52" s="92" t="s">
        <v>24</v>
      </c>
      <c r="D52" s="339"/>
      <c r="E52" s="257" t="s">
        <v>75</v>
      </c>
      <c r="F52" s="95" t="s">
        <v>160</v>
      </c>
      <c r="G52" s="257" t="s">
        <v>161</v>
      </c>
      <c r="H52" s="220" t="s">
        <v>149</v>
      </c>
      <c r="I52" s="212" t="s">
        <v>62</v>
      </c>
      <c r="J52" s="201" t="s">
        <v>65</v>
      </c>
      <c r="K52" s="81" t="s">
        <v>66</v>
      </c>
      <c r="L52" s="81" t="s">
        <v>67</v>
      </c>
      <c r="M52" s="82" t="s">
        <v>68</v>
      </c>
      <c r="N52" s="201" t="s">
        <v>63</v>
      </c>
      <c r="O52" s="81" t="s">
        <v>64</v>
      </c>
      <c r="P52" s="81" t="s">
        <v>16</v>
      </c>
      <c r="Q52" s="82" t="s">
        <v>17</v>
      </c>
    </row>
    <row r="53" spans="1:17" ht="12.75" customHeight="1">
      <c r="A53" s="118">
        <v>40</v>
      </c>
      <c r="B53" s="35"/>
      <c r="C53" s="508" t="s">
        <v>42</v>
      </c>
      <c r="D53" s="509"/>
      <c r="E53" s="85" t="s">
        <v>95</v>
      </c>
      <c r="F53" s="107" t="s">
        <v>54</v>
      </c>
      <c r="G53" s="107" t="s">
        <v>177</v>
      </c>
      <c r="H53" s="221"/>
      <c r="I53" s="221"/>
      <c r="J53" s="221"/>
      <c r="K53" s="221"/>
      <c r="L53" s="221"/>
      <c r="M53" s="221"/>
      <c r="N53" s="221"/>
      <c r="O53" s="221"/>
      <c r="P53" s="221"/>
      <c r="Q53" s="221"/>
    </row>
    <row r="54" spans="1:17" ht="16.5" customHeight="1">
      <c r="A54" s="118">
        <f>A53+1</f>
        <v>41</v>
      </c>
      <c r="B54" s="35"/>
      <c r="C54" s="506" t="s">
        <v>312</v>
      </c>
      <c r="D54" s="507"/>
      <c r="E54" s="63" t="s">
        <v>125</v>
      </c>
      <c r="F54" s="120" t="s">
        <v>110</v>
      </c>
      <c r="G54" s="120" t="s">
        <v>178</v>
      </c>
      <c r="H54" s="221"/>
      <c r="I54" s="221"/>
      <c r="J54" s="221"/>
      <c r="K54" s="221"/>
      <c r="L54" s="221"/>
      <c r="M54" s="221"/>
      <c r="N54" s="221"/>
      <c r="O54" s="221"/>
      <c r="P54" s="221"/>
      <c r="Q54" s="221"/>
    </row>
    <row r="55" spans="1:17">
      <c r="A55" s="118">
        <f t="shared" ref="A55:A60" si="8">A54+1</f>
        <v>42</v>
      </c>
      <c r="B55" s="135"/>
      <c r="C55" s="501" t="s">
        <v>13</v>
      </c>
      <c r="D55" s="422"/>
      <c r="E55" s="76" t="s">
        <v>96</v>
      </c>
      <c r="F55" s="108" t="s">
        <v>55</v>
      </c>
      <c r="G55" s="108" t="s">
        <v>179</v>
      </c>
      <c r="H55" s="221"/>
      <c r="I55" s="221"/>
      <c r="J55" s="221"/>
      <c r="K55" s="221"/>
      <c r="L55" s="221"/>
      <c r="M55" s="221"/>
      <c r="N55" s="221"/>
      <c r="O55" s="221"/>
      <c r="P55" s="221"/>
      <c r="Q55" s="221"/>
    </row>
    <row r="56" spans="1:17" ht="12.75" customHeight="1">
      <c r="A56" s="118">
        <f t="shared" si="8"/>
        <v>43</v>
      </c>
      <c r="B56" s="4"/>
      <c r="C56" s="499" t="s">
        <v>293</v>
      </c>
      <c r="D56" s="500"/>
      <c r="E56" s="65" t="s">
        <v>234</v>
      </c>
      <c r="F56" s="65" t="s">
        <v>113</v>
      </c>
      <c r="G56" s="65" t="s">
        <v>181</v>
      </c>
      <c r="H56" s="221"/>
      <c r="I56" s="221"/>
      <c r="J56" s="221"/>
      <c r="K56" s="221"/>
      <c r="L56" s="221"/>
      <c r="M56" s="221"/>
      <c r="N56" s="221"/>
      <c r="O56" s="221"/>
      <c r="P56" s="221"/>
      <c r="Q56" s="221"/>
    </row>
    <row r="57" spans="1:17">
      <c r="A57" s="118">
        <f t="shared" si="8"/>
        <v>44</v>
      </c>
      <c r="B57" s="4"/>
      <c r="C57" s="499" t="s">
        <v>294</v>
      </c>
      <c r="D57" s="500"/>
      <c r="E57" s="65" t="s">
        <v>127</v>
      </c>
      <c r="F57" s="65" t="s">
        <v>114</v>
      </c>
      <c r="G57" s="65" t="s">
        <v>182</v>
      </c>
      <c r="H57" s="221"/>
      <c r="I57" s="221"/>
      <c r="J57" s="221"/>
      <c r="K57" s="221"/>
      <c r="L57" s="221"/>
      <c r="M57" s="221"/>
      <c r="N57" s="221"/>
      <c r="O57" s="221"/>
      <c r="P57" s="221"/>
      <c r="Q57" s="221"/>
    </row>
    <row r="58" spans="1:17">
      <c r="A58" s="118">
        <f t="shared" si="8"/>
        <v>45</v>
      </c>
      <c r="B58" s="4"/>
      <c r="C58" s="501" t="s">
        <v>111</v>
      </c>
      <c r="D58" s="422"/>
      <c r="E58" s="64" t="s">
        <v>126</v>
      </c>
      <c r="F58" s="64" t="s">
        <v>112</v>
      </c>
      <c r="G58" s="64" t="s">
        <v>180</v>
      </c>
      <c r="H58" s="221"/>
      <c r="I58" s="221"/>
      <c r="J58" s="221"/>
      <c r="K58" s="221"/>
      <c r="L58" s="221"/>
      <c r="M58" s="221"/>
      <c r="N58" s="221"/>
      <c r="O58" s="221"/>
      <c r="P58" s="221"/>
      <c r="Q58" s="221"/>
    </row>
    <row r="59" spans="1:17">
      <c r="A59" s="118">
        <f t="shared" si="8"/>
        <v>46</v>
      </c>
      <c r="B59" s="4"/>
      <c r="C59" s="501" t="s">
        <v>260</v>
      </c>
      <c r="D59" s="422"/>
      <c r="E59" s="132" t="s">
        <v>97</v>
      </c>
      <c r="F59" s="132" t="s">
        <v>56</v>
      </c>
      <c r="G59" s="132" t="s">
        <v>183</v>
      </c>
      <c r="H59" s="221"/>
      <c r="I59" s="221"/>
      <c r="J59" s="221"/>
      <c r="K59" s="221"/>
      <c r="L59" s="221"/>
      <c r="M59" s="221"/>
      <c r="N59" s="221"/>
      <c r="O59" s="221"/>
      <c r="P59" s="221"/>
      <c r="Q59" s="221"/>
    </row>
    <row r="60" spans="1:17">
      <c r="A60" s="118">
        <f t="shared" si="8"/>
        <v>47</v>
      </c>
      <c r="B60" s="4"/>
      <c r="C60" s="502" t="s">
        <v>18</v>
      </c>
      <c r="D60" s="503"/>
      <c r="E60" s="156" t="s">
        <v>98</v>
      </c>
      <c r="F60" s="252" t="s">
        <v>57</v>
      </c>
      <c r="G60" s="252" t="s">
        <v>184</v>
      </c>
      <c r="H60" s="221"/>
      <c r="I60" s="221"/>
      <c r="J60" s="221"/>
      <c r="K60" s="221"/>
      <c r="L60" s="221"/>
      <c r="M60" s="221"/>
      <c r="N60" s="221"/>
      <c r="O60" s="221"/>
      <c r="P60" s="221"/>
      <c r="Q60" s="221"/>
    </row>
    <row r="61" spans="1:17">
      <c r="A61" s="118"/>
      <c r="B61" s="41"/>
      <c r="C61" s="238"/>
      <c r="D61" s="342"/>
      <c r="E61" s="157"/>
      <c r="F61" s="85"/>
      <c r="G61" s="85"/>
      <c r="H61" s="243"/>
      <c r="I61" s="213"/>
      <c r="J61" s="217"/>
      <c r="K61" s="8"/>
      <c r="L61" s="8"/>
      <c r="M61" s="203"/>
      <c r="N61" s="202"/>
      <c r="O61" s="9"/>
      <c r="P61" s="8"/>
      <c r="Q61" s="43"/>
    </row>
    <row r="62" spans="1:17">
      <c r="A62" s="118">
        <f>A60+1</f>
        <v>48</v>
      </c>
      <c r="B62" s="4"/>
      <c r="C62" s="501" t="s">
        <v>14</v>
      </c>
      <c r="D62" s="422"/>
      <c r="E62" s="61" t="s">
        <v>99</v>
      </c>
      <c r="F62" s="76" t="s">
        <v>243</v>
      </c>
      <c r="G62" s="76" t="s">
        <v>244</v>
      </c>
      <c r="H62" s="221"/>
      <c r="I62" s="221"/>
      <c r="J62" s="221"/>
      <c r="K62" s="221"/>
      <c r="L62" s="221"/>
      <c r="M62" s="221"/>
      <c r="N62" s="221"/>
      <c r="O62" s="221"/>
      <c r="P62" s="221"/>
      <c r="Q62" s="221"/>
    </row>
    <row r="63" spans="1:17">
      <c r="A63" s="118">
        <f t="shared" ref="A63:A72" si="9">A62+1</f>
        <v>49</v>
      </c>
      <c r="B63" s="4"/>
      <c r="C63" s="502" t="s">
        <v>313</v>
      </c>
      <c r="D63" s="503"/>
      <c r="E63" s="78" t="s">
        <v>100</v>
      </c>
      <c r="F63" s="245" t="s">
        <v>74</v>
      </c>
      <c r="G63" s="245" t="s">
        <v>185</v>
      </c>
      <c r="H63" s="221"/>
      <c r="I63" s="221"/>
      <c r="J63" s="221"/>
      <c r="K63" s="221"/>
      <c r="L63" s="221"/>
      <c r="M63" s="221"/>
      <c r="N63" s="221"/>
      <c r="O63" s="221"/>
      <c r="P63" s="221"/>
      <c r="Q63" s="221"/>
    </row>
    <row r="64" spans="1:17">
      <c r="A64" s="118"/>
      <c r="B64" s="41"/>
      <c r="C64" s="238"/>
      <c r="D64" s="342"/>
      <c r="E64" s="157"/>
      <c r="F64" s="85"/>
      <c r="G64" s="133"/>
      <c r="H64" s="243"/>
      <c r="I64" s="213"/>
      <c r="J64" s="217"/>
      <c r="K64" s="8"/>
      <c r="L64" s="8"/>
      <c r="M64" s="203"/>
      <c r="N64" s="202"/>
      <c r="O64" s="9"/>
      <c r="P64" s="8"/>
      <c r="Q64" s="43"/>
    </row>
    <row r="65" spans="1:17" ht="22.5">
      <c r="A65" s="118">
        <v>50</v>
      </c>
      <c r="B65" s="4"/>
      <c r="C65" s="504" t="s">
        <v>258</v>
      </c>
      <c r="D65" s="505"/>
      <c r="E65" s="150" t="s">
        <v>226</v>
      </c>
      <c r="F65" s="246" t="s">
        <v>226</v>
      </c>
      <c r="G65" s="246" t="s">
        <v>226</v>
      </c>
      <c r="H65" s="233" t="e">
        <f>(H55/H62)*100</f>
        <v>#DIV/0!</v>
      </c>
      <c r="I65" s="227" t="e">
        <f t="shared" ref="I65:Q65" si="10">(I55/I62)*100</f>
        <v>#DIV/0!</v>
      </c>
      <c r="J65" s="227" t="e">
        <f t="shared" si="10"/>
        <v>#DIV/0!</v>
      </c>
      <c r="K65" s="233" t="e">
        <f t="shared" si="10"/>
        <v>#DIV/0!</v>
      </c>
      <c r="L65" s="233" t="e">
        <f t="shared" si="10"/>
        <v>#DIV/0!</v>
      </c>
      <c r="M65" s="233" t="e">
        <f t="shared" si="10"/>
        <v>#DIV/0!</v>
      </c>
      <c r="N65" s="227" t="e">
        <f t="shared" si="10"/>
        <v>#DIV/0!</v>
      </c>
      <c r="O65" s="227" t="e">
        <f t="shared" si="10"/>
        <v>#DIV/0!</v>
      </c>
      <c r="P65" s="227" t="e">
        <f t="shared" si="10"/>
        <v>#DIV/0!</v>
      </c>
      <c r="Q65" s="227" t="e">
        <f t="shared" si="10"/>
        <v>#DIV/0!</v>
      </c>
    </row>
    <row r="66" spans="1:17" ht="33.75">
      <c r="A66" s="118">
        <f t="shared" ref="A66:A67" si="11">A65+1</f>
        <v>51</v>
      </c>
      <c r="B66" s="4"/>
      <c r="C66" s="504" t="s">
        <v>26</v>
      </c>
      <c r="D66" s="505"/>
      <c r="E66" s="150" t="s">
        <v>227</v>
      </c>
      <c r="F66" s="246" t="s">
        <v>227</v>
      </c>
      <c r="G66" s="246" t="s">
        <v>227</v>
      </c>
      <c r="H66" s="234" t="e">
        <f>(H55/H63)*100</f>
        <v>#DIV/0!</v>
      </c>
      <c r="I66" s="229" t="e">
        <f t="shared" ref="I66:Q66" si="12">(I55/I63)*100</f>
        <v>#DIV/0!</v>
      </c>
      <c r="J66" s="229" t="e">
        <f t="shared" si="12"/>
        <v>#DIV/0!</v>
      </c>
      <c r="K66" s="234" t="e">
        <f t="shared" si="12"/>
        <v>#DIV/0!</v>
      </c>
      <c r="L66" s="234" t="e">
        <f t="shared" si="12"/>
        <v>#DIV/0!</v>
      </c>
      <c r="M66" s="234" t="e">
        <f t="shared" si="12"/>
        <v>#DIV/0!</v>
      </c>
      <c r="N66" s="229" t="e">
        <f t="shared" si="12"/>
        <v>#DIV/0!</v>
      </c>
      <c r="O66" s="229" t="e">
        <f t="shared" si="12"/>
        <v>#DIV/0!</v>
      </c>
      <c r="P66" s="229" t="e">
        <f t="shared" si="12"/>
        <v>#DIV/0!</v>
      </c>
      <c r="Q66" s="229" t="e">
        <f t="shared" si="12"/>
        <v>#DIV/0!</v>
      </c>
    </row>
    <row r="67" spans="1:17" ht="22.5">
      <c r="A67" s="118">
        <f t="shared" si="11"/>
        <v>52</v>
      </c>
      <c r="B67" s="4"/>
      <c r="C67" s="494" t="s">
        <v>15</v>
      </c>
      <c r="D67" s="495"/>
      <c r="E67" s="151" t="s">
        <v>259</v>
      </c>
      <c r="F67" s="247" t="s">
        <v>259</v>
      </c>
      <c r="G67" s="247" t="s">
        <v>259</v>
      </c>
      <c r="H67" s="235" t="e">
        <f>(H59/H62)*100</f>
        <v>#DIV/0!</v>
      </c>
      <c r="I67" s="228" t="e">
        <f t="shared" ref="I67:Q67" si="13">(I59/I62)*100</f>
        <v>#DIV/0!</v>
      </c>
      <c r="J67" s="228" t="e">
        <f t="shared" si="13"/>
        <v>#DIV/0!</v>
      </c>
      <c r="K67" s="235" t="e">
        <f t="shared" si="13"/>
        <v>#DIV/0!</v>
      </c>
      <c r="L67" s="235" t="e">
        <f t="shared" si="13"/>
        <v>#DIV/0!</v>
      </c>
      <c r="M67" s="235" t="e">
        <f>(M59/M62)*100</f>
        <v>#DIV/0!</v>
      </c>
      <c r="N67" s="228" t="e">
        <f t="shared" si="13"/>
        <v>#DIV/0!</v>
      </c>
      <c r="O67" s="228" t="e">
        <f t="shared" si="13"/>
        <v>#DIV/0!</v>
      </c>
      <c r="P67" s="228" t="e">
        <f t="shared" si="13"/>
        <v>#DIV/0!</v>
      </c>
      <c r="Q67" s="228" t="e">
        <f t="shared" si="13"/>
        <v>#DIV/0!</v>
      </c>
    </row>
    <row r="68" spans="1:17">
      <c r="A68" s="118"/>
      <c r="B68" s="30"/>
      <c r="C68" s="31"/>
      <c r="D68" s="32"/>
      <c r="E68" s="33"/>
      <c r="F68" s="33"/>
      <c r="G68" s="33"/>
      <c r="H68" s="94"/>
      <c r="I68" s="94"/>
      <c r="J68" s="94"/>
      <c r="K68" s="94"/>
      <c r="L68" s="17"/>
      <c r="M68" s="17"/>
      <c r="N68" s="17"/>
      <c r="O68" s="17"/>
      <c r="P68" s="17"/>
      <c r="Q68" s="17"/>
    </row>
    <row r="69" spans="1:17">
      <c r="A69" s="118"/>
      <c r="B69" s="30"/>
      <c r="C69" s="36" t="s">
        <v>118</v>
      </c>
      <c r="D69" s="32"/>
      <c r="E69" s="33"/>
      <c r="F69" s="33"/>
      <c r="G69" s="33"/>
      <c r="H69" s="94"/>
      <c r="I69" s="94"/>
      <c r="J69" s="94"/>
      <c r="K69" s="94"/>
      <c r="L69" s="17"/>
      <c r="M69" s="17"/>
      <c r="N69" s="17"/>
      <c r="O69" s="17"/>
      <c r="P69" s="17"/>
      <c r="Q69" s="17"/>
    </row>
    <row r="70" spans="1:17" ht="12.75" customHeight="1">
      <c r="A70" s="118">
        <f>A67+1</f>
        <v>53</v>
      </c>
      <c r="B70" s="102"/>
      <c r="C70" s="496" t="s">
        <v>240</v>
      </c>
      <c r="D70" s="497"/>
      <c r="E70" s="133" t="s">
        <v>301</v>
      </c>
      <c r="F70" s="253" t="s">
        <v>241</v>
      </c>
      <c r="G70" s="254" t="s">
        <v>241</v>
      </c>
      <c r="H70" s="190"/>
      <c r="I70" s="319"/>
      <c r="J70" s="319"/>
      <c r="K70" s="319"/>
      <c r="L70" s="319"/>
      <c r="M70" s="319"/>
      <c r="N70" s="319"/>
      <c r="O70" s="319"/>
      <c r="P70" s="319"/>
      <c r="Q70" s="319"/>
    </row>
    <row r="71" spans="1:17" ht="12.75" customHeight="1">
      <c r="A71" s="118">
        <f t="shared" si="9"/>
        <v>54</v>
      </c>
      <c r="B71" s="102"/>
      <c r="C71" s="498" t="s">
        <v>115</v>
      </c>
      <c r="D71" s="460"/>
      <c r="E71" s="132" t="s">
        <v>128</v>
      </c>
      <c r="F71" s="255" t="s">
        <v>116</v>
      </c>
      <c r="G71" s="65" t="s">
        <v>116</v>
      </c>
      <c r="H71" s="214"/>
      <c r="I71" s="221"/>
      <c r="J71" s="221"/>
      <c r="K71" s="221"/>
      <c r="L71" s="221"/>
      <c r="M71" s="221"/>
      <c r="N71" s="221"/>
      <c r="O71" s="221"/>
      <c r="P71" s="221"/>
      <c r="Q71" s="221"/>
    </row>
    <row r="72" spans="1:17" ht="12.75" customHeight="1">
      <c r="A72" s="118">
        <f t="shared" si="9"/>
        <v>55</v>
      </c>
      <c r="B72" s="102"/>
      <c r="C72" s="492" t="s">
        <v>44</v>
      </c>
      <c r="D72" s="493"/>
      <c r="E72" s="134" t="s">
        <v>101</v>
      </c>
      <c r="F72" s="241" t="s">
        <v>45</v>
      </c>
      <c r="G72" s="134" t="s">
        <v>45</v>
      </c>
      <c r="H72" s="320"/>
      <c r="I72" s="321"/>
      <c r="J72" s="321"/>
      <c r="K72" s="321"/>
      <c r="L72" s="321"/>
      <c r="M72" s="321"/>
      <c r="N72" s="321"/>
      <c r="O72" s="321"/>
      <c r="P72" s="321"/>
      <c r="Q72" s="321"/>
    </row>
    <row r="73" spans="1:17">
      <c r="C73" s="103"/>
      <c r="D73" s="103"/>
      <c r="E73" s="103"/>
      <c r="F73" s="103"/>
      <c r="G73" s="103"/>
      <c r="H73" s="103"/>
      <c r="I73" s="103"/>
      <c r="J73" s="103"/>
      <c r="K73" s="103"/>
      <c r="L73" s="103"/>
      <c r="M73" s="103"/>
      <c r="N73" s="103"/>
      <c r="O73" s="103"/>
      <c r="P73" s="103"/>
      <c r="Q73" s="103"/>
    </row>
    <row r="74" spans="1:17">
      <c r="C74" s="103"/>
      <c r="D74" s="103"/>
      <c r="E74" s="103"/>
      <c r="F74" s="103"/>
      <c r="G74" s="103"/>
      <c r="H74" s="103"/>
      <c r="I74" s="103"/>
      <c r="J74" s="103"/>
      <c r="K74" s="103"/>
      <c r="L74" s="103"/>
      <c r="M74" s="103"/>
      <c r="N74" s="103"/>
      <c r="O74" s="103"/>
      <c r="P74" s="103"/>
      <c r="Q74" s="103"/>
    </row>
  </sheetData>
  <mergeCells count="63">
    <mergeCell ref="J51:M51"/>
    <mergeCell ref="N51:Q51"/>
    <mergeCell ref="C53:D53"/>
    <mergeCell ref="C54:D54"/>
    <mergeCell ref="C63:D63"/>
    <mergeCell ref="C59:D59"/>
    <mergeCell ref="C62:D62"/>
    <mergeCell ref="C60:D60"/>
    <mergeCell ref="C56:D56"/>
    <mergeCell ref="C57:D57"/>
    <mergeCell ref="C58:D58"/>
    <mergeCell ref="C55:D55"/>
    <mergeCell ref="C65:D65"/>
    <mergeCell ref="C67:D67"/>
    <mergeCell ref="C70:D70"/>
    <mergeCell ref="C72:D72"/>
    <mergeCell ref="C66:D66"/>
    <mergeCell ref="C71:D71"/>
    <mergeCell ref="C44:D44"/>
    <mergeCell ref="C47:D47"/>
    <mergeCell ref="C48:D48"/>
    <mergeCell ref="C39:D39"/>
    <mergeCell ref="C40:D40"/>
    <mergeCell ref="C43:D43"/>
    <mergeCell ref="C41:D41"/>
    <mergeCell ref="C42:D42"/>
    <mergeCell ref="C33:D33"/>
    <mergeCell ref="C34:D34"/>
    <mergeCell ref="C36:D36"/>
    <mergeCell ref="C37:D37"/>
    <mergeCell ref="C38:D38"/>
    <mergeCell ref="C35:D35"/>
    <mergeCell ref="C27:D27"/>
    <mergeCell ref="C28:D28"/>
    <mergeCell ref="C30:D30"/>
    <mergeCell ref="C31:D31"/>
    <mergeCell ref="C32:D32"/>
    <mergeCell ref="C11:D11"/>
    <mergeCell ref="C1:D1"/>
    <mergeCell ref="C9:D9"/>
    <mergeCell ref="C10:D10"/>
    <mergeCell ref="J6:M6"/>
    <mergeCell ref="A4:Q4"/>
    <mergeCell ref="N6:Q6"/>
    <mergeCell ref="C8:D8"/>
    <mergeCell ref="C2:Q2"/>
    <mergeCell ref="C3:Q3"/>
    <mergeCell ref="B5:Q5"/>
    <mergeCell ref="C18:D18"/>
    <mergeCell ref="C19:D19"/>
    <mergeCell ref="C26:D26"/>
    <mergeCell ref="C12:D12"/>
    <mergeCell ref="C13:D13"/>
    <mergeCell ref="C14:D14"/>
    <mergeCell ref="C15:D15"/>
    <mergeCell ref="C16:D16"/>
    <mergeCell ref="C17:D17"/>
    <mergeCell ref="C22:D22"/>
    <mergeCell ref="C23:D23"/>
    <mergeCell ref="C20:D20"/>
    <mergeCell ref="C21:D21"/>
    <mergeCell ref="C25:D25"/>
    <mergeCell ref="C24:D24"/>
  </mergeCells>
  <printOptions horizontalCentered="1"/>
  <pageMargins left="0.5" right="0.5" top="0.5" bottom="0.5" header="0" footer="0"/>
  <pageSetup scale="49" fitToWidth="0" orientation="landscape" r:id="rId1"/>
  <headerFooter alignWithMargins="0"/>
  <rowBreaks count="1" manualBreakCount="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showGridLines="0" zoomScaleNormal="100" workbookViewId="0">
      <selection activeCell="C3" sqref="C3:Q3"/>
    </sheetView>
  </sheetViews>
  <sheetFormatPr defaultColWidth="9.140625" defaultRowHeight="12.75"/>
  <cols>
    <col min="1" max="1" width="2.42578125" style="122" bestFit="1" customWidth="1"/>
    <col min="2" max="2" width="1.28515625" style="37" customWidth="1"/>
    <col min="3" max="3" width="23.28515625" style="37" customWidth="1"/>
    <col min="4" max="4" width="17.140625" style="37" customWidth="1"/>
    <col min="5" max="5" width="18.85546875" style="50" hidden="1" customWidth="1"/>
    <col min="6" max="6" width="18.85546875" style="37" customWidth="1"/>
    <col min="7" max="7" width="18.85546875" style="96" customWidth="1"/>
    <col min="8" max="8" width="11" style="37" customWidth="1"/>
    <col min="9" max="16" width="9.7109375" style="37" customWidth="1"/>
    <col min="17" max="16384" width="9.140625" style="37"/>
  </cols>
  <sheetData>
    <row r="1" spans="1:23">
      <c r="A1" s="121"/>
      <c r="B1" s="23"/>
      <c r="C1" s="464" t="str">
        <f>'Submission Cover Sheet'!D24</f>
        <v>xx/xx/20xx</v>
      </c>
      <c r="D1" s="465"/>
      <c r="E1" s="49"/>
      <c r="F1" s="38"/>
      <c r="G1" s="97"/>
      <c r="H1" s="428"/>
      <c r="I1" s="429"/>
      <c r="J1" s="429"/>
      <c r="K1" s="429"/>
      <c r="L1" s="429"/>
      <c r="M1" s="429"/>
      <c r="N1" s="429"/>
      <c r="O1" s="100"/>
      <c r="P1" s="140"/>
    </row>
    <row r="2" spans="1:23" ht="12.75" customHeight="1">
      <c r="A2" s="121"/>
      <c r="B2" s="23"/>
      <c r="C2" s="440" t="s">
        <v>284</v>
      </c>
      <c r="D2" s="440"/>
      <c r="E2" s="440"/>
      <c r="F2" s="440"/>
      <c r="G2" s="440"/>
      <c r="H2" s="440"/>
      <c r="I2" s="440"/>
      <c r="J2" s="440"/>
      <c r="K2" s="440"/>
      <c r="L2" s="440"/>
      <c r="M2" s="440"/>
      <c r="N2" s="440"/>
      <c r="O2" s="440"/>
      <c r="P2" s="440"/>
      <c r="Q2" s="440"/>
    </row>
    <row r="3" spans="1:23" ht="15.75" customHeight="1">
      <c r="A3" s="23"/>
      <c r="B3" s="23"/>
      <c r="C3" s="440" t="str">
        <f>"Income Statement for "&amp;'Submission Cover Sheet'!D17</f>
        <v>Income Statement for XYZ</v>
      </c>
      <c r="D3" s="441"/>
      <c r="E3" s="441"/>
      <c r="F3" s="441"/>
      <c r="G3" s="441"/>
      <c r="H3" s="441"/>
      <c r="I3" s="441"/>
      <c r="J3" s="441"/>
      <c r="K3" s="441"/>
      <c r="L3" s="441"/>
      <c r="M3" s="441"/>
      <c r="N3" s="441"/>
      <c r="O3" s="441"/>
      <c r="P3" s="441"/>
      <c r="Q3" s="441"/>
      <c r="R3" s="40"/>
      <c r="S3" s="40"/>
      <c r="T3" s="40"/>
      <c r="U3" s="40"/>
      <c r="V3" s="40"/>
      <c r="W3" s="40"/>
    </row>
    <row r="4" spans="1:23" s="44" customFormat="1" ht="15.75">
      <c r="A4" s="469" t="str">
        <f>"OCC Charter ID " &amp; 'Submission Cover Sheet'!D19</f>
        <v>OCC Charter ID #####</v>
      </c>
      <c r="B4" s="469"/>
      <c r="C4" s="469"/>
      <c r="D4" s="469"/>
      <c r="E4" s="469"/>
      <c r="F4" s="469"/>
      <c r="G4" s="469"/>
      <c r="H4" s="469"/>
      <c r="I4" s="469"/>
      <c r="J4" s="469"/>
      <c r="K4" s="469"/>
      <c r="L4" s="469"/>
      <c r="M4" s="469"/>
      <c r="N4" s="469"/>
      <c r="O4" s="469"/>
      <c r="P4" s="469"/>
      <c r="Q4" s="469"/>
      <c r="R4" s="40"/>
      <c r="S4" s="40"/>
      <c r="T4" s="40"/>
      <c r="U4" s="40"/>
      <c r="V4" s="40"/>
      <c r="W4" s="40"/>
    </row>
    <row r="5" spans="1:23" ht="12.75" customHeight="1">
      <c r="A5" s="23"/>
      <c r="B5" s="533" t="s">
        <v>147</v>
      </c>
      <c r="C5" s="535"/>
      <c r="D5" s="535"/>
      <c r="E5" s="535"/>
      <c r="F5" s="535"/>
      <c r="G5" s="535"/>
      <c r="H5" s="535"/>
      <c r="I5" s="535"/>
      <c r="J5" s="535"/>
      <c r="K5" s="535"/>
      <c r="L5" s="535"/>
      <c r="M5" s="535"/>
      <c r="N5" s="535"/>
      <c r="O5" s="535"/>
      <c r="P5" s="535"/>
      <c r="Q5" s="535"/>
    </row>
    <row r="6" spans="1:23" s="14" customFormat="1" ht="12.75" customHeight="1">
      <c r="A6" s="13"/>
      <c r="B6" s="188"/>
      <c r="C6" s="466"/>
      <c r="D6" s="467"/>
      <c r="E6" s="328"/>
      <c r="F6" s="328"/>
      <c r="G6" s="204"/>
      <c r="H6" s="211" t="s">
        <v>69</v>
      </c>
      <c r="I6" s="211" t="s">
        <v>148</v>
      </c>
      <c r="J6" s="524"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3" s="162" customFormat="1">
      <c r="A7" s="23"/>
      <c r="B7" s="92"/>
      <c r="C7" s="477" t="s">
        <v>4</v>
      </c>
      <c r="D7" s="478"/>
      <c r="E7" s="257" t="s">
        <v>75</v>
      </c>
      <c r="F7" s="257" t="s">
        <v>160</v>
      </c>
      <c r="G7" s="257" t="s">
        <v>161</v>
      </c>
      <c r="H7" s="212" t="s">
        <v>149</v>
      </c>
      <c r="I7" s="212" t="s">
        <v>62</v>
      </c>
      <c r="J7" s="201" t="s">
        <v>65</v>
      </c>
      <c r="K7" s="81" t="s">
        <v>66</v>
      </c>
      <c r="L7" s="81" t="s">
        <v>67</v>
      </c>
      <c r="M7" s="82" t="s">
        <v>68</v>
      </c>
      <c r="N7" s="201" t="s">
        <v>63</v>
      </c>
      <c r="O7" s="81" t="s">
        <v>64</v>
      </c>
      <c r="P7" s="81" t="s">
        <v>16</v>
      </c>
      <c r="Q7" s="82" t="s">
        <v>17</v>
      </c>
    </row>
    <row r="8" spans="1:23" s="162" customFormat="1">
      <c r="A8" s="60"/>
      <c r="B8" s="474" t="s">
        <v>35</v>
      </c>
      <c r="C8" s="475"/>
      <c r="D8" s="476"/>
      <c r="E8" s="338"/>
      <c r="F8" s="338"/>
      <c r="G8" s="338"/>
      <c r="H8" s="329"/>
      <c r="I8" s="329"/>
      <c r="J8" s="330"/>
      <c r="K8" s="331"/>
      <c r="L8" s="331"/>
      <c r="M8" s="332"/>
      <c r="N8" s="333"/>
      <c r="O8" s="334"/>
      <c r="P8" s="331"/>
      <c r="Q8" s="335"/>
    </row>
    <row r="9" spans="1:23" s="162" customFormat="1">
      <c r="A9" s="60" t="s">
        <v>2</v>
      </c>
      <c r="B9" s="205"/>
      <c r="C9" s="472" t="s">
        <v>302</v>
      </c>
      <c r="D9" s="473"/>
      <c r="E9" s="108" t="s">
        <v>208</v>
      </c>
      <c r="F9" s="108" t="s">
        <v>235</v>
      </c>
      <c r="G9" s="108" t="s">
        <v>235</v>
      </c>
      <c r="H9" s="221"/>
      <c r="I9" s="214"/>
      <c r="J9" s="214"/>
      <c r="K9" s="214"/>
      <c r="L9" s="214"/>
      <c r="M9" s="214"/>
      <c r="N9" s="214"/>
      <c r="O9" s="214"/>
      <c r="P9" s="214"/>
      <c r="Q9" s="214"/>
    </row>
    <row r="10" spans="1:23" s="162" customFormat="1">
      <c r="A10" s="60" t="s">
        <v>1</v>
      </c>
      <c r="B10" s="205"/>
      <c r="C10" s="472" t="s">
        <v>303</v>
      </c>
      <c r="D10" s="473"/>
      <c r="E10" s="108" t="s">
        <v>209</v>
      </c>
      <c r="F10" s="108" t="s">
        <v>236</v>
      </c>
      <c r="G10" s="108" t="s">
        <v>236</v>
      </c>
      <c r="H10" s="214"/>
      <c r="I10" s="214"/>
      <c r="J10" s="214"/>
      <c r="K10" s="214"/>
      <c r="L10" s="214"/>
      <c r="M10" s="214"/>
      <c r="N10" s="214"/>
      <c r="O10" s="214"/>
      <c r="P10" s="214"/>
      <c r="Q10" s="214"/>
    </row>
    <row r="11" spans="1:23" s="162" customFormat="1">
      <c r="A11" s="60" t="s">
        <v>3</v>
      </c>
      <c r="B11" s="205"/>
      <c r="C11" s="472" t="s">
        <v>40</v>
      </c>
      <c r="D11" s="473"/>
      <c r="E11" s="108" t="s">
        <v>210</v>
      </c>
      <c r="F11" s="108" t="s">
        <v>211</v>
      </c>
      <c r="G11" s="108" t="s">
        <v>211</v>
      </c>
      <c r="H11" s="214"/>
      <c r="I11" s="214"/>
      <c r="J11" s="214"/>
      <c r="K11" s="214"/>
      <c r="L11" s="214"/>
      <c r="M11" s="214"/>
      <c r="N11" s="214"/>
      <c r="O11" s="214"/>
      <c r="P11" s="214"/>
      <c r="Q11" s="214"/>
    </row>
    <row r="12" spans="1:23" s="162" customFormat="1" ht="33.75">
      <c r="A12" s="60" t="s">
        <v>0</v>
      </c>
      <c r="B12" s="206"/>
      <c r="C12" s="448" t="s">
        <v>304</v>
      </c>
      <c r="D12" s="449"/>
      <c r="E12" s="108" t="s">
        <v>212</v>
      </c>
      <c r="F12" s="108" t="s">
        <v>213</v>
      </c>
      <c r="G12" s="108" t="s">
        <v>159</v>
      </c>
      <c r="H12" s="214"/>
      <c r="I12" s="214"/>
      <c r="J12" s="214"/>
      <c r="K12" s="214"/>
      <c r="L12" s="214"/>
      <c r="M12" s="214"/>
      <c r="N12" s="214"/>
      <c r="O12" s="214"/>
      <c r="P12" s="214"/>
      <c r="Q12" s="214"/>
    </row>
    <row r="13" spans="1:23" s="162" customFormat="1" ht="12.75" customHeight="1">
      <c r="A13" s="60">
        <v>5</v>
      </c>
      <c r="B13" s="206"/>
      <c r="C13" s="448" t="s">
        <v>133</v>
      </c>
      <c r="D13" s="449"/>
      <c r="E13" s="306" t="s">
        <v>214</v>
      </c>
      <c r="F13" s="306" t="s">
        <v>295</v>
      </c>
      <c r="G13" s="306" t="s">
        <v>295</v>
      </c>
      <c r="H13" s="214"/>
      <c r="I13" s="214"/>
      <c r="J13" s="214"/>
      <c r="K13" s="214"/>
      <c r="L13" s="214"/>
      <c r="M13" s="214"/>
      <c r="N13" s="214"/>
      <c r="O13" s="214"/>
      <c r="P13" s="214"/>
      <c r="Q13" s="214"/>
    </row>
    <row r="14" spans="1:23" s="162" customFormat="1" ht="22.5">
      <c r="A14" s="60">
        <v>6</v>
      </c>
      <c r="B14" s="206"/>
      <c r="C14" s="448" t="s">
        <v>134</v>
      </c>
      <c r="D14" s="449"/>
      <c r="E14" s="306" t="s">
        <v>215</v>
      </c>
      <c r="F14" s="306" t="s">
        <v>296</v>
      </c>
      <c r="G14" s="306" t="s">
        <v>296</v>
      </c>
      <c r="H14" s="214"/>
      <c r="I14" s="214"/>
      <c r="J14" s="214"/>
      <c r="K14" s="214"/>
      <c r="L14" s="214"/>
      <c r="M14" s="214"/>
      <c r="N14" s="214"/>
      <c r="O14" s="214"/>
      <c r="P14" s="214"/>
      <c r="Q14" s="214"/>
    </row>
    <row r="15" spans="1:23" s="162" customFormat="1">
      <c r="A15" s="60">
        <v>7</v>
      </c>
      <c r="B15" s="206"/>
      <c r="C15" s="470" t="s">
        <v>135</v>
      </c>
      <c r="D15" s="471"/>
      <c r="E15" s="108" t="s">
        <v>216</v>
      </c>
      <c r="F15" s="108" t="s">
        <v>217</v>
      </c>
      <c r="G15" s="108" t="s">
        <v>217</v>
      </c>
      <c r="H15" s="214"/>
      <c r="I15" s="214"/>
      <c r="J15" s="214"/>
      <c r="K15" s="214"/>
      <c r="L15" s="214"/>
      <c r="M15" s="214"/>
      <c r="N15" s="214"/>
      <c r="O15" s="214"/>
      <c r="P15" s="214"/>
      <c r="Q15" s="214"/>
    </row>
    <row r="16" spans="1:23" s="162" customFormat="1" ht="12.75" customHeight="1">
      <c r="A16" s="60">
        <v>8</v>
      </c>
      <c r="B16" s="206"/>
      <c r="C16" s="421" t="s">
        <v>136</v>
      </c>
      <c r="D16" s="422"/>
      <c r="E16" s="108" t="s">
        <v>218</v>
      </c>
      <c r="F16" s="108" t="s">
        <v>237</v>
      </c>
      <c r="G16" s="108" t="s">
        <v>237</v>
      </c>
      <c r="H16" s="214"/>
      <c r="I16" s="214"/>
      <c r="J16" s="214"/>
      <c r="K16" s="214"/>
      <c r="L16" s="214"/>
      <c r="M16" s="214"/>
      <c r="N16" s="214"/>
      <c r="O16" s="214"/>
      <c r="P16" s="214"/>
      <c r="Q16" s="214"/>
    </row>
    <row r="17" spans="1:17" s="162" customFormat="1" ht="12.75" customHeight="1">
      <c r="A17" s="60">
        <v>9</v>
      </c>
      <c r="B17" s="206"/>
      <c r="C17" s="470" t="s">
        <v>137</v>
      </c>
      <c r="D17" s="471"/>
      <c r="E17" s="108" t="s">
        <v>219</v>
      </c>
      <c r="F17" s="108" t="s">
        <v>238</v>
      </c>
      <c r="G17" s="108" t="s">
        <v>238</v>
      </c>
      <c r="H17" s="214"/>
      <c r="I17" s="214"/>
      <c r="J17" s="214"/>
      <c r="K17" s="214"/>
      <c r="L17" s="214"/>
      <c r="M17" s="214"/>
      <c r="N17" s="214"/>
      <c r="O17" s="214"/>
      <c r="P17" s="214"/>
      <c r="Q17" s="214"/>
    </row>
    <row r="18" spans="1:17" s="162" customFormat="1">
      <c r="A18" s="60">
        <v>10</v>
      </c>
      <c r="B18" s="206"/>
      <c r="C18" s="448" t="s">
        <v>36</v>
      </c>
      <c r="D18" s="449"/>
      <c r="E18" s="108" t="s">
        <v>220</v>
      </c>
      <c r="F18" s="108" t="s">
        <v>239</v>
      </c>
      <c r="G18" s="108" t="s">
        <v>239</v>
      </c>
      <c r="H18" s="214"/>
      <c r="I18" s="214"/>
      <c r="J18" s="214"/>
      <c r="K18" s="214"/>
      <c r="L18" s="214"/>
      <c r="M18" s="214"/>
      <c r="N18" s="214"/>
      <c r="O18" s="214"/>
      <c r="P18" s="214"/>
      <c r="Q18" s="214"/>
    </row>
    <row r="19" spans="1:17" s="162" customFormat="1">
      <c r="A19" s="60">
        <v>11</v>
      </c>
      <c r="B19" s="206"/>
      <c r="C19" s="459" t="s">
        <v>104</v>
      </c>
      <c r="D19" s="460"/>
      <c r="E19" s="306" t="s">
        <v>221</v>
      </c>
      <c r="F19" s="306" t="s">
        <v>222</v>
      </c>
      <c r="G19" s="306" t="s">
        <v>222</v>
      </c>
      <c r="H19" s="214"/>
      <c r="I19" s="214"/>
      <c r="J19" s="214"/>
      <c r="K19" s="214"/>
      <c r="L19" s="214"/>
      <c r="M19" s="214"/>
      <c r="N19" s="214"/>
      <c r="O19" s="214"/>
      <c r="P19" s="214"/>
      <c r="Q19" s="214"/>
    </row>
    <row r="20" spans="1:17" s="162" customFormat="1">
      <c r="A20" s="60">
        <v>12</v>
      </c>
      <c r="B20" s="207"/>
      <c r="C20" s="448" t="s">
        <v>76</v>
      </c>
      <c r="D20" s="450"/>
      <c r="E20" s="108" t="s">
        <v>256</v>
      </c>
      <c r="F20" s="108" t="s">
        <v>223</v>
      </c>
      <c r="G20" s="108" t="s">
        <v>223</v>
      </c>
      <c r="H20" s="214"/>
      <c r="I20" s="214"/>
      <c r="J20" s="214"/>
      <c r="K20" s="214"/>
      <c r="L20" s="214"/>
      <c r="M20" s="214"/>
      <c r="N20" s="214"/>
      <c r="O20" s="214"/>
      <c r="P20" s="214"/>
      <c r="Q20" s="214"/>
    </row>
    <row r="21" spans="1:17" s="162" customFormat="1">
      <c r="A21" s="60">
        <v>13</v>
      </c>
      <c r="B21" s="207"/>
      <c r="C21" s="448" t="s">
        <v>305</v>
      </c>
      <c r="D21" s="450"/>
      <c r="E21" s="76" t="s">
        <v>301</v>
      </c>
      <c r="F21" s="76" t="s">
        <v>301</v>
      </c>
      <c r="G21" s="76" t="s">
        <v>301</v>
      </c>
      <c r="H21" s="214"/>
      <c r="I21" s="214"/>
      <c r="J21" s="214"/>
      <c r="K21" s="214"/>
      <c r="L21" s="214"/>
      <c r="M21" s="214"/>
      <c r="N21" s="214"/>
      <c r="O21" s="214"/>
      <c r="P21" s="214"/>
      <c r="Q21" s="214"/>
    </row>
    <row r="22" spans="1:17" s="162" customFormat="1" ht="21" customHeight="1">
      <c r="A22" s="60">
        <v>14</v>
      </c>
      <c r="B22" s="208"/>
      <c r="C22" s="479" t="s">
        <v>153</v>
      </c>
      <c r="D22" s="480"/>
      <c r="E22" s="307" t="s">
        <v>158</v>
      </c>
      <c r="F22" s="307" t="s">
        <v>224</v>
      </c>
      <c r="G22" s="307" t="s">
        <v>224</v>
      </c>
      <c r="H22" s="215">
        <f>SUM(H9:H21)</f>
        <v>0</v>
      </c>
      <c r="I22" s="215">
        <f t="shared" ref="I22:Q22" si="0">SUM(I9:I21)</f>
        <v>0</v>
      </c>
      <c r="J22" s="218">
        <f t="shared" si="0"/>
        <v>0</v>
      </c>
      <c r="K22" s="218">
        <f t="shared" si="0"/>
        <v>0</v>
      </c>
      <c r="L22" s="218">
        <f t="shared" si="0"/>
        <v>0</v>
      </c>
      <c r="M22" s="218">
        <f t="shared" si="0"/>
        <v>0</v>
      </c>
      <c r="N22" s="218">
        <f t="shared" si="0"/>
        <v>0</v>
      </c>
      <c r="O22" s="218">
        <f t="shared" si="0"/>
        <v>0</v>
      </c>
      <c r="P22" s="218">
        <f t="shared" si="0"/>
        <v>0</v>
      </c>
      <c r="Q22" s="218">
        <f t="shared" si="0"/>
        <v>0</v>
      </c>
    </row>
    <row r="23" spans="1:17" s="162" customFormat="1">
      <c r="A23" s="60"/>
      <c r="B23" s="452"/>
      <c r="C23" s="453"/>
      <c r="D23" s="454"/>
      <c r="E23" s="337"/>
      <c r="F23" s="337"/>
      <c r="G23" s="308"/>
      <c r="H23" s="329"/>
      <c r="I23" s="329"/>
      <c r="J23" s="330"/>
      <c r="K23" s="331"/>
      <c r="L23" s="331"/>
      <c r="M23" s="332"/>
      <c r="N23" s="333"/>
      <c r="O23" s="334"/>
      <c r="P23" s="331"/>
      <c r="Q23" s="335"/>
    </row>
    <row r="24" spans="1:17" s="162" customFormat="1">
      <c r="A24" s="60">
        <v>15</v>
      </c>
      <c r="B24" s="207"/>
      <c r="C24" s="451" t="s">
        <v>6</v>
      </c>
      <c r="D24" s="450"/>
      <c r="E24" s="76" t="s">
        <v>77</v>
      </c>
      <c r="F24" s="76" t="s">
        <v>28</v>
      </c>
      <c r="G24" s="76" t="s">
        <v>28</v>
      </c>
      <c r="H24" s="214"/>
      <c r="I24" s="214"/>
      <c r="J24" s="214"/>
      <c r="K24" s="214"/>
      <c r="L24" s="214"/>
      <c r="M24" s="214"/>
      <c r="N24" s="214"/>
      <c r="O24" s="214"/>
      <c r="P24" s="214"/>
      <c r="Q24" s="214"/>
    </row>
    <row r="25" spans="1:17" s="162" customFormat="1">
      <c r="A25" s="60">
        <v>16</v>
      </c>
      <c r="B25" s="207"/>
      <c r="C25" s="448" t="s">
        <v>144</v>
      </c>
      <c r="D25" s="450"/>
      <c r="E25" s="76" t="s">
        <v>78</v>
      </c>
      <c r="F25" s="76" t="s">
        <v>29</v>
      </c>
      <c r="G25" s="76" t="s">
        <v>29</v>
      </c>
      <c r="H25" s="214"/>
      <c r="I25" s="214"/>
      <c r="J25" s="214"/>
      <c r="K25" s="214"/>
      <c r="L25" s="214"/>
      <c r="M25" s="214"/>
      <c r="N25" s="214"/>
      <c r="O25" s="214"/>
      <c r="P25" s="214"/>
      <c r="Q25" s="214"/>
    </row>
    <row r="26" spans="1:17" s="162" customFormat="1">
      <c r="A26" s="60">
        <v>17</v>
      </c>
      <c r="B26" s="207"/>
      <c r="C26" s="448" t="s">
        <v>145</v>
      </c>
      <c r="D26" s="450"/>
      <c r="E26" s="132" t="s">
        <v>79</v>
      </c>
      <c r="F26" s="132" t="s">
        <v>30</v>
      </c>
      <c r="G26" s="132" t="s">
        <v>30</v>
      </c>
      <c r="H26" s="214"/>
      <c r="I26" s="214"/>
      <c r="J26" s="214"/>
      <c r="K26" s="214"/>
      <c r="L26" s="214"/>
      <c r="M26" s="214"/>
      <c r="N26" s="214"/>
      <c r="O26" s="214"/>
      <c r="P26" s="214"/>
      <c r="Q26" s="214"/>
    </row>
    <row r="27" spans="1:17" s="162" customFormat="1" ht="20.25" customHeight="1">
      <c r="A27" s="60">
        <v>18</v>
      </c>
      <c r="B27" s="208"/>
      <c r="C27" s="455" t="s">
        <v>306</v>
      </c>
      <c r="D27" s="456"/>
      <c r="E27" s="309"/>
      <c r="F27" s="309"/>
      <c r="G27" s="309"/>
      <c r="H27" s="215">
        <f>H24+H25-H26</f>
        <v>0</v>
      </c>
      <c r="I27" s="215">
        <f>I24+I25-I26</f>
        <v>0</v>
      </c>
      <c r="J27" s="218">
        <f t="shared" ref="J27:Q27" si="1">J24+J25-J26</f>
        <v>0</v>
      </c>
      <c r="K27" s="218">
        <f t="shared" si="1"/>
        <v>0</v>
      </c>
      <c r="L27" s="218">
        <f t="shared" si="1"/>
        <v>0</v>
      </c>
      <c r="M27" s="218">
        <f t="shared" si="1"/>
        <v>0</v>
      </c>
      <c r="N27" s="218">
        <f t="shared" si="1"/>
        <v>0</v>
      </c>
      <c r="O27" s="218">
        <f t="shared" si="1"/>
        <v>0</v>
      </c>
      <c r="P27" s="218">
        <f t="shared" si="1"/>
        <v>0</v>
      </c>
      <c r="Q27" s="218">
        <f t="shared" si="1"/>
        <v>0</v>
      </c>
    </row>
    <row r="28" spans="1:17" s="162" customFormat="1">
      <c r="A28" s="60">
        <v>19</v>
      </c>
      <c r="B28" s="207"/>
      <c r="C28" s="481" t="s">
        <v>25</v>
      </c>
      <c r="D28" s="482"/>
      <c r="E28" s="76" t="s">
        <v>80</v>
      </c>
      <c r="F28" s="76" t="s">
        <v>31</v>
      </c>
      <c r="G28" s="76" t="s">
        <v>31</v>
      </c>
      <c r="H28" s="214"/>
      <c r="I28" s="214"/>
      <c r="J28" s="214"/>
      <c r="K28" s="214"/>
      <c r="L28" s="214"/>
      <c r="M28" s="214"/>
      <c r="N28" s="214"/>
      <c r="O28" s="214"/>
      <c r="P28" s="214"/>
      <c r="Q28" s="214"/>
    </row>
    <row r="29" spans="1:17" s="162" customFormat="1">
      <c r="A29" s="60">
        <v>20</v>
      </c>
      <c r="B29" s="206"/>
      <c r="C29" s="448" t="s">
        <v>38</v>
      </c>
      <c r="D29" s="449"/>
      <c r="E29" s="76" t="s">
        <v>81</v>
      </c>
      <c r="F29" s="76" t="s">
        <v>32</v>
      </c>
      <c r="G29" s="76" t="s">
        <v>32</v>
      </c>
      <c r="H29" s="214"/>
      <c r="I29" s="214"/>
      <c r="J29" s="214"/>
      <c r="K29" s="214"/>
      <c r="L29" s="214"/>
      <c r="M29" s="214"/>
      <c r="N29" s="214"/>
      <c r="O29" s="214"/>
      <c r="P29" s="214"/>
      <c r="Q29" s="214"/>
    </row>
    <row r="30" spans="1:17" s="162" customFormat="1">
      <c r="A30" s="60">
        <v>21</v>
      </c>
      <c r="B30" s="206"/>
      <c r="C30" s="448" t="s">
        <v>39</v>
      </c>
      <c r="D30" s="449"/>
      <c r="E30" s="76" t="s">
        <v>82</v>
      </c>
      <c r="F30" s="76" t="s">
        <v>33</v>
      </c>
      <c r="G30" s="76" t="s">
        <v>33</v>
      </c>
      <c r="H30" s="214"/>
      <c r="I30" s="214"/>
      <c r="J30" s="214"/>
      <c r="K30" s="214"/>
      <c r="L30" s="214"/>
      <c r="M30" s="214"/>
      <c r="N30" s="214"/>
      <c r="O30" s="214"/>
      <c r="P30" s="214"/>
      <c r="Q30" s="214"/>
    </row>
    <row r="31" spans="1:17" s="162" customFormat="1">
      <c r="A31" s="60">
        <v>22</v>
      </c>
      <c r="B31" s="206"/>
      <c r="C31" s="448" t="s">
        <v>314</v>
      </c>
      <c r="D31" s="449"/>
      <c r="E31" s="76" t="s">
        <v>301</v>
      </c>
      <c r="F31" s="76" t="s">
        <v>301</v>
      </c>
      <c r="G31" s="76" t="s">
        <v>301</v>
      </c>
      <c r="H31" s="214"/>
      <c r="I31" s="214"/>
      <c r="J31" s="214"/>
      <c r="K31" s="214"/>
      <c r="L31" s="214"/>
      <c r="M31" s="214"/>
      <c r="N31" s="214"/>
      <c r="O31" s="214"/>
      <c r="P31" s="214"/>
      <c r="Q31" s="214"/>
    </row>
    <row r="32" spans="1:17" s="162" customFormat="1">
      <c r="A32" s="60">
        <v>23</v>
      </c>
      <c r="B32" s="206"/>
      <c r="C32" s="448" t="s">
        <v>23</v>
      </c>
      <c r="D32" s="449"/>
      <c r="E32" s="76" t="s">
        <v>83</v>
      </c>
      <c r="F32" s="76" t="s">
        <v>34</v>
      </c>
      <c r="G32" s="76" t="s">
        <v>34</v>
      </c>
      <c r="H32" s="214"/>
      <c r="I32" s="214"/>
      <c r="J32" s="214"/>
      <c r="K32" s="214"/>
      <c r="L32" s="214"/>
      <c r="M32" s="214"/>
      <c r="N32" s="214"/>
      <c r="O32" s="214"/>
      <c r="P32" s="214"/>
      <c r="Q32" s="214"/>
    </row>
    <row r="33" spans="1:17" s="162" customFormat="1" ht="24" customHeight="1">
      <c r="A33" s="60">
        <v>24</v>
      </c>
      <c r="B33" s="209"/>
      <c r="C33" s="457" t="s">
        <v>307</v>
      </c>
      <c r="D33" s="458"/>
      <c r="E33" s="245" t="s">
        <v>84</v>
      </c>
      <c r="F33" s="245" t="s">
        <v>41</v>
      </c>
      <c r="G33" s="245" t="s">
        <v>41</v>
      </c>
      <c r="H33" s="216">
        <f>H27-H28+H29+H30+H31-H32</f>
        <v>0</v>
      </c>
      <c r="I33" s="216">
        <f t="shared" ref="I33:Q33" si="2">I27-I28+I29+I30+I31-I32</f>
        <v>0</v>
      </c>
      <c r="J33" s="219">
        <f t="shared" si="2"/>
        <v>0</v>
      </c>
      <c r="K33" s="219">
        <f t="shared" si="2"/>
        <v>0</v>
      </c>
      <c r="L33" s="219">
        <f t="shared" si="2"/>
        <v>0</v>
      </c>
      <c r="M33" s="219">
        <f t="shared" si="2"/>
        <v>0</v>
      </c>
      <c r="N33" s="219">
        <f t="shared" si="2"/>
        <v>0</v>
      </c>
      <c r="O33" s="219">
        <f t="shared" si="2"/>
        <v>0</v>
      </c>
      <c r="P33" s="219">
        <f t="shared" si="2"/>
        <v>0</v>
      </c>
      <c r="Q33" s="219">
        <f t="shared" si="2"/>
        <v>0</v>
      </c>
    </row>
    <row r="34" spans="1:17" s="162" customFormat="1">
      <c r="C34" s="46"/>
    </row>
    <row r="35" spans="1:17" s="162" customFormat="1"/>
    <row r="36" spans="1:17" s="162" customFormat="1">
      <c r="A36" s="66"/>
      <c r="B36" s="487" t="s">
        <v>118</v>
      </c>
      <c r="C36" s="487"/>
      <c r="D36" s="487"/>
      <c r="E36" s="67"/>
      <c r="F36" s="67"/>
      <c r="G36" s="67"/>
      <c r="H36" s="52"/>
      <c r="I36" s="52"/>
      <c r="J36" s="52"/>
      <c r="K36" s="52"/>
      <c r="L36" s="52"/>
      <c r="M36" s="52"/>
      <c r="N36" s="52"/>
      <c r="O36" s="52"/>
      <c r="P36" s="52"/>
      <c r="Q36" s="52"/>
    </row>
    <row r="37" spans="1:17" s="162" customFormat="1" ht="12.75" customHeight="1">
      <c r="A37" s="114">
        <v>25</v>
      </c>
      <c r="B37" s="71"/>
      <c r="C37" s="490" t="s">
        <v>253</v>
      </c>
      <c r="D37" s="491"/>
      <c r="E37" s="158" t="s">
        <v>119</v>
      </c>
      <c r="F37" s="158" t="s">
        <v>117</v>
      </c>
      <c r="G37" s="189" t="s">
        <v>117</v>
      </c>
      <c r="H37" s="190"/>
      <c r="I37" s="190"/>
      <c r="J37" s="194"/>
      <c r="K37" s="159"/>
      <c r="L37" s="160"/>
      <c r="M37" s="200"/>
      <c r="N37" s="197"/>
      <c r="O37" s="160"/>
      <c r="P37" s="160"/>
      <c r="Q37" s="161"/>
    </row>
    <row r="38" spans="1:17" s="162" customFormat="1">
      <c r="A38" s="114"/>
      <c r="B38" s="68" t="s">
        <v>154</v>
      </c>
      <c r="C38" s="69"/>
      <c r="D38" s="59"/>
      <c r="E38" s="70"/>
      <c r="F38" s="305"/>
      <c r="G38" s="59"/>
      <c r="H38" s="191"/>
      <c r="I38" s="191"/>
      <c r="J38" s="55"/>
      <c r="K38" s="55"/>
      <c r="L38" s="55"/>
      <c r="M38" s="56"/>
      <c r="N38" s="55"/>
      <c r="O38" s="55"/>
      <c r="P38" s="55"/>
      <c r="Q38" s="56"/>
    </row>
    <row r="39" spans="1:17" s="162" customFormat="1">
      <c r="A39" s="114">
        <v>26</v>
      </c>
      <c r="B39" s="71"/>
      <c r="C39" s="485"/>
      <c r="D39" s="486"/>
      <c r="E39" s="72"/>
      <c r="F39" s="192"/>
      <c r="G39" s="98"/>
      <c r="H39" s="192"/>
      <c r="I39" s="192"/>
      <c r="J39" s="195"/>
      <c r="K39" s="143"/>
      <c r="L39" s="144"/>
      <c r="M39" s="145"/>
      <c r="N39" s="198"/>
      <c r="O39" s="144"/>
      <c r="P39" s="144"/>
      <c r="Q39" s="145"/>
    </row>
    <row r="40" spans="1:17" s="162" customFormat="1">
      <c r="A40" s="114">
        <f>A39+1</f>
        <v>27</v>
      </c>
      <c r="B40" s="71"/>
      <c r="C40" s="485"/>
      <c r="D40" s="486"/>
      <c r="E40" s="72"/>
      <c r="F40" s="192"/>
      <c r="G40" s="98"/>
      <c r="H40" s="192"/>
      <c r="I40" s="192"/>
      <c r="J40" s="195"/>
      <c r="K40" s="143"/>
      <c r="L40" s="144"/>
      <c r="M40" s="145"/>
      <c r="N40" s="198"/>
      <c r="O40" s="144"/>
      <c r="P40" s="144"/>
      <c r="Q40" s="145"/>
    </row>
    <row r="41" spans="1:17" s="162" customFormat="1">
      <c r="A41" s="114">
        <f t="shared" ref="A41:A44" si="3">A40+1</f>
        <v>28</v>
      </c>
      <c r="B41" s="71"/>
      <c r="C41" s="485"/>
      <c r="D41" s="486"/>
      <c r="E41" s="72"/>
      <c r="F41" s="192"/>
      <c r="G41" s="98"/>
      <c r="H41" s="192"/>
      <c r="I41" s="192"/>
      <c r="J41" s="195"/>
      <c r="K41" s="143"/>
      <c r="L41" s="144"/>
      <c r="M41" s="145"/>
      <c r="N41" s="198"/>
      <c r="O41" s="144"/>
      <c r="P41" s="144"/>
      <c r="Q41" s="145"/>
    </row>
    <row r="42" spans="1:17" s="162" customFormat="1">
      <c r="A42" s="114">
        <f t="shared" si="3"/>
        <v>29</v>
      </c>
      <c r="B42" s="71"/>
      <c r="C42" s="485"/>
      <c r="D42" s="486"/>
      <c r="E42" s="72"/>
      <c r="F42" s="192"/>
      <c r="G42" s="98"/>
      <c r="H42" s="192"/>
      <c r="I42" s="192"/>
      <c r="J42" s="195"/>
      <c r="K42" s="143"/>
      <c r="L42" s="144"/>
      <c r="M42" s="145"/>
      <c r="N42" s="198"/>
      <c r="O42" s="144"/>
      <c r="P42" s="144"/>
      <c r="Q42" s="145"/>
    </row>
    <row r="43" spans="1:17" s="162" customFormat="1">
      <c r="A43" s="114">
        <f t="shared" si="3"/>
        <v>30</v>
      </c>
      <c r="B43" s="71"/>
      <c r="C43" s="485"/>
      <c r="D43" s="486"/>
      <c r="E43" s="72"/>
      <c r="F43" s="192"/>
      <c r="G43" s="98"/>
      <c r="H43" s="192"/>
      <c r="I43" s="192"/>
      <c r="J43" s="195"/>
      <c r="K43" s="143"/>
      <c r="L43" s="144"/>
      <c r="M43" s="145"/>
      <c r="N43" s="198"/>
      <c r="O43" s="144"/>
      <c r="P43" s="144"/>
      <c r="Q43" s="145"/>
    </row>
    <row r="44" spans="1:17" s="162" customFormat="1">
      <c r="A44" s="114">
        <f t="shared" si="3"/>
        <v>31</v>
      </c>
      <c r="B44" s="71"/>
      <c r="C44" s="485"/>
      <c r="D44" s="486"/>
      <c r="E44" s="72"/>
      <c r="F44" s="192"/>
      <c r="G44" s="98"/>
      <c r="H44" s="192"/>
      <c r="I44" s="192"/>
      <c r="J44" s="195"/>
      <c r="K44" s="143"/>
      <c r="L44" s="144"/>
      <c r="M44" s="145"/>
      <c r="N44" s="198"/>
      <c r="O44" s="144"/>
      <c r="P44" s="144"/>
      <c r="Q44" s="145"/>
    </row>
    <row r="45" spans="1:17" s="162" customFormat="1">
      <c r="A45" s="114"/>
      <c r="B45" s="68" t="s">
        <v>155</v>
      </c>
      <c r="C45" s="69"/>
      <c r="D45" s="210"/>
      <c r="E45" s="70"/>
      <c r="F45" s="70"/>
      <c r="G45" s="59"/>
      <c r="H45" s="191"/>
      <c r="I45" s="191"/>
      <c r="J45" s="55"/>
      <c r="K45" s="55"/>
      <c r="L45" s="55"/>
      <c r="M45" s="56"/>
      <c r="N45" s="55"/>
      <c r="O45" s="55"/>
      <c r="P45" s="55"/>
      <c r="Q45" s="56"/>
    </row>
    <row r="46" spans="1:17" s="162" customFormat="1">
      <c r="A46" s="114">
        <v>32</v>
      </c>
      <c r="B46" s="71"/>
      <c r="C46" s="485"/>
      <c r="D46" s="486"/>
      <c r="E46" s="72"/>
      <c r="F46" s="192"/>
      <c r="G46" s="98"/>
      <c r="H46" s="192"/>
      <c r="I46" s="192"/>
      <c r="J46" s="195"/>
      <c r="K46" s="143"/>
      <c r="L46" s="144"/>
      <c r="M46" s="145"/>
      <c r="N46" s="198"/>
      <c r="O46" s="144"/>
      <c r="P46" s="144"/>
      <c r="Q46" s="145"/>
    </row>
    <row r="47" spans="1:17" s="162" customFormat="1">
      <c r="A47" s="114">
        <f>A46+1</f>
        <v>33</v>
      </c>
      <c r="B47" s="71"/>
      <c r="C47" s="485"/>
      <c r="D47" s="486"/>
      <c r="E47" s="72"/>
      <c r="F47" s="192"/>
      <c r="G47" s="98"/>
      <c r="H47" s="192"/>
      <c r="I47" s="192"/>
      <c r="J47" s="195"/>
      <c r="K47" s="143"/>
      <c r="L47" s="144"/>
      <c r="M47" s="145"/>
      <c r="N47" s="198"/>
      <c r="O47" s="144"/>
      <c r="P47" s="144"/>
      <c r="Q47" s="145"/>
    </row>
    <row r="48" spans="1:17" s="162" customFormat="1">
      <c r="A48" s="114">
        <f t="shared" ref="A48:A51" si="4">A47+1</f>
        <v>34</v>
      </c>
      <c r="B48" s="71"/>
      <c r="C48" s="485"/>
      <c r="D48" s="486"/>
      <c r="E48" s="72"/>
      <c r="F48" s="192"/>
      <c r="G48" s="98"/>
      <c r="H48" s="192"/>
      <c r="I48" s="192"/>
      <c r="J48" s="195"/>
      <c r="K48" s="143"/>
      <c r="L48" s="144"/>
      <c r="M48" s="145"/>
      <c r="N48" s="198"/>
      <c r="O48" s="144"/>
      <c r="P48" s="144"/>
      <c r="Q48" s="145"/>
    </row>
    <row r="49" spans="1:17" s="162" customFormat="1">
      <c r="A49" s="114">
        <f t="shared" si="4"/>
        <v>35</v>
      </c>
      <c r="B49" s="71"/>
      <c r="C49" s="485"/>
      <c r="D49" s="486"/>
      <c r="E49" s="72"/>
      <c r="F49" s="192"/>
      <c r="G49" s="98"/>
      <c r="H49" s="192"/>
      <c r="I49" s="192"/>
      <c r="J49" s="195"/>
      <c r="K49" s="143"/>
      <c r="L49" s="144"/>
      <c r="M49" s="145"/>
      <c r="N49" s="198"/>
      <c r="O49" s="144"/>
      <c r="P49" s="144"/>
      <c r="Q49" s="145"/>
    </row>
    <row r="50" spans="1:17" s="162" customFormat="1">
      <c r="A50" s="114">
        <f t="shared" si="4"/>
        <v>36</v>
      </c>
      <c r="B50" s="71"/>
      <c r="C50" s="485"/>
      <c r="D50" s="486"/>
      <c r="E50" s="72"/>
      <c r="F50" s="192"/>
      <c r="G50" s="98"/>
      <c r="H50" s="192"/>
      <c r="I50" s="192"/>
      <c r="J50" s="195"/>
      <c r="K50" s="143"/>
      <c r="L50" s="144"/>
      <c r="M50" s="145"/>
      <c r="N50" s="198"/>
      <c r="O50" s="144"/>
      <c r="P50" s="144"/>
      <c r="Q50" s="145"/>
    </row>
    <row r="51" spans="1:17" s="162" customFormat="1">
      <c r="A51" s="114">
        <f t="shared" si="4"/>
        <v>37</v>
      </c>
      <c r="B51" s="71"/>
      <c r="C51" s="485"/>
      <c r="D51" s="486"/>
      <c r="E51" s="72"/>
      <c r="F51" s="192"/>
      <c r="G51" s="98"/>
      <c r="H51" s="192"/>
      <c r="I51" s="192"/>
      <c r="J51" s="195"/>
      <c r="K51" s="143"/>
      <c r="L51" s="144"/>
      <c r="M51" s="145"/>
      <c r="N51" s="198"/>
      <c r="O51" s="144"/>
      <c r="P51" s="144"/>
      <c r="Q51" s="145"/>
    </row>
    <row r="52" spans="1:17" s="162" customFormat="1">
      <c r="A52" s="114"/>
      <c r="B52" s="68" t="s">
        <v>262</v>
      </c>
      <c r="C52" s="69"/>
      <c r="D52" s="210"/>
      <c r="E52" s="70"/>
      <c r="F52" s="70"/>
      <c r="G52" s="59"/>
      <c r="H52" s="191"/>
      <c r="I52" s="191"/>
      <c r="J52" s="55"/>
      <c r="K52" s="55"/>
      <c r="L52" s="55"/>
      <c r="M52" s="56"/>
      <c r="N52" s="55"/>
      <c r="O52" s="55"/>
      <c r="P52" s="55"/>
      <c r="Q52" s="56"/>
    </row>
    <row r="53" spans="1:17" s="162" customFormat="1">
      <c r="A53" s="114">
        <v>38</v>
      </c>
      <c r="B53" s="71"/>
      <c r="C53" s="485"/>
      <c r="D53" s="486"/>
      <c r="E53" s="72"/>
      <c r="F53" s="192"/>
      <c r="G53" s="98"/>
      <c r="H53" s="192"/>
      <c r="I53" s="192"/>
      <c r="J53" s="195"/>
      <c r="K53" s="143"/>
      <c r="L53" s="144"/>
      <c r="M53" s="145"/>
      <c r="N53" s="198"/>
      <c r="O53" s="144"/>
      <c r="P53" s="144"/>
      <c r="Q53" s="145"/>
    </row>
    <row r="54" spans="1:17" s="162" customFormat="1">
      <c r="A54" s="114">
        <f>A53+1</f>
        <v>39</v>
      </c>
      <c r="B54" s="71"/>
      <c r="C54" s="485"/>
      <c r="D54" s="486"/>
      <c r="E54" s="72"/>
      <c r="F54" s="192"/>
      <c r="G54" s="98"/>
      <c r="H54" s="192"/>
      <c r="I54" s="192"/>
      <c r="J54" s="195"/>
      <c r="K54" s="143"/>
      <c r="L54" s="144"/>
      <c r="M54" s="145"/>
      <c r="N54" s="198"/>
      <c r="O54" s="144"/>
      <c r="P54" s="144"/>
      <c r="Q54" s="145"/>
    </row>
    <row r="55" spans="1:17" s="162" customFormat="1">
      <c r="A55" s="114">
        <f t="shared" ref="A55:A58" si="5">A54+1</f>
        <v>40</v>
      </c>
      <c r="B55" s="71"/>
      <c r="C55" s="485"/>
      <c r="D55" s="486"/>
      <c r="E55" s="72"/>
      <c r="F55" s="192"/>
      <c r="G55" s="98"/>
      <c r="H55" s="192"/>
      <c r="I55" s="192"/>
      <c r="J55" s="195"/>
      <c r="K55" s="143"/>
      <c r="L55" s="144"/>
      <c r="M55" s="145"/>
      <c r="N55" s="198"/>
      <c r="O55" s="144"/>
      <c r="P55" s="144"/>
      <c r="Q55" s="145"/>
    </row>
    <row r="56" spans="1:17" s="162" customFormat="1">
      <c r="A56" s="114">
        <f t="shared" si="5"/>
        <v>41</v>
      </c>
      <c r="B56" s="53"/>
      <c r="C56" s="488"/>
      <c r="D56" s="489"/>
      <c r="E56" s="57"/>
      <c r="F56" s="192"/>
      <c r="G56" s="98"/>
      <c r="H56" s="192"/>
      <c r="I56" s="192"/>
      <c r="J56" s="195"/>
      <c r="K56" s="143"/>
      <c r="L56" s="144"/>
      <c r="M56" s="145"/>
      <c r="N56" s="198"/>
      <c r="O56" s="144"/>
      <c r="P56" s="144"/>
      <c r="Q56" s="145"/>
    </row>
    <row r="57" spans="1:17" s="162" customFormat="1">
      <c r="A57" s="114">
        <f t="shared" si="5"/>
        <v>42</v>
      </c>
      <c r="B57" s="53"/>
      <c r="C57" s="488"/>
      <c r="D57" s="489"/>
      <c r="E57" s="57"/>
      <c r="F57" s="192"/>
      <c r="G57" s="98"/>
      <c r="H57" s="192"/>
      <c r="I57" s="192"/>
      <c r="J57" s="195"/>
      <c r="K57" s="143"/>
      <c r="L57" s="144"/>
      <c r="M57" s="145"/>
      <c r="N57" s="198"/>
      <c r="O57" s="144"/>
      <c r="P57" s="144"/>
      <c r="Q57" s="145"/>
    </row>
    <row r="58" spans="1:17" s="162" customFormat="1">
      <c r="A58" s="114">
        <f t="shared" si="5"/>
        <v>43</v>
      </c>
      <c r="B58" s="54"/>
      <c r="C58" s="483"/>
      <c r="D58" s="484"/>
      <c r="E58" s="58"/>
      <c r="F58" s="193"/>
      <c r="G58" s="99"/>
      <c r="H58" s="193"/>
      <c r="I58" s="193"/>
      <c r="J58" s="196"/>
      <c r="K58" s="146"/>
      <c r="L58" s="147"/>
      <c r="M58" s="148"/>
      <c r="N58" s="199"/>
      <c r="O58" s="147"/>
      <c r="P58" s="147"/>
      <c r="Q58" s="148"/>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sheetData>
  <mergeCells count="56">
    <mergeCell ref="C57:D57"/>
    <mergeCell ref="C58:D58"/>
    <mergeCell ref="C56:D56"/>
    <mergeCell ref="C50:D50"/>
    <mergeCell ref="C51:D51"/>
    <mergeCell ref="C53:D53"/>
    <mergeCell ref="C54:D54"/>
    <mergeCell ref="C55:D55"/>
    <mergeCell ref="C44:D44"/>
    <mergeCell ref="C43:D43"/>
    <mergeCell ref="C46:D46"/>
    <mergeCell ref="C47:D47"/>
    <mergeCell ref="C48:D48"/>
    <mergeCell ref="B5:Q5"/>
    <mergeCell ref="J6:M6"/>
    <mergeCell ref="N6:Q6"/>
    <mergeCell ref="C21:D21"/>
    <mergeCell ref="B23:D23"/>
    <mergeCell ref="C12:D12"/>
    <mergeCell ref="C6:D6"/>
    <mergeCell ref="C7:D7"/>
    <mergeCell ref="B8:D8"/>
    <mergeCell ref="C9:D9"/>
    <mergeCell ref="C10:D10"/>
    <mergeCell ref="C11:D11"/>
    <mergeCell ref="C13:D13"/>
    <mergeCell ref="C14:D14"/>
    <mergeCell ref="C15:D15"/>
    <mergeCell ref="C16:D16"/>
    <mergeCell ref="C1:D1"/>
    <mergeCell ref="H1:N1"/>
    <mergeCell ref="C3:Q3"/>
    <mergeCell ref="A4:Q4"/>
    <mergeCell ref="C2:Q2"/>
    <mergeCell ref="C49:D49"/>
    <mergeCell ref="C22:D22"/>
    <mergeCell ref="C31:D31"/>
    <mergeCell ref="C32:D32"/>
    <mergeCell ref="C25:D25"/>
    <mergeCell ref="C26:D26"/>
    <mergeCell ref="C27:D27"/>
    <mergeCell ref="C28:D28"/>
    <mergeCell ref="C29:D29"/>
    <mergeCell ref="C30:D30"/>
    <mergeCell ref="C24:D24"/>
    <mergeCell ref="C33:D33"/>
    <mergeCell ref="C39:D39"/>
    <mergeCell ref="C40:D40"/>
    <mergeCell ref="C41:D41"/>
    <mergeCell ref="C42:D42"/>
    <mergeCell ref="C37:D37"/>
    <mergeCell ref="C17:D17"/>
    <mergeCell ref="C18:D18"/>
    <mergeCell ref="C19:D19"/>
    <mergeCell ref="C20:D20"/>
    <mergeCell ref="B36:D36"/>
  </mergeCells>
  <printOptions horizontalCentered="1"/>
  <pageMargins left="0.5" right="0.5" top="0.5" bottom="0.5" header="0" footer="0"/>
  <pageSetup scale="64"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Normal="100" workbookViewId="0">
      <selection activeCell="B5" sqref="B5:Q5"/>
    </sheetView>
  </sheetViews>
  <sheetFormatPr defaultColWidth="9.140625" defaultRowHeight="12.75"/>
  <cols>
    <col min="1" max="1" width="2.7109375" style="119" customWidth="1"/>
    <col min="2" max="2" width="0.42578125" style="37" hidden="1" customWidth="1"/>
    <col min="3" max="3" width="33" style="37" customWidth="1"/>
    <col min="4" max="4" width="15.140625" style="37" customWidth="1"/>
    <col min="5" max="5" width="19" style="28" hidden="1" customWidth="1"/>
    <col min="6" max="6" width="18.85546875" style="28" customWidth="1"/>
    <col min="7" max="7" width="19.5703125" style="28" customWidth="1"/>
    <col min="8" max="17" width="13.5703125" style="37" customWidth="1"/>
    <col min="18" max="16384" width="9.140625" style="37"/>
  </cols>
  <sheetData>
    <row r="1" spans="1:23">
      <c r="A1" s="116"/>
      <c r="B1" s="23"/>
      <c r="C1" s="464" t="str">
        <f>'Submission Cover Sheet'!D24</f>
        <v>xx/xx/20xx</v>
      </c>
      <c r="D1" s="465"/>
      <c r="E1" s="29"/>
      <c r="F1" s="29"/>
      <c r="G1" s="29"/>
      <c r="H1" s="39"/>
      <c r="O1" s="100"/>
      <c r="P1" s="140"/>
    </row>
    <row r="2" spans="1:23" ht="12.75" customHeight="1">
      <c r="A2" s="116"/>
      <c r="B2" s="23"/>
      <c r="C2" s="440" t="s">
        <v>284</v>
      </c>
      <c r="D2" s="440"/>
      <c r="E2" s="440"/>
      <c r="F2" s="440"/>
      <c r="G2" s="440"/>
      <c r="H2" s="440"/>
      <c r="I2" s="440"/>
      <c r="J2" s="440"/>
      <c r="K2" s="440"/>
      <c r="L2" s="440"/>
      <c r="M2" s="440"/>
      <c r="N2" s="440"/>
      <c r="O2" s="440"/>
      <c r="P2" s="440"/>
      <c r="Q2" s="440"/>
    </row>
    <row r="3" spans="1:23" ht="15.75">
      <c r="A3" s="116"/>
      <c r="B3" s="23"/>
      <c r="C3" s="440" t="str">
        <f>"Balance Sheet Statement for "&amp;'Submission Cover Sheet'!D17</f>
        <v>Balance Sheet Statement for XYZ</v>
      </c>
      <c r="D3" s="440"/>
      <c r="E3" s="440"/>
      <c r="F3" s="440"/>
      <c r="G3" s="440"/>
      <c r="H3" s="440"/>
      <c r="I3" s="440"/>
      <c r="J3" s="440"/>
      <c r="K3" s="440"/>
      <c r="L3" s="440"/>
      <c r="M3" s="440"/>
      <c r="N3" s="440"/>
      <c r="O3" s="440"/>
      <c r="P3" s="440"/>
      <c r="Q3" s="440"/>
      <c r="R3" s="40"/>
      <c r="S3" s="40"/>
      <c r="T3" s="40"/>
      <c r="U3" s="40"/>
      <c r="V3" s="40"/>
      <c r="W3" s="40"/>
    </row>
    <row r="4" spans="1:23" s="44" customFormat="1" ht="15.75">
      <c r="A4" s="116"/>
      <c r="B4" s="23"/>
      <c r="C4" s="469" t="str">
        <f>"OCC Charter ID " &amp; 'Submission Cover Sheet'!D19</f>
        <v>OCC Charter ID #####</v>
      </c>
      <c r="D4" s="469"/>
      <c r="E4" s="469"/>
      <c r="F4" s="469"/>
      <c r="G4" s="469"/>
      <c r="H4" s="469"/>
      <c r="I4" s="469"/>
      <c r="J4" s="469"/>
      <c r="K4" s="469"/>
      <c r="L4" s="469"/>
      <c r="M4" s="469"/>
      <c r="N4" s="469"/>
      <c r="O4" s="469"/>
      <c r="P4" s="469"/>
      <c r="Q4" s="469"/>
      <c r="R4" s="40"/>
      <c r="S4" s="40"/>
      <c r="T4" s="40"/>
      <c r="U4" s="40"/>
      <c r="V4" s="40"/>
      <c r="W4" s="40"/>
    </row>
    <row r="5" spans="1:23" ht="12.75" customHeight="1">
      <c r="A5" s="116"/>
      <c r="B5" s="440" t="s">
        <v>147</v>
      </c>
      <c r="C5" s="440"/>
      <c r="D5" s="440"/>
      <c r="E5" s="440"/>
      <c r="F5" s="440"/>
      <c r="G5" s="440"/>
      <c r="H5" s="440"/>
      <c r="I5" s="440"/>
      <c r="J5" s="440"/>
      <c r="K5" s="440"/>
      <c r="L5" s="440"/>
      <c r="M5" s="440"/>
      <c r="N5" s="440"/>
      <c r="O5" s="440"/>
      <c r="P5" s="440"/>
      <c r="Q5" s="440"/>
      <c r="R5" s="75"/>
    </row>
    <row r="6" spans="1:23" s="12" customFormat="1" ht="12.75" customHeight="1">
      <c r="A6" s="117"/>
      <c r="B6" s="24"/>
      <c r="C6" s="188"/>
      <c r="D6" s="323"/>
      <c r="E6" s="84"/>
      <c r="F6" s="84"/>
      <c r="G6" s="84"/>
      <c r="H6" s="237" t="s">
        <v>69</v>
      </c>
      <c r="I6" s="211" t="s">
        <v>148</v>
      </c>
      <c r="J6" s="461" t="str">
        <f>"Year 1:  "&amp;'Submission Cover Sheet'!$D21&amp;"  -- Projected (in the quarter)"</f>
        <v>Year 1:  2014  -- Projected (in the quarter)</v>
      </c>
      <c r="K6" s="462"/>
      <c r="L6" s="462"/>
      <c r="M6" s="463"/>
      <c r="N6" s="461" t="str">
        <f>"Year 2:  "&amp;'Submission Cover Sheet'!$D22&amp;"  -- Projected (in the quarter)"</f>
        <v>Year 2:  2015  -- Projected (in the quarter)</v>
      </c>
      <c r="O6" s="462"/>
      <c r="P6" s="462"/>
      <c r="Q6" s="463"/>
    </row>
    <row r="7" spans="1:23" s="162" customFormat="1">
      <c r="A7" s="116"/>
      <c r="B7" s="25"/>
      <c r="C7" s="92" t="s">
        <v>73</v>
      </c>
      <c r="D7" s="256"/>
      <c r="E7" s="257" t="s">
        <v>75</v>
      </c>
      <c r="F7" s="257" t="s">
        <v>160</v>
      </c>
      <c r="G7" s="257" t="s">
        <v>161</v>
      </c>
      <c r="H7" s="266" t="s">
        <v>149</v>
      </c>
      <c r="I7" s="267" t="s">
        <v>62</v>
      </c>
      <c r="J7" s="271" t="s">
        <v>65</v>
      </c>
      <c r="K7" s="272" t="s">
        <v>66</v>
      </c>
      <c r="L7" s="272" t="s">
        <v>67</v>
      </c>
      <c r="M7" s="273" t="s">
        <v>68</v>
      </c>
      <c r="N7" s="268" t="s">
        <v>63</v>
      </c>
      <c r="O7" s="269" t="s">
        <v>64</v>
      </c>
      <c r="P7" s="269" t="s">
        <v>16</v>
      </c>
      <c r="Q7" s="270" t="s">
        <v>17</v>
      </c>
    </row>
    <row r="8" spans="1:23" s="162" customFormat="1">
      <c r="A8" s="118"/>
      <c r="B8" s="41"/>
      <c r="C8" s="519" t="s">
        <v>129</v>
      </c>
      <c r="D8" s="520"/>
      <c r="E8" s="85"/>
      <c r="F8" s="85"/>
      <c r="G8" s="85"/>
      <c r="H8" s="258"/>
      <c r="I8" s="259"/>
      <c r="J8" s="260"/>
      <c r="K8" s="261"/>
      <c r="L8" s="261"/>
      <c r="M8" s="262"/>
      <c r="N8" s="263"/>
      <c r="O8" s="264"/>
      <c r="P8" s="261"/>
      <c r="Q8" s="265"/>
    </row>
    <row r="9" spans="1:23" s="162" customFormat="1">
      <c r="A9" s="118">
        <f>1</f>
        <v>1</v>
      </c>
      <c r="B9" s="4"/>
      <c r="C9" s="523" t="s">
        <v>308</v>
      </c>
      <c r="D9" s="449"/>
      <c r="E9" s="108" t="s">
        <v>245</v>
      </c>
      <c r="F9" s="108" t="s">
        <v>130</v>
      </c>
      <c r="G9" s="108" t="s">
        <v>130</v>
      </c>
      <c r="H9" s="221"/>
      <c r="I9" s="221"/>
      <c r="J9" s="221"/>
      <c r="K9" s="221"/>
      <c r="L9" s="221"/>
      <c r="M9" s="221"/>
      <c r="N9" s="221"/>
      <c r="O9" s="221"/>
      <c r="P9" s="221"/>
      <c r="Q9" s="221"/>
    </row>
    <row r="10" spans="1:23" s="162" customFormat="1">
      <c r="A10" s="118">
        <f>A9+1</f>
        <v>2</v>
      </c>
      <c r="B10" s="4"/>
      <c r="C10" s="523" t="s">
        <v>303</v>
      </c>
      <c r="D10" s="449"/>
      <c r="E10" s="108" t="s">
        <v>246</v>
      </c>
      <c r="F10" s="108" t="s">
        <v>131</v>
      </c>
      <c r="G10" s="108" t="s">
        <v>131</v>
      </c>
      <c r="H10" s="221"/>
      <c r="I10" s="221"/>
      <c r="J10" s="221"/>
      <c r="K10" s="221"/>
      <c r="L10" s="221"/>
      <c r="M10" s="221"/>
      <c r="N10" s="221"/>
      <c r="O10" s="221"/>
      <c r="P10" s="221"/>
      <c r="Q10" s="221"/>
    </row>
    <row r="11" spans="1:23" s="162" customFormat="1">
      <c r="A11" s="118">
        <f>A10+1</f>
        <v>3</v>
      </c>
      <c r="B11" s="4"/>
      <c r="C11" s="523" t="s">
        <v>40</v>
      </c>
      <c r="D11" s="449"/>
      <c r="E11" s="108" t="s">
        <v>247</v>
      </c>
      <c r="F11" s="108" t="s">
        <v>132</v>
      </c>
      <c r="G11" s="108" t="s">
        <v>132</v>
      </c>
      <c r="H11" s="221"/>
      <c r="I11" s="221"/>
      <c r="J11" s="221"/>
      <c r="K11" s="221"/>
      <c r="L11" s="221"/>
      <c r="M11" s="221"/>
      <c r="N11" s="221"/>
      <c r="O11" s="221"/>
      <c r="P11" s="221"/>
      <c r="Q11" s="221"/>
    </row>
    <row r="12" spans="1:23" s="162" customFormat="1" ht="22.5">
      <c r="A12" s="118">
        <f t="shared" ref="A12:A40" si="0">A11+1</f>
        <v>4</v>
      </c>
      <c r="B12" s="4"/>
      <c r="C12" s="523" t="s">
        <v>304</v>
      </c>
      <c r="D12" s="449"/>
      <c r="E12" s="108" t="s">
        <v>228</v>
      </c>
      <c r="F12" s="108" t="s">
        <v>186</v>
      </c>
      <c r="G12" s="108" t="s">
        <v>166</v>
      </c>
      <c r="H12" s="221"/>
      <c r="I12" s="221"/>
      <c r="J12" s="221"/>
      <c r="K12" s="221"/>
      <c r="L12" s="221"/>
      <c r="M12" s="221"/>
      <c r="N12" s="221"/>
      <c r="O12" s="221"/>
      <c r="P12" s="221"/>
      <c r="Q12" s="221"/>
    </row>
    <row r="13" spans="1:23" s="162" customFormat="1" ht="22.5">
      <c r="A13" s="118">
        <f t="shared" si="0"/>
        <v>5</v>
      </c>
      <c r="B13" s="4"/>
      <c r="C13" s="523" t="s">
        <v>133</v>
      </c>
      <c r="D13" s="449"/>
      <c r="E13" s="108" t="s">
        <v>120</v>
      </c>
      <c r="F13" s="108" t="s">
        <v>102</v>
      </c>
      <c r="G13" s="108" t="s">
        <v>102</v>
      </c>
      <c r="H13" s="221"/>
      <c r="I13" s="221"/>
      <c r="J13" s="221"/>
      <c r="K13" s="221"/>
      <c r="L13" s="221"/>
      <c r="M13" s="221"/>
      <c r="N13" s="221"/>
      <c r="O13" s="221"/>
      <c r="P13" s="221"/>
      <c r="Q13" s="221"/>
    </row>
    <row r="14" spans="1:23" s="162" customFormat="1" ht="22.5">
      <c r="A14" s="118">
        <f t="shared" si="0"/>
        <v>6</v>
      </c>
      <c r="B14" s="4"/>
      <c r="C14" s="523" t="s">
        <v>134</v>
      </c>
      <c r="D14" s="449"/>
      <c r="E14" s="108" t="s">
        <v>121</v>
      </c>
      <c r="F14" s="108" t="s">
        <v>103</v>
      </c>
      <c r="G14" s="108" t="s">
        <v>103</v>
      </c>
      <c r="H14" s="221"/>
      <c r="I14" s="221"/>
      <c r="J14" s="221"/>
      <c r="K14" s="221"/>
      <c r="L14" s="221"/>
      <c r="M14" s="221"/>
      <c r="N14" s="221"/>
      <c r="O14" s="221"/>
      <c r="P14" s="221"/>
      <c r="Q14" s="221"/>
    </row>
    <row r="15" spans="1:23" s="162" customFormat="1">
      <c r="A15" s="118">
        <f t="shared" si="0"/>
        <v>7</v>
      </c>
      <c r="B15" s="26"/>
      <c r="C15" s="521" t="s">
        <v>135</v>
      </c>
      <c r="D15" s="522"/>
      <c r="E15" s="108" t="s">
        <v>250</v>
      </c>
      <c r="F15" s="108" t="s">
        <v>138</v>
      </c>
      <c r="G15" s="108" t="s">
        <v>138</v>
      </c>
      <c r="H15" s="221"/>
      <c r="I15" s="221"/>
      <c r="J15" s="221"/>
      <c r="K15" s="221"/>
      <c r="L15" s="221"/>
      <c r="M15" s="221"/>
      <c r="N15" s="221"/>
      <c r="O15" s="221"/>
      <c r="P15" s="221"/>
      <c r="Q15" s="221"/>
    </row>
    <row r="16" spans="1:23" s="162" customFormat="1">
      <c r="A16" s="118">
        <f t="shared" si="0"/>
        <v>8</v>
      </c>
      <c r="B16" s="26"/>
      <c r="C16" s="521" t="s">
        <v>136</v>
      </c>
      <c r="D16" s="522"/>
      <c r="E16" s="108" t="s">
        <v>229</v>
      </c>
      <c r="F16" s="108" t="s">
        <v>139</v>
      </c>
      <c r="G16" s="108" t="s">
        <v>139</v>
      </c>
      <c r="H16" s="221"/>
      <c r="I16" s="221"/>
      <c r="J16" s="221"/>
      <c r="K16" s="221"/>
      <c r="L16" s="221"/>
      <c r="M16" s="221"/>
      <c r="N16" s="221"/>
      <c r="O16" s="221"/>
      <c r="P16" s="221"/>
      <c r="Q16" s="221"/>
    </row>
    <row r="17" spans="1:17" s="162" customFormat="1">
      <c r="A17" s="118">
        <f t="shared" si="0"/>
        <v>9</v>
      </c>
      <c r="B17" s="26"/>
      <c r="C17" s="521" t="s">
        <v>137</v>
      </c>
      <c r="D17" s="522"/>
      <c r="E17" s="130" t="s">
        <v>230</v>
      </c>
      <c r="F17" s="130" t="s">
        <v>140</v>
      </c>
      <c r="G17" s="130" t="s">
        <v>140</v>
      </c>
      <c r="H17" s="221"/>
      <c r="I17" s="221"/>
      <c r="J17" s="221"/>
      <c r="K17" s="221"/>
      <c r="L17" s="221"/>
      <c r="M17" s="221"/>
      <c r="N17" s="221"/>
      <c r="O17" s="221"/>
      <c r="P17" s="221"/>
      <c r="Q17" s="221"/>
    </row>
    <row r="18" spans="1:17" s="162" customFormat="1">
      <c r="A18" s="118">
        <f t="shared" si="0"/>
        <v>10</v>
      </c>
      <c r="B18" s="5"/>
      <c r="C18" s="523" t="s">
        <v>36</v>
      </c>
      <c r="D18" s="449"/>
      <c r="E18" s="108" t="s">
        <v>231</v>
      </c>
      <c r="F18" s="108" t="s">
        <v>141</v>
      </c>
      <c r="G18" s="108" t="s">
        <v>167</v>
      </c>
      <c r="H18" s="221"/>
      <c r="I18" s="221"/>
      <c r="J18" s="221"/>
      <c r="K18" s="221"/>
      <c r="L18" s="221"/>
      <c r="M18" s="221"/>
      <c r="N18" s="221"/>
      <c r="O18" s="221"/>
      <c r="P18" s="221"/>
      <c r="Q18" s="221"/>
    </row>
    <row r="19" spans="1:17" s="162" customFormat="1">
      <c r="A19" s="118">
        <f t="shared" si="0"/>
        <v>11</v>
      </c>
      <c r="B19" s="5"/>
      <c r="C19" s="498" t="s">
        <v>104</v>
      </c>
      <c r="D19" s="460"/>
      <c r="E19" s="108" t="s">
        <v>122</v>
      </c>
      <c r="F19" s="108" t="s">
        <v>105</v>
      </c>
      <c r="G19" s="108" t="s">
        <v>168</v>
      </c>
      <c r="H19" s="221"/>
      <c r="I19" s="221"/>
      <c r="J19" s="221"/>
      <c r="K19" s="221"/>
      <c r="L19" s="221"/>
      <c r="M19" s="221"/>
      <c r="N19" s="221"/>
      <c r="O19" s="221"/>
      <c r="P19" s="221"/>
      <c r="Q19" s="221"/>
    </row>
    <row r="20" spans="1:17" s="162" customFormat="1" ht="22.5">
      <c r="A20" s="118">
        <f t="shared" si="0"/>
        <v>12</v>
      </c>
      <c r="B20" s="5"/>
      <c r="C20" s="523" t="s">
        <v>37</v>
      </c>
      <c r="D20" s="450"/>
      <c r="E20" s="108" t="s">
        <v>232</v>
      </c>
      <c r="F20" s="108" t="s">
        <v>251</v>
      </c>
      <c r="G20" s="108" t="s">
        <v>252</v>
      </c>
      <c r="H20" s="221"/>
      <c r="I20" s="221"/>
      <c r="J20" s="221"/>
      <c r="K20" s="221"/>
      <c r="L20" s="221"/>
      <c r="M20" s="221"/>
      <c r="N20" s="221"/>
      <c r="O20" s="221"/>
      <c r="P20" s="221"/>
      <c r="Q20" s="221"/>
    </row>
    <row r="21" spans="1:17" s="162" customFormat="1">
      <c r="A21" s="118">
        <f t="shared" si="0"/>
        <v>13</v>
      </c>
      <c r="B21" s="5"/>
      <c r="C21" s="523" t="s">
        <v>305</v>
      </c>
      <c r="D21" s="450"/>
      <c r="E21" s="108" t="s">
        <v>301</v>
      </c>
      <c r="F21" s="108" t="s">
        <v>301</v>
      </c>
      <c r="G21" s="108" t="s">
        <v>301</v>
      </c>
      <c r="H21" s="221"/>
      <c r="I21" s="221"/>
      <c r="J21" s="221"/>
      <c r="K21" s="221"/>
      <c r="L21" s="221"/>
      <c r="M21" s="221"/>
      <c r="N21" s="221"/>
      <c r="O21" s="221"/>
      <c r="P21" s="221"/>
      <c r="Q21" s="221"/>
    </row>
    <row r="22" spans="1:17" s="162" customFormat="1" ht="33.75">
      <c r="A22" s="118">
        <f t="shared" si="0"/>
        <v>14</v>
      </c>
      <c r="B22" s="20"/>
      <c r="C22" s="501" t="s">
        <v>106</v>
      </c>
      <c r="D22" s="422"/>
      <c r="E22" s="108" t="s">
        <v>254</v>
      </c>
      <c r="F22" s="76" t="s">
        <v>261</v>
      </c>
      <c r="G22" s="108" t="s">
        <v>255</v>
      </c>
      <c r="H22" s="221"/>
      <c r="I22" s="221"/>
      <c r="J22" s="221"/>
      <c r="K22" s="221"/>
      <c r="L22" s="221"/>
      <c r="M22" s="221"/>
      <c r="N22" s="221"/>
      <c r="O22" s="221"/>
      <c r="P22" s="221"/>
      <c r="Q22" s="221"/>
    </row>
    <row r="23" spans="1:17" s="162" customFormat="1">
      <c r="A23" s="118">
        <f t="shared" si="0"/>
        <v>15</v>
      </c>
      <c r="B23" s="7"/>
      <c r="C23" s="529" t="s">
        <v>150</v>
      </c>
      <c r="D23" s="530"/>
      <c r="E23" s="310" t="s">
        <v>85</v>
      </c>
      <c r="F23" s="310" t="s">
        <v>47</v>
      </c>
      <c r="G23" s="310" t="s">
        <v>165</v>
      </c>
      <c r="H23" s="219">
        <f>SUM(H9:H22)</f>
        <v>0</v>
      </c>
      <c r="I23" s="219">
        <f t="shared" ref="I23:Q23" si="1">SUM(I9:I22)</f>
        <v>0</v>
      </c>
      <c r="J23" s="219">
        <f t="shared" si="1"/>
        <v>0</v>
      </c>
      <c r="K23" s="219">
        <f t="shared" si="1"/>
        <v>0</v>
      </c>
      <c r="L23" s="219">
        <f t="shared" si="1"/>
        <v>0</v>
      </c>
      <c r="M23" s="219">
        <f t="shared" si="1"/>
        <v>0</v>
      </c>
      <c r="N23" s="219">
        <f t="shared" si="1"/>
        <v>0</v>
      </c>
      <c r="O23" s="219">
        <f t="shared" si="1"/>
        <v>0</v>
      </c>
      <c r="P23" s="219">
        <f>SUM(P9:P22)</f>
        <v>0</v>
      </c>
      <c r="Q23" s="219">
        <f t="shared" si="1"/>
        <v>0</v>
      </c>
    </row>
    <row r="24" spans="1:17" s="162" customFormat="1">
      <c r="A24" s="118">
        <f t="shared" si="0"/>
        <v>16</v>
      </c>
      <c r="B24" s="4"/>
      <c r="C24" s="531" t="s">
        <v>5</v>
      </c>
      <c r="D24" s="532"/>
      <c r="E24" s="130" t="s">
        <v>86</v>
      </c>
      <c r="F24" s="130" t="s">
        <v>48</v>
      </c>
      <c r="G24" s="130" t="s">
        <v>162</v>
      </c>
      <c r="H24" s="222"/>
      <c r="I24" s="225"/>
      <c r="J24" s="223"/>
      <c r="K24" s="149"/>
      <c r="L24" s="149"/>
      <c r="M24" s="231"/>
      <c r="N24" s="223"/>
      <c r="O24" s="149"/>
      <c r="P24" s="149"/>
      <c r="Q24" s="231"/>
    </row>
    <row r="25" spans="1:17" s="162" customFormat="1">
      <c r="A25" s="118"/>
      <c r="B25" s="4"/>
      <c r="C25" s="525" t="s">
        <v>242</v>
      </c>
      <c r="D25" s="526"/>
      <c r="E25" s="311"/>
      <c r="F25" s="315"/>
      <c r="G25" s="315"/>
      <c r="H25" s="244"/>
      <c r="I25" s="226"/>
      <c r="J25" s="224"/>
      <c r="K25" s="125"/>
      <c r="L25" s="125"/>
      <c r="M25" s="232"/>
      <c r="N25" s="230"/>
      <c r="O25" s="128"/>
      <c r="P25" s="125"/>
      <c r="Q25" s="129"/>
    </row>
    <row r="26" spans="1:17" s="162" customFormat="1" ht="67.5">
      <c r="A26" s="118">
        <f>A24+1</f>
        <v>17</v>
      </c>
      <c r="B26" s="26"/>
      <c r="C26" s="499" t="s">
        <v>309</v>
      </c>
      <c r="D26" s="527"/>
      <c r="E26" s="108" t="s">
        <v>187</v>
      </c>
      <c r="F26" s="108" t="s">
        <v>188</v>
      </c>
      <c r="G26" s="108" t="s">
        <v>189</v>
      </c>
      <c r="H26" s="221"/>
      <c r="I26" s="221"/>
      <c r="J26" s="221"/>
      <c r="K26" s="221"/>
      <c r="L26" s="221"/>
      <c r="M26" s="221"/>
      <c r="N26" s="221"/>
      <c r="O26" s="221"/>
      <c r="P26" s="221"/>
      <c r="Q26" s="221"/>
    </row>
    <row r="27" spans="1:17" s="162" customFormat="1">
      <c r="A27" s="118">
        <f t="shared" si="0"/>
        <v>18</v>
      </c>
      <c r="B27" s="26"/>
      <c r="C27" s="499" t="s">
        <v>285</v>
      </c>
      <c r="D27" s="510"/>
      <c r="E27" s="108" t="s">
        <v>123</v>
      </c>
      <c r="F27" s="108" t="s">
        <v>107</v>
      </c>
      <c r="G27" s="108" t="s">
        <v>170</v>
      </c>
      <c r="H27" s="221"/>
      <c r="I27" s="221"/>
      <c r="J27" s="221"/>
      <c r="K27" s="221"/>
      <c r="L27" s="221"/>
      <c r="M27" s="221"/>
      <c r="N27" s="221"/>
      <c r="O27" s="221"/>
      <c r="P27" s="221"/>
      <c r="Q27" s="221"/>
    </row>
    <row r="28" spans="1:17" s="162" customFormat="1" ht="33.75">
      <c r="A28" s="118">
        <f t="shared" si="0"/>
        <v>19</v>
      </c>
      <c r="B28" s="26"/>
      <c r="C28" s="511" t="s">
        <v>108</v>
      </c>
      <c r="D28" s="512"/>
      <c r="E28" s="108" t="s">
        <v>202</v>
      </c>
      <c r="F28" s="108" t="s">
        <v>190</v>
      </c>
      <c r="G28" s="108" t="s">
        <v>191</v>
      </c>
      <c r="H28" s="221"/>
      <c r="I28" s="221"/>
      <c r="J28" s="221"/>
      <c r="K28" s="221"/>
      <c r="L28" s="221"/>
      <c r="M28" s="221"/>
      <c r="N28" s="221"/>
      <c r="O28" s="221"/>
      <c r="P28" s="221"/>
      <c r="Q28" s="221"/>
    </row>
    <row r="29" spans="1:17" s="162" customFormat="1" ht="33.75">
      <c r="A29" s="118">
        <f t="shared" si="0"/>
        <v>20</v>
      </c>
      <c r="B29" s="26"/>
      <c r="C29" s="324" t="s">
        <v>286</v>
      </c>
      <c r="D29" s="327"/>
      <c r="E29" s="108" t="s">
        <v>203</v>
      </c>
      <c r="F29" s="108" t="s">
        <v>192</v>
      </c>
      <c r="G29" s="108" t="s">
        <v>193</v>
      </c>
      <c r="H29" s="221"/>
      <c r="I29" s="221"/>
      <c r="J29" s="221"/>
      <c r="K29" s="221"/>
      <c r="L29" s="221"/>
      <c r="M29" s="221"/>
      <c r="N29" s="221"/>
      <c r="O29" s="221"/>
      <c r="P29" s="221"/>
      <c r="Q29" s="221"/>
    </row>
    <row r="30" spans="1:17" s="162" customFormat="1">
      <c r="A30" s="118">
        <f t="shared" si="0"/>
        <v>21</v>
      </c>
      <c r="B30" s="26"/>
      <c r="C30" s="513" t="s">
        <v>287</v>
      </c>
      <c r="D30" s="514"/>
      <c r="E30" s="310" t="s">
        <v>87</v>
      </c>
      <c r="F30" s="310" t="s">
        <v>49</v>
      </c>
      <c r="G30" s="310" t="s">
        <v>169</v>
      </c>
      <c r="H30" s="235">
        <f>SUM(H26:H29)</f>
        <v>0</v>
      </c>
      <c r="I30" s="228">
        <f t="shared" ref="I30:Q30" si="2">SUM(I26:I29)</f>
        <v>0</v>
      </c>
      <c r="J30" s="228">
        <f t="shared" si="2"/>
        <v>0</v>
      </c>
      <c r="K30" s="228">
        <f t="shared" si="2"/>
        <v>0</v>
      </c>
      <c r="L30" s="228">
        <f t="shared" si="2"/>
        <v>0</v>
      </c>
      <c r="M30" s="228">
        <f t="shared" si="2"/>
        <v>0</v>
      </c>
      <c r="N30" s="228">
        <f t="shared" si="2"/>
        <v>0</v>
      </c>
      <c r="O30" s="228">
        <f t="shared" si="2"/>
        <v>0</v>
      </c>
      <c r="P30" s="228">
        <f t="shared" si="2"/>
        <v>0</v>
      </c>
      <c r="Q30" s="228">
        <f t="shared" si="2"/>
        <v>0</v>
      </c>
    </row>
    <row r="31" spans="1:17" s="162" customFormat="1" ht="67.5">
      <c r="A31" s="118">
        <f>A30+1</f>
        <v>22</v>
      </c>
      <c r="B31" s="26"/>
      <c r="C31" s="499" t="s">
        <v>309</v>
      </c>
      <c r="D31" s="527"/>
      <c r="E31" s="312" t="s">
        <v>204</v>
      </c>
      <c r="F31" s="248" t="s">
        <v>194</v>
      </c>
      <c r="G31" s="248" t="s">
        <v>195</v>
      </c>
      <c r="H31" s="221"/>
      <c r="I31" s="221"/>
      <c r="J31" s="221"/>
      <c r="K31" s="221"/>
      <c r="L31" s="221"/>
      <c r="M31" s="221"/>
      <c r="N31" s="221"/>
      <c r="O31" s="221"/>
      <c r="P31" s="221"/>
      <c r="Q31" s="221"/>
    </row>
    <row r="32" spans="1:17" s="162" customFormat="1">
      <c r="A32" s="118">
        <f t="shared" si="0"/>
        <v>23</v>
      </c>
      <c r="B32" s="26"/>
      <c r="C32" s="511" t="s">
        <v>285</v>
      </c>
      <c r="D32" s="528"/>
      <c r="E32" s="313" t="s">
        <v>124</v>
      </c>
      <c r="F32" s="249" t="s">
        <v>109</v>
      </c>
      <c r="G32" s="249" t="s">
        <v>172</v>
      </c>
      <c r="H32" s="221"/>
      <c r="I32" s="221"/>
      <c r="J32" s="221"/>
      <c r="K32" s="221"/>
      <c r="L32" s="221"/>
      <c r="M32" s="221"/>
      <c r="N32" s="221"/>
      <c r="O32" s="221"/>
      <c r="P32" s="221"/>
      <c r="Q32" s="221"/>
    </row>
    <row r="33" spans="1:17" s="162" customFormat="1" ht="33.75">
      <c r="A33" s="118">
        <f t="shared" si="0"/>
        <v>24</v>
      </c>
      <c r="B33" s="26"/>
      <c r="C33" s="511" t="s">
        <v>108</v>
      </c>
      <c r="D33" s="512"/>
      <c r="E33" s="313" t="s">
        <v>205</v>
      </c>
      <c r="F33" s="249" t="s">
        <v>196</v>
      </c>
      <c r="G33" s="249" t="s">
        <v>197</v>
      </c>
      <c r="H33" s="221"/>
      <c r="I33" s="221"/>
      <c r="J33" s="221"/>
      <c r="K33" s="221"/>
      <c r="L33" s="221"/>
      <c r="M33" s="221"/>
      <c r="N33" s="221"/>
      <c r="O33" s="221"/>
      <c r="P33" s="221"/>
      <c r="Q33" s="221"/>
    </row>
    <row r="34" spans="1:17" s="162" customFormat="1" ht="45">
      <c r="A34" s="118">
        <f t="shared" si="0"/>
        <v>25</v>
      </c>
      <c r="B34" s="26"/>
      <c r="C34" s="499" t="s">
        <v>289</v>
      </c>
      <c r="D34" s="500"/>
      <c r="E34" s="313" t="s">
        <v>206</v>
      </c>
      <c r="F34" s="249" t="s">
        <v>198</v>
      </c>
      <c r="G34" s="249" t="s">
        <v>199</v>
      </c>
      <c r="H34" s="221"/>
      <c r="I34" s="221"/>
      <c r="J34" s="221"/>
      <c r="K34" s="221"/>
      <c r="L34" s="221"/>
      <c r="M34" s="221"/>
      <c r="N34" s="221"/>
      <c r="O34" s="221"/>
      <c r="P34" s="221"/>
      <c r="Q34" s="221"/>
    </row>
    <row r="35" spans="1:17" s="162" customFormat="1">
      <c r="A35" s="118">
        <f t="shared" si="0"/>
        <v>26</v>
      </c>
      <c r="B35" s="26"/>
      <c r="C35" s="513" t="s">
        <v>288</v>
      </c>
      <c r="D35" s="514"/>
      <c r="E35" s="310" t="s">
        <v>88</v>
      </c>
      <c r="F35" s="310" t="s">
        <v>50</v>
      </c>
      <c r="G35" s="310" t="s">
        <v>171</v>
      </c>
      <c r="H35" s="235">
        <f>SUM(H31:H34)</f>
        <v>0</v>
      </c>
      <c r="I35" s="228">
        <f t="shared" ref="I35:Q35" si="3">SUM(I31:I34)</f>
        <v>0</v>
      </c>
      <c r="J35" s="228">
        <f t="shared" si="3"/>
        <v>0</v>
      </c>
      <c r="K35" s="228">
        <f t="shared" si="3"/>
        <v>0</v>
      </c>
      <c r="L35" s="228">
        <f t="shared" si="3"/>
        <v>0</v>
      </c>
      <c r="M35" s="228">
        <f t="shared" si="3"/>
        <v>0</v>
      </c>
      <c r="N35" s="228">
        <f t="shared" si="3"/>
        <v>0</v>
      </c>
      <c r="O35" s="228">
        <f t="shared" si="3"/>
        <v>0</v>
      </c>
      <c r="P35" s="228">
        <f t="shared" si="3"/>
        <v>0</v>
      </c>
      <c r="Q35" s="228">
        <f t="shared" si="3"/>
        <v>0</v>
      </c>
    </row>
    <row r="36" spans="1:17" s="162" customFormat="1">
      <c r="A36" s="118">
        <f t="shared" si="0"/>
        <v>27</v>
      </c>
      <c r="B36" s="4"/>
      <c r="C36" s="515" t="s">
        <v>7</v>
      </c>
      <c r="D36" s="516"/>
      <c r="E36" s="107" t="s">
        <v>89</v>
      </c>
      <c r="F36" s="107" t="s">
        <v>51</v>
      </c>
      <c r="G36" s="107" t="s">
        <v>173</v>
      </c>
      <c r="H36" s="221"/>
      <c r="I36" s="221"/>
      <c r="J36" s="221"/>
      <c r="K36" s="221"/>
      <c r="L36" s="221"/>
      <c r="M36" s="221"/>
      <c r="N36" s="221"/>
      <c r="O36" s="221"/>
      <c r="P36" s="221"/>
      <c r="Q36" s="221"/>
    </row>
    <row r="37" spans="1:17" s="162" customFormat="1">
      <c r="A37" s="118">
        <f t="shared" si="0"/>
        <v>28</v>
      </c>
      <c r="B37" s="4"/>
      <c r="C37" s="498" t="s">
        <v>8</v>
      </c>
      <c r="D37" s="460"/>
      <c r="E37" s="108" t="s">
        <v>207</v>
      </c>
      <c r="F37" s="108" t="s">
        <v>200</v>
      </c>
      <c r="G37" s="108" t="s">
        <v>201</v>
      </c>
      <c r="H37" s="221"/>
      <c r="I37" s="221"/>
      <c r="J37" s="221"/>
      <c r="K37" s="221"/>
      <c r="L37" s="221"/>
      <c r="M37" s="221"/>
      <c r="N37" s="221"/>
      <c r="O37" s="221"/>
      <c r="P37" s="221"/>
      <c r="Q37" s="221"/>
    </row>
    <row r="38" spans="1:17" s="162" customFormat="1">
      <c r="A38" s="118">
        <f t="shared" si="0"/>
        <v>29</v>
      </c>
      <c r="B38" s="4"/>
      <c r="C38" s="498" t="s">
        <v>143</v>
      </c>
      <c r="D38" s="460"/>
      <c r="E38" s="108" t="s">
        <v>233</v>
      </c>
      <c r="F38" s="108" t="s">
        <v>142</v>
      </c>
      <c r="G38" s="108" t="s">
        <v>174</v>
      </c>
      <c r="H38" s="221"/>
      <c r="I38" s="221"/>
      <c r="J38" s="221"/>
      <c r="K38" s="221"/>
      <c r="L38" s="221"/>
      <c r="M38" s="221"/>
      <c r="N38" s="221"/>
      <c r="O38" s="221"/>
      <c r="P38" s="221"/>
      <c r="Q38" s="221"/>
    </row>
    <row r="39" spans="1:17" s="162" customFormat="1">
      <c r="A39" s="118">
        <f t="shared" si="0"/>
        <v>30</v>
      </c>
      <c r="B39" s="4"/>
      <c r="C39" s="498" t="s">
        <v>311</v>
      </c>
      <c r="D39" s="460"/>
      <c r="E39" s="108" t="s">
        <v>301</v>
      </c>
      <c r="F39" s="108" t="s">
        <v>301</v>
      </c>
      <c r="G39" s="108" t="s">
        <v>301</v>
      </c>
      <c r="H39" s="221"/>
      <c r="I39" s="221"/>
      <c r="J39" s="221"/>
      <c r="K39" s="221"/>
      <c r="L39" s="221"/>
      <c r="M39" s="221"/>
      <c r="N39" s="221"/>
      <c r="O39" s="221"/>
      <c r="P39" s="221"/>
      <c r="Q39" s="221"/>
    </row>
    <row r="40" spans="1:17" s="162" customFormat="1">
      <c r="A40" s="118">
        <f t="shared" si="0"/>
        <v>31</v>
      </c>
      <c r="B40" s="7"/>
      <c r="C40" s="517" t="s">
        <v>290</v>
      </c>
      <c r="D40" s="518"/>
      <c r="E40" s="310" t="s">
        <v>90</v>
      </c>
      <c r="F40" s="310" t="s">
        <v>52</v>
      </c>
      <c r="G40" s="310" t="s">
        <v>163</v>
      </c>
      <c r="H40" s="235">
        <f>H23+H30+H35+H36+H37+H38+H39-H24</f>
        <v>0</v>
      </c>
      <c r="I40" s="228">
        <f t="shared" ref="I40:Q40" si="4">I23+I30+I35+I36+I37+I38+I39-I24</f>
        <v>0</v>
      </c>
      <c r="J40" s="228">
        <f t="shared" si="4"/>
        <v>0</v>
      </c>
      <c r="K40" s="228">
        <f t="shared" si="4"/>
        <v>0</v>
      </c>
      <c r="L40" s="228">
        <f t="shared" si="4"/>
        <v>0</v>
      </c>
      <c r="M40" s="228">
        <f t="shared" si="4"/>
        <v>0</v>
      </c>
      <c r="N40" s="228">
        <f t="shared" si="4"/>
        <v>0</v>
      </c>
      <c r="O40" s="228">
        <f t="shared" si="4"/>
        <v>0</v>
      </c>
      <c r="P40" s="228">
        <f t="shared" si="4"/>
        <v>0</v>
      </c>
      <c r="Q40" s="228">
        <f t="shared" si="4"/>
        <v>0</v>
      </c>
    </row>
    <row r="41" spans="1:17" s="46" customFormat="1" ht="22.5">
      <c r="A41" s="115">
        <v>32</v>
      </c>
      <c r="B41" s="104"/>
      <c r="C41" s="515" t="s">
        <v>263</v>
      </c>
      <c r="D41" s="516"/>
      <c r="E41" s="85" t="s">
        <v>301</v>
      </c>
      <c r="F41" s="316" t="s">
        <v>264</v>
      </c>
      <c r="G41" s="316" t="s">
        <v>264</v>
      </c>
      <c r="H41" s="221"/>
      <c r="I41" s="221"/>
      <c r="J41" s="221"/>
      <c r="K41" s="221"/>
      <c r="L41" s="221"/>
      <c r="M41" s="221"/>
      <c r="N41" s="221"/>
      <c r="O41" s="221"/>
      <c r="P41" s="221"/>
      <c r="Q41" s="221"/>
    </row>
    <row r="42" spans="1:17" s="46" customFormat="1" ht="56.25">
      <c r="A42" s="115">
        <f>A41+1</f>
        <v>33</v>
      </c>
      <c r="B42" s="104"/>
      <c r="C42" s="501" t="s">
        <v>27</v>
      </c>
      <c r="D42" s="422"/>
      <c r="E42" s="76" t="s">
        <v>301</v>
      </c>
      <c r="F42" s="317" t="s">
        <v>265</v>
      </c>
      <c r="G42" s="317" t="s">
        <v>270</v>
      </c>
      <c r="H42" s="221"/>
      <c r="I42" s="221"/>
      <c r="J42" s="221"/>
      <c r="K42" s="221"/>
      <c r="L42" s="221"/>
      <c r="M42" s="221"/>
      <c r="N42" s="221"/>
      <c r="O42" s="221"/>
      <c r="P42" s="221"/>
      <c r="Q42" s="221"/>
    </row>
    <row r="43" spans="1:17" s="162" customFormat="1">
      <c r="A43" s="115">
        <f>A42+1</f>
        <v>34</v>
      </c>
      <c r="B43" s="5"/>
      <c r="C43" s="501" t="s">
        <v>10</v>
      </c>
      <c r="D43" s="422"/>
      <c r="E43" s="76" t="s">
        <v>91</v>
      </c>
      <c r="F43" s="111" t="s">
        <v>58</v>
      </c>
      <c r="G43" s="111" t="s">
        <v>175</v>
      </c>
      <c r="H43" s="221"/>
      <c r="I43" s="221"/>
      <c r="J43" s="221"/>
      <c r="K43" s="221"/>
      <c r="L43" s="221"/>
      <c r="M43" s="221"/>
      <c r="N43" s="221"/>
      <c r="O43" s="221"/>
      <c r="P43" s="221"/>
      <c r="Q43" s="221"/>
    </row>
    <row r="44" spans="1:17" s="162" customFormat="1">
      <c r="A44" s="118">
        <f t="shared" ref="A44:A45" si="5">A43+1</f>
        <v>35</v>
      </c>
      <c r="B44" s="5"/>
      <c r="C44" s="501" t="s">
        <v>310</v>
      </c>
      <c r="D44" s="422"/>
      <c r="E44" s="108" t="s">
        <v>301</v>
      </c>
      <c r="F44" s="108" t="s">
        <v>301</v>
      </c>
      <c r="G44" s="108" t="s">
        <v>301</v>
      </c>
      <c r="H44" s="221"/>
      <c r="I44" s="221"/>
      <c r="J44" s="221"/>
      <c r="K44" s="221"/>
      <c r="L44" s="221"/>
      <c r="M44" s="221"/>
      <c r="N44" s="221"/>
      <c r="O44" s="221"/>
      <c r="P44" s="221"/>
      <c r="Q44" s="221"/>
    </row>
    <row r="45" spans="1:17" s="162" customFormat="1">
      <c r="A45" s="118">
        <f t="shared" si="5"/>
        <v>36</v>
      </c>
      <c r="B45" s="7"/>
      <c r="C45" s="325" t="s">
        <v>272</v>
      </c>
      <c r="D45" s="326"/>
      <c r="E45" s="314" t="s">
        <v>92</v>
      </c>
      <c r="F45" s="318" t="s">
        <v>46</v>
      </c>
      <c r="G45" s="318" t="s">
        <v>164</v>
      </c>
      <c r="H45" s="218">
        <f>SUM(H41:H44)</f>
        <v>0</v>
      </c>
      <c r="I45" s="215">
        <f t="shared" ref="I45:Q45" si="6">SUM(I41:I44)</f>
        <v>0</v>
      </c>
      <c r="J45" s="215">
        <f t="shared" si="6"/>
        <v>0</v>
      </c>
      <c r="K45" s="215">
        <f t="shared" si="6"/>
        <v>0</v>
      </c>
      <c r="L45" s="215">
        <f t="shared" si="6"/>
        <v>0</v>
      </c>
      <c r="M45" s="215">
        <f t="shared" si="6"/>
        <v>0</v>
      </c>
      <c r="N45" s="215">
        <f t="shared" si="6"/>
        <v>0</v>
      </c>
      <c r="O45" s="215">
        <f t="shared" si="6"/>
        <v>0</v>
      </c>
      <c r="P45" s="215">
        <f t="shared" si="6"/>
        <v>0</v>
      </c>
      <c r="Q45" s="215">
        <f t="shared" si="6"/>
        <v>0</v>
      </c>
    </row>
    <row r="46" spans="1:17" s="162" customFormat="1">
      <c r="A46" s="118"/>
      <c r="B46" s="41"/>
      <c r="C46" s="238"/>
      <c r="D46" s="242"/>
      <c r="E46" s="85"/>
      <c r="F46" s="85"/>
      <c r="G46" s="85"/>
      <c r="H46" s="243"/>
      <c r="I46" s="213"/>
      <c r="J46" s="217"/>
      <c r="K46" s="8"/>
      <c r="L46" s="8"/>
      <c r="M46" s="203"/>
      <c r="N46" s="202"/>
      <c r="O46" s="9"/>
      <c r="P46" s="8"/>
      <c r="Q46" s="43"/>
    </row>
    <row r="47" spans="1:17" s="162" customFormat="1">
      <c r="A47" s="118">
        <f>A45+1</f>
        <v>37</v>
      </c>
      <c r="B47" s="35"/>
      <c r="C47" s="506" t="s">
        <v>43</v>
      </c>
      <c r="D47" s="507"/>
      <c r="E47" s="85" t="s">
        <v>93</v>
      </c>
      <c r="F47" s="85" t="s">
        <v>53</v>
      </c>
      <c r="G47" s="85" t="s">
        <v>176</v>
      </c>
      <c r="H47" s="221"/>
      <c r="I47" s="221"/>
      <c r="J47" s="221"/>
      <c r="K47" s="221"/>
      <c r="L47" s="221"/>
      <c r="M47" s="221"/>
      <c r="N47" s="221"/>
      <c r="O47" s="221"/>
      <c r="P47" s="221"/>
      <c r="Q47" s="221"/>
    </row>
    <row r="48" spans="1:17" s="162" customFormat="1" ht="45">
      <c r="A48" s="118">
        <v>38</v>
      </c>
      <c r="B48" s="5"/>
      <c r="C48" s="501" t="s">
        <v>269</v>
      </c>
      <c r="D48" s="422"/>
      <c r="E48" s="76" t="s">
        <v>266</v>
      </c>
      <c r="F48" s="76" t="s">
        <v>268</v>
      </c>
      <c r="G48" s="76" t="s">
        <v>267</v>
      </c>
      <c r="H48" s="221"/>
      <c r="I48" s="221"/>
      <c r="J48" s="221"/>
      <c r="K48" s="221"/>
      <c r="L48" s="221"/>
      <c r="M48" s="221"/>
      <c r="N48" s="221"/>
      <c r="O48" s="221"/>
      <c r="P48" s="221"/>
      <c r="Q48" s="221"/>
    </row>
    <row r="49" spans="1:17" s="162" customFormat="1" ht="12.75" customHeight="1">
      <c r="A49" s="118">
        <f t="shared" ref="A49" si="7">A48+1</f>
        <v>39</v>
      </c>
      <c r="B49" s="6"/>
      <c r="C49" s="325" t="s">
        <v>271</v>
      </c>
      <c r="D49" s="326"/>
      <c r="E49" s="314" t="s">
        <v>94</v>
      </c>
      <c r="F49" s="314" t="s">
        <v>248</v>
      </c>
      <c r="G49" s="314" t="s">
        <v>249</v>
      </c>
      <c r="H49" s="216">
        <f t="shared" ref="H49:Q49" si="8">SUM(H47:H48)</f>
        <v>0</v>
      </c>
      <c r="I49" s="216">
        <f t="shared" si="8"/>
        <v>0</v>
      </c>
      <c r="J49" s="216">
        <f t="shared" si="8"/>
        <v>0</v>
      </c>
      <c r="K49" s="216">
        <f t="shared" si="8"/>
        <v>0</v>
      </c>
      <c r="L49" s="216">
        <f t="shared" si="8"/>
        <v>0</v>
      </c>
      <c r="M49" s="216">
        <f t="shared" si="8"/>
        <v>0</v>
      </c>
      <c r="N49" s="216">
        <f t="shared" si="8"/>
        <v>0</v>
      </c>
      <c r="O49" s="216">
        <f t="shared" si="8"/>
        <v>0</v>
      </c>
      <c r="P49" s="216">
        <f t="shared" si="8"/>
        <v>0</v>
      </c>
      <c r="Q49" s="216">
        <f t="shared" si="8"/>
        <v>0</v>
      </c>
    </row>
    <row r="50" spans="1:17" s="162" customFormat="1">
      <c r="A50" s="118"/>
      <c r="B50" s="16"/>
      <c r="C50" s="80"/>
      <c r="D50" s="239"/>
      <c r="E50" s="240"/>
      <c r="F50" s="240"/>
      <c r="G50" s="240"/>
      <c r="H50" s="17"/>
      <c r="I50" s="17"/>
      <c r="J50" s="17"/>
      <c r="K50" s="17"/>
      <c r="L50" s="17"/>
      <c r="M50" s="17"/>
      <c r="N50" s="17"/>
      <c r="O50" s="17"/>
      <c r="P50" s="17"/>
      <c r="Q50" s="17"/>
    </row>
    <row r="51" spans="1:17" s="12" customFormat="1">
      <c r="A51" s="118"/>
      <c r="B51" s="11"/>
      <c r="C51" s="91"/>
      <c r="D51" s="236"/>
      <c r="E51" s="131"/>
      <c r="F51" s="250"/>
      <c r="G51" s="251"/>
      <c r="H51" s="211" t="s">
        <v>69</v>
      </c>
      <c r="I51" s="211" t="s">
        <v>148</v>
      </c>
      <c r="J51" s="524" t="str">
        <f>"Year 1:  "&amp;'Submission Cover Sheet'!$D21&amp;"  -- Projected (in the quarter)"</f>
        <v>Year 1:  2014  -- Projected (in the quarter)</v>
      </c>
      <c r="K51" s="462"/>
      <c r="L51" s="462"/>
      <c r="M51" s="463"/>
      <c r="N51" s="461" t="str">
        <f>"Year 2:  "&amp;'Submission Cover Sheet'!$D22&amp;"  -- Projected (in the quarter)"</f>
        <v>Year 2:  2015  -- Projected (in the quarter)</v>
      </c>
      <c r="O51" s="462"/>
      <c r="P51" s="462"/>
      <c r="Q51" s="463"/>
    </row>
    <row r="52" spans="1:17" s="162" customFormat="1">
      <c r="A52" s="118"/>
      <c r="B52" s="3"/>
      <c r="C52" s="92" t="s">
        <v>24</v>
      </c>
      <c r="D52" s="339"/>
      <c r="E52" s="257" t="s">
        <v>75</v>
      </c>
      <c r="F52" s="95" t="s">
        <v>160</v>
      </c>
      <c r="G52" s="257" t="s">
        <v>161</v>
      </c>
      <c r="H52" s="220" t="s">
        <v>149</v>
      </c>
      <c r="I52" s="212" t="s">
        <v>62</v>
      </c>
      <c r="J52" s="201" t="s">
        <v>65</v>
      </c>
      <c r="K52" s="81" t="s">
        <v>66</v>
      </c>
      <c r="L52" s="81" t="s">
        <v>67</v>
      </c>
      <c r="M52" s="82" t="s">
        <v>68</v>
      </c>
      <c r="N52" s="201" t="s">
        <v>63</v>
      </c>
      <c r="O52" s="81" t="s">
        <v>64</v>
      </c>
      <c r="P52" s="81" t="s">
        <v>16</v>
      </c>
      <c r="Q52" s="82" t="s">
        <v>17</v>
      </c>
    </row>
    <row r="53" spans="1:17" s="162" customFormat="1">
      <c r="A53" s="118">
        <v>40</v>
      </c>
      <c r="B53" s="35"/>
      <c r="C53" s="508" t="s">
        <v>42</v>
      </c>
      <c r="D53" s="509"/>
      <c r="E53" s="85" t="s">
        <v>95</v>
      </c>
      <c r="F53" s="107" t="s">
        <v>54</v>
      </c>
      <c r="G53" s="107" t="s">
        <v>177</v>
      </c>
      <c r="H53" s="221"/>
      <c r="I53" s="221"/>
      <c r="J53" s="221"/>
      <c r="K53" s="221"/>
      <c r="L53" s="221"/>
      <c r="M53" s="221"/>
      <c r="N53" s="221"/>
      <c r="O53" s="221"/>
      <c r="P53" s="221"/>
      <c r="Q53" s="221"/>
    </row>
    <row r="54" spans="1:17" s="162" customFormat="1" ht="16.5" customHeight="1">
      <c r="A54" s="118">
        <f>A53+1</f>
        <v>41</v>
      </c>
      <c r="B54" s="35"/>
      <c r="C54" s="506" t="s">
        <v>312</v>
      </c>
      <c r="D54" s="507"/>
      <c r="E54" s="63" t="s">
        <v>125</v>
      </c>
      <c r="F54" s="120" t="s">
        <v>110</v>
      </c>
      <c r="G54" s="120" t="s">
        <v>178</v>
      </c>
      <c r="H54" s="221"/>
      <c r="I54" s="221"/>
      <c r="J54" s="221"/>
      <c r="K54" s="221"/>
      <c r="L54" s="221"/>
      <c r="M54" s="221"/>
      <c r="N54" s="221"/>
      <c r="O54" s="221"/>
      <c r="P54" s="221"/>
      <c r="Q54" s="221"/>
    </row>
    <row r="55" spans="1:17" s="162" customFormat="1">
      <c r="A55" s="118">
        <f t="shared" ref="A55:A60" si="9">A54+1</f>
        <v>42</v>
      </c>
      <c r="B55" s="135"/>
      <c r="C55" s="501" t="s">
        <v>13</v>
      </c>
      <c r="D55" s="422"/>
      <c r="E55" s="76" t="s">
        <v>96</v>
      </c>
      <c r="F55" s="108" t="s">
        <v>55</v>
      </c>
      <c r="G55" s="108" t="s">
        <v>179</v>
      </c>
      <c r="H55" s="221"/>
      <c r="I55" s="221"/>
      <c r="J55" s="221"/>
      <c r="K55" s="221"/>
      <c r="L55" s="221"/>
      <c r="M55" s="221"/>
      <c r="N55" s="221"/>
      <c r="O55" s="221"/>
      <c r="P55" s="221"/>
      <c r="Q55" s="221"/>
    </row>
    <row r="56" spans="1:17" s="162" customFormat="1">
      <c r="A56" s="118">
        <f t="shared" si="9"/>
        <v>43</v>
      </c>
      <c r="B56" s="4"/>
      <c r="C56" s="499" t="s">
        <v>293</v>
      </c>
      <c r="D56" s="500"/>
      <c r="E56" s="65" t="s">
        <v>234</v>
      </c>
      <c r="F56" s="65" t="s">
        <v>113</v>
      </c>
      <c r="G56" s="65" t="s">
        <v>181</v>
      </c>
      <c r="H56" s="221"/>
      <c r="I56" s="221"/>
      <c r="J56" s="221"/>
      <c r="K56" s="221"/>
      <c r="L56" s="221"/>
      <c r="M56" s="221"/>
      <c r="N56" s="221"/>
      <c r="O56" s="221"/>
      <c r="P56" s="221"/>
      <c r="Q56" s="221"/>
    </row>
    <row r="57" spans="1:17" s="162" customFormat="1">
      <c r="A57" s="118">
        <f t="shared" si="9"/>
        <v>44</v>
      </c>
      <c r="B57" s="4"/>
      <c r="C57" s="499" t="s">
        <v>294</v>
      </c>
      <c r="D57" s="500"/>
      <c r="E57" s="65" t="s">
        <v>127</v>
      </c>
      <c r="F57" s="65" t="s">
        <v>114</v>
      </c>
      <c r="G57" s="65" t="s">
        <v>182</v>
      </c>
      <c r="H57" s="221"/>
      <c r="I57" s="221"/>
      <c r="J57" s="221"/>
      <c r="K57" s="221"/>
      <c r="L57" s="221"/>
      <c r="M57" s="221"/>
      <c r="N57" s="221"/>
      <c r="O57" s="221"/>
      <c r="P57" s="221"/>
      <c r="Q57" s="221"/>
    </row>
    <row r="58" spans="1:17" s="162" customFormat="1">
      <c r="A58" s="118">
        <f t="shared" si="9"/>
        <v>45</v>
      </c>
      <c r="B58" s="4"/>
      <c r="C58" s="501" t="s">
        <v>111</v>
      </c>
      <c r="D58" s="422"/>
      <c r="E58" s="64" t="s">
        <v>126</v>
      </c>
      <c r="F58" s="64" t="s">
        <v>112</v>
      </c>
      <c r="G58" s="64" t="s">
        <v>180</v>
      </c>
      <c r="H58" s="221"/>
      <c r="I58" s="221"/>
      <c r="J58" s="221"/>
      <c r="K58" s="221"/>
      <c r="L58" s="221"/>
      <c r="M58" s="221"/>
      <c r="N58" s="221"/>
      <c r="O58" s="221"/>
      <c r="P58" s="221"/>
      <c r="Q58" s="221"/>
    </row>
    <row r="59" spans="1:17" s="162" customFormat="1">
      <c r="A59" s="118">
        <f t="shared" si="9"/>
        <v>46</v>
      </c>
      <c r="B59" s="4"/>
      <c r="C59" s="501" t="s">
        <v>260</v>
      </c>
      <c r="D59" s="422"/>
      <c r="E59" s="132" t="s">
        <v>97</v>
      </c>
      <c r="F59" s="132" t="s">
        <v>56</v>
      </c>
      <c r="G59" s="132" t="s">
        <v>183</v>
      </c>
      <c r="H59" s="221"/>
      <c r="I59" s="221"/>
      <c r="J59" s="221"/>
      <c r="K59" s="221"/>
      <c r="L59" s="221"/>
      <c r="M59" s="221"/>
      <c r="N59" s="221"/>
      <c r="O59" s="221"/>
      <c r="P59" s="221"/>
      <c r="Q59" s="221"/>
    </row>
    <row r="60" spans="1:17" s="162" customFormat="1">
      <c r="A60" s="118">
        <f t="shared" si="9"/>
        <v>47</v>
      </c>
      <c r="B60" s="4"/>
      <c r="C60" s="502" t="s">
        <v>18</v>
      </c>
      <c r="D60" s="503"/>
      <c r="E60" s="156" t="s">
        <v>98</v>
      </c>
      <c r="F60" s="252" t="s">
        <v>57</v>
      </c>
      <c r="G60" s="252" t="s">
        <v>184</v>
      </c>
      <c r="H60" s="221"/>
      <c r="I60" s="221"/>
      <c r="J60" s="221"/>
      <c r="K60" s="221"/>
      <c r="L60" s="221"/>
      <c r="M60" s="221"/>
      <c r="N60" s="221"/>
      <c r="O60" s="221"/>
      <c r="P60" s="221"/>
      <c r="Q60" s="221"/>
    </row>
    <row r="61" spans="1:17" s="162" customFormat="1">
      <c r="A61" s="118"/>
      <c r="B61" s="41"/>
      <c r="C61" s="238"/>
      <c r="D61" s="322"/>
      <c r="E61" s="157"/>
      <c r="F61" s="85"/>
      <c r="G61" s="85"/>
      <c r="H61" s="243"/>
      <c r="I61" s="213"/>
      <c r="J61" s="217"/>
      <c r="K61" s="8"/>
      <c r="L61" s="8"/>
      <c r="M61" s="203"/>
      <c r="N61" s="202"/>
      <c r="O61" s="9"/>
      <c r="P61" s="8"/>
      <c r="Q61" s="43"/>
    </row>
    <row r="62" spans="1:17" s="162" customFormat="1">
      <c r="A62" s="118">
        <f>A60+1</f>
        <v>48</v>
      </c>
      <c r="B62" s="4"/>
      <c r="C62" s="501" t="s">
        <v>14</v>
      </c>
      <c r="D62" s="422"/>
      <c r="E62" s="61" t="s">
        <v>99</v>
      </c>
      <c r="F62" s="76" t="s">
        <v>243</v>
      </c>
      <c r="G62" s="76" t="s">
        <v>244</v>
      </c>
      <c r="H62" s="221"/>
      <c r="I62" s="221"/>
      <c r="J62" s="221"/>
      <c r="K62" s="221"/>
      <c r="L62" s="221"/>
      <c r="M62" s="221"/>
      <c r="N62" s="221"/>
      <c r="O62" s="221"/>
      <c r="P62" s="221"/>
      <c r="Q62" s="221"/>
    </row>
    <row r="63" spans="1:17" s="162" customFormat="1">
      <c r="A63" s="118">
        <f t="shared" ref="A63:A72" si="10">A62+1</f>
        <v>49</v>
      </c>
      <c r="B63" s="4"/>
      <c r="C63" s="502" t="s">
        <v>313</v>
      </c>
      <c r="D63" s="503"/>
      <c r="E63" s="78" t="s">
        <v>100</v>
      </c>
      <c r="F63" s="245" t="s">
        <v>74</v>
      </c>
      <c r="G63" s="245" t="s">
        <v>185</v>
      </c>
      <c r="H63" s="221"/>
      <c r="I63" s="221"/>
      <c r="J63" s="221"/>
      <c r="K63" s="221"/>
      <c r="L63" s="221"/>
      <c r="M63" s="221"/>
      <c r="N63" s="221"/>
      <c r="O63" s="221"/>
      <c r="P63" s="221"/>
      <c r="Q63" s="221"/>
    </row>
    <row r="64" spans="1:17" s="162" customFormat="1">
      <c r="A64" s="118"/>
      <c r="B64" s="41"/>
      <c r="C64" s="238"/>
      <c r="D64" s="322"/>
      <c r="E64" s="157"/>
      <c r="F64" s="85"/>
      <c r="G64" s="133"/>
      <c r="H64" s="243"/>
      <c r="I64" s="213"/>
      <c r="J64" s="217"/>
      <c r="K64" s="8"/>
      <c r="L64" s="8"/>
      <c r="M64" s="203"/>
      <c r="N64" s="202"/>
      <c r="O64" s="9"/>
      <c r="P64" s="8"/>
      <c r="Q64" s="43"/>
    </row>
    <row r="65" spans="1:18" s="162" customFormat="1" ht="22.5">
      <c r="A65" s="118">
        <v>50</v>
      </c>
      <c r="B65" s="4"/>
      <c r="C65" s="504" t="s">
        <v>258</v>
      </c>
      <c r="D65" s="505"/>
      <c r="E65" s="150" t="s">
        <v>226</v>
      </c>
      <c r="F65" s="246" t="s">
        <v>226</v>
      </c>
      <c r="G65" s="246" t="s">
        <v>226</v>
      </c>
      <c r="H65" s="233" t="e">
        <f>(H55/H62)*100</f>
        <v>#DIV/0!</v>
      </c>
      <c r="I65" s="227" t="e">
        <f t="shared" ref="I65:Q65" si="11">(I55/I62)*100</f>
        <v>#DIV/0!</v>
      </c>
      <c r="J65" s="227" t="e">
        <f t="shared" si="11"/>
        <v>#DIV/0!</v>
      </c>
      <c r="K65" s="233" t="e">
        <f t="shared" si="11"/>
        <v>#DIV/0!</v>
      </c>
      <c r="L65" s="233" t="e">
        <f t="shared" si="11"/>
        <v>#DIV/0!</v>
      </c>
      <c r="M65" s="233" t="e">
        <f t="shared" si="11"/>
        <v>#DIV/0!</v>
      </c>
      <c r="N65" s="227" t="e">
        <f t="shared" si="11"/>
        <v>#DIV/0!</v>
      </c>
      <c r="O65" s="227" t="e">
        <f t="shared" si="11"/>
        <v>#DIV/0!</v>
      </c>
      <c r="P65" s="227" t="e">
        <f t="shared" si="11"/>
        <v>#DIV/0!</v>
      </c>
      <c r="Q65" s="227" t="e">
        <f t="shared" si="11"/>
        <v>#DIV/0!</v>
      </c>
    </row>
    <row r="66" spans="1:18" s="162" customFormat="1" ht="33.75">
      <c r="A66" s="118">
        <f t="shared" ref="A66:A67" si="12">A65+1</f>
        <v>51</v>
      </c>
      <c r="B66" s="4"/>
      <c r="C66" s="504" t="s">
        <v>26</v>
      </c>
      <c r="D66" s="505"/>
      <c r="E66" s="150" t="s">
        <v>227</v>
      </c>
      <c r="F66" s="246" t="s">
        <v>227</v>
      </c>
      <c r="G66" s="246" t="s">
        <v>227</v>
      </c>
      <c r="H66" s="234" t="e">
        <f>(H55/H63)*100</f>
        <v>#DIV/0!</v>
      </c>
      <c r="I66" s="229" t="e">
        <f t="shared" ref="I66:Q66" si="13">(I55/I63)*100</f>
        <v>#DIV/0!</v>
      </c>
      <c r="J66" s="229" t="e">
        <f t="shared" si="13"/>
        <v>#DIV/0!</v>
      </c>
      <c r="K66" s="234" t="e">
        <f t="shared" si="13"/>
        <v>#DIV/0!</v>
      </c>
      <c r="L66" s="234" t="e">
        <f t="shared" si="13"/>
        <v>#DIV/0!</v>
      </c>
      <c r="M66" s="234" t="e">
        <f t="shared" si="13"/>
        <v>#DIV/0!</v>
      </c>
      <c r="N66" s="229" t="e">
        <f t="shared" si="13"/>
        <v>#DIV/0!</v>
      </c>
      <c r="O66" s="229" t="e">
        <f t="shared" si="13"/>
        <v>#DIV/0!</v>
      </c>
      <c r="P66" s="229" t="e">
        <f t="shared" si="13"/>
        <v>#DIV/0!</v>
      </c>
      <c r="Q66" s="229" t="e">
        <f t="shared" si="13"/>
        <v>#DIV/0!</v>
      </c>
    </row>
    <row r="67" spans="1:18" s="162" customFormat="1" ht="22.5">
      <c r="A67" s="118">
        <f t="shared" si="12"/>
        <v>52</v>
      </c>
      <c r="B67" s="4"/>
      <c r="C67" s="494" t="s">
        <v>15</v>
      </c>
      <c r="D67" s="495"/>
      <c r="E67" s="151" t="s">
        <v>259</v>
      </c>
      <c r="F67" s="247" t="s">
        <v>259</v>
      </c>
      <c r="G67" s="247" t="s">
        <v>259</v>
      </c>
      <c r="H67" s="235" t="e">
        <f>(H59/H62)*100</f>
        <v>#DIV/0!</v>
      </c>
      <c r="I67" s="228" t="e">
        <f t="shared" ref="I67:Q67" si="14">(I59/I62)*100</f>
        <v>#DIV/0!</v>
      </c>
      <c r="J67" s="228" t="e">
        <f t="shared" si="14"/>
        <v>#DIV/0!</v>
      </c>
      <c r="K67" s="235" t="e">
        <f t="shared" si="14"/>
        <v>#DIV/0!</v>
      </c>
      <c r="L67" s="235" t="e">
        <f t="shared" si="14"/>
        <v>#DIV/0!</v>
      </c>
      <c r="M67" s="235" t="e">
        <f>(M59/M62)*100</f>
        <v>#DIV/0!</v>
      </c>
      <c r="N67" s="228" t="e">
        <f t="shared" si="14"/>
        <v>#DIV/0!</v>
      </c>
      <c r="O67" s="228" t="e">
        <f t="shared" si="14"/>
        <v>#DIV/0!</v>
      </c>
      <c r="P67" s="228" t="e">
        <f t="shared" si="14"/>
        <v>#DIV/0!</v>
      </c>
      <c r="Q67" s="228" t="e">
        <f t="shared" si="14"/>
        <v>#DIV/0!</v>
      </c>
    </row>
    <row r="68" spans="1:18" s="162" customFormat="1">
      <c r="A68" s="118"/>
      <c r="B68" s="30"/>
      <c r="C68" s="31"/>
      <c r="D68" s="32"/>
      <c r="E68" s="33"/>
      <c r="F68" s="33"/>
      <c r="G68" s="33"/>
      <c r="H68" s="94"/>
      <c r="I68" s="94"/>
      <c r="J68" s="94"/>
      <c r="K68" s="94"/>
      <c r="L68" s="17"/>
      <c r="M68" s="17"/>
      <c r="N68" s="17"/>
      <c r="O68" s="17"/>
      <c r="P68" s="17"/>
      <c r="Q68" s="17"/>
    </row>
    <row r="69" spans="1:18" s="162" customFormat="1">
      <c r="A69" s="118"/>
      <c r="B69" s="30"/>
      <c r="C69" s="36" t="s">
        <v>118</v>
      </c>
      <c r="D69" s="32"/>
      <c r="E69" s="33"/>
      <c r="F69" s="33"/>
      <c r="G69" s="33"/>
      <c r="H69" s="94"/>
      <c r="I69" s="94"/>
      <c r="J69" s="94"/>
      <c r="K69" s="94"/>
      <c r="L69" s="17"/>
      <c r="M69" s="17"/>
      <c r="N69" s="17"/>
      <c r="O69" s="17"/>
      <c r="P69" s="17"/>
      <c r="Q69" s="17"/>
    </row>
    <row r="70" spans="1:18" s="162" customFormat="1">
      <c r="A70" s="118">
        <f>A67+1</f>
        <v>53</v>
      </c>
      <c r="B70" s="102"/>
      <c r="C70" s="496" t="s">
        <v>240</v>
      </c>
      <c r="D70" s="497"/>
      <c r="E70" s="133" t="s">
        <v>301</v>
      </c>
      <c r="F70" s="253" t="s">
        <v>241</v>
      </c>
      <c r="G70" s="254" t="s">
        <v>241</v>
      </c>
      <c r="H70" s="190"/>
      <c r="I70" s="319"/>
      <c r="J70" s="319"/>
      <c r="K70" s="319"/>
      <c r="L70" s="319"/>
      <c r="M70" s="319"/>
      <c r="N70" s="319"/>
      <c r="O70" s="319"/>
      <c r="P70" s="319"/>
      <c r="Q70" s="319"/>
    </row>
    <row r="71" spans="1:18" s="162" customFormat="1">
      <c r="A71" s="118">
        <f t="shared" si="10"/>
        <v>54</v>
      </c>
      <c r="B71" s="102"/>
      <c r="C71" s="498" t="s">
        <v>115</v>
      </c>
      <c r="D71" s="460"/>
      <c r="E71" s="132" t="s">
        <v>128</v>
      </c>
      <c r="F71" s="255" t="s">
        <v>116</v>
      </c>
      <c r="G71" s="65" t="s">
        <v>116</v>
      </c>
      <c r="H71" s="214"/>
      <c r="I71" s="221"/>
      <c r="J71" s="221"/>
      <c r="K71" s="221"/>
      <c r="L71" s="221"/>
      <c r="M71" s="221"/>
      <c r="N71" s="221"/>
      <c r="O71" s="221"/>
      <c r="P71" s="221"/>
      <c r="Q71" s="221"/>
    </row>
    <row r="72" spans="1:18" s="162" customFormat="1">
      <c r="A72" s="118">
        <f t="shared" si="10"/>
        <v>55</v>
      </c>
      <c r="B72" s="102"/>
      <c r="C72" s="492" t="s">
        <v>44</v>
      </c>
      <c r="D72" s="493"/>
      <c r="E72" s="134" t="s">
        <v>101</v>
      </c>
      <c r="F72" s="241" t="s">
        <v>45</v>
      </c>
      <c r="G72" s="134" t="s">
        <v>45</v>
      </c>
      <c r="H72" s="320"/>
      <c r="I72" s="321"/>
      <c r="J72" s="321"/>
      <c r="K72" s="321"/>
      <c r="L72" s="321"/>
      <c r="M72" s="321"/>
      <c r="N72" s="321"/>
      <c r="O72" s="321"/>
      <c r="P72" s="321"/>
      <c r="Q72" s="321"/>
    </row>
    <row r="73" spans="1:18">
      <c r="B73" s="75"/>
      <c r="C73" s="75"/>
      <c r="D73" s="75"/>
      <c r="H73" s="75"/>
      <c r="I73" s="75"/>
      <c r="J73" s="75"/>
      <c r="K73" s="75"/>
      <c r="L73" s="75"/>
      <c r="M73" s="75"/>
      <c r="N73" s="75"/>
      <c r="O73" s="75"/>
      <c r="P73" s="75"/>
      <c r="Q73" s="75"/>
      <c r="R73" s="75"/>
    </row>
    <row r="74" spans="1:18">
      <c r="B74" s="75"/>
      <c r="C74" s="103"/>
      <c r="D74" s="103"/>
      <c r="E74" s="103"/>
      <c r="F74" s="103"/>
      <c r="G74" s="103"/>
      <c r="H74" s="103"/>
      <c r="I74" s="103"/>
      <c r="J74" s="103"/>
      <c r="K74" s="103"/>
      <c r="L74" s="103"/>
      <c r="M74" s="103"/>
      <c r="N74" s="103"/>
      <c r="O74" s="103"/>
      <c r="P74" s="103"/>
      <c r="Q74" s="103"/>
      <c r="R74" s="75"/>
    </row>
    <row r="75" spans="1:18">
      <c r="B75" s="75"/>
      <c r="C75" s="103"/>
      <c r="D75" s="103"/>
      <c r="E75" s="103"/>
      <c r="F75" s="103"/>
      <c r="G75" s="103"/>
      <c r="H75" s="103"/>
      <c r="I75" s="103"/>
      <c r="J75" s="103"/>
      <c r="K75" s="103"/>
      <c r="L75" s="103"/>
      <c r="M75" s="103"/>
      <c r="N75" s="103"/>
      <c r="O75" s="103"/>
      <c r="P75" s="103"/>
      <c r="Q75" s="103"/>
      <c r="R75" s="75"/>
    </row>
    <row r="76" spans="1:18">
      <c r="C76" s="103"/>
      <c r="D76" s="103"/>
      <c r="E76" s="103"/>
      <c r="F76" s="103"/>
      <c r="G76" s="103"/>
      <c r="H76" s="103"/>
      <c r="I76" s="103"/>
      <c r="J76" s="103"/>
      <c r="K76" s="103"/>
      <c r="L76" s="103"/>
      <c r="M76" s="103"/>
      <c r="N76" s="103"/>
      <c r="O76" s="103"/>
      <c r="P76" s="103"/>
      <c r="Q76" s="103"/>
    </row>
  </sheetData>
  <mergeCells count="63">
    <mergeCell ref="J51:M51"/>
    <mergeCell ref="N51:Q51"/>
    <mergeCell ref="C53:D53"/>
    <mergeCell ref="C54:D54"/>
    <mergeCell ref="C55:D55"/>
    <mergeCell ref="C66:D66"/>
    <mergeCell ref="C70:D70"/>
    <mergeCell ref="C67:D67"/>
    <mergeCell ref="C71:D71"/>
    <mergeCell ref="C72:D72"/>
    <mergeCell ref="C60:D60"/>
    <mergeCell ref="C62:D62"/>
    <mergeCell ref="C63:D63"/>
    <mergeCell ref="C65:D65"/>
    <mergeCell ref="C57:D57"/>
    <mergeCell ref="C58:D58"/>
    <mergeCell ref="C59:D59"/>
    <mergeCell ref="C56:D56"/>
    <mergeCell ref="C47:D47"/>
    <mergeCell ref="C48:D48"/>
    <mergeCell ref="C40:D40"/>
    <mergeCell ref="C41:D41"/>
    <mergeCell ref="C44:D44"/>
    <mergeCell ref="C42:D42"/>
    <mergeCell ref="C43:D43"/>
    <mergeCell ref="C34:D34"/>
    <mergeCell ref="C35:D35"/>
    <mergeCell ref="C37:D37"/>
    <mergeCell ref="C38:D38"/>
    <mergeCell ref="C39:D39"/>
    <mergeCell ref="C36:D36"/>
    <mergeCell ref="C28:D28"/>
    <mergeCell ref="C31:D31"/>
    <mergeCell ref="C32:D32"/>
    <mergeCell ref="C33:D33"/>
    <mergeCell ref="C30:D30"/>
    <mergeCell ref="C11:D11"/>
    <mergeCell ref="C1:D1"/>
    <mergeCell ref="C9:D9"/>
    <mergeCell ref="C10:D10"/>
    <mergeCell ref="J6:M6"/>
    <mergeCell ref="N6:Q6"/>
    <mergeCell ref="C8:D8"/>
    <mergeCell ref="C3:Q3"/>
    <mergeCell ref="C2:Q2"/>
    <mergeCell ref="C4:Q4"/>
    <mergeCell ref="B5:Q5"/>
    <mergeCell ref="C18:D18"/>
    <mergeCell ref="C19:D19"/>
    <mergeCell ref="C27:D27"/>
    <mergeCell ref="C12:D12"/>
    <mergeCell ref="C13:D13"/>
    <mergeCell ref="C14:D14"/>
    <mergeCell ref="C15:D15"/>
    <mergeCell ref="C16:D16"/>
    <mergeCell ref="C17:D17"/>
    <mergeCell ref="C22:D22"/>
    <mergeCell ref="C23:D23"/>
    <mergeCell ref="C20:D20"/>
    <mergeCell ref="C21:D21"/>
    <mergeCell ref="C26:D26"/>
    <mergeCell ref="C24:D24"/>
    <mergeCell ref="C25:D25"/>
  </mergeCells>
  <printOptions horizontalCentered="1"/>
  <pageMargins left="0.5" right="0.5" top="0.5" bottom="0.5" header="0" footer="0"/>
  <pageSetup scale="54" fitToWidth="0" orientation="landscape" r:id="rId1"/>
  <headerFooter alignWithMargins="0"/>
  <rowBreaks count="1" manualBreakCount="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Submission Cover Sheet</vt:lpstr>
      <vt:lpstr>Summary Schedule</vt:lpstr>
      <vt:lpstr>Base - Income Statement</vt:lpstr>
      <vt:lpstr>Base - Bal Sheet and Cap</vt:lpstr>
      <vt:lpstr>Adverse - Income Statement</vt:lpstr>
      <vt:lpstr>Adverse - Bal Sheet and Cap</vt:lpstr>
      <vt:lpstr>Severe - Income Statement</vt:lpstr>
      <vt:lpstr>Severe - Bal Sheet and Cap</vt:lpstr>
      <vt:lpstr>'Adverse - Bal Sheet and Cap'!Print_Area</vt:lpstr>
      <vt:lpstr>'Adverse - Income Statement'!Print_Area</vt:lpstr>
      <vt:lpstr>'Base - Bal Sheet and Cap'!Print_Area</vt:lpstr>
      <vt:lpstr>'Base - Income Statement'!Print_Area</vt:lpstr>
      <vt:lpstr>'Severe - Bal Sheet and Cap'!Print_Area</vt:lpstr>
      <vt:lpstr>'Severe - Income Statement'!Print_Area</vt:lpstr>
      <vt:lpstr>'Submission Cover Sheet'!Print_Area</vt:lpstr>
      <vt:lpstr>'Summary Schedule'!Print_Area</vt:lpstr>
      <vt:lpstr>'Adverse - Bal Sheet and Cap'!Print_Titles</vt:lpstr>
      <vt:lpstr>'Base - Bal Sheet and Cap'!Print_Titles</vt:lpstr>
      <vt:lpstr>'Severe - Bal Sheet and Cap'!Print_Titles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2011-09-30T20:57:07Z</cp:lastPrinted>
  <dcterms:created xsi:type="dcterms:W3CDTF">2011-09-14T14:24:57Z</dcterms:created>
  <dcterms:modified xsi:type="dcterms:W3CDTF">2013-09-17T21:16:58Z</dcterms:modified>
</cp:coreProperties>
</file>