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8445"/>
  </bookViews>
  <sheets>
    <sheet name="Final Burden Estimate" sheetId="5" r:id="rId1"/>
  </sheets>
  <definedNames>
    <definedName name="_xlnm._FilterDatabase" localSheetId="0" hidden="1">'Final Burden Estimate'!$C$4:$F$24</definedName>
  </definedNames>
  <calcPr calcId="125725"/>
</workbook>
</file>

<file path=xl/calcChain.xml><?xml version="1.0" encoding="utf-8"?>
<calcChain xmlns="http://schemas.openxmlformats.org/spreadsheetml/2006/main">
  <c r="H30" i="5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O36"/>
  <c r="H31" l="1"/>
</calcChain>
</file>

<file path=xl/sharedStrings.xml><?xml version="1.0" encoding="utf-8"?>
<sst xmlns="http://schemas.openxmlformats.org/spreadsheetml/2006/main" count="60" uniqueCount="60">
  <si>
    <t>ID-1</t>
  </si>
  <si>
    <t>ID-2</t>
  </si>
  <si>
    <t>ID-3</t>
  </si>
  <si>
    <t>ID-14</t>
  </si>
  <si>
    <t>OS-1</t>
  </si>
  <si>
    <t>OS-2</t>
  </si>
  <si>
    <t>Codes and Standards Programs (State and Local Code Official)</t>
  </si>
  <si>
    <t>Codes and Standards Programs (Construction Firm Reps)</t>
  </si>
  <si>
    <t>Renewable Energy Market Development (Program Managers)</t>
  </si>
  <si>
    <t>Training and Technical Assistance (Program Delivery Contractors)</t>
  </si>
  <si>
    <t>Final Code</t>
  </si>
  <si>
    <t>CT-1A-R</t>
  </si>
  <si>
    <t>CT-1B</t>
  </si>
  <si>
    <t>CT-1A-NR</t>
  </si>
  <si>
    <t>CT-3A-NR</t>
  </si>
  <si>
    <t>CT-3B-NR</t>
  </si>
  <si>
    <t>ID-10A-NR</t>
  </si>
  <si>
    <t>ID-10B-R</t>
  </si>
  <si>
    <t>ID-10A-R</t>
  </si>
  <si>
    <t>ID-11A-NR</t>
  </si>
  <si>
    <t>ID-11B</t>
  </si>
  <si>
    <t>ID-12A-R</t>
  </si>
  <si>
    <t>ID-12A-NR</t>
  </si>
  <si>
    <t>ID-12B-R</t>
  </si>
  <si>
    <t>ID-13A-NR</t>
  </si>
  <si>
    <t>ID-13A-R</t>
  </si>
  <si>
    <t>ID-13B-R</t>
  </si>
  <si>
    <t>Residential On-Site Protocol</t>
  </si>
  <si>
    <t>Non-Residential On-Site Protocol</t>
  </si>
  <si>
    <t>Renewables: Recipients of TA, Workshops, Training</t>
  </si>
  <si>
    <t>Retrofits: Recipient of TA, Workshops, Training for Residential Sector</t>
  </si>
  <si>
    <t>Renewables: Non-Residential Sector</t>
  </si>
  <si>
    <t>Retrofits: Non-Residential Sector</t>
  </si>
  <si>
    <t>Retrofits: Recipient of TA, Workshops, Training for Non-Residential Sector</t>
  </si>
  <si>
    <t>Renewables: Residential Sector</t>
  </si>
  <si>
    <t>Retrofits: Residential Sector</t>
  </si>
  <si>
    <t>CT-4A-R</t>
  </si>
  <si>
    <t>CT-4B-R</t>
  </si>
  <si>
    <t>Codes and Standards (Program Managers)</t>
  </si>
  <si>
    <t xml:space="preserve">Retrofits (Vendors, Installers, Project Developers): Non-Residential </t>
  </si>
  <si>
    <t xml:space="preserve">Retrofits (Vendors, Installers, Project Developers): Residential </t>
  </si>
  <si>
    <t xml:space="preserve">Renewables (Vendors, Installers, Project Developers): Residential </t>
  </si>
  <si>
    <t>Retrofits (Program Managers)  Non-Residential</t>
  </si>
  <si>
    <t>Retrofit (Program Delivery Contractors) Non-Residential</t>
  </si>
  <si>
    <t>Retrofits (Non-SEP Program Managers) Non-Residential</t>
  </si>
  <si>
    <t>Retrofits (Non-SEP Program Managers) Residential</t>
  </si>
  <si>
    <t>Renewables (Non-SEP Program Managers) Residential</t>
  </si>
  <si>
    <t>n per PA</t>
  </si>
  <si>
    <t>Retrofit (Program Delivery Contractors) Residential</t>
  </si>
  <si>
    <t>Renewables (Program Delivery Contractors) Residential</t>
  </si>
  <si>
    <t>Description</t>
  </si>
  <si>
    <t>Applicable PAs</t>
  </si>
  <si>
    <t>Total</t>
  </si>
  <si>
    <t>Burden Hours</t>
  </si>
  <si>
    <t>Time to Complete (minutes)</t>
  </si>
  <si>
    <t>State Energy Program Evaluation Data Collection Burden Estimates</t>
  </si>
  <si>
    <t>ID-7</t>
  </si>
  <si>
    <t>ID-8</t>
  </si>
  <si>
    <t>Tech Assistance (Market Actor)</t>
  </si>
  <si>
    <t>Tech Assistance (Teacher/Trainers)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</si>
</sst>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0"/>
      <name val="Arial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wrapText="1"/>
    </xf>
    <xf numFmtId="4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/>
    <xf numFmtId="1" fontId="3" fillId="0" borderId="0" xfId="0" applyNumberFormat="1" applyFont="1"/>
    <xf numFmtId="164" fontId="3" fillId="0" borderId="0" xfId="0" applyNumberFormat="1" applyFont="1"/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right"/>
    </xf>
    <xf numFmtId="164" fontId="3" fillId="0" borderId="0" xfId="7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3" fillId="0" borderId="2" xfId="0" applyFont="1" applyFill="1" applyBorder="1"/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7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64" fontId="3" fillId="0" borderId="12" xfId="7" applyNumberFormat="1" applyFont="1" applyBorder="1" applyAlignment="1">
      <alignment horizontal="right"/>
    </xf>
    <xf numFmtId="0" fontId="8" fillId="0" borderId="0" xfId="0" applyFont="1" applyAlignment="1">
      <alignment horizontal="center"/>
    </xf>
  </cellXfs>
  <cellStyles count="8">
    <cellStyle name="Comma" xfId="7" builtinId="3"/>
    <cellStyle name="Comma 2" xfId="4"/>
    <cellStyle name="Currency 2" xfId="2"/>
    <cellStyle name="Normal" xfId="0" builtinId="0"/>
    <cellStyle name="Normal 2" xfId="3"/>
    <cellStyle name="Normal 3" xfId="1"/>
    <cellStyle name="Normal 8" xfId="6"/>
    <cellStyle name="Percent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O40"/>
  <sheetViews>
    <sheetView tabSelected="1" topLeftCell="B1" zoomScale="125" zoomScaleNormal="125" workbookViewId="0">
      <selection activeCell="E6" sqref="E6"/>
    </sheetView>
  </sheetViews>
  <sheetFormatPr defaultRowHeight="11.25"/>
  <cols>
    <col min="1" max="3" width="9.140625" style="2"/>
    <col min="4" max="4" width="50.7109375" style="2" bestFit="1" customWidth="1"/>
    <col min="5" max="5" width="19.5703125" style="13" bestFit="1" customWidth="1"/>
    <col min="6" max="6" width="6.5703125" style="13" bestFit="1" customWidth="1"/>
    <col min="7" max="7" width="11" style="13" bestFit="1" customWidth="1"/>
    <col min="8" max="8" width="10" style="13" bestFit="1" customWidth="1"/>
    <col min="9" max="11" width="9.140625" style="2"/>
    <col min="12" max="12" width="28" style="2" bestFit="1" customWidth="1"/>
    <col min="13" max="13" width="11.28515625" style="2" bestFit="1" customWidth="1"/>
    <col min="14" max="16384" width="9.140625" style="2"/>
  </cols>
  <sheetData>
    <row r="2" spans="3:9" ht="12.75">
      <c r="C2" s="37" t="s">
        <v>55</v>
      </c>
      <c r="D2" s="37"/>
      <c r="E2" s="37"/>
      <c r="F2" s="37"/>
      <c r="G2" s="37"/>
      <c r="H2" s="37"/>
    </row>
    <row r="3" spans="3:9" ht="12" thickBot="1"/>
    <row r="4" spans="3:9" s="1" customFormat="1" ht="23.25" thickBot="1">
      <c r="C4" s="23" t="s">
        <v>10</v>
      </c>
      <c r="D4" s="24" t="s">
        <v>50</v>
      </c>
      <c r="E4" s="25" t="s">
        <v>54</v>
      </c>
      <c r="F4" s="25" t="s">
        <v>47</v>
      </c>
      <c r="G4" s="25" t="s">
        <v>51</v>
      </c>
      <c r="H4" s="26" t="s">
        <v>53</v>
      </c>
    </row>
    <row r="5" spans="3:9">
      <c r="C5" s="27" t="s">
        <v>0</v>
      </c>
      <c r="D5" s="28" t="s">
        <v>38</v>
      </c>
      <c r="E5" s="29">
        <v>80</v>
      </c>
      <c r="F5" s="29">
        <v>1</v>
      </c>
      <c r="G5" s="29">
        <v>11</v>
      </c>
      <c r="H5" s="30">
        <f>E5*F5*G5/60</f>
        <v>14.666666666666666</v>
      </c>
      <c r="I5" s="4"/>
    </row>
    <row r="6" spans="3:9">
      <c r="C6" s="22" t="s">
        <v>1</v>
      </c>
      <c r="D6" s="7" t="s">
        <v>6</v>
      </c>
      <c r="E6" s="16">
        <v>60</v>
      </c>
      <c r="F6" s="16">
        <v>8</v>
      </c>
      <c r="G6" s="16">
        <v>3</v>
      </c>
      <c r="H6" s="31">
        <f t="shared" ref="H6:H30" si="0">E6*F6*G6/60</f>
        <v>24</v>
      </c>
      <c r="I6" s="4"/>
    </row>
    <row r="7" spans="3:9">
      <c r="C7" s="22" t="s">
        <v>2</v>
      </c>
      <c r="D7" s="7" t="s">
        <v>7</v>
      </c>
      <c r="E7" s="16">
        <v>60</v>
      </c>
      <c r="F7" s="16">
        <v>8</v>
      </c>
      <c r="G7" s="16">
        <v>3</v>
      </c>
      <c r="H7" s="31">
        <f t="shared" si="0"/>
        <v>24</v>
      </c>
      <c r="I7" s="4"/>
    </row>
    <row r="8" spans="3:9">
      <c r="C8" s="22" t="s">
        <v>56</v>
      </c>
      <c r="D8" s="7" t="s">
        <v>58</v>
      </c>
      <c r="E8" s="17">
        <v>40</v>
      </c>
      <c r="F8" s="17">
        <v>10</v>
      </c>
      <c r="G8" s="17">
        <v>8</v>
      </c>
      <c r="H8" s="31">
        <f t="shared" si="0"/>
        <v>53.333333333333336</v>
      </c>
      <c r="I8" s="4"/>
    </row>
    <row r="9" spans="3:9">
      <c r="C9" s="22" t="s">
        <v>57</v>
      </c>
      <c r="D9" s="7" t="s">
        <v>59</v>
      </c>
      <c r="E9" s="17">
        <v>35</v>
      </c>
      <c r="F9" s="17">
        <v>4</v>
      </c>
      <c r="G9" s="17">
        <v>9</v>
      </c>
      <c r="H9" s="31">
        <f t="shared" si="0"/>
        <v>21</v>
      </c>
      <c r="I9" s="4"/>
    </row>
    <row r="10" spans="3:9">
      <c r="C10" s="22" t="s">
        <v>16</v>
      </c>
      <c r="D10" s="7" t="s">
        <v>39</v>
      </c>
      <c r="E10" s="16">
        <v>35</v>
      </c>
      <c r="F10" s="16">
        <v>6</v>
      </c>
      <c r="G10" s="16">
        <v>17</v>
      </c>
      <c r="H10" s="31">
        <f t="shared" si="0"/>
        <v>59.5</v>
      </c>
      <c r="I10" s="4"/>
    </row>
    <row r="11" spans="3:9">
      <c r="C11" s="22" t="s">
        <v>18</v>
      </c>
      <c r="D11" s="7" t="s">
        <v>40</v>
      </c>
      <c r="E11" s="16">
        <v>35</v>
      </c>
      <c r="F11" s="16">
        <v>8</v>
      </c>
      <c r="G11" s="16">
        <v>7</v>
      </c>
      <c r="H11" s="31">
        <f t="shared" si="0"/>
        <v>32.666666666666664</v>
      </c>
      <c r="I11" s="4"/>
    </row>
    <row r="12" spans="3:9">
      <c r="C12" s="22" t="s">
        <v>17</v>
      </c>
      <c r="D12" s="7" t="s">
        <v>41</v>
      </c>
      <c r="E12" s="16">
        <v>50</v>
      </c>
      <c r="F12" s="16">
        <v>12</v>
      </c>
      <c r="G12" s="16">
        <v>6</v>
      </c>
      <c r="H12" s="31">
        <f t="shared" si="0"/>
        <v>60</v>
      </c>
      <c r="I12" s="4"/>
    </row>
    <row r="13" spans="3:9">
      <c r="C13" s="22" t="s">
        <v>19</v>
      </c>
      <c r="D13" s="7" t="s">
        <v>42</v>
      </c>
      <c r="E13" s="16">
        <v>35</v>
      </c>
      <c r="F13" s="16">
        <v>1</v>
      </c>
      <c r="G13" s="16">
        <v>30</v>
      </c>
      <c r="H13" s="31">
        <f t="shared" si="0"/>
        <v>17.5</v>
      </c>
      <c r="I13" s="4"/>
    </row>
    <row r="14" spans="3:9">
      <c r="C14" s="22" t="s">
        <v>20</v>
      </c>
      <c r="D14" s="6" t="s">
        <v>8</v>
      </c>
      <c r="E14" s="16">
        <v>60</v>
      </c>
      <c r="F14" s="16">
        <v>1</v>
      </c>
      <c r="G14" s="16">
        <v>13</v>
      </c>
      <c r="H14" s="31">
        <f t="shared" si="0"/>
        <v>13</v>
      </c>
      <c r="I14" s="4"/>
    </row>
    <row r="15" spans="3:9">
      <c r="C15" s="22" t="s">
        <v>22</v>
      </c>
      <c r="D15" s="6" t="s">
        <v>43</v>
      </c>
      <c r="E15" s="16">
        <v>35</v>
      </c>
      <c r="F15" s="16">
        <v>2</v>
      </c>
      <c r="G15" s="16">
        <v>17</v>
      </c>
      <c r="H15" s="31">
        <f t="shared" si="0"/>
        <v>19.833333333333332</v>
      </c>
      <c r="I15" s="4"/>
    </row>
    <row r="16" spans="3:9">
      <c r="C16" s="22" t="s">
        <v>21</v>
      </c>
      <c r="D16" s="6" t="s">
        <v>48</v>
      </c>
      <c r="E16" s="16">
        <v>35</v>
      </c>
      <c r="F16" s="16">
        <v>2</v>
      </c>
      <c r="G16" s="16">
        <v>7</v>
      </c>
      <c r="H16" s="31">
        <f t="shared" si="0"/>
        <v>8.1666666666666661</v>
      </c>
      <c r="I16" s="4"/>
    </row>
    <row r="17" spans="3:15">
      <c r="C17" s="22" t="s">
        <v>23</v>
      </c>
      <c r="D17" s="6" t="s">
        <v>49</v>
      </c>
      <c r="E17" s="16">
        <v>55</v>
      </c>
      <c r="F17" s="16">
        <v>2</v>
      </c>
      <c r="G17" s="16">
        <v>6</v>
      </c>
      <c r="H17" s="31">
        <f t="shared" si="0"/>
        <v>11</v>
      </c>
      <c r="I17" s="4"/>
    </row>
    <row r="18" spans="3:15">
      <c r="C18" s="22" t="s">
        <v>24</v>
      </c>
      <c r="D18" s="6" t="s">
        <v>44</v>
      </c>
      <c r="E18" s="16">
        <v>35</v>
      </c>
      <c r="F18" s="16">
        <v>2</v>
      </c>
      <c r="G18" s="16">
        <v>30</v>
      </c>
      <c r="H18" s="31">
        <f t="shared" si="0"/>
        <v>35</v>
      </c>
      <c r="I18" s="4"/>
    </row>
    <row r="19" spans="3:15">
      <c r="C19" s="22" t="s">
        <v>25</v>
      </c>
      <c r="D19" s="6" t="s">
        <v>45</v>
      </c>
      <c r="E19" s="16">
        <v>35</v>
      </c>
      <c r="F19" s="16">
        <v>2</v>
      </c>
      <c r="G19" s="16">
        <v>8</v>
      </c>
      <c r="H19" s="31">
        <f t="shared" si="0"/>
        <v>9.3333333333333339</v>
      </c>
      <c r="I19" s="4"/>
    </row>
    <row r="20" spans="3:15">
      <c r="C20" s="22" t="s">
        <v>26</v>
      </c>
      <c r="D20" s="6" t="s">
        <v>46</v>
      </c>
      <c r="E20" s="16">
        <v>60</v>
      </c>
      <c r="F20" s="16">
        <v>2</v>
      </c>
      <c r="G20" s="16">
        <v>6</v>
      </c>
      <c r="H20" s="31">
        <f t="shared" si="0"/>
        <v>12</v>
      </c>
      <c r="I20" s="4"/>
    </row>
    <row r="21" spans="3:15">
      <c r="C21" s="22" t="s">
        <v>3</v>
      </c>
      <c r="D21" s="6" t="s">
        <v>9</v>
      </c>
      <c r="E21" s="16">
        <v>30</v>
      </c>
      <c r="F21" s="16">
        <v>2</v>
      </c>
      <c r="G21" s="16">
        <v>31</v>
      </c>
      <c r="H21" s="31">
        <f t="shared" si="0"/>
        <v>31</v>
      </c>
      <c r="I21" s="4"/>
      <c r="K21" s="8"/>
      <c r="L21" s="8"/>
      <c r="M21" s="8"/>
      <c r="N21" s="8"/>
    </row>
    <row r="22" spans="3:15">
      <c r="C22" s="22" t="s">
        <v>11</v>
      </c>
      <c r="D22" s="6" t="s">
        <v>30</v>
      </c>
      <c r="E22" s="16">
        <v>50</v>
      </c>
      <c r="F22" s="16">
        <v>80</v>
      </c>
      <c r="G22" s="16">
        <v>9</v>
      </c>
      <c r="H22" s="31">
        <f t="shared" si="0"/>
        <v>600</v>
      </c>
      <c r="I22" s="4"/>
      <c r="K22" s="8"/>
      <c r="L22" s="8"/>
      <c r="M22" s="8"/>
      <c r="N22" s="8"/>
    </row>
    <row r="23" spans="3:15">
      <c r="C23" s="22" t="s">
        <v>13</v>
      </c>
      <c r="D23" s="6" t="s">
        <v>33</v>
      </c>
      <c r="E23" s="16">
        <v>65</v>
      </c>
      <c r="F23" s="16">
        <v>80</v>
      </c>
      <c r="G23" s="16">
        <v>22</v>
      </c>
      <c r="H23" s="31">
        <f t="shared" si="0"/>
        <v>1906.6666666666667</v>
      </c>
      <c r="I23" s="4"/>
      <c r="J23" s="3"/>
      <c r="K23" s="8"/>
      <c r="L23" s="9"/>
      <c r="M23" s="8"/>
      <c r="N23" s="8"/>
    </row>
    <row r="24" spans="3:15">
      <c r="C24" s="22" t="s">
        <v>12</v>
      </c>
      <c r="D24" s="6" t="s">
        <v>29</v>
      </c>
      <c r="E24" s="16">
        <v>50</v>
      </c>
      <c r="F24" s="16">
        <v>80</v>
      </c>
      <c r="G24" s="16">
        <v>6</v>
      </c>
      <c r="H24" s="31">
        <f t="shared" si="0"/>
        <v>400</v>
      </c>
      <c r="I24" s="4"/>
      <c r="J24" s="8"/>
      <c r="K24" s="8"/>
      <c r="L24" s="10"/>
      <c r="M24" s="10"/>
      <c r="N24" s="8"/>
      <c r="O24" s="14"/>
    </row>
    <row r="25" spans="3:15">
      <c r="C25" s="22" t="s">
        <v>14</v>
      </c>
      <c r="D25" s="6" t="s">
        <v>32</v>
      </c>
      <c r="E25" s="16">
        <v>75</v>
      </c>
      <c r="F25" s="16">
        <v>50</v>
      </c>
      <c r="G25" s="16">
        <v>17</v>
      </c>
      <c r="H25" s="31">
        <f t="shared" si="0"/>
        <v>1062.5</v>
      </c>
      <c r="J25" s="14"/>
      <c r="K25" s="15"/>
      <c r="L25" s="15"/>
      <c r="M25" s="14"/>
      <c r="N25" s="18"/>
      <c r="O25" s="14"/>
    </row>
    <row r="26" spans="3:15">
      <c r="C26" s="22" t="s">
        <v>15</v>
      </c>
      <c r="D26" s="6" t="s">
        <v>31</v>
      </c>
      <c r="E26" s="16">
        <v>50</v>
      </c>
      <c r="F26" s="16">
        <v>25</v>
      </c>
      <c r="G26" s="16">
        <v>1</v>
      </c>
      <c r="H26" s="31">
        <f t="shared" si="0"/>
        <v>20.833333333333332</v>
      </c>
      <c r="J26" s="14"/>
      <c r="K26" s="15"/>
      <c r="L26" s="15"/>
      <c r="M26" s="14"/>
      <c r="N26" s="19"/>
      <c r="O26" s="14"/>
    </row>
    <row r="27" spans="3:15">
      <c r="C27" s="22" t="s">
        <v>36</v>
      </c>
      <c r="D27" s="6" t="s">
        <v>35</v>
      </c>
      <c r="E27" s="16">
        <v>55</v>
      </c>
      <c r="F27" s="16">
        <v>80</v>
      </c>
      <c r="G27" s="16">
        <v>7</v>
      </c>
      <c r="H27" s="31">
        <f t="shared" si="0"/>
        <v>513.33333333333337</v>
      </c>
      <c r="J27" s="14"/>
      <c r="K27" s="15"/>
      <c r="L27" s="15"/>
      <c r="M27" s="14"/>
      <c r="N27" s="20"/>
      <c r="O27" s="14"/>
    </row>
    <row r="28" spans="3:15">
      <c r="C28" s="22" t="s">
        <v>37</v>
      </c>
      <c r="D28" s="7" t="s">
        <v>34</v>
      </c>
      <c r="E28" s="16">
        <v>50</v>
      </c>
      <c r="F28" s="16">
        <v>80</v>
      </c>
      <c r="G28" s="16">
        <v>7</v>
      </c>
      <c r="H28" s="31">
        <f t="shared" si="0"/>
        <v>466.66666666666669</v>
      </c>
      <c r="J28" s="8"/>
      <c r="K28" s="8"/>
      <c r="L28" s="8"/>
      <c r="M28" s="8"/>
      <c r="N28" s="8"/>
      <c r="O28" s="14"/>
    </row>
    <row r="29" spans="3:15">
      <c r="C29" s="22" t="s">
        <v>4</v>
      </c>
      <c r="D29" s="6" t="s">
        <v>27</v>
      </c>
      <c r="E29" s="16">
        <v>300</v>
      </c>
      <c r="F29" s="16">
        <v>100</v>
      </c>
      <c r="G29" s="16">
        <v>1</v>
      </c>
      <c r="H29" s="31">
        <f t="shared" si="0"/>
        <v>500</v>
      </c>
      <c r="I29" s="5"/>
      <c r="J29" s="21"/>
      <c r="K29" s="8"/>
      <c r="L29" s="8"/>
      <c r="M29" s="8"/>
      <c r="N29" s="8"/>
      <c r="O29" s="14"/>
    </row>
    <row r="30" spans="3:15">
      <c r="C30" s="22" t="s">
        <v>5</v>
      </c>
      <c r="D30" s="6" t="s">
        <v>28</v>
      </c>
      <c r="E30" s="16">
        <v>300</v>
      </c>
      <c r="F30" s="16">
        <v>50</v>
      </c>
      <c r="G30" s="16">
        <v>1</v>
      </c>
      <c r="H30" s="31">
        <f t="shared" si="0"/>
        <v>250</v>
      </c>
      <c r="J30" s="3"/>
      <c r="K30" s="8"/>
      <c r="L30" s="8"/>
      <c r="M30" s="8"/>
      <c r="N30" s="8"/>
    </row>
    <row r="31" spans="3:15" ht="12" thickBot="1">
      <c r="C31" s="32"/>
      <c r="D31" s="33"/>
      <c r="E31" s="34"/>
      <c r="F31" s="34"/>
      <c r="G31" s="35" t="s">
        <v>52</v>
      </c>
      <c r="H31" s="36">
        <f>SUM(H5:H30)</f>
        <v>6166</v>
      </c>
      <c r="K31" s="8"/>
      <c r="L31" s="8"/>
      <c r="M31" s="8"/>
      <c r="N31" s="8"/>
    </row>
    <row r="32" spans="3:15">
      <c r="K32" s="8"/>
      <c r="L32" s="8"/>
      <c r="M32" s="8"/>
      <c r="N32" s="8"/>
    </row>
    <row r="33" spans="11:15">
      <c r="K33" s="8"/>
      <c r="L33" s="8"/>
      <c r="M33" s="8"/>
      <c r="N33" s="8"/>
    </row>
    <row r="34" spans="11:15">
      <c r="K34" s="8"/>
      <c r="L34" s="8"/>
      <c r="M34" s="8"/>
      <c r="N34" s="8"/>
    </row>
    <row r="35" spans="11:15">
      <c r="K35" s="8"/>
      <c r="L35" s="11"/>
      <c r="M35" s="12"/>
      <c r="N35" s="8"/>
    </row>
    <row r="36" spans="11:15">
      <c r="K36" s="8"/>
      <c r="L36" s="11"/>
      <c r="M36" s="12"/>
      <c r="N36" s="8"/>
      <c r="O36" s="2">
        <f>M36/60</f>
        <v>0</v>
      </c>
    </row>
    <row r="37" spans="11:15">
      <c r="K37" s="8"/>
      <c r="L37" s="11"/>
      <c r="M37" s="12"/>
      <c r="N37" s="8"/>
    </row>
    <row r="38" spans="11:15">
      <c r="K38" s="8"/>
      <c r="L38" s="11"/>
      <c r="M38" s="12"/>
      <c r="N38" s="8"/>
    </row>
    <row r="39" spans="11:15">
      <c r="K39" s="8"/>
      <c r="L39" s="8"/>
      <c r="M39" s="8"/>
      <c r="N39" s="8"/>
    </row>
    <row r="40" spans="11:15">
      <c r="K40" s="8"/>
      <c r="L40" s="8"/>
      <c r="M40" s="8"/>
      <c r="N40" s="8"/>
    </row>
  </sheetData>
  <mergeCells count="1">
    <mergeCell ref="C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Burden Estimate</vt:lpstr>
    </vt:vector>
  </TitlesOfParts>
  <Company>KEMA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Pettit</dc:creator>
  <cp:lastModifiedBy>Horton, Joshua</cp:lastModifiedBy>
  <dcterms:created xsi:type="dcterms:W3CDTF">2011-09-27T16:25:36Z</dcterms:created>
  <dcterms:modified xsi:type="dcterms:W3CDTF">2011-12-08T18:07:18Z</dcterms:modified>
</cp:coreProperties>
</file>