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Sampling Schemes" sheetId="10" r:id="rId1"/>
  </sheets>
  <definedNames>
    <definedName name="_xlnm.Print_Area" localSheetId="0">'Sampling Schemes'!$A$1:$Q$53</definedName>
  </definedNames>
  <calcPr calcId="145621"/>
</workbook>
</file>

<file path=xl/calcChain.xml><?xml version="1.0" encoding="utf-8"?>
<calcChain xmlns="http://schemas.openxmlformats.org/spreadsheetml/2006/main">
  <c r="C40" i="10" l="1"/>
  <c r="D40" i="10"/>
  <c r="E40" i="10"/>
  <c r="F40" i="10"/>
  <c r="C41" i="10"/>
  <c r="D41" i="10"/>
  <c r="E41" i="10"/>
  <c r="C42" i="10"/>
  <c r="D42" i="10"/>
  <c r="C43" i="10"/>
  <c r="G39" i="10"/>
  <c r="F39" i="10"/>
  <c r="E39" i="10"/>
  <c r="D39" i="10"/>
  <c r="C39" i="10"/>
  <c r="C28" i="10"/>
  <c r="D28" i="10"/>
  <c r="C29" i="10"/>
  <c r="D29" i="10"/>
  <c r="C30" i="10"/>
  <c r="E27" i="10"/>
  <c r="D27" i="10"/>
  <c r="C27" i="10"/>
  <c r="J40" i="10"/>
  <c r="K40" i="10"/>
  <c r="L40" i="10"/>
  <c r="M40" i="10"/>
  <c r="N40" i="10"/>
  <c r="O40" i="10"/>
  <c r="P40" i="10"/>
  <c r="J41" i="10"/>
  <c r="K41" i="10"/>
  <c r="L41" i="10"/>
  <c r="M41" i="10"/>
  <c r="N41" i="10"/>
  <c r="O41" i="10"/>
  <c r="P41" i="10"/>
  <c r="J42" i="10"/>
  <c r="K42" i="10"/>
  <c r="L42" i="10"/>
  <c r="M42" i="10"/>
  <c r="N42" i="10"/>
  <c r="O42" i="10"/>
  <c r="P42" i="10"/>
  <c r="J43" i="10"/>
  <c r="K43" i="10"/>
  <c r="L43" i="10"/>
  <c r="M43" i="10"/>
  <c r="N43" i="10"/>
  <c r="O43" i="10"/>
  <c r="P43" i="10"/>
  <c r="P39" i="10"/>
  <c r="O39" i="10"/>
  <c r="N39" i="10"/>
  <c r="M39" i="10"/>
  <c r="L39" i="10"/>
  <c r="K39" i="10"/>
  <c r="J39" i="10"/>
  <c r="J28" i="10"/>
  <c r="K28" i="10"/>
  <c r="L28" i="10"/>
  <c r="M28" i="10"/>
  <c r="N28" i="10"/>
  <c r="O28" i="10"/>
  <c r="P28" i="10"/>
  <c r="J29" i="10"/>
  <c r="K29" i="10"/>
  <c r="L29" i="10"/>
  <c r="M29" i="10"/>
  <c r="N29" i="10"/>
  <c r="O29" i="10"/>
  <c r="P29" i="10"/>
  <c r="J30" i="10"/>
  <c r="K30" i="10"/>
  <c r="L30" i="10"/>
  <c r="M30" i="10"/>
  <c r="N30" i="10"/>
  <c r="O30" i="10"/>
  <c r="P30" i="10"/>
  <c r="J31" i="10"/>
  <c r="K31" i="10"/>
  <c r="L31" i="10"/>
  <c r="N27" i="10"/>
  <c r="O27" i="10"/>
  <c r="P27" i="10"/>
  <c r="M27" i="10"/>
  <c r="L27" i="10"/>
  <c r="K27" i="10"/>
  <c r="J27" i="10"/>
  <c r="K16" i="10"/>
  <c r="K17" i="10"/>
  <c r="K18" i="10"/>
  <c r="K15" i="10"/>
  <c r="L16" i="10"/>
  <c r="L17" i="10"/>
  <c r="L18" i="10"/>
  <c r="L15" i="10"/>
  <c r="M16" i="10"/>
  <c r="M17" i="10"/>
  <c r="M15" i="10"/>
  <c r="N16" i="10"/>
  <c r="N17" i="10"/>
  <c r="O16" i="10"/>
  <c r="N15" i="10"/>
  <c r="O15" i="10"/>
  <c r="P15" i="10"/>
  <c r="Q15" i="10"/>
  <c r="J16" i="10"/>
  <c r="J17" i="10"/>
  <c r="J18" i="10"/>
  <c r="J19" i="10"/>
  <c r="J15" i="10"/>
  <c r="D15" i="10"/>
  <c r="C16" i="10"/>
  <c r="C17" i="10"/>
  <c r="C15" i="10"/>
</calcChain>
</file>

<file path=xl/sharedStrings.xml><?xml version="1.0" encoding="utf-8"?>
<sst xmlns="http://schemas.openxmlformats.org/spreadsheetml/2006/main" count="51" uniqueCount="31">
  <si>
    <t>Within-Provider Location Sampling Rate:</t>
  </si>
  <si>
    <t>Within-List Skip Interval:</t>
  </si>
  <si>
    <t>C.</t>
  </si>
  <si>
    <t>A.</t>
  </si>
  <si>
    <t>B.</t>
  </si>
  <si>
    <t>D.</t>
  </si>
  <si>
    <t>E.</t>
  </si>
  <si>
    <t>F.</t>
  </si>
  <si>
    <t>NOTE: Within-list skip intervals that are less than 4 are in bold.  Within-list skip intervals that are below 1 have been suppressed.</t>
  </si>
  <si>
    <t>List of women from each day is maintained.  Periodically, the skip interval is systematically applied to cumulative list to select the sampled women for contact.</t>
  </si>
  <si>
    <t>8 or 9</t>
  </si>
  <si>
    <t># of Sampled Periods</t>
  </si>
  <si>
    <t>3 or 4</t>
  </si>
  <si>
    <t>2 or 3</t>
  </si>
  <si>
    <t>Subsample of weeks (1 in x week(s)) are selected for listing women on a rotating subset of s days (s&lt;5) each sampled week such that no further systematic selection of women is needed.</t>
  </si>
  <si>
    <t>String of Consecutive Days (s)*</t>
  </si>
  <si>
    <t>*</t>
  </si>
  <si>
    <t>Note that s = 5 corresponds to the entire week being in sample.</t>
  </si>
  <si>
    <r>
      <t>5 or</t>
    </r>
    <r>
      <rPr>
        <b/>
        <sz val="11"/>
        <color theme="1"/>
        <rFont val="Century Gothic"/>
        <family val="2"/>
      </rPr>
      <t xml:space="preserve"> 6</t>
    </r>
  </si>
  <si>
    <r>
      <rPr>
        <b/>
        <sz val="11"/>
        <color theme="1"/>
        <rFont val="Century Gothic"/>
        <family val="2"/>
      </rPr>
      <t>4</t>
    </r>
    <r>
      <rPr>
        <sz val="11"/>
        <color theme="1"/>
        <rFont val="Century Gothic"/>
        <family val="2"/>
      </rPr>
      <t xml:space="preserve"> or 5</t>
    </r>
  </si>
  <si>
    <r>
      <t xml:space="preserve">2 or </t>
    </r>
    <r>
      <rPr>
        <b/>
        <sz val="11"/>
        <color theme="1"/>
        <rFont val="Century Gothic"/>
        <family val="2"/>
      </rPr>
      <t>3</t>
    </r>
  </si>
  <si>
    <t>Method 1</t>
  </si>
  <si>
    <t>Method 2</t>
  </si>
  <si>
    <t>Method 3</t>
  </si>
  <si>
    <t>Method 4</t>
  </si>
  <si>
    <t>Interpretation of Sampling Rate (1 in X week(s))</t>
  </si>
  <si>
    <t>Sampling rate = 1 in X week(s)</t>
  </si>
  <si>
    <t>Sampling rate = 
1 in X week(s)</t>
  </si>
  <si>
    <t>Subsample of weeks (1 in x week(s)) are selected for listing women each day of each sampled week such that no further systematic selection of women is needed.
Note that this solution is not viable for Tables E and F.</t>
  </si>
  <si>
    <t>Subsample of weeks (1 in x week(s)) are selected for listing women each day of each sampled week with a systematic selection of sampled women needed, as well.</t>
  </si>
  <si>
    <t>Appendix 1 - Methods for Sampling Women within Selected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</si>
</sst>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&quot;(C)&quot;"/>
    <numFmt numFmtId="167" formatCode="[$-409]mmmm\ d\,\ yyyy;@"/>
    <numFmt numFmtId="168" formatCode="0.000"/>
  </numFmts>
  <fonts count="4" x14ac:knownFonts="1">
    <font>
      <sz val="11"/>
      <color theme="1"/>
      <name val="Calibri"/>
      <family val="2"/>
      <scheme val="minor"/>
    </font>
    <font>
      <b/>
      <sz val="16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5" xfId="0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7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166" fontId="2" fillId="0" borderId="0" xfId="0" applyNumberFormat="1" applyFont="1" applyFill="1"/>
    <xf numFmtId="0" fontId="2" fillId="0" borderId="0" xfId="0" applyFont="1" applyFill="1" applyAlignment="1">
      <alignment horizontal="right"/>
    </xf>
    <xf numFmtId="167" fontId="3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right"/>
    </xf>
    <xf numFmtId="168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4" borderId="18" xfId="0" applyNumberFormat="1" applyFont="1" applyFill="1" applyBorder="1" applyAlignment="1">
      <alignment horizontal="center"/>
    </xf>
    <xf numFmtId="165" fontId="3" fillId="4" borderId="2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>
      <alignment horizontal="center"/>
    </xf>
    <xf numFmtId="165" fontId="2" fillId="0" borderId="16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3" fillId="2" borderId="0" xfId="0" applyNumberFormat="1" applyFont="1" applyFill="1" applyBorder="1" applyAlignment="1">
      <alignment horizontal="center"/>
    </xf>
    <xf numFmtId="165" fontId="2" fillId="0" borderId="17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65" fontId="2" fillId="0" borderId="6" xfId="0" applyNumberFormat="1" applyFont="1" applyFill="1" applyBorder="1" applyAlignment="1">
      <alignment horizontal="center"/>
    </xf>
    <xf numFmtId="165" fontId="2" fillId="0" borderId="8" xfId="0" applyNumberFormat="1" applyFont="1" applyFill="1" applyBorder="1" applyAlignment="1">
      <alignment horizontal="center"/>
    </xf>
    <xf numFmtId="165" fontId="3" fillId="0" borderId="6" xfId="0" applyNumberFormat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165" fontId="3" fillId="0" borderId="0" xfId="0" applyNumberFormat="1" applyFont="1" applyFill="1" applyAlignment="1">
      <alignment horizontal="left"/>
    </xf>
    <xf numFmtId="164" fontId="3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4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27" xfId="0" applyNumberFormat="1" applyFont="1" applyFill="1" applyBorder="1" applyAlignment="1">
      <alignment horizontal="center"/>
    </xf>
    <xf numFmtId="165" fontId="3" fillId="4" borderId="32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5" fontId="2" fillId="0" borderId="15" xfId="0" applyNumberFormat="1" applyFont="1" applyFill="1" applyBorder="1" applyAlignment="1">
      <alignment horizontal="center"/>
    </xf>
    <xf numFmtId="165" fontId="3" fillId="0" borderId="31" xfId="0" applyNumberFormat="1" applyFont="1" applyFill="1" applyBorder="1" applyAlignment="1">
      <alignment horizontal="center"/>
    </xf>
    <xf numFmtId="165" fontId="3" fillId="0" borderId="5" xfId="0" applyNumberFormat="1" applyFont="1" applyFill="1" applyBorder="1" applyAlignment="1">
      <alignment horizontal="center"/>
    </xf>
    <xf numFmtId="165" fontId="2" fillId="0" borderId="28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166" fontId="3" fillId="0" borderId="0" xfId="0" quotePrefix="1" applyNumberFormat="1" applyFont="1" applyFill="1"/>
    <xf numFmtId="165" fontId="2" fillId="3" borderId="20" xfId="0" applyNumberFormat="1" applyFont="1" applyFill="1" applyBorder="1" applyAlignment="1">
      <alignment horizontal="center"/>
    </xf>
    <xf numFmtId="165" fontId="2" fillId="4" borderId="21" xfId="0" applyNumberFormat="1" applyFont="1" applyFill="1" applyBorder="1" applyAlignment="1">
      <alignment horizontal="center"/>
    </xf>
    <xf numFmtId="0" fontId="3" fillId="0" borderId="5" xfId="0" applyFont="1" applyFill="1" applyBorder="1"/>
    <xf numFmtId="165" fontId="2" fillId="0" borderId="19" xfId="0" applyNumberFormat="1" applyFon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  <xf numFmtId="0" fontId="3" fillId="0" borderId="8" xfId="0" applyFont="1" applyFill="1" applyBorder="1"/>
    <xf numFmtId="165" fontId="3" fillId="0" borderId="22" xfId="0" applyNumberFormat="1" applyFont="1" applyFill="1" applyBorder="1" applyAlignment="1">
      <alignment horizontal="center"/>
    </xf>
    <xf numFmtId="165" fontId="3" fillId="0" borderId="23" xfId="0" applyNumberFormat="1" applyFont="1" applyFill="1" applyBorder="1" applyAlignment="1">
      <alignment horizontal="center"/>
    </xf>
    <xf numFmtId="165" fontId="3" fillId="2" borderId="8" xfId="0" applyNumberFormat="1" applyFont="1" applyFill="1" applyBorder="1" applyAlignment="1">
      <alignment horizontal="center"/>
    </xf>
    <xf numFmtId="0" fontId="3" fillId="0" borderId="35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0" fontId="2" fillId="0" borderId="38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vertical="center" wrapText="1"/>
    </xf>
    <xf numFmtId="0" fontId="2" fillId="0" borderId="40" xfId="0" applyFont="1" applyFill="1" applyBorder="1" applyAlignment="1">
      <alignment vertical="center" wrapText="1"/>
    </xf>
    <xf numFmtId="0" fontId="2" fillId="4" borderId="42" xfId="0" applyFont="1" applyFill="1" applyBorder="1" applyAlignment="1">
      <alignment vertical="center" wrapText="1"/>
    </xf>
    <xf numFmtId="0" fontId="2" fillId="5" borderId="42" xfId="0" applyFont="1" applyFill="1" applyBorder="1" applyAlignment="1">
      <alignment vertical="center" wrapText="1"/>
    </xf>
    <xf numFmtId="0" fontId="2" fillId="2" borderId="44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vertical="center" wrapText="1"/>
    </xf>
    <xf numFmtId="0" fontId="2" fillId="0" borderId="4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2" fillId="0" borderId="41" xfId="0" applyFont="1" applyFill="1" applyBorder="1" applyAlignment="1">
      <alignment horizontal="left"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9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center" wrapText="1"/>
    </xf>
    <xf numFmtId="0" fontId="3" fillId="0" borderId="36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tabSelected="1" workbookViewId="0">
      <selection sqref="A1:Q1"/>
    </sheetView>
  </sheetViews>
  <sheetFormatPr defaultRowHeight="16.5" x14ac:dyDescent="0.3"/>
  <cols>
    <col min="1" max="1" width="2.85546875" style="1" bestFit="1" customWidth="1"/>
    <col min="2" max="2" width="14.7109375" style="1" customWidth="1"/>
    <col min="3" max="3" width="8.7109375" style="1" customWidth="1"/>
    <col min="4" max="4" width="9.42578125" style="1" customWidth="1"/>
    <col min="5" max="5" width="9.7109375" style="1" customWidth="1"/>
    <col min="6" max="7" width="8.7109375" style="1" customWidth="1"/>
    <col min="8" max="8" width="8.7109375" style="2" customWidth="1"/>
    <col min="9" max="9" width="14" style="1" customWidth="1"/>
    <col min="10" max="10" width="8.7109375" style="1" customWidth="1"/>
    <col min="11" max="11" width="9.7109375" style="1" customWidth="1"/>
    <col min="12" max="12" width="9.42578125" style="1" customWidth="1"/>
    <col min="13" max="15" width="8.7109375" style="1" customWidth="1"/>
    <col min="16" max="16" width="8.7109375" style="2" customWidth="1"/>
    <col min="17" max="17" width="8.7109375" style="1" customWidth="1"/>
    <col min="18" max="16384" width="9.140625" style="1"/>
  </cols>
  <sheetData>
    <row r="1" spans="1:17" ht="20.25" x14ac:dyDescent="0.3">
      <c r="A1" s="93" t="s">
        <v>30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</row>
    <row r="2" spans="1:17" x14ac:dyDescent="0.3">
      <c r="A2" s="11"/>
      <c r="C2" s="2"/>
      <c r="H2" s="1"/>
      <c r="P2" s="1"/>
    </row>
    <row r="3" spans="1:17" x14ac:dyDescent="0.3">
      <c r="A3" s="11"/>
      <c r="B3" s="92" t="s">
        <v>25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1:17" ht="17.25" thickBot="1" x14ac:dyDescent="0.35">
      <c r="C4" s="2"/>
      <c r="P4" s="1"/>
    </row>
    <row r="5" spans="1:17" x14ac:dyDescent="0.3">
      <c r="C5" s="2"/>
      <c r="D5" s="99"/>
      <c r="E5" s="100"/>
      <c r="F5" s="101"/>
      <c r="G5" s="105" t="s">
        <v>26</v>
      </c>
      <c r="H5" s="106"/>
      <c r="I5" s="106"/>
      <c r="J5" s="106"/>
      <c r="K5" s="106"/>
      <c r="L5" s="106"/>
      <c r="M5" s="106"/>
      <c r="N5" s="107"/>
      <c r="P5" s="1"/>
    </row>
    <row r="6" spans="1:17" x14ac:dyDescent="0.3">
      <c r="D6" s="102"/>
      <c r="E6" s="103"/>
      <c r="F6" s="104"/>
      <c r="G6" s="12">
        <v>1</v>
      </c>
      <c r="H6" s="12">
        <v>2</v>
      </c>
      <c r="I6" s="12">
        <v>3</v>
      </c>
      <c r="J6" s="12">
        <v>4</v>
      </c>
      <c r="K6" s="12">
        <v>5</v>
      </c>
      <c r="L6" s="12">
        <v>6</v>
      </c>
      <c r="M6" s="12">
        <v>7</v>
      </c>
      <c r="N6" s="71">
        <v>8</v>
      </c>
      <c r="P6" s="1"/>
    </row>
    <row r="7" spans="1:17" ht="17.25" thickBot="1" x14ac:dyDescent="0.35">
      <c r="C7" s="2"/>
      <c r="D7" s="96" t="s">
        <v>11</v>
      </c>
      <c r="E7" s="97"/>
      <c r="F7" s="98"/>
      <c r="G7" s="13">
        <v>17</v>
      </c>
      <c r="H7" s="13" t="s">
        <v>10</v>
      </c>
      <c r="I7" s="13" t="s">
        <v>18</v>
      </c>
      <c r="J7" s="13" t="s">
        <v>19</v>
      </c>
      <c r="K7" s="13" t="s">
        <v>12</v>
      </c>
      <c r="L7" s="13" t="s">
        <v>20</v>
      </c>
      <c r="M7" s="13" t="s">
        <v>13</v>
      </c>
      <c r="N7" s="72">
        <v>2</v>
      </c>
      <c r="P7" s="1"/>
    </row>
    <row r="8" spans="1:17" x14ac:dyDescent="0.3">
      <c r="C8" s="2"/>
      <c r="H8" s="1"/>
      <c r="P8" s="1"/>
    </row>
    <row r="9" spans="1:17" x14ac:dyDescent="0.3">
      <c r="B9" s="14"/>
      <c r="C9" s="14"/>
      <c r="D9" s="15"/>
      <c r="E9" s="15"/>
      <c r="F9" s="15"/>
      <c r="G9" s="15"/>
    </row>
    <row r="10" spans="1:17" x14ac:dyDescent="0.3">
      <c r="A10" s="2" t="s">
        <v>3</v>
      </c>
      <c r="B10" s="2" t="s">
        <v>0</v>
      </c>
      <c r="F10" s="16">
        <v>0.45</v>
      </c>
      <c r="H10" s="17" t="s">
        <v>5</v>
      </c>
      <c r="I10" s="2" t="s">
        <v>0</v>
      </c>
      <c r="M10" s="18">
        <v>0.125</v>
      </c>
    </row>
    <row r="11" spans="1:17" x14ac:dyDescent="0.3">
      <c r="A11" s="2"/>
      <c r="B11" s="19" t="s">
        <v>1</v>
      </c>
      <c r="F11" s="16"/>
      <c r="H11" s="17"/>
      <c r="I11" s="19" t="s">
        <v>1</v>
      </c>
      <c r="M11" s="18"/>
    </row>
    <row r="12" spans="1:17" x14ac:dyDescent="0.3">
      <c r="H12" s="17"/>
    </row>
    <row r="13" spans="1:17" ht="29.25" customHeight="1" x14ac:dyDescent="0.3">
      <c r="B13" s="94" t="s">
        <v>15</v>
      </c>
      <c r="C13" s="90" t="s">
        <v>27</v>
      </c>
      <c r="D13" s="91"/>
      <c r="E13" s="20"/>
      <c r="F13" s="20"/>
      <c r="G13" s="2"/>
      <c r="H13" s="10"/>
      <c r="I13" s="94" t="s">
        <v>15</v>
      </c>
      <c r="J13" s="87" t="s">
        <v>26</v>
      </c>
      <c r="K13" s="88"/>
      <c r="L13" s="88"/>
      <c r="M13" s="88"/>
      <c r="N13" s="88"/>
      <c r="O13" s="88"/>
      <c r="P13" s="88"/>
      <c r="Q13" s="89"/>
    </row>
    <row r="14" spans="1:17" ht="22.5" customHeight="1" x14ac:dyDescent="0.3">
      <c r="B14" s="95"/>
      <c r="C14" s="21">
        <v>1</v>
      </c>
      <c r="D14" s="22">
        <v>2</v>
      </c>
      <c r="E14" s="23"/>
      <c r="F14" s="23"/>
      <c r="G14" s="2"/>
      <c r="H14" s="10"/>
      <c r="I14" s="95"/>
      <c r="J14" s="21">
        <v>1</v>
      </c>
      <c r="K14" s="12">
        <v>2</v>
      </c>
      <c r="L14" s="12">
        <v>3</v>
      </c>
      <c r="M14" s="12">
        <v>4</v>
      </c>
      <c r="N14" s="12">
        <v>5</v>
      </c>
      <c r="O14" s="12">
        <v>6</v>
      </c>
      <c r="P14" s="12">
        <v>7</v>
      </c>
      <c r="Q14" s="22">
        <v>8</v>
      </c>
    </row>
    <row r="15" spans="1:17" ht="17.25" thickBot="1" x14ac:dyDescent="0.35">
      <c r="B15" s="24">
        <v>5</v>
      </c>
      <c r="C15" s="25">
        <f>1/($F$10*($C$14*5/B15))</f>
        <v>2.2222222222222223</v>
      </c>
      <c r="D15" s="26">
        <f>1/($F$10*($D$14*5/B15))</f>
        <v>1.1111111111111112</v>
      </c>
      <c r="E15" s="27"/>
      <c r="F15" s="27"/>
      <c r="G15" s="2"/>
      <c r="H15" s="10"/>
      <c r="I15" s="24">
        <v>5</v>
      </c>
      <c r="J15" s="28">
        <f>1/($M$10*($J$14*5/I15))</f>
        <v>8</v>
      </c>
      <c r="K15" s="29">
        <f>1/($M$10*($K$14*5/I15))</f>
        <v>4</v>
      </c>
      <c r="L15" s="30">
        <f>1/($M$10*($L$14*5/I15))</f>
        <v>2.6666666666666665</v>
      </c>
      <c r="M15" s="30">
        <f>1/($M$10*($M$14*5/I15))</f>
        <v>2</v>
      </c>
      <c r="N15" s="30">
        <f>1/($M$10*(N$14*5/$I15))</f>
        <v>1.6</v>
      </c>
      <c r="O15" s="30">
        <f>1/($M$10*(O$14*5/$I15))</f>
        <v>1.3333333333333333</v>
      </c>
      <c r="P15" s="30">
        <f>1/($M$10*(P$14*5/$I15))</f>
        <v>1.1428571428571428</v>
      </c>
      <c r="Q15" s="26">
        <f>1/($M$10*(Q$14*5/$I15))</f>
        <v>1</v>
      </c>
    </row>
    <row r="16" spans="1:17" ht="15" customHeight="1" x14ac:dyDescent="0.3">
      <c r="B16" s="24">
        <v>4</v>
      </c>
      <c r="C16" s="31">
        <f t="shared" ref="C16:C17" si="0">1/($F$10*($C$14*5/B16))</f>
        <v>1.7777777777777777</v>
      </c>
      <c r="D16" s="32"/>
      <c r="E16" s="27"/>
      <c r="F16" s="27"/>
      <c r="G16" s="2"/>
      <c r="H16" s="10"/>
      <c r="I16" s="24">
        <v>4</v>
      </c>
      <c r="J16" s="33">
        <f t="shared" ref="J16:J19" si="1">1/($M$10*($J$14*5/I16))</f>
        <v>6.4</v>
      </c>
      <c r="K16" s="34">
        <f t="shared" ref="K16:K18" si="2">1/($M$10*($K$14*5/I16))</f>
        <v>3.2</v>
      </c>
      <c r="L16" s="34">
        <f t="shared" ref="L16:L18" si="3">1/($M$10*($L$14*5/I16))</f>
        <v>2.1333333333333333</v>
      </c>
      <c r="M16" s="34">
        <f t="shared" ref="M16:M17" si="4">1/($M$10*($M$14*5/I16))</f>
        <v>1.6</v>
      </c>
      <c r="N16" s="34">
        <f t="shared" ref="N16:N17" si="5">1/($M$10*(N$14*5/$I16))</f>
        <v>1.28</v>
      </c>
      <c r="O16" s="35">
        <f>1/($M$10*(O$14*5/$I16))</f>
        <v>1.0666666666666667</v>
      </c>
      <c r="P16" s="34"/>
      <c r="Q16" s="3"/>
    </row>
    <row r="17" spans="1:17" ht="17.25" thickBot="1" x14ac:dyDescent="0.35">
      <c r="B17" s="24">
        <v>3</v>
      </c>
      <c r="C17" s="31">
        <f t="shared" si="0"/>
        <v>1.3333333333333333</v>
      </c>
      <c r="D17" s="32"/>
      <c r="E17" s="27"/>
      <c r="F17" s="27"/>
      <c r="G17" s="2"/>
      <c r="H17" s="10"/>
      <c r="I17" s="24">
        <v>3</v>
      </c>
      <c r="J17" s="36">
        <f t="shared" si="1"/>
        <v>4.8</v>
      </c>
      <c r="K17" s="34">
        <f t="shared" si="2"/>
        <v>2.4</v>
      </c>
      <c r="L17" s="34">
        <f t="shared" si="3"/>
        <v>1.6</v>
      </c>
      <c r="M17" s="34">
        <f t="shared" si="4"/>
        <v>1.2</v>
      </c>
      <c r="N17" s="35">
        <f t="shared" si="5"/>
        <v>0.96</v>
      </c>
      <c r="O17" s="4"/>
      <c r="P17" s="4"/>
      <c r="Q17" s="3"/>
    </row>
    <row r="18" spans="1:17" x14ac:dyDescent="0.3">
      <c r="B18" s="24">
        <v>2</v>
      </c>
      <c r="C18" s="37"/>
      <c r="D18" s="32"/>
      <c r="E18" s="27"/>
      <c r="F18" s="27"/>
      <c r="G18" s="2"/>
      <c r="H18" s="10"/>
      <c r="I18" s="24">
        <v>2</v>
      </c>
      <c r="J18" s="31">
        <f t="shared" si="1"/>
        <v>3.2</v>
      </c>
      <c r="K18" s="34">
        <f t="shared" si="2"/>
        <v>1.6</v>
      </c>
      <c r="L18" s="35">
        <f t="shared" si="3"/>
        <v>1.0666666666666667</v>
      </c>
      <c r="M18" s="34"/>
      <c r="N18" s="5"/>
      <c r="O18" s="4"/>
      <c r="P18" s="4"/>
      <c r="Q18" s="3"/>
    </row>
    <row r="19" spans="1:17" x14ac:dyDescent="0.3">
      <c r="B19" s="38">
        <v>1</v>
      </c>
      <c r="C19" s="39"/>
      <c r="D19" s="40"/>
      <c r="E19" s="27"/>
      <c r="F19" s="27"/>
      <c r="G19" s="2"/>
      <c r="H19" s="10"/>
      <c r="I19" s="38">
        <v>1</v>
      </c>
      <c r="J19" s="41">
        <f t="shared" si="1"/>
        <v>1.6</v>
      </c>
      <c r="K19" s="42"/>
      <c r="L19" s="42"/>
      <c r="M19" s="42"/>
      <c r="N19" s="6"/>
      <c r="O19" s="7"/>
      <c r="P19" s="7"/>
      <c r="Q19" s="8"/>
    </row>
    <row r="20" spans="1:17" x14ac:dyDescent="0.3">
      <c r="B20" s="23"/>
      <c r="C20" s="27"/>
      <c r="D20" s="27"/>
      <c r="E20" s="27"/>
      <c r="F20" s="27"/>
      <c r="G20" s="2"/>
      <c r="H20" s="10"/>
      <c r="I20" s="23"/>
      <c r="J20" s="27"/>
      <c r="K20" s="27"/>
      <c r="L20" s="27"/>
      <c r="M20" s="27"/>
      <c r="N20" s="2"/>
      <c r="P20" s="1"/>
    </row>
    <row r="21" spans="1:17" x14ac:dyDescent="0.3">
      <c r="H21" s="17"/>
    </row>
    <row r="22" spans="1:17" x14ac:dyDescent="0.3">
      <c r="A22" s="2" t="s">
        <v>4</v>
      </c>
      <c r="B22" s="2" t="s">
        <v>0</v>
      </c>
      <c r="F22" s="43">
        <v>0.3</v>
      </c>
      <c r="H22" s="17" t="s">
        <v>6</v>
      </c>
      <c r="I22" s="2" t="s">
        <v>0</v>
      </c>
      <c r="M22" s="16">
        <v>0.06</v>
      </c>
    </row>
    <row r="23" spans="1:17" x14ac:dyDescent="0.3">
      <c r="A23" s="2"/>
      <c r="B23" s="19" t="s">
        <v>1</v>
      </c>
      <c r="F23" s="44"/>
      <c r="H23" s="17"/>
      <c r="I23" s="19" t="s">
        <v>1</v>
      </c>
      <c r="M23" s="44"/>
    </row>
    <row r="24" spans="1:17" x14ac:dyDescent="0.3">
      <c r="B24" s="45"/>
      <c r="H24" s="17"/>
      <c r="J24" s="45"/>
    </row>
    <row r="25" spans="1:17" ht="30.75" customHeight="1" x14ac:dyDescent="0.3">
      <c r="B25" s="94" t="s">
        <v>15</v>
      </c>
      <c r="C25" s="90" t="s">
        <v>27</v>
      </c>
      <c r="D25" s="88"/>
      <c r="E25" s="89"/>
      <c r="F25" s="46"/>
      <c r="G25" s="2"/>
      <c r="H25" s="10"/>
      <c r="I25" s="94" t="s">
        <v>15</v>
      </c>
      <c r="J25" s="87" t="s">
        <v>26</v>
      </c>
      <c r="K25" s="88"/>
      <c r="L25" s="88"/>
      <c r="M25" s="88"/>
      <c r="N25" s="88"/>
      <c r="O25" s="88"/>
      <c r="P25" s="89"/>
      <c r="Q25" s="9"/>
    </row>
    <row r="26" spans="1:17" ht="22.5" customHeight="1" x14ac:dyDescent="0.3">
      <c r="B26" s="95"/>
      <c r="C26" s="12">
        <v>1</v>
      </c>
      <c r="D26" s="12">
        <v>2</v>
      </c>
      <c r="E26" s="12">
        <v>3</v>
      </c>
      <c r="F26" s="47"/>
      <c r="G26" s="2"/>
      <c r="H26" s="10"/>
      <c r="I26" s="95"/>
      <c r="J26" s="21">
        <v>1</v>
      </c>
      <c r="K26" s="12">
        <v>2</v>
      </c>
      <c r="L26" s="12">
        <v>3</v>
      </c>
      <c r="M26" s="12">
        <v>4</v>
      </c>
      <c r="N26" s="48">
        <v>5</v>
      </c>
      <c r="O26" s="48">
        <v>6</v>
      </c>
      <c r="P26" s="49">
        <v>7</v>
      </c>
    </row>
    <row r="27" spans="1:17" ht="17.25" thickBot="1" x14ac:dyDescent="0.35">
      <c r="B27" s="24">
        <v>5</v>
      </c>
      <c r="C27" s="25">
        <f>1/($F$22*($C$26*5/B27))</f>
        <v>3.3333333333333335</v>
      </c>
      <c r="D27" s="30">
        <f>1/($F$22*($D$26*5/B27))</f>
        <v>1.6666666666666667</v>
      </c>
      <c r="E27" s="26">
        <f>1/($F$22*($E$26*5/B27))</f>
        <v>1.1111111111111112</v>
      </c>
      <c r="F27" s="37"/>
      <c r="G27" s="2"/>
      <c r="H27" s="10"/>
      <c r="I27" s="24">
        <v>5</v>
      </c>
      <c r="J27" s="28">
        <f>1/($M$22*($J$26*5/I27))</f>
        <v>16.666666666666668</v>
      </c>
      <c r="K27" s="50">
        <f>1/($M$22*($K$26*5/I27))</f>
        <v>8.3333333333333339</v>
      </c>
      <c r="L27" s="50">
        <f>1/($M$22*($L$26*5/I27))</f>
        <v>5.5555555555555554</v>
      </c>
      <c r="M27" s="51">
        <f>1/($M$22*($M$26*5/I27))</f>
        <v>4.166666666666667</v>
      </c>
      <c r="N27" s="52">
        <f>1/($M$22*($N$26*5/I27))</f>
        <v>3.3333333333333335</v>
      </c>
      <c r="O27" s="30">
        <f>1/($M$22*($O$26*5/I27))</f>
        <v>2.7777777777777777</v>
      </c>
      <c r="P27" s="53">
        <f>1/($M$22*($P$26*5/I27))</f>
        <v>2.3809523809523809</v>
      </c>
    </row>
    <row r="28" spans="1:17" ht="17.25" thickBot="1" x14ac:dyDescent="0.35">
      <c r="B28" s="24">
        <v>4</v>
      </c>
      <c r="C28" s="31">
        <f t="shared" ref="C28:C30" si="6">1/($F$22*($C$26*5/B28))</f>
        <v>2.6666666666666665</v>
      </c>
      <c r="D28" s="34">
        <f t="shared" ref="D28:D29" si="7">1/($F$22*($D$26*5/B28))</f>
        <v>1.3333333333333333</v>
      </c>
      <c r="E28" s="34"/>
      <c r="F28" s="37"/>
      <c r="G28" s="2"/>
      <c r="H28" s="10"/>
      <c r="I28" s="24">
        <v>4</v>
      </c>
      <c r="J28" s="37">
        <f t="shared" ref="J28:J31" si="8">1/($M$22*($J$26*5/I28))</f>
        <v>13.333333333333334</v>
      </c>
      <c r="K28" s="27">
        <f t="shared" ref="K28:K31" si="9">1/($M$22*($K$26*5/I28))</f>
        <v>6.666666666666667</v>
      </c>
      <c r="L28" s="54">
        <f t="shared" ref="L28:L31" si="10">1/($M$22*($L$26*5/I28))</f>
        <v>4.4444444444444446</v>
      </c>
      <c r="M28" s="55">
        <f t="shared" ref="M28:M30" si="11">1/($M$22*($M$26*5/I28))</f>
        <v>3.3333333333333335</v>
      </c>
      <c r="N28" s="34">
        <f t="shared" ref="N28:N30" si="12">1/($M$22*($N$26*5/I28))</f>
        <v>2.6666666666666665</v>
      </c>
      <c r="O28" s="34">
        <f t="shared" ref="O28:O30" si="13">1/($M$22*($O$26*5/I28))</f>
        <v>2.2222222222222223</v>
      </c>
      <c r="P28" s="56">
        <f t="shared" ref="P28:P30" si="14">1/($M$22*($P$26*5/I28))</f>
        <v>1.9047619047619047</v>
      </c>
    </row>
    <row r="29" spans="1:17" ht="15" customHeight="1" thickBot="1" x14ac:dyDescent="0.35">
      <c r="B29" s="24">
        <v>3</v>
      </c>
      <c r="C29" s="31">
        <f t="shared" si="6"/>
        <v>2</v>
      </c>
      <c r="D29" s="35">
        <f t="shared" si="7"/>
        <v>1</v>
      </c>
      <c r="E29" s="34"/>
      <c r="F29" s="37"/>
      <c r="G29" s="2"/>
      <c r="H29" s="10"/>
      <c r="I29" s="24">
        <v>3</v>
      </c>
      <c r="J29" s="37">
        <f t="shared" si="8"/>
        <v>10</v>
      </c>
      <c r="K29" s="54">
        <f t="shared" si="9"/>
        <v>5</v>
      </c>
      <c r="L29" s="55">
        <f t="shared" si="10"/>
        <v>3.3333333333333335</v>
      </c>
      <c r="M29" s="34">
        <f t="shared" si="11"/>
        <v>2.5</v>
      </c>
      <c r="N29" s="34">
        <f t="shared" si="12"/>
        <v>2</v>
      </c>
      <c r="O29" s="34">
        <f t="shared" si="13"/>
        <v>1.6666666666666667</v>
      </c>
      <c r="P29" s="56">
        <f t="shared" si="14"/>
        <v>1.4285714285714286</v>
      </c>
    </row>
    <row r="30" spans="1:17" ht="17.25" thickBot="1" x14ac:dyDescent="0.35">
      <c r="B30" s="24">
        <v>2</v>
      </c>
      <c r="C30" s="31">
        <f t="shared" si="6"/>
        <v>1.3333333333333333</v>
      </c>
      <c r="D30" s="34"/>
      <c r="E30" s="34"/>
      <c r="F30" s="37"/>
      <c r="G30" s="2"/>
      <c r="H30" s="10"/>
      <c r="I30" s="24">
        <v>2</v>
      </c>
      <c r="J30" s="57">
        <f t="shared" si="8"/>
        <v>6.666666666666667</v>
      </c>
      <c r="K30" s="55">
        <f t="shared" si="9"/>
        <v>3.3333333333333335</v>
      </c>
      <c r="L30" s="34">
        <f t="shared" si="10"/>
        <v>2.2222222222222223</v>
      </c>
      <c r="M30" s="34">
        <f t="shared" si="11"/>
        <v>1.6666666666666667</v>
      </c>
      <c r="N30" s="34">
        <f t="shared" si="12"/>
        <v>1.3333333333333333</v>
      </c>
      <c r="O30" s="35">
        <f t="shared" si="13"/>
        <v>1.1111111111111112</v>
      </c>
      <c r="P30" s="58">
        <f t="shared" si="14"/>
        <v>0.95238095238095233</v>
      </c>
    </row>
    <row r="31" spans="1:17" x14ac:dyDescent="0.3">
      <c r="B31" s="38">
        <v>1</v>
      </c>
      <c r="C31" s="39"/>
      <c r="D31" s="42"/>
      <c r="E31" s="42"/>
      <c r="F31" s="37"/>
      <c r="G31" s="2"/>
      <c r="H31" s="10"/>
      <c r="I31" s="38">
        <v>1</v>
      </c>
      <c r="J31" s="41">
        <f t="shared" si="8"/>
        <v>3.3333333333333335</v>
      </c>
      <c r="K31" s="59">
        <f t="shared" si="9"/>
        <v>1.6666666666666667</v>
      </c>
      <c r="L31" s="60">
        <f t="shared" si="10"/>
        <v>1.1111111111111112</v>
      </c>
      <c r="M31" s="42"/>
      <c r="N31" s="59"/>
      <c r="O31" s="42"/>
      <c r="P31" s="40"/>
    </row>
    <row r="32" spans="1:17" x14ac:dyDescent="0.3">
      <c r="B32" s="23"/>
      <c r="C32" s="27"/>
      <c r="D32" s="27"/>
      <c r="E32" s="27"/>
      <c r="F32" s="27"/>
      <c r="G32" s="2"/>
      <c r="H32" s="10"/>
      <c r="I32" s="23"/>
      <c r="J32" s="27"/>
      <c r="K32" s="27"/>
      <c r="L32" s="27"/>
      <c r="M32" s="27"/>
      <c r="N32" s="2"/>
      <c r="P32" s="1"/>
    </row>
    <row r="33" spans="1:17" x14ac:dyDescent="0.3">
      <c r="H33" s="17"/>
    </row>
    <row r="34" spans="1:17" x14ac:dyDescent="0.3">
      <c r="A34" s="61" t="s">
        <v>2</v>
      </c>
      <c r="B34" s="2" t="s">
        <v>0</v>
      </c>
      <c r="F34" s="43">
        <v>0.2</v>
      </c>
      <c r="H34" s="17" t="s">
        <v>7</v>
      </c>
      <c r="I34" s="2" t="s">
        <v>0</v>
      </c>
      <c r="M34" s="16">
        <v>0.03</v>
      </c>
    </row>
    <row r="35" spans="1:17" x14ac:dyDescent="0.3">
      <c r="A35" s="61"/>
      <c r="B35" s="19" t="s">
        <v>1</v>
      </c>
      <c r="F35" s="44"/>
      <c r="I35" s="19" t="s">
        <v>1</v>
      </c>
      <c r="M35" s="44"/>
    </row>
    <row r="36" spans="1:17" x14ac:dyDescent="0.3">
      <c r="B36" s="45"/>
      <c r="J36" s="45"/>
    </row>
    <row r="37" spans="1:17" ht="22.5" customHeight="1" x14ac:dyDescent="0.3">
      <c r="B37" s="94" t="s">
        <v>15</v>
      </c>
      <c r="C37" s="87" t="s">
        <v>26</v>
      </c>
      <c r="D37" s="88"/>
      <c r="E37" s="88"/>
      <c r="F37" s="88"/>
      <c r="G37" s="89"/>
      <c r="H37" s="1"/>
      <c r="I37" s="94" t="s">
        <v>15</v>
      </c>
      <c r="J37" s="87" t="s">
        <v>26</v>
      </c>
      <c r="K37" s="88"/>
      <c r="L37" s="88"/>
      <c r="M37" s="88"/>
      <c r="N37" s="88"/>
      <c r="O37" s="88"/>
      <c r="P37" s="89"/>
    </row>
    <row r="38" spans="1:17" ht="22.5" customHeight="1" x14ac:dyDescent="0.3">
      <c r="B38" s="95"/>
      <c r="C38" s="21">
        <v>1</v>
      </c>
      <c r="D38" s="12">
        <v>2</v>
      </c>
      <c r="E38" s="12">
        <v>3</v>
      </c>
      <c r="F38" s="12">
        <v>4</v>
      </c>
      <c r="G38" s="22">
        <v>5</v>
      </c>
      <c r="H38" s="1"/>
      <c r="I38" s="95"/>
      <c r="J38" s="21">
        <v>1</v>
      </c>
      <c r="K38" s="12">
        <v>2</v>
      </c>
      <c r="L38" s="12">
        <v>3</v>
      </c>
      <c r="M38" s="12">
        <v>4</v>
      </c>
      <c r="N38" s="48">
        <v>5</v>
      </c>
      <c r="O38" s="48">
        <v>6</v>
      </c>
      <c r="P38" s="49">
        <v>7</v>
      </c>
    </row>
    <row r="39" spans="1:17" ht="17.25" thickBot="1" x14ac:dyDescent="0.35">
      <c r="B39" s="24">
        <v>5</v>
      </c>
      <c r="C39" s="62">
        <f>1/($F$34*($C$38*5/B39))</f>
        <v>5</v>
      </c>
      <c r="D39" s="30">
        <f>1/($F$34*($D$38*5/B39))</f>
        <v>2.5</v>
      </c>
      <c r="E39" s="30">
        <f>1/($F$34*($E$38*5/B39))</f>
        <v>1.6666666666666665</v>
      </c>
      <c r="F39" s="30">
        <f>1/($F$34*($F$38*5/B39))</f>
        <v>1.25</v>
      </c>
      <c r="G39" s="26">
        <f>1/($F$34*($G$38*5/B39))</f>
        <v>1</v>
      </c>
      <c r="H39" s="1"/>
      <c r="I39" s="24">
        <v>5</v>
      </c>
      <c r="J39" s="28">
        <f>1/($M$34*($J$38*5/I39))</f>
        <v>33.333333333333336</v>
      </c>
      <c r="K39" s="50">
        <f>1/($M$34*($K$38*5/I39))</f>
        <v>16.666666666666668</v>
      </c>
      <c r="L39" s="50">
        <f>1/($M$34*($L$38*5/I39))</f>
        <v>11.111111111111111</v>
      </c>
      <c r="M39" s="50">
        <f>1/($M$34*($M$38*5/I39))</f>
        <v>8.3333333333333339</v>
      </c>
      <c r="N39" s="50">
        <f>1/($M$34*($N$38*5/I39))</f>
        <v>6.666666666666667</v>
      </c>
      <c r="O39" s="50">
        <f>1/($M$34*($O$38*5/I39))</f>
        <v>5.5555555555555554</v>
      </c>
      <c r="P39" s="63">
        <f>1/($M$34*($P$38*5/I39))</f>
        <v>4.7619047619047619</v>
      </c>
    </row>
    <row r="40" spans="1:17" ht="17.25" thickBot="1" x14ac:dyDescent="0.35">
      <c r="B40" s="24">
        <v>4</v>
      </c>
      <c r="C40" s="36">
        <f t="shared" ref="C40:C43" si="15">1/($F$34*($C$38*5/B40))</f>
        <v>4</v>
      </c>
      <c r="D40" s="34">
        <f t="shared" ref="D40:D42" si="16">1/($F$34*($D$38*5/B40))</f>
        <v>2</v>
      </c>
      <c r="E40" s="34">
        <f t="shared" ref="E40:E41" si="17">1/($F$34*($E$38*5/B40))</f>
        <v>1.3333333333333333</v>
      </c>
      <c r="F40" s="35">
        <f t="shared" ref="F40" si="18">1/($F$34*($F$38*5/B40))</f>
        <v>1</v>
      </c>
      <c r="G40" s="64"/>
      <c r="H40" s="1"/>
      <c r="I40" s="24">
        <v>4</v>
      </c>
      <c r="J40" s="37">
        <f t="shared" ref="J40:J43" si="19">1/($M$34*($J$38*5/I40))</f>
        <v>26.666666666666668</v>
      </c>
      <c r="K40" s="27">
        <f t="shared" ref="K40:K43" si="20">1/($M$34*($K$38*5/I40))</f>
        <v>13.333333333333334</v>
      </c>
      <c r="L40" s="27">
        <f t="shared" ref="L40:L43" si="21">1/($M$34*($L$38*5/I40))</f>
        <v>8.8888888888888893</v>
      </c>
      <c r="M40" s="27">
        <f t="shared" ref="M40:M43" si="22">1/($M$34*($M$38*5/I40))</f>
        <v>6.666666666666667</v>
      </c>
      <c r="N40" s="27">
        <f t="shared" ref="N40:N43" si="23">1/($M$34*($N$38*5/I40))</f>
        <v>5.333333333333333</v>
      </c>
      <c r="O40" s="65">
        <f t="shared" ref="O40:O43" si="24">1/($M$34*($O$38*5/I40))</f>
        <v>4.4444444444444446</v>
      </c>
      <c r="P40" s="56">
        <f t="shared" ref="P40:P43" si="25">1/($M$34*($P$38*5/I40))</f>
        <v>3.8095238095238093</v>
      </c>
    </row>
    <row r="41" spans="1:17" ht="17.25" thickBot="1" x14ac:dyDescent="0.35">
      <c r="B41" s="24">
        <v>3</v>
      </c>
      <c r="C41" s="31">
        <f t="shared" si="15"/>
        <v>2.9999999999999996</v>
      </c>
      <c r="D41" s="34">
        <f t="shared" si="16"/>
        <v>1.4999999999999998</v>
      </c>
      <c r="E41" s="35">
        <f t="shared" si="17"/>
        <v>1</v>
      </c>
      <c r="F41" s="27"/>
      <c r="G41" s="64"/>
      <c r="H41" s="1"/>
      <c r="I41" s="24">
        <v>3</v>
      </c>
      <c r="J41" s="37">
        <f t="shared" si="19"/>
        <v>20</v>
      </c>
      <c r="K41" s="27">
        <f t="shared" si="20"/>
        <v>10</v>
      </c>
      <c r="L41" s="27">
        <f t="shared" si="21"/>
        <v>6.666666666666667</v>
      </c>
      <c r="M41" s="27">
        <f t="shared" si="22"/>
        <v>5</v>
      </c>
      <c r="N41" s="65">
        <f t="shared" si="23"/>
        <v>4</v>
      </c>
      <c r="O41" s="34">
        <f t="shared" si="24"/>
        <v>3.3333333333333335</v>
      </c>
      <c r="P41" s="56">
        <f t="shared" si="25"/>
        <v>2.8571428571428572</v>
      </c>
    </row>
    <row r="42" spans="1:17" ht="17.25" thickBot="1" x14ac:dyDescent="0.35">
      <c r="B42" s="24">
        <v>2</v>
      </c>
      <c r="C42" s="31">
        <f t="shared" si="15"/>
        <v>2</v>
      </c>
      <c r="D42" s="35">
        <f t="shared" si="16"/>
        <v>1</v>
      </c>
      <c r="E42" s="27"/>
      <c r="F42" s="27"/>
      <c r="G42" s="64"/>
      <c r="H42" s="1"/>
      <c r="I42" s="24">
        <v>2</v>
      </c>
      <c r="J42" s="37">
        <f t="shared" si="19"/>
        <v>13.333333333333334</v>
      </c>
      <c r="K42" s="27">
        <f t="shared" si="20"/>
        <v>6.666666666666667</v>
      </c>
      <c r="L42" s="27">
        <f t="shared" si="21"/>
        <v>4.4444444444444446</v>
      </c>
      <c r="M42" s="55">
        <f t="shared" si="22"/>
        <v>3.3333333333333335</v>
      </c>
      <c r="N42" s="34">
        <f t="shared" si="23"/>
        <v>2.6666666666666665</v>
      </c>
      <c r="O42" s="34">
        <f t="shared" si="24"/>
        <v>2.2222222222222223</v>
      </c>
      <c r="P42" s="56">
        <f t="shared" si="25"/>
        <v>1.9047619047619047</v>
      </c>
    </row>
    <row r="43" spans="1:17" x14ac:dyDescent="0.3">
      <c r="B43" s="38">
        <v>1</v>
      </c>
      <c r="C43" s="66">
        <f t="shared" si="15"/>
        <v>1</v>
      </c>
      <c r="D43" s="42"/>
      <c r="E43" s="42"/>
      <c r="F43" s="42"/>
      <c r="G43" s="67"/>
      <c r="H43" s="1"/>
      <c r="I43" s="38">
        <v>1</v>
      </c>
      <c r="J43" s="39">
        <f t="shared" si="19"/>
        <v>6.666666666666667</v>
      </c>
      <c r="K43" s="68">
        <f t="shared" si="20"/>
        <v>3.3333333333333335</v>
      </c>
      <c r="L43" s="69">
        <f t="shared" si="21"/>
        <v>2.2222222222222223</v>
      </c>
      <c r="M43" s="59">
        <f t="shared" si="22"/>
        <v>1.6666666666666667</v>
      </c>
      <c r="N43" s="59">
        <f t="shared" si="23"/>
        <v>1.3333333333333333</v>
      </c>
      <c r="O43" s="60">
        <f t="shared" si="24"/>
        <v>1.1111111111111112</v>
      </c>
      <c r="P43" s="70">
        <f t="shared" si="25"/>
        <v>0.95238095238095233</v>
      </c>
    </row>
    <row r="45" spans="1:17" x14ac:dyDescent="0.3">
      <c r="B45" s="1" t="s">
        <v>8</v>
      </c>
    </row>
    <row r="46" spans="1:17" x14ac:dyDescent="0.3">
      <c r="A46" s="10" t="s">
        <v>16</v>
      </c>
      <c r="B46" s="1" t="s">
        <v>17</v>
      </c>
    </row>
    <row r="47" spans="1:17" ht="17.25" thickBot="1" x14ac:dyDescent="0.35"/>
    <row r="48" spans="1:17" s="73" customFormat="1" ht="36" customHeight="1" x14ac:dyDescent="0.25">
      <c r="A48" s="75"/>
      <c r="B48" s="76" t="s">
        <v>21</v>
      </c>
      <c r="C48" s="83" t="s">
        <v>9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4"/>
    </row>
    <row r="49" spans="1:17" s="73" customFormat="1" ht="36" customHeight="1" x14ac:dyDescent="0.25">
      <c r="A49" s="77"/>
      <c r="B49" s="74" t="s">
        <v>22</v>
      </c>
      <c r="C49" s="85" t="s">
        <v>29</v>
      </c>
      <c r="D49" s="85"/>
      <c r="E49" s="85"/>
      <c r="F49" s="85"/>
      <c r="G49" s="85"/>
      <c r="H49" s="85"/>
      <c r="I49" s="85"/>
      <c r="J49" s="85"/>
      <c r="K49" s="85"/>
      <c r="L49" s="85"/>
      <c r="M49" s="85"/>
      <c r="N49" s="85"/>
      <c r="O49" s="85"/>
      <c r="P49" s="85"/>
      <c r="Q49" s="86"/>
    </row>
    <row r="50" spans="1:17" s="73" customFormat="1" ht="54" customHeight="1" x14ac:dyDescent="0.25">
      <c r="A50" s="78"/>
      <c r="B50" s="74" t="s">
        <v>23</v>
      </c>
      <c r="C50" s="85" t="s">
        <v>28</v>
      </c>
      <c r="D50" s="85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6"/>
    </row>
    <row r="51" spans="1:17" s="73" customFormat="1" ht="36" customHeight="1" thickBot="1" x14ac:dyDescent="0.3">
      <c r="A51" s="79"/>
      <c r="B51" s="80" t="s">
        <v>24</v>
      </c>
      <c r="C51" s="81" t="s">
        <v>14</v>
      </c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2"/>
    </row>
  </sheetData>
  <mergeCells count="21">
    <mergeCell ref="B25:B26"/>
    <mergeCell ref="I25:I26"/>
    <mergeCell ref="C37:G37"/>
    <mergeCell ref="J25:P25"/>
    <mergeCell ref="J37:P37"/>
    <mergeCell ref="C25:E25"/>
    <mergeCell ref="B37:B38"/>
    <mergeCell ref="I37:I38"/>
    <mergeCell ref="B3:Q3"/>
    <mergeCell ref="A1:Q1"/>
    <mergeCell ref="B13:B14"/>
    <mergeCell ref="I13:I14"/>
    <mergeCell ref="D7:F7"/>
    <mergeCell ref="D5:F6"/>
    <mergeCell ref="G5:N5"/>
    <mergeCell ref="C51:Q51"/>
    <mergeCell ref="C48:Q48"/>
    <mergeCell ref="C49:Q49"/>
    <mergeCell ref="C50:Q50"/>
    <mergeCell ref="J13:Q13"/>
    <mergeCell ref="C13:D13"/>
  </mergeCells>
  <pageMargins left="0.5" right="0.5" top="0.5" bottom="0.5" header="0.3" footer="0.3"/>
  <pageSetup scale="61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Sampling Schemes</vt:lpstr>
      <vt:lpstr>'Sampling Schemes'!Print_Area</vt:lpstr>
    </vt:vector>
  </TitlesOfParts>
  <Company>Westat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Hubble</dc:creator>
  <cp:lastModifiedBy>CTAC</cp:lastModifiedBy>
  <cp:lastPrinted>2012-05-31T17:05:01Z</cp:lastPrinted>
  <dcterms:created xsi:type="dcterms:W3CDTF">2012-05-02T21:06:38Z</dcterms:created>
  <dcterms:modified xsi:type="dcterms:W3CDTF">2012-08-17T21:51:34Z</dcterms:modified>
</cp:coreProperties>
</file>