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60" windowWidth="19095" windowHeight="8445"/>
  </bookViews>
  <sheets>
    <sheet name="FY2012 GIW" sheetId="1" r:id="rId1"/>
  </sheets>
  <definedNames>
    <definedName name="_xlnm._FilterDatabase" localSheetId="0" hidden="1">'FY2012 GIW'!$A$11:$CZ$11</definedName>
    <definedName name="F">#REF!</definedName>
    <definedName name="_xlnm.Print_Titles" localSheetId="0">'FY2012 GIW'!$11:$11</definedName>
  </definedNames>
  <calcPr calcId="145621"/>
</workbook>
</file>

<file path=xl/calcChain.xml><?xml version="1.0" encoding="utf-8"?>
<calcChain xmlns="http://schemas.openxmlformats.org/spreadsheetml/2006/main">
  <c r="AZ12" i="1" l="1"/>
  <c r="AZ13" i="1"/>
  <c r="AZ14" i="1"/>
  <c r="AZ15" i="1"/>
  <c r="AZ16" i="1"/>
  <c r="AZ17" i="1"/>
  <c r="AZ18" i="1"/>
  <c r="AZ19" i="1"/>
  <c r="AZ20" i="1"/>
  <c r="AZ21" i="1"/>
  <c r="AZ22" i="1"/>
  <c r="AZ23" i="1"/>
  <c r="AZ24" i="1"/>
  <c r="AZ25" i="1"/>
  <c r="BB12" i="1"/>
  <c r="BC12" i="1"/>
  <c r="BD12" i="1"/>
  <c r="BB13" i="1"/>
  <c r="BD13" i="1"/>
  <c r="BC13" i="1" s="1"/>
  <c r="BB14" i="1"/>
  <c r="BC14" i="1"/>
  <c r="BD14" i="1"/>
  <c r="BB15" i="1"/>
  <c r="BD15" i="1"/>
  <c r="BC15" i="1" s="1"/>
  <c r="BB16" i="1"/>
  <c r="BC16" i="1"/>
  <c r="BD16" i="1"/>
  <c r="BB17" i="1"/>
  <c r="BD17" i="1"/>
  <c r="BC17" i="1" s="1"/>
  <c r="BB18" i="1"/>
  <c r="BC18" i="1"/>
  <c r="BD18" i="1"/>
  <c r="BB19" i="1"/>
  <c r="BD19" i="1"/>
  <c r="BC19" i="1" s="1"/>
  <c r="BB20" i="1"/>
  <c r="BC20" i="1"/>
  <c r="BD20" i="1"/>
  <c r="BB21" i="1"/>
  <c r="BD21" i="1"/>
  <c r="BC21" i="1" s="1"/>
  <c r="BB22" i="1"/>
  <c r="BC22" i="1"/>
  <c r="BD22" i="1"/>
  <c r="BB23" i="1"/>
  <c r="BD23" i="1"/>
  <c r="BC23" i="1" s="1"/>
  <c r="BB24" i="1"/>
  <c r="BC24" i="1"/>
  <c r="BD24" i="1"/>
  <c r="BB25" i="1"/>
  <c r="BD25" i="1"/>
  <c r="BC25" i="1" s="1"/>
  <c r="C4" i="1"/>
  <c r="BB39" i="1" l="1"/>
  <c r="BD39" i="1" s="1"/>
  <c r="BC39" i="1" s="1"/>
  <c r="AZ39" i="1"/>
  <c r="AF39" i="1"/>
  <c r="AE39" i="1"/>
  <c r="U39" i="1"/>
  <c r="BB38" i="1"/>
  <c r="BD38" i="1" s="1"/>
  <c r="BC38" i="1" s="1"/>
  <c r="AZ38" i="1"/>
  <c r="AF38" i="1"/>
  <c r="AE38" i="1"/>
  <c r="U38" i="1"/>
  <c r="BB37" i="1"/>
  <c r="BD37" i="1" s="1"/>
  <c r="BC37" i="1" s="1"/>
  <c r="AZ37" i="1"/>
  <c r="AF37" i="1"/>
  <c r="AE37" i="1"/>
  <c r="U37" i="1"/>
  <c r="BB36" i="1"/>
  <c r="BD36" i="1" s="1"/>
  <c r="BC36" i="1" s="1"/>
  <c r="AZ36" i="1"/>
  <c r="AF36" i="1"/>
  <c r="AE36" i="1"/>
  <c r="U36" i="1"/>
  <c r="BB35" i="1"/>
  <c r="BD35" i="1" s="1"/>
  <c r="BC35" i="1" s="1"/>
  <c r="AZ35" i="1"/>
  <c r="AF35" i="1"/>
  <c r="AE35" i="1"/>
  <c r="U35" i="1"/>
  <c r="BB34" i="1"/>
  <c r="BD34" i="1" s="1"/>
  <c r="BC34" i="1" s="1"/>
  <c r="AZ34" i="1"/>
  <c r="AF34" i="1"/>
  <c r="AE34" i="1"/>
  <c r="U34" i="1"/>
  <c r="BB33" i="1"/>
  <c r="BD33" i="1" s="1"/>
  <c r="BC33" i="1" s="1"/>
  <c r="AZ33" i="1"/>
  <c r="AF33" i="1"/>
  <c r="AE33" i="1"/>
  <c r="U33" i="1"/>
  <c r="BB32" i="1"/>
  <c r="BD32" i="1" s="1"/>
  <c r="BC32" i="1" s="1"/>
  <c r="AZ32" i="1"/>
  <c r="AF32" i="1"/>
  <c r="AE32" i="1"/>
  <c r="U32" i="1"/>
  <c r="BB31" i="1"/>
  <c r="BD31" i="1" s="1"/>
  <c r="BC31" i="1" s="1"/>
  <c r="AZ31" i="1"/>
  <c r="AF31" i="1"/>
  <c r="AE31" i="1"/>
  <c r="U31" i="1"/>
  <c r="BB30" i="1"/>
  <c r="BD30" i="1" s="1"/>
  <c r="BC30" i="1" s="1"/>
  <c r="AZ30" i="1"/>
  <c r="AF30" i="1"/>
  <c r="AE30" i="1"/>
  <c r="U30" i="1"/>
  <c r="BB29" i="1"/>
  <c r="BD29" i="1" s="1"/>
  <c r="BC29" i="1" s="1"/>
  <c r="AZ29" i="1"/>
  <c r="AF29" i="1"/>
  <c r="AE29" i="1"/>
  <c r="U29" i="1"/>
  <c r="BB28" i="1"/>
  <c r="BD28" i="1" s="1"/>
  <c r="BC28" i="1" s="1"/>
  <c r="AZ28" i="1"/>
  <c r="AF28" i="1"/>
  <c r="AE28" i="1"/>
  <c r="U28" i="1"/>
  <c r="BB27" i="1"/>
  <c r="BD27" i="1" s="1"/>
  <c r="BC27" i="1" s="1"/>
  <c r="AZ27" i="1"/>
  <c r="AF27" i="1"/>
  <c r="AE27" i="1"/>
  <c r="U27" i="1"/>
  <c r="BB26" i="1"/>
  <c r="BD26" i="1" s="1"/>
  <c r="BC26" i="1" s="1"/>
  <c r="AZ26" i="1"/>
  <c r="AF26" i="1"/>
  <c r="AE26" i="1"/>
  <c r="U26" i="1"/>
  <c r="AF5" i="1"/>
  <c r="C3" i="1"/>
  <c r="C2" i="1"/>
  <c r="AF3" i="1" l="1"/>
</calcChain>
</file>

<file path=xl/comments1.xml><?xml version="1.0" encoding="utf-8"?>
<comments xmlns="http://schemas.openxmlformats.org/spreadsheetml/2006/main">
  <authors>
    <author>Carlos Carrete</author>
    <author>atpotts</author>
    <author>h18742</author>
    <author>Lisa Coffman</author>
  </authors>
  <commentList>
    <comment ref="K3" authorId="0">
      <text>
        <r>
          <rPr>
            <b/>
            <sz val="11"/>
            <color indexed="81"/>
            <rFont val="Tahoma"/>
            <family val="2"/>
          </rPr>
          <t xml:space="preserve">CaCoC applicants must ensure that the following eligible projects are included on the GIW:  </t>
        </r>
        <r>
          <rPr>
            <b/>
            <sz val="8"/>
            <color indexed="81"/>
            <rFont val="Tahoma"/>
            <family val="2"/>
          </rPr>
          <t xml:space="preserve">
</t>
        </r>
        <r>
          <rPr>
            <b/>
            <sz val="11"/>
            <color indexed="81"/>
            <rFont val="Tahoma"/>
            <family val="2"/>
          </rPr>
          <t xml:space="preserve">(1) </t>
        </r>
        <r>
          <rPr>
            <sz val="11"/>
            <color indexed="81"/>
            <rFont val="Tahoma"/>
            <family val="2"/>
          </rPr>
          <t xml:space="preserve">Any grant awarded in a preceding Continuum of Care Homeless Assistance Grants competition (i.e., an SHP or S+C grant) which expires in calendar year (CY) 2013–the period beginning on January 1, 2013 and ending on December 31, 2013.
</t>
        </r>
        <r>
          <rPr>
            <b/>
            <sz val="11"/>
            <color indexed="81"/>
            <rFont val="Tahoma"/>
            <family val="2"/>
          </rPr>
          <t xml:space="preserve">(2) </t>
        </r>
        <r>
          <rPr>
            <sz val="11"/>
            <color indexed="81"/>
            <rFont val="Tahoma"/>
            <family val="2"/>
          </rPr>
          <t xml:space="preserve">Any renewal grants that received 1 year of funding (renewal and new) in the FY2011 Continuum of Care Homeless Assistance Grants Competition. 
</t>
        </r>
        <r>
          <rPr>
            <b/>
            <sz val="11"/>
            <color indexed="81"/>
            <rFont val="Tahoma"/>
            <family val="2"/>
          </rPr>
          <t xml:space="preserve">(3) </t>
        </r>
        <r>
          <rPr>
            <sz val="11"/>
            <color indexed="81"/>
            <rFont val="Tahoma"/>
            <family val="2"/>
          </rPr>
          <t xml:space="preserve">Any new 1-year HMIS grants awarded under the FY2011 Continuum of Care Homeless Assistance Grants Competition.
</t>
        </r>
        <r>
          <rPr>
            <b/>
            <sz val="11"/>
            <color indexed="81"/>
            <rFont val="Tahoma"/>
            <family val="2"/>
          </rPr>
          <t xml:space="preserve">(4) </t>
        </r>
        <r>
          <rPr>
            <sz val="11"/>
            <color indexed="81"/>
            <rFont val="Tahoma"/>
            <family val="2"/>
          </rPr>
          <t xml:space="preserve">Any S+C grants awarded prior to FY2002 for which funding is expected to run out in CY2013, and which has never received renewal funding. 
</t>
        </r>
        <r>
          <rPr>
            <b/>
            <sz val="11"/>
            <color indexed="81"/>
            <rFont val="Tahoma"/>
            <family val="2"/>
          </rPr>
          <t xml:space="preserve">(5) </t>
        </r>
        <r>
          <rPr>
            <sz val="11"/>
            <color indexed="81"/>
            <rFont val="Tahoma"/>
            <family val="2"/>
          </rPr>
          <t xml:space="preserve">Any grant originally awarded in the FY2006 Continuum of Care Homeless Assistance Grants Competition, that has funds expiring in CY2013 or later and has not been renewed in a previous competition.  Funds for these grants will expire and will no longer be available after September 30, 2013.  Therefore, renewal funding is imperative for continued project operations.  Funds from these expiring grants will be recaptured and returned to the U.S. Treasury and will no longer be available for expenditure, even if the end date established in the grant agreement is beyond September 30, 2013. </t>
        </r>
        <r>
          <rPr>
            <b/>
            <sz val="8"/>
            <color indexed="81"/>
            <rFont val="Tahoma"/>
            <family val="2"/>
          </rPr>
          <t xml:space="preserve"> </t>
        </r>
        <r>
          <rPr>
            <sz val="8"/>
            <color indexed="81"/>
            <rFont val="Tahoma"/>
            <family val="2"/>
          </rPr>
          <t xml:space="preserve">
</t>
        </r>
      </text>
    </comment>
    <comment ref="Z3" authorId="1">
      <text>
        <r>
          <rPr>
            <b/>
            <sz val="11"/>
            <color indexed="81"/>
            <rFont val="Tahoma"/>
            <family val="2"/>
          </rPr>
          <t xml:space="preserve">CoCs' Renewal Demand Amount (Formally known as Annual Renewal Amount (ARA)). </t>
        </r>
        <r>
          <rPr>
            <sz val="11"/>
            <color indexed="81"/>
            <rFont val="Tahoma"/>
            <family val="2"/>
          </rPr>
          <t xml:space="preserve">
The Continuum’s renewal demand is the sum of the annual renewal amounts of all projects eligible within the CoC’s geographic area to apply for renewal in that federal fiscal year’s competition before any adjustments to rental assistance, leasing, and operating line items based on changes to the FMR in the geographic area.  </t>
        </r>
      </text>
    </comment>
    <comment ref="Z4" authorId="0">
      <text>
        <r>
          <rPr>
            <b/>
            <sz val="11"/>
            <color indexed="81"/>
            <rFont val="Tahoma"/>
            <family val="2"/>
          </rPr>
          <t xml:space="preserve">Preliminary Pro Rata Need (PPRN).  </t>
        </r>
        <r>
          <rPr>
            <sz val="11"/>
            <color indexed="81"/>
            <rFont val="Tahoma"/>
            <family val="2"/>
          </rPr>
          <t xml:space="preserve">The amount of funds a CoC could receive based upon the geographic areas HUD approves as belonging to the CoC. </t>
        </r>
        <r>
          <rPr>
            <sz val="8"/>
            <color indexed="81"/>
            <rFont val="Tahoma"/>
            <family val="2"/>
          </rPr>
          <t xml:space="preserve">
</t>
        </r>
      </text>
    </comment>
    <comment ref="B5" authorId="0">
      <text>
        <r>
          <rPr>
            <b/>
            <sz val="11"/>
            <color indexed="81"/>
            <rFont val="Tahoma"/>
            <family val="2"/>
          </rPr>
          <t xml:space="preserve">Collaborative Applicant. </t>
        </r>
        <r>
          <rPr>
            <sz val="11"/>
            <color indexed="81"/>
            <rFont val="Tahoma"/>
            <family val="2"/>
          </rPr>
          <t xml:space="preserve"> The entity designated by the CoC to submit the registration and application in the CoC Program Competition on behalf of the CoC.  </t>
        </r>
      </text>
    </comment>
    <comment ref="Z5" authorId="1">
      <text>
        <r>
          <rPr>
            <b/>
            <sz val="11"/>
            <color indexed="81"/>
            <rFont val="Tahoma"/>
            <family val="2"/>
          </rPr>
          <t xml:space="preserve">Final Pro Rata Need (FPRN). </t>
        </r>
        <r>
          <rPr>
            <sz val="11"/>
            <color indexed="81"/>
            <rFont val="Tahoma"/>
            <family val="2"/>
          </rPr>
          <t xml:space="preserve"> The higher of PPRN or renewal demand (ARD) for the Continuum of Care is the FPRN, which is the base for the maximum award amount for the Continuum.  
</t>
        </r>
      </text>
    </comment>
    <comment ref="G11" authorId="0">
      <text>
        <r>
          <rPr>
            <b/>
            <sz val="11"/>
            <color indexed="81"/>
            <rFont val="Tahoma"/>
            <family val="2"/>
          </rPr>
          <t xml:space="preserve">Grant Agreement Effective Date. </t>
        </r>
        <r>
          <rPr>
            <sz val="11"/>
            <color indexed="81"/>
            <rFont val="Tahoma"/>
            <family val="2"/>
          </rPr>
          <t>Date the grant agreement is executed by HUD. Costs cannot be incurred prior to this date without prior written approval from HUD.</t>
        </r>
        <r>
          <rPr>
            <sz val="8"/>
            <color indexed="81"/>
            <rFont val="Tahoma"/>
            <family val="2"/>
          </rPr>
          <t xml:space="preserve">
</t>
        </r>
      </text>
    </comment>
    <comment ref="H11" authorId="0">
      <text>
        <r>
          <rPr>
            <b/>
            <sz val="11"/>
            <color indexed="81"/>
            <rFont val="Tahoma"/>
            <family val="2"/>
          </rPr>
          <t xml:space="preserve">Operating Start Date. </t>
        </r>
        <r>
          <rPr>
            <sz val="11"/>
            <color indexed="81"/>
            <rFont val="Tahoma"/>
            <family val="2"/>
          </rPr>
          <t xml:space="preserve">
For new grants, the first day of the month in which the grantee or sponsor begins incurring eligible costs. The date is set by the grantee at the time of first draw down. 
For renewals,the operating start date is the day after the end of the previous grant term.</t>
        </r>
      </text>
    </comment>
    <comment ref="K11" authorId="0">
      <text>
        <r>
          <rPr>
            <sz val="11"/>
            <color indexed="81"/>
            <rFont val="Tahoma"/>
            <family val="2"/>
          </rPr>
          <t xml:space="preserve">If this project was awarded as a new 1 year term during the FY2011 competition, please indicate so in the comment section. </t>
        </r>
      </text>
    </comment>
    <comment ref="P11" authorId="0">
      <text>
        <r>
          <rPr>
            <sz val="12"/>
            <color indexed="81"/>
            <rFont val="Tahoma"/>
            <family val="2"/>
          </rPr>
          <t>Legacy S+C only.</t>
        </r>
      </text>
    </comment>
    <comment ref="AG11" authorId="0">
      <text>
        <r>
          <rPr>
            <b/>
            <sz val="11"/>
            <color indexed="81"/>
            <rFont val="Tahoma"/>
            <family val="2"/>
          </rPr>
          <t xml:space="preserve">Current project components:
PH - </t>
        </r>
        <r>
          <rPr>
            <sz val="11"/>
            <color indexed="81"/>
            <rFont val="Tahoma"/>
            <family val="2"/>
          </rPr>
          <t xml:space="preserve">Permanent Housing </t>
        </r>
        <r>
          <rPr>
            <b/>
            <sz val="11"/>
            <color indexed="81"/>
            <rFont val="Tahoma"/>
            <family val="2"/>
          </rPr>
          <t xml:space="preserve">
TH - </t>
        </r>
        <r>
          <rPr>
            <sz val="11"/>
            <color indexed="81"/>
            <rFont val="Tahoma"/>
            <family val="2"/>
          </rPr>
          <t>Transitional Housing</t>
        </r>
        <r>
          <rPr>
            <b/>
            <sz val="11"/>
            <color indexed="81"/>
            <rFont val="Tahoma"/>
            <family val="2"/>
          </rPr>
          <t xml:space="preserve">
SSO - </t>
        </r>
        <r>
          <rPr>
            <sz val="11"/>
            <color indexed="81"/>
            <rFont val="Tahoma"/>
            <family val="2"/>
          </rPr>
          <t>Supportive Services Only</t>
        </r>
        <r>
          <rPr>
            <b/>
            <sz val="11"/>
            <color indexed="81"/>
            <rFont val="Tahoma"/>
            <family val="2"/>
          </rPr>
          <t xml:space="preserve">
HMIS - </t>
        </r>
        <r>
          <rPr>
            <sz val="11"/>
            <color indexed="81"/>
            <rFont val="Tahoma"/>
            <family val="2"/>
          </rPr>
          <t>Homeless Management Information System</t>
        </r>
        <r>
          <rPr>
            <b/>
            <sz val="11"/>
            <color indexed="81"/>
            <rFont val="Tahoma"/>
            <family val="2"/>
          </rPr>
          <t xml:space="preserve">
SH - </t>
        </r>
        <r>
          <rPr>
            <sz val="11"/>
            <color indexed="81"/>
            <rFont val="Tahoma"/>
            <family val="2"/>
          </rPr>
          <t>Safe Haven</t>
        </r>
        <r>
          <rPr>
            <b/>
            <sz val="11"/>
            <color indexed="81"/>
            <rFont val="Tahoma"/>
            <family val="2"/>
          </rPr>
          <t xml:space="preserve">
TRA - </t>
        </r>
        <r>
          <rPr>
            <sz val="11"/>
            <color indexed="81"/>
            <rFont val="Tahoma"/>
            <family val="2"/>
          </rPr>
          <t xml:space="preserve">Tenant-based Rental Assistance </t>
        </r>
        <r>
          <rPr>
            <b/>
            <sz val="11"/>
            <color indexed="81"/>
            <rFont val="Tahoma"/>
            <family val="2"/>
          </rPr>
          <t xml:space="preserve">
SRA - </t>
        </r>
        <r>
          <rPr>
            <sz val="11"/>
            <color indexed="81"/>
            <rFont val="Tahoma"/>
            <family val="2"/>
          </rPr>
          <t xml:space="preserve">Sponsor-based Rental Assistance </t>
        </r>
        <r>
          <rPr>
            <b/>
            <sz val="11"/>
            <color indexed="81"/>
            <rFont val="Tahoma"/>
            <family val="2"/>
          </rPr>
          <t xml:space="preserve">
PRA - </t>
        </r>
        <r>
          <rPr>
            <sz val="11"/>
            <color indexed="81"/>
            <rFont val="Tahoma"/>
            <family val="2"/>
          </rPr>
          <t xml:space="preserve">Project-based Rental Assistance
</t>
        </r>
        <r>
          <rPr>
            <b/>
            <sz val="11"/>
            <color indexed="81"/>
            <rFont val="Tahoma"/>
            <family val="2"/>
          </rPr>
          <t>S+C/SRO - S</t>
        </r>
        <r>
          <rPr>
            <sz val="11"/>
            <color indexed="81"/>
            <rFont val="Tahoma"/>
            <family val="2"/>
          </rPr>
          <t>helter Plus Care/Single Room Occupancy</t>
        </r>
        <r>
          <rPr>
            <b/>
            <sz val="11"/>
            <color indexed="81"/>
            <rFont val="Tahoma"/>
            <family val="2"/>
          </rPr>
          <t xml:space="preserve">
</t>
        </r>
        <r>
          <rPr>
            <sz val="8"/>
            <color indexed="81"/>
            <rFont val="Tahoma"/>
            <family val="2"/>
          </rPr>
          <t xml:space="preserve">
</t>
        </r>
      </text>
    </comment>
    <comment ref="AH11" authorId="0">
      <text>
        <r>
          <rPr>
            <b/>
            <u/>
            <sz val="11"/>
            <color indexed="81"/>
            <rFont val="Tahoma"/>
            <family val="2"/>
          </rPr>
          <t>Select Yes</t>
        </r>
        <r>
          <rPr>
            <b/>
            <sz val="11"/>
            <color indexed="81"/>
            <rFont val="Tahoma"/>
            <family val="2"/>
          </rPr>
          <t xml:space="preserve">, </t>
        </r>
        <r>
          <rPr>
            <sz val="11"/>
            <color indexed="81"/>
            <rFont val="Tahoma"/>
            <family val="2"/>
          </rPr>
          <t xml:space="preserve">if this renewal project is changing project type from leasing to rental assistance.  Rental assistance projects are those where the lease is in the program participant's name.  
</t>
        </r>
        <r>
          <rPr>
            <b/>
            <u/>
            <sz val="11"/>
            <color indexed="81"/>
            <rFont val="Tahoma"/>
            <family val="2"/>
          </rPr>
          <t>Select No</t>
        </r>
        <r>
          <rPr>
            <b/>
            <sz val="11"/>
            <color indexed="81"/>
            <rFont val="Tahoma"/>
            <family val="2"/>
          </rPr>
          <t>,</t>
        </r>
        <r>
          <rPr>
            <sz val="11"/>
            <color indexed="81"/>
            <rFont val="Tahoma"/>
            <family val="2"/>
          </rPr>
          <t xml:space="preserve"> if there is no change.  
</t>
        </r>
        <r>
          <rPr>
            <b/>
            <u/>
            <sz val="11"/>
            <color indexed="81"/>
            <rFont val="Tahoma"/>
            <family val="2"/>
          </rPr>
          <t>Select N/A</t>
        </r>
        <r>
          <rPr>
            <b/>
            <sz val="11"/>
            <color indexed="81"/>
            <rFont val="Tahoma"/>
            <family val="2"/>
          </rPr>
          <t>,</t>
        </r>
        <r>
          <rPr>
            <sz val="11"/>
            <color indexed="81"/>
            <rFont val="Tahoma"/>
            <family val="2"/>
          </rPr>
          <t xml:space="preserve"> if not applicable.</t>
        </r>
        <r>
          <rPr>
            <sz val="8"/>
            <color indexed="81"/>
            <rFont val="Tahoma"/>
            <family val="2"/>
          </rPr>
          <t xml:space="preserve">
</t>
        </r>
      </text>
    </comment>
    <comment ref="BA11" authorId="0">
      <text>
        <r>
          <rPr>
            <sz val="11"/>
            <color indexed="81"/>
            <rFont val="Tahoma"/>
            <family val="2"/>
          </rPr>
          <t>Final allowable amount that grantee can receive for administration BLI.</t>
        </r>
        <r>
          <rPr>
            <sz val="8"/>
            <color indexed="81"/>
            <rFont val="Tahoma"/>
            <family val="2"/>
          </rPr>
          <t xml:space="preserve">
</t>
        </r>
      </text>
    </comment>
    <comment ref="BD11" authorId="1">
      <text>
        <r>
          <rPr>
            <b/>
            <sz val="11"/>
            <color indexed="81"/>
            <rFont val="Tahoma"/>
            <family val="2"/>
          </rPr>
          <t xml:space="preserve">Annual Renewal Demand (ARD) (Formally known as Annual Renewal Amount (ARA). </t>
        </r>
        <r>
          <rPr>
            <sz val="11"/>
            <color indexed="81"/>
            <rFont val="Tahoma"/>
            <family val="2"/>
          </rPr>
          <t xml:space="preserve">The ARD amount is the sum of the amount awarded for eligible activities, (for first time renewals that were originally awarded multiple years, divide by the number of years in the original grant term to determine the annual renewal demand). </t>
        </r>
        <r>
          <rPr>
            <b/>
            <sz val="11"/>
            <color indexed="81"/>
            <rFont val="Tahoma"/>
            <family val="2"/>
          </rPr>
          <t xml:space="preserve"> </t>
        </r>
        <r>
          <rPr>
            <sz val="11"/>
            <color indexed="81"/>
            <rFont val="Tahoma"/>
            <family val="2"/>
          </rPr>
          <t xml:space="preserve">
</t>
        </r>
      </text>
    </comment>
    <comment ref="BE11" authorId="2">
      <text>
        <r>
          <rPr>
            <sz val="11"/>
            <color indexed="81"/>
            <rFont val="Tahoma"/>
            <family val="2"/>
          </rPr>
          <t>Please select yes if you are leasing a building to deliver supportive services.  All other respondents select "N/A"</t>
        </r>
      </text>
    </comment>
    <comment ref="BF11" authorId="0">
      <text>
        <r>
          <rPr>
            <b/>
            <sz val="11"/>
            <color indexed="81"/>
            <rFont val="Tahoma"/>
            <family val="2"/>
          </rPr>
          <t xml:space="preserve">Project components:
PH </t>
        </r>
        <r>
          <rPr>
            <sz val="11"/>
            <color indexed="81"/>
            <rFont val="Tahoma"/>
            <family val="2"/>
          </rPr>
          <t xml:space="preserve">- Permanent Housing, 
</t>
        </r>
        <r>
          <rPr>
            <b/>
            <sz val="11"/>
            <color indexed="81"/>
            <rFont val="Tahoma"/>
            <family val="2"/>
          </rPr>
          <t xml:space="preserve">TH </t>
        </r>
        <r>
          <rPr>
            <sz val="11"/>
            <color indexed="81"/>
            <rFont val="Tahoma"/>
            <family val="2"/>
          </rPr>
          <t xml:space="preserve">- Transitional Housing,
</t>
        </r>
        <r>
          <rPr>
            <b/>
            <sz val="11"/>
            <color indexed="81"/>
            <rFont val="Tahoma"/>
            <family val="2"/>
          </rPr>
          <t xml:space="preserve">SSO </t>
        </r>
        <r>
          <rPr>
            <sz val="11"/>
            <color indexed="81"/>
            <rFont val="Tahoma"/>
            <family val="2"/>
          </rPr>
          <t xml:space="preserve">- Supportive Services Only,
</t>
        </r>
        <r>
          <rPr>
            <b/>
            <sz val="11"/>
            <color indexed="81"/>
            <rFont val="Tahoma"/>
            <family val="2"/>
          </rPr>
          <t xml:space="preserve">HMIS </t>
        </r>
        <r>
          <rPr>
            <sz val="11"/>
            <color indexed="81"/>
            <rFont val="Tahoma"/>
            <family val="2"/>
          </rPr>
          <t xml:space="preserve">- Homeless Management Information System,
</t>
        </r>
        <r>
          <rPr>
            <b/>
            <sz val="11"/>
            <color indexed="81"/>
            <rFont val="Tahoma"/>
            <family val="2"/>
          </rPr>
          <t>SH -</t>
        </r>
        <r>
          <rPr>
            <sz val="11"/>
            <color indexed="81"/>
            <rFont val="Tahoma"/>
            <family val="2"/>
          </rPr>
          <t xml:space="preserve"> Safe Haven,
</t>
        </r>
        <r>
          <rPr>
            <b/>
            <sz val="11"/>
            <color indexed="81"/>
            <rFont val="Tahoma"/>
            <family val="2"/>
          </rPr>
          <t xml:space="preserve">
</t>
        </r>
        <r>
          <rPr>
            <sz val="11"/>
            <color indexed="81"/>
            <rFont val="Tahoma"/>
            <family val="2"/>
          </rPr>
          <t xml:space="preserve">
</t>
        </r>
      </text>
    </comment>
    <comment ref="BI11" authorId="3">
      <text>
        <r>
          <rPr>
            <sz val="11"/>
            <color indexed="81"/>
            <rFont val="Tahoma"/>
            <family val="2"/>
          </rPr>
          <t>Consolidation must occur prior to CoC FY2012 competition opening.</t>
        </r>
      </text>
    </comment>
    <comment ref="BJ11" authorId="1">
      <text>
        <r>
          <rPr>
            <sz val="11"/>
            <color indexed="81"/>
            <rFont val="Tahoma"/>
            <family val="2"/>
          </rPr>
          <t>HUD expects CoC applicants that plan to reallocate renewal projects in part or whole, to reflect this information for the affected renewal project(s) on the GIW prior to submission to HUD for final approval.</t>
        </r>
      </text>
    </comment>
  </commentList>
</comments>
</file>

<file path=xl/sharedStrings.xml><?xml version="1.0" encoding="utf-8"?>
<sst xmlns="http://schemas.openxmlformats.org/spreadsheetml/2006/main" count="158" uniqueCount="74">
  <si>
    <t>Sub-Section 1</t>
  </si>
  <si>
    <t>Field Office:</t>
  </si>
  <si>
    <t>FY2012 Grant Inventory Worksheet (GIW)</t>
  </si>
  <si>
    <r>
      <t xml:space="preserve">Section 5 - </t>
    </r>
    <r>
      <rPr>
        <b/>
        <sz val="16"/>
        <color rgb="FFFF0000"/>
        <rFont val="Arial"/>
        <family val="2"/>
      </rPr>
      <t>SUMMARY OF COC ELIGIBLE FUNDS</t>
    </r>
  </si>
  <si>
    <t>CoC Number:</t>
  </si>
  <si>
    <t xml:space="preserve">Continuum of Care Program Competition - All Eligible Renewal Grants Expiring in Calendar Year 2013 </t>
  </si>
  <si>
    <t>CoC's Annual Renewal Demand:</t>
  </si>
  <si>
    <t>CoC Name:</t>
  </si>
  <si>
    <t>Preliminary Pro Rata Need Amount:</t>
  </si>
  <si>
    <t>Sub-Section 2</t>
  </si>
  <si>
    <t>Collaborative Applicant/Lead Agency Name:</t>
  </si>
  <si>
    <t>Final Pro Rata Need (FPRN) Amount:</t>
  </si>
  <si>
    <r>
      <rPr>
        <b/>
        <sz val="14"/>
        <rFont val="Arial"/>
        <family val="2"/>
      </rPr>
      <t xml:space="preserve">Is the lead the same as in FY2011?       </t>
    </r>
    <r>
      <rPr>
        <b/>
        <sz val="16"/>
        <rFont val="Arial"/>
        <family val="2"/>
      </rPr>
      <t xml:space="preserve">                                                                                                                                                                                                                                                                                                                                                                                                   </t>
    </r>
    <r>
      <rPr>
        <sz val="11"/>
        <color rgb="FFFF0000"/>
        <rFont val="Arial"/>
        <family val="2"/>
      </rPr>
      <t>(select from dropdown)</t>
    </r>
  </si>
  <si>
    <t>SECTION 1 - GRANTEE AND PROJECT INFORMATION</t>
  </si>
  <si>
    <t>SECTION 2 - CURRENT BUDGET LINE ITEMS (BLIs) AND UNITS</t>
  </si>
  <si>
    <t>SECTION 3 - REQUESTED BUDGET LINE ITEMS (BLIs) AND UNITS FOR FY2012 COMPETITION</t>
  </si>
  <si>
    <t>Sub-Section 2.1 - Current BLI Amounts</t>
  </si>
  <si>
    <t>Sub-Section 2.2 - Legacy S+C Unit Configuration</t>
  </si>
  <si>
    <t>Sub-Section 2.3 - Current Grant Characteristics</t>
  </si>
  <si>
    <t>Sub-Section 3.1 - Requested BLI Amounts and Units Configuration</t>
  </si>
  <si>
    <t>Sub-Section 3.2 - Requested Grant Characteristics</t>
  </si>
  <si>
    <t>No</t>
  </si>
  <si>
    <t>Grantee Name</t>
  </si>
  <si>
    <t>EIN</t>
  </si>
  <si>
    <t>Project Name</t>
  </si>
  <si>
    <t>Project Number</t>
  </si>
  <si>
    <r>
      <rPr>
        <b/>
        <sz val="12"/>
        <rFont val="Arial"/>
        <family val="2"/>
      </rPr>
      <t xml:space="preserve">Grant Term  </t>
    </r>
    <r>
      <rPr>
        <sz val="12"/>
        <rFont val="Arial"/>
        <family val="2"/>
      </rPr>
      <t xml:space="preserve">                                                                                                                                                                                                                                                                                                                                                                                                                                                                                                                                                </t>
    </r>
    <r>
      <rPr>
        <sz val="11"/>
        <color rgb="FFFF0000"/>
        <rFont val="Arial"/>
        <family val="2"/>
      </rPr>
      <t>(Years)</t>
    </r>
  </si>
  <si>
    <r>
      <rPr>
        <b/>
        <sz val="12"/>
        <rFont val="Arial"/>
        <family val="2"/>
      </rPr>
      <t xml:space="preserve">Effective Date  </t>
    </r>
    <r>
      <rPr>
        <sz val="12"/>
        <rFont val="Arial"/>
        <family val="2"/>
      </rPr>
      <t xml:space="preserve">                                                                                                                                                                                                                                                                                                                                                                                                                                                                                                                                             </t>
    </r>
    <r>
      <rPr>
        <sz val="11"/>
        <color rgb="FFFF0000"/>
        <rFont val="Arial"/>
        <family val="2"/>
      </rPr>
      <t>(mm/dd/yyyy)</t>
    </r>
  </si>
  <si>
    <r>
      <rPr>
        <b/>
        <sz val="12"/>
        <rFont val="Arial"/>
        <family val="2"/>
      </rPr>
      <t xml:space="preserve">Operating Start Date </t>
    </r>
    <r>
      <rPr>
        <sz val="12"/>
        <rFont val="Arial"/>
        <family val="2"/>
      </rPr>
      <t xml:space="preserve">                                                                                                                                                                                                                                                                                                                                                                                                                                                                                                                              </t>
    </r>
    <r>
      <rPr>
        <sz val="11"/>
        <color rgb="FFFF0000"/>
        <rFont val="Arial"/>
        <family val="2"/>
      </rPr>
      <t>(mm/dd/yyyy)</t>
    </r>
  </si>
  <si>
    <r>
      <rPr>
        <b/>
        <sz val="12"/>
        <rFont val="Arial"/>
        <family val="2"/>
      </rPr>
      <t>Expiration Date</t>
    </r>
    <r>
      <rPr>
        <sz val="12"/>
        <rFont val="Arial"/>
        <family val="2"/>
      </rPr>
      <t xml:space="preserve">                                                                                                                                                                                                                                                                                                                                                                                                                                                                                                                                                        </t>
    </r>
    <r>
      <rPr>
        <sz val="11"/>
        <color rgb="FFFF0000"/>
        <rFont val="Arial"/>
        <family val="2"/>
      </rPr>
      <t>(mm/dd/yyyy)</t>
    </r>
  </si>
  <si>
    <t>Former SHP or S+C Program Type</t>
  </si>
  <si>
    <t>Comments</t>
  </si>
  <si>
    <t>Acquisition</t>
  </si>
  <si>
    <t>Rehabilitation</t>
  </si>
  <si>
    <t>New Construction</t>
  </si>
  <si>
    <t>Leasing</t>
  </si>
  <si>
    <t>Rental Assistance</t>
  </si>
  <si>
    <t>Supportive Services</t>
  </si>
  <si>
    <t>Operating costs</t>
  </si>
  <si>
    <t>HMIS</t>
  </si>
  <si>
    <t>Administration Costs                                                                                                                                                                                                                                                                                                                                                                               (up to 5%)</t>
  </si>
  <si>
    <t>Monthly Renewal Amount</t>
  </si>
  <si>
    <t>Total Budget Awarded</t>
  </si>
  <si>
    <t>SRO Units</t>
  </si>
  <si>
    <t>0 BR Units</t>
  </si>
  <si>
    <t>1 BR Units</t>
  </si>
  <si>
    <t>2 BR Units</t>
  </si>
  <si>
    <t>3 BR Units</t>
  </si>
  <si>
    <t>4 BR Units</t>
  </si>
  <si>
    <t>5 BR Units</t>
  </si>
  <si>
    <t>6+ BR Units</t>
  </si>
  <si>
    <t>TOTAL Units</t>
  </si>
  <si>
    <r>
      <t xml:space="preserve">Total Budget Awarded                                                                                                                                                                                                                                                                                                                                                                                 </t>
    </r>
    <r>
      <rPr>
        <sz val="11"/>
        <color rgb="FFFF0000"/>
        <rFont val="Arial"/>
        <family val="2"/>
      </rPr>
      <t>(S+C only)</t>
    </r>
  </si>
  <si>
    <r>
      <rPr>
        <b/>
        <sz val="12"/>
        <rFont val="Arial"/>
        <family val="2"/>
      </rPr>
      <t>Current Project Component</t>
    </r>
    <r>
      <rPr>
        <sz val="12"/>
        <rFont val="Arial"/>
        <family val="2"/>
      </rPr>
      <t xml:space="preserve">                                                                                                                                                                                                                                                                                                                                                                                                                                                                                                                           </t>
    </r>
    <r>
      <rPr>
        <sz val="11"/>
        <color rgb="FFFF0000"/>
        <rFont val="Arial"/>
        <family val="2"/>
      </rPr>
      <t>(select from dropdown)</t>
    </r>
  </si>
  <si>
    <r>
      <rPr>
        <b/>
        <sz val="12"/>
        <rFont val="Arial"/>
        <family val="2"/>
      </rPr>
      <t xml:space="preserve">Renewing from Leasing to Rental 
Assistance? </t>
    </r>
    <r>
      <rPr>
        <sz val="12"/>
        <rFont val="Arial"/>
        <family val="2"/>
      </rPr>
      <t xml:space="preserve">                                                                                                                                                                                                                                                                                                                                                                                                                                                                                                                               </t>
    </r>
    <r>
      <rPr>
        <sz val="11"/>
        <color rgb="FFFF0000"/>
        <rFont val="Arial"/>
        <family val="2"/>
      </rPr>
      <t>(select from dropdown)</t>
    </r>
  </si>
  <si>
    <r>
      <rPr>
        <b/>
        <sz val="12"/>
        <rFont val="Arial"/>
        <family val="2"/>
      </rPr>
      <t xml:space="preserve">Is this a 2006 Grant?  </t>
    </r>
    <r>
      <rPr>
        <sz val="12"/>
        <rFont val="Arial"/>
        <family val="2"/>
      </rPr>
      <t xml:space="preserve">                                                                                                                                                                                                                                                                                                                                                                                                                                                                                                                                        </t>
    </r>
    <r>
      <rPr>
        <sz val="11"/>
        <color rgb="FFFF0000"/>
        <rFont val="Arial"/>
        <family val="2"/>
      </rPr>
      <t>(select from dropdown)</t>
    </r>
  </si>
  <si>
    <r>
      <rPr>
        <b/>
        <sz val="12"/>
        <rFont val="Arial"/>
        <family val="2"/>
      </rPr>
      <t xml:space="preserve">Was this project extended?   </t>
    </r>
    <r>
      <rPr>
        <sz val="12"/>
        <rFont val="Arial"/>
        <family val="2"/>
      </rPr>
      <t xml:space="preserve">                                                                                                                                                                                                                                                                                                                                                                                                                                                                                                                    </t>
    </r>
    <r>
      <rPr>
        <sz val="11"/>
        <color rgb="FFFF0000"/>
        <rFont val="Arial"/>
        <family val="2"/>
      </rPr>
      <t>(select from dropdown)</t>
    </r>
  </si>
  <si>
    <r>
      <rPr>
        <b/>
        <sz val="12"/>
        <rFont val="Arial"/>
        <family val="2"/>
      </rPr>
      <t xml:space="preserve">Is this a first-time renewal?  </t>
    </r>
    <r>
      <rPr>
        <sz val="12"/>
        <rFont val="Arial"/>
        <family val="2"/>
      </rPr>
      <t xml:space="preserve">                                                                                                                                                                                                                                                                                                                                                                                                                                                                                                                                                                                     </t>
    </r>
    <r>
      <rPr>
        <sz val="11"/>
        <color rgb="FFFF0000"/>
        <rFont val="Arial"/>
        <family val="2"/>
      </rPr>
      <t>(select from dropdown)</t>
    </r>
  </si>
  <si>
    <t>Administration Costs Requested</t>
  </si>
  <si>
    <t xml:space="preserve">Maximum Administration Costs Allowed                                                                                                                                                                                                                                                                                                                                                                        </t>
  </si>
  <si>
    <t xml:space="preserve">Total ARD                                                                                                                                                                                                                                                                                                                                                                                                 </t>
  </si>
  <si>
    <t>Lease Structure</t>
  </si>
  <si>
    <r>
      <rPr>
        <b/>
        <sz val="12"/>
        <rFont val="Arial"/>
        <family val="2"/>
      </rPr>
      <t xml:space="preserve">Project Component  </t>
    </r>
    <r>
      <rPr>
        <sz val="12"/>
        <rFont val="Arial"/>
        <family val="2"/>
      </rPr>
      <t xml:space="preserve">                                                                                                                                                                                                                                                                                                                                                                                                                                                                                                                         </t>
    </r>
    <r>
      <rPr>
        <sz val="11"/>
        <color rgb="FFFF0000"/>
        <rFont val="Arial"/>
        <family val="2"/>
      </rPr>
      <t>(select from dropdown)</t>
    </r>
  </si>
  <si>
    <r>
      <rPr>
        <b/>
        <sz val="12"/>
        <rFont val="Arial"/>
        <family val="2"/>
      </rPr>
      <t xml:space="preserve">Housing Assistance Type </t>
    </r>
    <r>
      <rPr>
        <sz val="12"/>
        <rFont val="Arial"/>
        <family val="2"/>
      </rPr>
      <t xml:space="preserve">                                                                                                                                                                                                                                                                                                                                                                                                                                                                                                                               </t>
    </r>
    <r>
      <rPr>
        <sz val="11"/>
        <color rgb="FFFF0000"/>
        <rFont val="Arial"/>
        <family val="2"/>
      </rPr>
      <t>(select from dropdown)</t>
    </r>
  </si>
  <si>
    <r>
      <rPr>
        <b/>
        <sz val="12"/>
        <rFont val="Arial"/>
        <family val="2"/>
      </rPr>
      <t xml:space="preserve">Was a lease provided to the FO for units, structures? </t>
    </r>
    <r>
      <rPr>
        <sz val="12"/>
        <rFont val="Arial"/>
        <family val="2"/>
      </rPr>
      <t xml:space="preserve">                                                                                                                                                                                                                                                                                                                                                                                                                                                                                                               </t>
    </r>
    <r>
      <rPr>
        <sz val="11"/>
        <color rgb="FFFF0000"/>
        <rFont val="Arial"/>
        <family val="2"/>
      </rPr>
      <t>(select from dropdown)</t>
    </r>
  </si>
  <si>
    <r>
      <rPr>
        <b/>
        <sz val="12"/>
        <rFont val="Arial"/>
        <family val="2"/>
      </rPr>
      <t xml:space="preserve">Is project included in a recent or planned consolidation?  </t>
    </r>
    <r>
      <rPr>
        <sz val="12"/>
        <rFont val="Arial"/>
        <family val="2"/>
      </rPr>
      <t xml:space="preserve">                                                                                                                                                                                                                                                                                                                                                                                                                                                                                               </t>
    </r>
    <r>
      <rPr>
        <sz val="11"/>
        <color rgb="FFFF0000"/>
        <rFont val="Arial"/>
        <family val="2"/>
      </rPr>
      <t xml:space="preserve">(select from dropdown)                                                                                                                                                                                                                                                                                                                                                                                                                                                                                                                                            (if yes, explain why in Comments)  </t>
    </r>
    <r>
      <rPr>
        <sz val="12"/>
        <rFont val="Arial"/>
        <family val="2"/>
      </rPr>
      <t xml:space="preserve"> </t>
    </r>
  </si>
  <si>
    <r>
      <rPr>
        <b/>
        <sz val="12"/>
        <rFont val="Arial"/>
        <family val="2"/>
      </rPr>
      <t xml:space="preserve">Is part or all of current Amount being reallocated this year?   </t>
    </r>
    <r>
      <rPr>
        <sz val="12"/>
        <rFont val="Arial"/>
        <family val="2"/>
      </rPr>
      <t xml:space="preserve">                                                                                                                                                                                                                                                                                                                                                                                                                                                                                              </t>
    </r>
    <r>
      <rPr>
        <sz val="11"/>
        <color rgb="FFFF0000"/>
        <rFont val="Arial"/>
        <family val="2"/>
      </rPr>
      <t xml:space="preserve">(select from dropdown)                                                                                                                                                                                                                                                                                                                                                                                (if yes, explain why in Comments)   </t>
    </r>
  </si>
  <si>
    <r>
      <rPr>
        <b/>
        <sz val="12"/>
        <rFont val="Arial"/>
        <family val="2"/>
      </rPr>
      <t xml:space="preserve">Is the new component different from the current? </t>
    </r>
    <r>
      <rPr>
        <sz val="12"/>
        <rFont val="Arial"/>
        <family val="2"/>
      </rPr>
      <t xml:space="preserve">                                                                                                                                                                                                                                                                                                                        </t>
    </r>
    <r>
      <rPr>
        <sz val="11"/>
        <color rgb="FFFF0000"/>
        <rFont val="Arial"/>
        <family val="2"/>
      </rPr>
      <t>(select from dropdown)                                                                                                                                                                                                                                                                                                                                                                                                                                                                                                                                          (if yes, explain why in Comments)</t>
    </r>
  </si>
  <si>
    <t>Field Office</t>
  </si>
  <si>
    <t>CoC Number</t>
  </si>
  <si>
    <t>CoC Name</t>
  </si>
  <si>
    <t>Jackson</t>
  </si>
  <si>
    <t>MS-501</t>
  </si>
  <si>
    <t>Mississippi Balance of State CoC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</si>
</sst>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
  </numFmts>
  <fonts count="27" x14ac:knownFonts="1">
    <font>
      <sz val="11"/>
      <color theme="1"/>
      <name val="Calibri"/>
      <family val="2"/>
      <scheme val="minor"/>
    </font>
    <font>
      <b/>
      <sz val="11"/>
      <name val="Arial"/>
      <family val="2"/>
    </font>
    <font>
      <b/>
      <sz val="14"/>
      <name val="Arial"/>
      <family val="2"/>
    </font>
    <font>
      <sz val="14"/>
      <name val="Arial"/>
      <family val="2"/>
    </font>
    <font>
      <sz val="9"/>
      <name val="Arial"/>
      <family val="2"/>
    </font>
    <font>
      <i/>
      <sz val="26"/>
      <name val="Arial Black"/>
      <family val="2"/>
    </font>
    <font>
      <b/>
      <sz val="16"/>
      <name val="Arial"/>
      <family val="2"/>
    </font>
    <font>
      <b/>
      <sz val="16"/>
      <color rgb="FFFF0000"/>
      <name val="Arial"/>
      <family val="2"/>
    </font>
    <font>
      <sz val="11"/>
      <name val="Arial"/>
      <family val="2"/>
    </font>
    <font>
      <b/>
      <sz val="18"/>
      <name val="Arial"/>
      <family val="2"/>
    </font>
    <font>
      <sz val="12"/>
      <name val="Calibri"/>
      <family val="2"/>
      <scheme val="minor"/>
    </font>
    <font>
      <sz val="12"/>
      <name val="Arial"/>
      <family val="2"/>
    </font>
    <font>
      <sz val="11"/>
      <color rgb="FFFF0000"/>
      <name val="Arial"/>
      <family val="2"/>
    </font>
    <font>
      <sz val="16"/>
      <name val="Arial"/>
      <family val="2"/>
    </font>
    <font>
      <b/>
      <sz val="12"/>
      <name val="Arial"/>
      <family val="2"/>
    </font>
    <font>
      <b/>
      <sz val="12"/>
      <name val="Calibri"/>
      <family val="2"/>
      <scheme val="minor"/>
    </font>
    <font>
      <sz val="10"/>
      <color indexed="8"/>
      <name val="Arial"/>
      <family val="2"/>
    </font>
    <font>
      <sz val="12"/>
      <color indexed="8"/>
      <name val="Arial"/>
      <family val="2"/>
    </font>
    <font>
      <b/>
      <sz val="11"/>
      <color indexed="81"/>
      <name val="Tahoma"/>
      <family val="2"/>
    </font>
    <font>
      <b/>
      <sz val="8"/>
      <color indexed="81"/>
      <name val="Tahoma"/>
      <family val="2"/>
    </font>
    <font>
      <sz val="11"/>
      <color indexed="81"/>
      <name val="Tahoma"/>
      <family val="2"/>
    </font>
    <font>
      <sz val="8"/>
      <color indexed="81"/>
      <name val="Tahoma"/>
      <family val="2"/>
    </font>
    <font>
      <sz val="12"/>
      <color indexed="81"/>
      <name val="Tahoma"/>
      <family val="2"/>
    </font>
    <font>
      <b/>
      <u/>
      <sz val="11"/>
      <color indexed="81"/>
      <name val="Tahoma"/>
      <family val="2"/>
    </font>
    <font>
      <sz val="11"/>
      <color theme="1"/>
      <name val="Calibri"/>
      <family val="2"/>
      <scheme val="minor"/>
    </font>
    <font>
      <sz val="10"/>
      <name val="Arial"/>
      <family val="2"/>
    </font>
    <font>
      <sz val="11"/>
      <color indexed="8"/>
      <name val="Calibri"/>
      <family val="2"/>
    </font>
  </fonts>
  <fills count="7">
    <fill>
      <patternFill patternType="none"/>
    </fill>
    <fill>
      <patternFill patternType="gray125"/>
    </fill>
    <fill>
      <patternFill patternType="solid">
        <fgColor rgb="FFDDD9C3"/>
        <bgColor indexed="64"/>
      </patternFill>
    </fill>
    <fill>
      <patternFill patternType="solid">
        <fgColor theme="2" tint="-9.9948118533890809E-2"/>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s>
  <borders count="60">
    <border>
      <left/>
      <right/>
      <top/>
      <bottom/>
      <diagonal/>
    </border>
    <border>
      <left style="double">
        <color indexed="64"/>
      </left>
      <right style="thin">
        <color indexed="64"/>
      </right>
      <top style="double">
        <color indexed="64"/>
      </top>
      <bottom/>
      <diagonal/>
    </border>
    <border>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double">
        <color indexed="64"/>
      </right>
      <top style="medium">
        <color indexed="64"/>
      </top>
      <bottom/>
      <diagonal/>
    </border>
    <border>
      <left style="double">
        <color auto="1"/>
      </left>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12">
    <xf numFmtId="0" fontId="0" fillId="0" borderId="0"/>
    <xf numFmtId="0" fontId="16" fillId="0" borderId="0"/>
    <xf numFmtId="0" fontId="25" fillId="0" borderId="0" applyFill="0"/>
    <xf numFmtId="44" fontId="25" fillId="0" borderId="0" applyFont="0" applyFill="0" applyBorder="0" applyAlignment="0" applyProtection="0"/>
    <xf numFmtId="44" fontId="26" fillId="0" borderId="0" applyFont="0" applyFill="0" applyBorder="0" applyAlignment="0" applyProtection="0"/>
    <xf numFmtId="0" fontId="25" fillId="0" borderId="0" applyFill="0"/>
    <xf numFmtId="0" fontId="25" fillId="0" borderId="0" applyFill="0"/>
    <xf numFmtId="0" fontId="25" fillId="0" borderId="0" applyFill="0"/>
    <xf numFmtId="0" fontId="25" fillId="0" borderId="0" applyFill="0"/>
    <xf numFmtId="0" fontId="24" fillId="0" borderId="0"/>
    <xf numFmtId="0" fontId="24" fillId="0" borderId="0"/>
    <xf numFmtId="0" fontId="25" fillId="0" borderId="0" applyFill="0"/>
  </cellStyleXfs>
  <cellXfs count="137">
    <xf numFmtId="0" fontId="0" fillId="0" borderId="0" xfId="0"/>
    <xf numFmtId="0" fontId="0" fillId="0" borderId="0" xfId="0" applyBorder="1" applyAlignment="1" applyProtection="1">
      <alignment horizontal="center" vertical="top"/>
    </xf>
    <xf numFmtId="0" fontId="0" fillId="0" borderId="0" xfId="0" applyBorder="1" applyAlignment="1" applyProtection="1">
      <alignment vertical="top"/>
    </xf>
    <xf numFmtId="0" fontId="0" fillId="0" borderId="0" xfId="0" applyAlignment="1" applyProtection="1">
      <alignment horizontal="center" vertical="top"/>
    </xf>
    <xf numFmtId="0" fontId="0" fillId="0" borderId="0" xfId="0" applyAlignment="1" applyProtection="1">
      <alignment vertical="top"/>
    </xf>
    <xf numFmtId="0" fontId="0" fillId="0" borderId="0" xfId="0" applyAlignment="1" applyProtection="1">
      <alignment horizontal="right" vertical="top"/>
    </xf>
    <xf numFmtId="0" fontId="2" fillId="2" borderId="2" xfId="0" applyFont="1" applyFill="1" applyBorder="1" applyAlignment="1" applyProtection="1">
      <alignment horizontal="left" vertical="center" wrapText="1"/>
    </xf>
    <xf numFmtId="0" fontId="4" fillId="0" borderId="0" xfId="0" applyFont="1" applyBorder="1" applyAlignment="1" applyProtection="1">
      <alignment horizontal="left" vertical="top"/>
    </xf>
    <xf numFmtId="0" fontId="4" fillId="0" borderId="0" xfId="0" applyFont="1" applyBorder="1" applyAlignment="1" applyProtection="1">
      <alignment horizontal="right" vertical="top"/>
    </xf>
    <xf numFmtId="0" fontId="2" fillId="2" borderId="10"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0" fontId="13" fillId="0" borderId="35" xfId="0" applyFont="1" applyFill="1" applyBorder="1" applyAlignment="1" applyProtection="1">
      <alignment horizontal="center" vertical="center"/>
      <protection locked="0"/>
    </xf>
    <xf numFmtId="0" fontId="13" fillId="0" borderId="36" xfId="0" applyFont="1" applyBorder="1" applyAlignment="1" applyProtection="1">
      <alignment vertical="center"/>
    </xf>
    <xf numFmtId="0" fontId="13" fillId="0" borderId="4" xfId="0" applyFont="1" applyBorder="1" applyAlignment="1" applyProtection="1">
      <alignment vertical="center"/>
    </xf>
    <xf numFmtId="0" fontId="13" fillId="0" borderId="0" xfId="0" applyFont="1" applyBorder="1" applyAlignment="1" applyProtection="1">
      <alignment vertical="center"/>
    </xf>
    <xf numFmtId="0" fontId="14" fillId="0" borderId="0" xfId="0" applyFont="1" applyBorder="1" applyAlignment="1" applyProtection="1">
      <alignment vertical="center" wrapText="1"/>
    </xf>
    <xf numFmtId="164" fontId="10" fillId="0" borderId="0" xfId="0" applyNumberFormat="1" applyFont="1" applyFill="1" applyBorder="1" applyAlignment="1" applyProtection="1">
      <alignment vertical="center"/>
    </xf>
    <xf numFmtId="0" fontId="13" fillId="0" borderId="0" xfId="0" applyFont="1" applyAlignment="1" applyProtection="1">
      <alignment vertical="center"/>
    </xf>
    <xf numFmtId="0" fontId="6" fillId="0" borderId="0" xfId="0" applyNumberFormat="1" applyFont="1" applyBorder="1" applyAlignment="1" applyProtection="1">
      <alignment vertical="center"/>
    </xf>
    <xf numFmtId="0" fontId="14" fillId="0" borderId="0" xfId="0" applyFont="1" applyBorder="1" applyAlignment="1" applyProtection="1">
      <alignment horizontal="right" vertical="top" wrapText="1"/>
    </xf>
    <xf numFmtId="0" fontId="14" fillId="0" borderId="0" xfId="0" applyFont="1" applyBorder="1" applyAlignment="1" applyProtection="1">
      <alignment horizontal="left" vertical="top" wrapText="1"/>
    </xf>
    <xf numFmtId="0" fontId="14" fillId="0" borderId="0" xfId="0" applyFont="1" applyBorder="1" applyAlignment="1" applyProtection="1">
      <alignment horizontal="left" vertical="top"/>
    </xf>
    <xf numFmtId="0" fontId="14" fillId="0" borderId="25" xfId="0" applyFont="1" applyBorder="1" applyAlignment="1" applyProtection="1">
      <alignment horizontal="left" vertical="top" wrapText="1"/>
    </xf>
    <xf numFmtId="0" fontId="14" fillId="0" borderId="37" xfId="0" applyFont="1" applyBorder="1" applyAlignment="1" applyProtection="1">
      <alignment horizontal="left" vertical="top" wrapText="1"/>
    </xf>
    <xf numFmtId="0" fontId="6" fillId="0" borderId="43"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vertical="center"/>
    </xf>
    <xf numFmtId="0" fontId="14" fillId="4" borderId="48" xfId="0" applyFont="1" applyFill="1" applyBorder="1" applyAlignment="1" applyProtection="1">
      <alignment horizontal="center" vertical="center" wrapText="1"/>
    </xf>
    <xf numFmtId="0" fontId="14" fillId="4" borderId="50" xfId="0" applyFont="1" applyFill="1" applyBorder="1" applyAlignment="1" applyProtection="1">
      <alignment horizontal="center" vertical="center" wrapText="1"/>
    </xf>
    <xf numFmtId="0" fontId="14" fillId="4" borderId="49" xfId="0" applyFont="1" applyFill="1" applyBorder="1" applyAlignment="1" applyProtection="1">
      <alignment horizontal="center" vertical="center" wrapText="1"/>
    </xf>
    <xf numFmtId="0" fontId="14" fillId="4" borderId="51" xfId="0" applyFont="1" applyFill="1" applyBorder="1" applyAlignment="1" applyProtection="1">
      <alignment horizontal="center" vertical="center" wrapText="1"/>
    </xf>
    <xf numFmtId="0" fontId="11" fillId="4" borderId="49" xfId="0" applyFont="1" applyFill="1" applyBorder="1" applyAlignment="1" applyProtection="1">
      <alignment horizontal="center" vertical="center" wrapText="1"/>
    </xf>
    <xf numFmtId="0" fontId="11" fillId="4" borderId="51" xfId="0" applyFont="1" applyFill="1" applyBorder="1" applyAlignment="1" applyProtection="1">
      <alignment horizontal="center" vertical="center" wrapText="1"/>
    </xf>
    <xf numFmtId="0" fontId="14" fillId="5" borderId="52" xfId="0" applyFont="1" applyFill="1" applyBorder="1" applyAlignment="1" applyProtection="1">
      <alignment horizontal="center" vertical="center" wrapText="1"/>
    </xf>
    <xf numFmtId="0" fontId="14" fillId="5" borderId="49" xfId="0" applyFont="1" applyFill="1" applyBorder="1" applyAlignment="1" applyProtection="1">
      <alignment horizontal="center" vertical="center" wrapText="1"/>
    </xf>
    <xf numFmtId="0" fontId="14" fillId="5" borderId="51" xfId="0" applyFont="1" applyFill="1" applyBorder="1" applyAlignment="1" applyProtection="1">
      <alignment horizontal="center" vertical="center" wrapText="1"/>
    </xf>
    <xf numFmtId="0" fontId="14" fillId="5" borderId="48" xfId="0" applyFont="1" applyFill="1" applyBorder="1" applyAlignment="1" applyProtection="1">
      <alignment horizontal="center" vertical="center" wrapText="1"/>
    </xf>
    <xf numFmtId="0" fontId="11" fillId="5" borderId="48" xfId="0" applyFont="1" applyFill="1" applyBorder="1" applyAlignment="1" applyProtection="1">
      <alignment horizontal="center" vertical="center" wrapText="1"/>
    </xf>
    <xf numFmtId="0" fontId="11" fillId="5" borderId="50" xfId="0" applyFont="1" applyFill="1" applyBorder="1" applyAlignment="1" applyProtection="1">
      <alignment horizontal="center" vertical="center" wrapText="1"/>
    </xf>
    <xf numFmtId="0" fontId="11" fillId="5" borderId="50" xfId="0" applyNumberFormat="1" applyFont="1" applyFill="1" applyBorder="1" applyAlignment="1" applyProtection="1">
      <alignment horizontal="center" vertical="center" wrapText="1"/>
    </xf>
    <xf numFmtId="0" fontId="14" fillId="5" borderId="39" xfId="0" applyFont="1" applyFill="1" applyBorder="1" applyAlignment="1" applyProtection="1">
      <alignment horizontal="center" vertical="center" wrapText="1"/>
    </xf>
    <xf numFmtId="0" fontId="14" fillId="6" borderId="52" xfId="0" applyFont="1" applyFill="1" applyBorder="1" applyAlignment="1" applyProtection="1">
      <alignment horizontal="center" vertical="center" wrapText="1"/>
    </xf>
    <xf numFmtId="0" fontId="14" fillId="6" borderId="49" xfId="0" applyFont="1" applyFill="1" applyBorder="1" applyAlignment="1" applyProtection="1">
      <alignment horizontal="center" vertical="center" wrapText="1"/>
    </xf>
    <xf numFmtId="0" fontId="14" fillId="6" borderId="51" xfId="0" applyFont="1" applyFill="1" applyBorder="1" applyAlignment="1" applyProtection="1">
      <alignment horizontal="center" vertical="center" wrapText="1"/>
    </xf>
    <xf numFmtId="0" fontId="14" fillId="6" borderId="38" xfId="0" applyFont="1" applyFill="1" applyBorder="1" applyAlignment="1" applyProtection="1">
      <alignment horizontal="center" vertical="center" wrapText="1"/>
    </xf>
    <xf numFmtId="0" fontId="11" fillId="6" borderId="49" xfId="0" applyNumberFormat="1" applyFont="1" applyFill="1" applyBorder="1" applyAlignment="1" applyProtection="1">
      <alignment horizontal="center" vertical="center" wrapText="1"/>
    </xf>
    <xf numFmtId="0" fontId="11" fillId="6" borderId="49" xfId="0" applyFont="1" applyFill="1" applyBorder="1" applyAlignment="1" applyProtection="1">
      <alignment horizontal="center" vertical="center" wrapText="1"/>
    </xf>
    <xf numFmtId="0" fontId="14" fillId="6" borderId="5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0" xfId="0" applyFont="1" applyBorder="1" applyAlignment="1" applyProtection="1">
      <alignment vertical="center" wrapText="1"/>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left" vertical="center"/>
      <protection locked="0"/>
    </xf>
    <xf numFmtId="0" fontId="11" fillId="0" borderId="55" xfId="0" applyFont="1" applyBorder="1" applyAlignment="1" applyProtection="1">
      <alignment horizontal="center" vertical="center"/>
      <protection locked="0"/>
    </xf>
    <xf numFmtId="14" fontId="11" fillId="0" borderId="55" xfId="0" applyNumberFormat="1" applyFont="1" applyBorder="1" applyAlignment="1" applyProtection="1">
      <alignment horizontal="center" vertical="center"/>
      <protection locked="0"/>
    </xf>
    <xf numFmtId="0" fontId="11" fillId="0" borderId="11" xfId="0" applyFont="1" applyBorder="1" applyAlignment="1" applyProtection="1">
      <alignment horizontal="left" vertical="center" wrapText="1"/>
      <protection locked="0"/>
    </xf>
    <xf numFmtId="164" fontId="11" fillId="0" borderId="56" xfId="0" applyNumberFormat="1" applyFont="1" applyBorder="1" applyAlignment="1" applyProtection="1">
      <alignment horizontal="right" vertical="center"/>
      <protection locked="0"/>
    </xf>
    <xf numFmtId="164" fontId="11" fillId="0" borderId="55" xfId="0" applyNumberFormat="1" applyFont="1" applyBorder="1" applyAlignment="1" applyProtection="1">
      <alignment horizontal="right" vertical="center"/>
      <protection locked="0"/>
    </xf>
    <xf numFmtId="164" fontId="10" fillId="2" borderId="55" xfId="0" applyNumberFormat="1" applyFont="1" applyFill="1" applyBorder="1" applyAlignment="1" applyProtection="1">
      <alignment horizontal="right" vertical="center"/>
    </xf>
    <xf numFmtId="164" fontId="15" fillId="2" borderId="11" xfId="0" applyNumberFormat="1" applyFont="1" applyFill="1" applyBorder="1" applyAlignment="1" applyProtection="1">
      <alignment horizontal="right" vertical="center"/>
    </xf>
    <xf numFmtId="1" fontId="15" fillId="2" borderId="55" xfId="0" applyNumberFormat="1" applyFont="1" applyFill="1" applyBorder="1" applyAlignment="1" applyProtection="1">
      <alignment horizontal="center" vertical="center"/>
    </xf>
    <xf numFmtId="164" fontId="11" fillId="0" borderId="54" xfId="0" applyNumberFormat="1" applyFont="1" applyFill="1" applyBorder="1" applyAlignment="1" applyProtection="1">
      <alignment horizontal="center" vertical="center"/>
      <protection locked="0"/>
    </xf>
    <xf numFmtId="0" fontId="11" fillId="0" borderId="55" xfId="0" applyFont="1" applyFill="1" applyBorder="1" applyAlignment="1" applyProtection="1">
      <alignment horizontal="center" vertical="center" wrapText="1"/>
      <protection locked="0"/>
    </xf>
    <xf numFmtId="0" fontId="11" fillId="0" borderId="55" xfId="0" applyFont="1" applyFill="1" applyBorder="1" applyAlignment="1" applyProtection="1">
      <alignment horizontal="center" vertical="center"/>
      <protection locked="0"/>
    </xf>
    <xf numFmtId="0" fontId="11" fillId="0" borderId="57" xfId="0" applyFont="1" applyBorder="1" applyAlignment="1" applyProtection="1">
      <alignment vertical="center" wrapText="1"/>
      <protection locked="0"/>
    </xf>
    <xf numFmtId="1" fontId="11" fillId="0" borderId="55" xfId="0" applyNumberFormat="1" applyFont="1" applyBorder="1" applyAlignment="1" applyProtection="1">
      <alignment horizontal="right" vertical="center"/>
      <protection locked="0"/>
    </xf>
    <xf numFmtId="3" fontId="15" fillId="2" borderId="55" xfId="0" applyNumberFormat="1" applyFont="1" applyFill="1" applyBorder="1" applyAlignment="1" applyProtection="1">
      <alignment horizontal="center" vertical="center"/>
    </xf>
    <xf numFmtId="164" fontId="11" fillId="0" borderId="55" xfId="0" applyNumberFormat="1" applyFont="1" applyFill="1" applyBorder="1" applyAlignment="1" applyProtection="1">
      <alignment horizontal="right" vertical="center"/>
      <protection locked="0"/>
    </xf>
    <xf numFmtId="164" fontId="10" fillId="2" borderId="55" xfId="0" quotePrefix="1" applyNumberFormat="1" applyFont="1" applyFill="1" applyBorder="1" applyAlignment="1" applyProtection="1">
      <alignment horizontal="right" vertical="center"/>
    </xf>
    <xf numFmtId="164" fontId="11" fillId="2" borderId="55" xfId="0" applyNumberFormat="1" applyFont="1" applyFill="1" applyBorder="1" applyAlignment="1" applyProtection="1">
      <alignment horizontal="right" vertical="center" wrapText="1"/>
    </xf>
    <xf numFmtId="164" fontId="15" fillId="2" borderId="58" xfId="0" applyNumberFormat="1" applyFont="1" applyFill="1" applyBorder="1" applyAlignment="1" applyProtection="1">
      <alignment horizontal="right" vertical="center"/>
    </xf>
    <xf numFmtId="0" fontId="0" fillId="0" borderId="0" xfId="0" applyProtection="1"/>
    <xf numFmtId="0" fontId="17" fillId="0" borderId="59" xfId="1" applyFont="1" applyFill="1" applyBorder="1" applyAlignment="1" applyProtection="1"/>
    <xf numFmtId="1" fontId="15" fillId="0" borderId="11" xfId="0" applyNumberFormat="1" applyFont="1" applyFill="1" applyBorder="1" applyAlignment="1" applyProtection="1">
      <alignment horizontal="center" vertical="center"/>
      <protection locked="0"/>
    </xf>
    <xf numFmtId="0" fontId="11" fillId="0" borderId="57" xfId="0" applyFont="1" applyBorder="1" applyAlignment="1" applyProtection="1">
      <alignment horizontal="left" vertical="center" wrapText="1"/>
      <protection locked="0"/>
    </xf>
    <xf numFmtId="164" fontId="0" fillId="0" borderId="0" xfId="0" applyNumberFormat="1" applyProtection="1"/>
    <xf numFmtId="1" fontId="0" fillId="0" borderId="0" xfId="0" applyNumberFormat="1" applyProtection="1"/>
    <xf numFmtId="3" fontId="0" fillId="0" borderId="0" xfId="0" applyNumberFormat="1" applyProtection="1"/>
    <xf numFmtId="0" fontId="1" fillId="0" borderId="1" xfId="0" applyFont="1" applyBorder="1" applyAlignment="1" applyProtection="1">
      <alignment horizontal="center" vertical="center" textRotation="90"/>
    </xf>
    <xf numFmtId="0" fontId="8" fillId="0" borderId="9" xfId="0" applyFont="1" applyBorder="1" applyAlignment="1" applyProtection="1">
      <alignment horizontal="center" vertical="center" textRotation="90"/>
    </xf>
    <xf numFmtId="0" fontId="8" fillId="0" borderId="17" xfId="0" applyFont="1" applyBorder="1" applyAlignment="1" applyProtection="1">
      <alignment horizontal="center" vertical="center" textRotation="90"/>
    </xf>
    <xf numFmtId="0" fontId="3" fillId="0" borderId="3"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left" vertical="center" wrapText="1"/>
    </xf>
    <xf numFmtId="0" fontId="5" fillId="0" borderId="0" xfId="0" applyFont="1" applyBorder="1" applyAlignment="1" applyProtection="1">
      <alignment horizontal="center" vertical="top"/>
    </xf>
    <xf numFmtId="0" fontId="3" fillId="0" borderId="18" xfId="0" applyNumberFormat="1" applyFont="1" applyFill="1" applyBorder="1" applyAlignment="1" applyProtection="1">
      <alignment horizontal="left" vertical="center" wrapText="1"/>
    </xf>
    <xf numFmtId="0" fontId="3" fillId="0" borderId="19" xfId="0" applyNumberFormat="1" applyFont="1" applyFill="1" applyBorder="1" applyAlignment="1" applyProtection="1">
      <alignment horizontal="left" vertical="center" wrapText="1"/>
    </xf>
    <xf numFmtId="0" fontId="3" fillId="0" borderId="20" xfId="0" applyNumberFormat="1" applyFont="1" applyFill="1" applyBorder="1" applyAlignment="1" applyProtection="1">
      <alignment horizontal="left"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3" fillId="0" borderId="11"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3" fillId="0" borderId="12" xfId="0" applyNumberFormat="1" applyFont="1" applyFill="1" applyBorder="1" applyAlignment="1" applyProtection="1">
      <alignment horizontal="left" vertical="center" wrapText="1"/>
    </xf>
    <xf numFmtId="0" fontId="9" fillId="0" borderId="0" xfId="0" applyNumberFormat="1" applyFont="1" applyBorder="1" applyAlignment="1" applyProtection="1">
      <alignment horizontal="center" vertical="center"/>
    </xf>
    <xf numFmtId="0" fontId="2" fillId="0" borderId="13" xfId="0" applyFont="1" applyBorder="1" applyAlignment="1" applyProtection="1">
      <alignment horizontal="right" vertical="center" wrapText="1"/>
    </xf>
    <xf numFmtId="0" fontId="2" fillId="0" borderId="2" xfId="0" applyFont="1" applyBorder="1" applyAlignment="1" applyProtection="1">
      <alignment horizontal="right" vertical="center" wrapText="1"/>
    </xf>
    <xf numFmtId="0" fontId="2" fillId="0" borderId="14" xfId="0" applyFont="1" applyBorder="1" applyAlignment="1" applyProtection="1">
      <alignment horizontal="right" vertical="center" wrapText="1"/>
    </xf>
    <xf numFmtId="164" fontId="2" fillId="2" borderId="15" xfId="0" applyNumberFormat="1" applyFont="1" applyFill="1" applyBorder="1" applyAlignment="1" applyProtection="1">
      <alignment horizontal="center" vertical="center"/>
    </xf>
    <xf numFmtId="164" fontId="2" fillId="2" borderId="16" xfId="0" applyNumberFormat="1" applyFont="1" applyFill="1" applyBorder="1" applyAlignment="1" applyProtection="1">
      <alignment horizontal="center" vertical="center"/>
    </xf>
    <xf numFmtId="0" fontId="2" fillId="0" borderId="21" xfId="0" applyNumberFormat="1" applyFont="1" applyBorder="1" applyAlignment="1" applyProtection="1">
      <alignment horizontal="right" vertical="center"/>
    </xf>
    <xf numFmtId="0" fontId="2" fillId="0" borderId="10" xfId="0" applyNumberFormat="1" applyFont="1" applyBorder="1" applyAlignment="1" applyProtection="1">
      <alignment horizontal="right" vertical="center"/>
    </xf>
    <xf numFmtId="0" fontId="2" fillId="0" borderId="22" xfId="0" applyNumberFormat="1" applyFont="1" applyBorder="1" applyAlignment="1" applyProtection="1">
      <alignment horizontal="right" vertical="center"/>
    </xf>
    <xf numFmtId="164" fontId="10" fillId="3" borderId="11" xfId="0" applyNumberFormat="1" applyFont="1" applyFill="1" applyBorder="1" applyAlignment="1" applyProtection="1">
      <alignment horizontal="center" vertical="center"/>
    </xf>
    <xf numFmtId="164" fontId="10" fillId="3" borderId="12" xfId="0" applyNumberFormat="1" applyFont="1" applyFill="1" applyBorder="1" applyAlignment="1" applyProtection="1">
      <alignment horizontal="center" vertical="center"/>
    </xf>
    <xf numFmtId="164" fontId="10" fillId="2" borderId="32" xfId="0" applyNumberFormat="1" applyFont="1" applyFill="1" applyBorder="1" applyAlignment="1" applyProtection="1">
      <alignment horizontal="center" vertical="center"/>
    </xf>
    <xf numFmtId="164" fontId="10" fillId="2" borderId="33" xfId="0" applyNumberFormat="1" applyFont="1" applyFill="1" applyBorder="1" applyAlignment="1" applyProtection="1">
      <alignment horizontal="center" vertical="center"/>
    </xf>
    <xf numFmtId="0" fontId="2" fillId="0" borderId="38" xfId="0" applyFont="1" applyFill="1" applyBorder="1" applyAlignment="1" applyProtection="1">
      <alignment horizontal="center" vertical="center"/>
    </xf>
    <xf numFmtId="0" fontId="2" fillId="0" borderId="39" xfId="0" applyFont="1" applyFill="1" applyBorder="1" applyAlignment="1" applyProtection="1">
      <alignment horizontal="center" vertical="center"/>
    </xf>
    <xf numFmtId="0" fontId="2" fillId="0" borderId="40" xfId="0" applyFont="1" applyFill="1" applyBorder="1" applyAlignment="1" applyProtection="1">
      <alignment horizontal="center" vertical="center"/>
    </xf>
    <xf numFmtId="0" fontId="2" fillId="0" borderId="44" xfId="0" applyFont="1" applyFill="1" applyBorder="1" applyAlignment="1" applyProtection="1">
      <alignment horizontal="center" vertical="center"/>
    </xf>
    <xf numFmtId="0" fontId="2" fillId="0" borderId="42" xfId="0" applyFont="1" applyFill="1" applyBorder="1" applyAlignment="1" applyProtection="1">
      <alignment horizontal="center" vertical="center"/>
    </xf>
    <xf numFmtId="0" fontId="2" fillId="0" borderId="45" xfId="0" applyFont="1" applyFill="1" applyBorder="1" applyAlignment="1" applyProtection="1">
      <alignment horizontal="center" vertical="center"/>
    </xf>
    <xf numFmtId="0" fontId="2" fillId="0" borderId="46" xfId="0" applyFont="1" applyFill="1" applyBorder="1" applyAlignment="1" applyProtection="1">
      <alignment horizontal="center" vertical="center"/>
    </xf>
    <xf numFmtId="0" fontId="2" fillId="0" borderId="41" xfId="0" applyFont="1" applyFill="1" applyBorder="1" applyAlignment="1" applyProtection="1">
      <alignment horizontal="center" vertical="center"/>
    </xf>
    <xf numFmtId="0" fontId="2" fillId="0" borderId="47" xfId="0" applyFont="1" applyFill="1" applyBorder="1" applyAlignment="1" applyProtection="1">
      <alignment horizontal="center" vertical="center"/>
    </xf>
    <xf numFmtId="0" fontId="6" fillId="2" borderId="30" xfId="0" applyFont="1" applyFill="1" applyBorder="1" applyAlignment="1" applyProtection="1">
      <alignment horizontal="left" vertical="center" wrapText="1"/>
    </xf>
    <xf numFmtId="0" fontId="1" fillId="0" borderId="23" xfId="0" applyFont="1" applyBorder="1" applyAlignment="1" applyProtection="1">
      <alignment horizontal="center" vertical="center" textRotation="90"/>
    </xf>
    <xf numFmtId="0" fontId="8" fillId="0" borderId="34" xfId="0" applyFont="1" applyBorder="1" applyAlignment="1" applyProtection="1">
      <alignment horizontal="center" vertical="center" textRotation="90"/>
    </xf>
    <xf numFmtId="0" fontId="6" fillId="4" borderId="38" xfId="0" applyFont="1" applyFill="1" applyBorder="1" applyAlignment="1" applyProtection="1">
      <alignment horizontal="center" vertical="center"/>
    </xf>
    <xf numFmtId="0" fontId="6" fillId="4" borderId="39" xfId="0" applyFont="1" applyFill="1" applyBorder="1" applyAlignment="1" applyProtection="1">
      <alignment horizontal="center" vertical="center"/>
    </xf>
    <xf numFmtId="0" fontId="6" fillId="4" borderId="40" xfId="0" applyFont="1" applyFill="1" applyBorder="1" applyAlignment="1" applyProtection="1">
      <alignment horizontal="center" vertical="center"/>
    </xf>
    <xf numFmtId="0" fontId="7" fillId="5" borderId="41" xfId="0" applyFont="1" applyFill="1" applyBorder="1" applyAlignment="1" applyProtection="1">
      <alignment horizontal="center" vertical="center"/>
    </xf>
    <xf numFmtId="0" fontId="7" fillId="5" borderId="39" xfId="0" applyFont="1" applyFill="1" applyBorder="1" applyAlignment="1" applyProtection="1">
      <alignment horizontal="center" vertical="center"/>
    </xf>
    <xf numFmtId="0" fontId="7" fillId="6" borderId="41" xfId="0" applyFont="1" applyFill="1" applyBorder="1" applyAlignment="1" applyProtection="1">
      <alignment horizontal="center" vertical="center"/>
    </xf>
    <xf numFmtId="0" fontId="7" fillId="6" borderId="39" xfId="0" applyFont="1" applyFill="1" applyBorder="1" applyAlignment="1" applyProtection="1">
      <alignment horizontal="center" vertical="center"/>
    </xf>
    <xf numFmtId="0" fontId="7" fillId="6" borderId="40" xfId="0" applyFont="1" applyFill="1" applyBorder="1" applyAlignment="1" applyProtection="1">
      <alignment horizontal="center" vertical="center"/>
    </xf>
    <xf numFmtId="0" fontId="2" fillId="2" borderId="24" xfId="0" applyFont="1" applyFill="1" applyBorder="1" applyAlignment="1" applyProtection="1">
      <alignment horizontal="left" vertical="center" wrapText="1"/>
    </xf>
    <xf numFmtId="0" fontId="2" fillId="2" borderId="25" xfId="0" applyFont="1" applyFill="1" applyBorder="1" applyAlignment="1" applyProtection="1">
      <alignment horizontal="left" vertical="center" wrapText="1"/>
    </xf>
    <xf numFmtId="0" fontId="2" fillId="2"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28" xfId="0" applyFont="1" applyFill="1" applyBorder="1" applyAlignment="1" applyProtection="1">
      <alignment horizontal="left" vertical="center" wrapText="1"/>
      <protection locked="0"/>
    </xf>
    <xf numFmtId="0" fontId="2" fillId="0" borderId="29" xfId="0" applyFont="1" applyBorder="1" applyAlignment="1" applyProtection="1">
      <alignment horizontal="right" vertical="center" wrapText="1"/>
    </xf>
    <xf numFmtId="0" fontId="2" fillId="0" borderId="30" xfId="0" applyFont="1" applyBorder="1" applyAlignment="1" applyProtection="1">
      <alignment horizontal="right" vertical="center" wrapText="1"/>
    </xf>
    <xf numFmtId="0" fontId="2" fillId="0" borderId="31" xfId="0" applyFont="1" applyBorder="1" applyAlignment="1" applyProtection="1">
      <alignment horizontal="right" vertical="center" wrapText="1"/>
    </xf>
  </cellXfs>
  <cellStyles count="12">
    <cellStyle name="Currency 2" xfId="3"/>
    <cellStyle name="Currency 3" xfId="4"/>
    <cellStyle name="Normal" xfId="0" builtinId="0"/>
    <cellStyle name="Normal 2" xfId="5"/>
    <cellStyle name="Normal 2 2" xfId="6"/>
    <cellStyle name="Normal 3" xfId="7"/>
    <cellStyle name="Normal 4" xfId="8"/>
    <cellStyle name="Normal 5" xfId="9"/>
    <cellStyle name="Normal 5 2" xfId="10"/>
    <cellStyle name="Normal 6" xfId="2"/>
    <cellStyle name="Normal 7" xfId="11"/>
    <cellStyle name="Normal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DF1000"/>
  <sheetViews>
    <sheetView tabSelected="1" zoomScale="70" zoomScaleNormal="70" workbookViewId="0">
      <selection activeCell="A10" sqref="A10:K10"/>
    </sheetView>
  </sheetViews>
  <sheetFormatPr defaultRowHeight="15" x14ac:dyDescent="0.25"/>
  <cols>
    <col min="1" max="1" width="8.28515625" style="72" customWidth="1"/>
    <col min="2" max="2" width="37.85546875" style="72" customWidth="1"/>
    <col min="3" max="3" width="17.5703125" style="72" customWidth="1"/>
    <col min="4" max="4" width="41.140625" style="72" customWidth="1"/>
    <col min="5" max="5" width="22.7109375" style="72" customWidth="1"/>
    <col min="6" max="6" width="9" style="72" customWidth="1"/>
    <col min="7" max="8" width="14.28515625" style="72" customWidth="1"/>
    <col min="9" max="9" width="14.7109375" style="72" customWidth="1"/>
    <col min="10" max="10" width="10.7109375" style="72" customWidth="1"/>
    <col min="11" max="11" width="19.42578125" style="72" customWidth="1"/>
    <col min="12" max="12" width="16.140625" style="76" customWidth="1"/>
    <col min="13" max="13" width="17.5703125" style="76" customWidth="1"/>
    <col min="14" max="14" width="16.28515625" style="76" customWidth="1"/>
    <col min="15" max="15" width="15.140625" style="76" customWidth="1"/>
    <col min="16" max="16" width="15.85546875" style="76" customWidth="1"/>
    <col min="17" max="17" width="16.42578125" style="76" customWidth="1"/>
    <col min="18" max="18" width="16.140625" style="76" customWidth="1"/>
    <col min="19" max="19" width="15.85546875" style="76" customWidth="1"/>
    <col min="20" max="20" width="18.5703125" style="76" customWidth="1"/>
    <col min="21" max="21" width="15.85546875" style="76" hidden="1" customWidth="1"/>
    <col min="22" max="22" width="16.85546875" style="76" customWidth="1"/>
    <col min="23" max="30" width="7.7109375" style="72" hidden="1" customWidth="1"/>
    <col min="31" max="31" width="11.7109375" style="72" hidden="1" customWidth="1"/>
    <col min="32" max="32" width="17.140625" style="76" hidden="1" customWidth="1"/>
    <col min="33" max="33" width="16.7109375" style="72" hidden="1" customWidth="1"/>
    <col min="34" max="34" width="16.42578125" style="72" hidden="1" customWidth="1"/>
    <col min="35" max="35" width="13" style="72" hidden="1" customWidth="1"/>
    <col min="36" max="37" width="13.42578125" style="72" hidden="1" customWidth="1"/>
    <col min="38" max="38" width="21.28515625" style="72" hidden="1" customWidth="1"/>
    <col min="39" max="39" width="16.5703125" style="72" customWidth="1"/>
    <col min="40" max="40" width="16.28515625" style="72" customWidth="1"/>
    <col min="41" max="41" width="16.7109375" style="72" customWidth="1"/>
    <col min="42" max="42" width="17" style="72" customWidth="1"/>
    <col min="43" max="43" width="16.5703125" style="72" customWidth="1"/>
    <col min="44" max="45" width="9.140625" style="77" customWidth="1"/>
    <col min="46" max="47" width="8.85546875" style="77" customWidth="1"/>
    <col min="48" max="48" width="8.42578125" style="77" customWidth="1"/>
    <col min="49" max="49" width="8.28515625" style="77" customWidth="1"/>
    <col min="50" max="50" width="8.140625" style="77" customWidth="1"/>
    <col min="51" max="51" width="8.42578125" style="77" customWidth="1"/>
    <col min="52" max="52" width="13.5703125" style="78" customWidth="1"/>
    <col min="53" max="53" width="17.85546875" style="72" customWidth="1"/>
    <col min="54" max="54" width="19.5703125" style="72" customWidth="1"/>
    <col min="55" max="55" width="19.7109375" style="72" hidden="1" customWidth="1"/>
    <col min="56" max="56" width="19.28515625" style="72" customWidth="1"/>
    <col min="57" max="57" width="16.5703125" style="72" customWidth="1"/>
    <col min="58" max="58" width="17.140625" style="72" customWidth="1"/>
    <col min="59" max="59" width="27.7109375" style="72" customWidth="1"/>
    <col min="60" max="60" width="16.7109375" style="72" customWidth="1"/>
    <col min="61" max="61" width="19" style="72" customWidth="1"/>
    <col min="62" max="62" width="17.7109375" style="72" customWidth="1"/>
    <col min="63" max="63" width="17.28515625" style="72" customWidth="1"/>
    <col min="64" max="64" width="24.28515625" style="72" customWidth="1"/>
    <col min="65" max="100" width="9.140625" style="72"/>
    <col min="101" max="101" width="9.140625" style="72" customWidth="1"/>
    <col min="102" max="102" width="16.28515625" style="72" hidden="1" customWidth="1"/>
    <col min="103" max="103" width="10.28515625" style="72" hidden="1" customWidth="1"/>
    <col min="104" max="104" width="75.42578125" style="72" hidden="1" customWidth="1"/>
    <col min="105" max="16384" width="9.140625" style="72"/>
  </cols>
  <sheetData>
    <row r="1" spans="1:104" s="2" customFormat="1" ht="24.6" customHeight="1" thickBot="1" x14ac:dyDescent="0.3">
      <c r="A1" s="1"/>
      <c r="C1" s="3"/>
      <c r="D1" s="4"/>
      <c r="E1" s="5"/>
      <c r="F1" s="4"/>
      <c r="G1" s="4"/>
      <c r="H1" s="4"/>
      <c r="I1" s="4"/>
      <c r="J1" s="4"/>
    </row>
    <row r="2" spans="1:104" s="2" customFormat="1" ht="36" customHeight="1" thickTop="1" thickBot="1" x14ac:dyDescent="0.3">
      <c r="A2" s="79" t="s">
        <v>0</v>
      </c>
      <c r="B2" s="6" t="s">
        <v>1</v>
      </c>
      <c r="C2" s="82">
        <f ca="1">INDIRECT("$DD$12")</f>
        <v>0</v>
      </c>
      <c r="D2" s="83"/>
      <c r="E2" s="83"/>
      <c r="F2" s="83"/>
      <c r="G2" s="83"/>
      <c r="H2" s="84"/>
      <c r="I2" s="7"/>
      <c r="J2" s="7"/>
      <c r="K2" s="85" t="s">
        <v>2</v>
      </c>
      <c r="L2" s="85"/>
      <c r="M2" s="85"/>
      <c r="N2" s="85"/>
      <c r="O2" s="85"/>
      <c r="P2" s="85"/>
      <c r="Q2" s="85"/>
      <c r="R2" s="85"/>
      <c r="S2" s="85"/>
      <c r="T2" s="85"/>
      <c r="U2" s="85"/>
      <c r="W2" s="7"/>
      <c r="Y2" s="8"/>
      <c r="Z2" s="89" t="s">
        <v>3</v>
      </c>
      <c r="AA2" s="90"/>
      <c r="AB2" s="90"/>
      <c r="AC2" s="90"/>
      <c r="AD2" s="90"/>
      <c r="AE2" s="90"/>
      <c r="AF2" s="90"/>
      <c r="AG2" s="91"/>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row>
    <row r="3" spans="1:104" s="2" customFormat="1" ht="33.6" customHeight="1" thickTop="1" x14ac:dyDescent="0.25">
      <c r="A3" s="80"/>
      <c r="B3" s="9" t="s">
        <v>4</v>
      </c>
      <c r="C3" s="92">
        <f ca="1">INDIRECT("$DE$12")</f>
        <v>0</v>
      </c>
      <c r="D3" s="93"/>
      <c r="E3" s="93"/>
      <c r="F3" s="93"/>
      <c r="G3" s="93"/>
      <c r="H3" s="94"/>
      <c r="I3" s="7"/>
      <c r="J3" s="4"/>
      <c r="K3" s="95" t="s">
        <v>5</v>
      </c>
      <c r="L3" s="95"/>
      <c r="M3" s="95"/>
      <c r="N3" s="95"/>
      <c r="O3" s="95"/>
      <c r="P3" s="95"/>
      <c r="Q3" s="95"/>
      <c r="R3" s="95"/>
      <c r="S3" s="95"/>
      <c r="T3" s="95"/>
      <c r="U3" s="95"/>
      <c r="Z3" s="96" t="s">
        <v>6</v>
      </c>
      <c r="AA3" s="97"/>
      <c r="AB3" s="97"/>
      <c r="AC3" s="97"/>
      <c r="AD3" s="97"/>
      <c r="AE3" s="98"/>
      <c r="AF3" s="99">
        <f>SUM(BD12:BD1000)</f>
        <v>0</v>
      </c>
      <c r="AG3" s="100"/>
    </row>
    <row r="4" spans="1:104" s="2" customFormat="1" ht="33.6" customHeight="1" thickBot="1" x14ac:dyDescent="0.3">
      <c r="A4" s="81"/>
      <c r="B4" s="10" t="s">
        <v>7</v>
      </c>
      <c r="C4" s="86">
        <f ca="1">INDIRECT("$DF$12")</f>
        <v>0</v>
      </c>
      <c r="D4" s="87"/>
      <c r="E4" s="87"/>
      <c r="F4" s="87"/>
      <c r="G4" s="87"/>
      <c r="H4" s="88"/>
      <c r="I4" s="11"/>
      <c r="J4" s="11"/>
      <c r="K4" s="11"/>
      <c r="L4" s="11"/>
      <c r="M4" s="11"/>
      <c r="N4" s="11"/>
      <c r="O4" s="11"/>
      <c r="P4" s="11"/>
      <c r="Q4" s="11"/>
      <c r="R4" s="11"/>
      <c r="S4" s="11"/>
      <c r="T4" s="11"/>
      <c r="U4" s="11"/>
      <c r="V4" s="11"/>
      <c r="W4" s="11"/>
      <c r="X4" s="11"/>
      <c r="Y4" s="11"/>
      <c r="Z4" s="101" t="s">
        <v>8</v>
      </c>
      <c r="AA4" s="102"/>
      <c r="AB4" s="102"/>
      <c r="AC4" s="102"/>
      <c r="AD4" s="102"/>
      <c r="AE4" s="103"/>
      <c r="AF4" s="104"/>
      <c r="AG4" s="105"/>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row>
    <row r="5" spans="1:104" s="2" customFormat="1" ht="50.25" customHeight="1" thickBot="1" x14ac:dyDescent="0.3">
      <c r="A5" s="118" t="s">
        <v>9</v>
      </c>
      <c r="B5" s="128" t="s">
        <v>10</v>
      </c>
      <c r="C5" s="129"/>
      <c r="D5" s="130"/>
      <c r="E5" s="131"/>
      <c r="F5" s="132"/>
      <c r="G5" s="132"/>
      <c r="H5" s="133"/>
      <c r="I5" s="11"/>
      <c r="J5" s="11"/>
      <c r="K5" s="11"/>
      <c r="L5" s="11"/>
      <c r="M5" s="11"/>
      <c r="N5" s="11"/>
      <c r="O5" s="11"/>
      <c r="P5" s="11"/>
      <c r="Q5" s="11"/>
      <c r="R5" s="11"/>
      <c r="S5" s="11"/>
      <c r="T5" s="11"/>
      <c r="U5" s="11"/>
      <c r="V5" s="11"/>
      <c r="W5" s="11"/>
      <c r="X5" s="11"/>
      <c r="Y5" s="11"/>
      <c r="Z5" s="134" t="s">
        <v>11</v>
      </c>
      <c r="AA5" s="135"/>
      <c r="AB5" s="135"/>
      <c r="AC5" s="135"/>
      <c r="AD5" s="135"/>
      <c r="AE5" s="136"/>
      <c r="AF5" s="106" t="str">
        <f>IF(AF4="","", IF(AF3&gt;AF4, AF3, AF4))</f>
        <v/>
      </c>
      <c r="AG5" s="107"/>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row>
    <row r="6" spans="1:104" s="15" customFormat="1" ht="50.25" customHeight="1" thickTop="1" thickBot="1" x14ac:dyDescent="0.3">
      <c r="A6" s="119"/>
      <c r="B6" s="117" t="s">
        <v>12</v>
      </c>
      <c r="C6" s="117"/>
      <c r="D6" s="117"/>
      <c r="E6" s="12"/>
      <c r="F6" s="13"/>
      <c r="G6" s="14"/>
      <c r="H6" s="14"/>
      <c r="Z6" s="16"/>
      <c r="AA6" s="16"/>
      <c r="AB6" s="16"/>
      <c r="AC6" s="16"/>
      <c r="AD6" s="16"/>
      <c r="AE6" s="16"/>
      <c r="AF6" s="17"/>
      <c r="AG6" s="17"/>
      <c r="AH6" s="18"/>
      <c r="AI6" s="18"/>
      <c r="AJ6" s="18"/>
      <c r="AK6" s="18"/>
      <c r="AL6" s="18"/>
      <c r="AM6" s="18"/>
      <c r="BM6" s="19"/>
      <c r="BN6" s="19"/>
      <c r="BO6" s="19"/>
      <c r="BP6" s="19"/>
    </row>
    <row r="7" spans="1:104" s="2" customFormat="1" ht="19.899999999999999" customHeight="1" thickTop="1" x14ac:dyDescent="0.25">
      <c r="A7" s="1"/>
      <c r="C7" s="1"/>
      <c r="E7" s="20"/>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2"/>
      <c r="BN7" s="22"/>
      <c r="BO7" s="22"/>
      <c r="BP7" s="22"/>
    </row>
    <row r="8" spans="1:104" s="2" customFormat="1" ht="19.899999999999999" customHeight="1" thickBot="1" x14ac:dyDescent="0.3">
      <c r="A8" s="1"/>
      <c r="C8" s="1"/>
      <c r="E8" s="20"/>
      <c r="F8" s="21"/>
      <c r="G8" s="21"/>
      <c r="H8" s="21"/>
      <c r="I8" s="21"/>
      <c r="J8" s="21"/>
      <c r="K8" s="23"/>
      <c r="L8" s="24"/>
      <c r="M8" s="21"/>
      <c r="N8" s="21"/>
      <c r="O8" s="21"/>
      <c r="P8" s="21"/>
      <c r="Q8" s="21"/>
      <c r="R8" s="21"/>
      <c r="S8" s="21"/>
      <c r="T8" s="21"/>
      <c r="U8" s="21"/>
      <c r="V8" s="21"/>
      <c r="W8" s="23"/>
      <c r="X8" s="21"/>
      <c r="Y8" s="21"/>
      <c r="Z8" s="21"/>
      <c r="AA8" s="21"/>
      <c r="AB8" s="21"/>
      <c r="AC8" s="21"/>
      <c r="AD8" s="21"/>
      <c r="AE8" s="21"/>
      <c r="AF8" s="21"/>
      <c r="AG8" s="23"/>
      <c r="AH8" s="21"/>
      <c r="AI8" s="21"/>
      <c r="AJ8" s="21"/>
      <c r="AK8" s="21"/>
      <c r="AL8" s="21"/>
      <c r="AM8" s="23"/>
      <c r="AN8" s="21"/>
      <c r="AO8" s="21"/>
      <c r="AP8" s="21"/>
      <c r="AQ8" s="21"/>
      <c r="AR8" s="21"/>
      <c r="AS8" s="21"/>
      <c r="AT8" s="21"/>
      <c r="AU8" s="21"/>
      <c r="AV8" s="21"/>
      <c r="AW8" s="21"/>
      <c r="AX8" s="21"/>
      <c r="AY8" s="21"/>
      <c r="AZ8" s="21"/>
      <c r="BA8" s="21"/>
      <c r="BB8" s="21"/>
      <c r="BC8" s="21"/>
      <c r="BD8" s="21"/>
      <c r="BE8" s="21"/>
      <c r="BF8" s="23"/>
      <c r="BG8" s="21"/>
      <c r="BH8" s="21"/>
      <c r="BI8" s="21"/>
      <c r="BJ8" s="21"/>
      <c r="BK8" s="21"/>
      <c r="BL8" s="21"/>
      <c r="BM8" s="22"/>
      <c r="BN8" s="22"/>
      <c r="BO8" s="22"/>
      <c r="BP8" s="22"/>
    </row>
    <row r="9" spans="1:104" s="15" customFormat="1" ht="39.6" customHeight="1" thickBot="1" x14ac:dyDescent="0.3">
      <c r="A9" s="120" t="s">
        <v>13</v>
      </c>
      <c r="B9" s="121"/>
      <c r="C9" s="121"/>
      <c r="D9" s="121"/>
      <c r="E9" s="121"/>
      <c r="F9" s="121"/>
      <c r="G9" s="121"/>
      <c r="H9" s="121"/>
      <c r="I9" s="121"/>
      <c r="J9" s="121"/>
      <c r="K9" s="122"/>
      <c r="L9" s="123" t="s">
        <v>14</v>
      </c>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5" t="s">
        <v>15</v>
      </c>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7"/>
      <c r="BM9" s="25"/>
      <c r="BN9" s="26"/>
      <c r="BO9" s="26"/>
      <c r="BP9" s="26"/>
    </row>
    <row r="10" spans="1:104" s="28" customFormat="1" ht="30" customHeight="1" thickBot="1" x14ac:dyDescent="0.3">
      <c r="A10" s="111"/>
      <c r="B10" s="112"/>
      <c r="C10" s="112"/>
      <c r="D10" s="112"/>
      <c r="E10" s="112"/>
      <c r="F10" s="112"/>
      <c r="G10" s="112"/>
      <c r="H10" s="112"/>
      <c r="I10" s="112"/>
      <c r="J10" s="112"/>
      <c r="K10" s="113"/>
      <c r="L10" s="114" t="s">
        <v>16</v>
      </c>
      <c r="M10" s="112"/>
      <c r="N10" s="112"/>
      <c r="O10" s="112"/>
      <c r="P10" s="112"/>
      <c r="Q10" s="112"/>
      <c r="R10" s="112"/>
      <c r="S10" s="112"/>
      <c r="T10" s="112"/>
      <c r="U10" s="112"/>
      <c r="V10" s="112"/>
      <c r="W10" s="111" t="s">
        <v>17</v>
      </c>
      <c r="X10" s="112"/>
      <c r="Y10" s="112"/>
      <c r="Z10" s="112"/>
      <c r="AA10" s="112"/>
      <c r="AB10" s="112"/>
      <c r="AC10" s="112"/>
      <c r="AD10" s="112"/>
      <c r="AE10" s="112"/>
      <c r="AF10" s="112"/>
      <c r="AG10" s="111" t="s">
        <v>18</v>
      </c>
      <c r="AH10" s="112"/>
      <c r="AI10" s="112"/>
      <c r="AJ10" s="112"/>
      <c r="AK10" s="112"/>
      <c r="AL10" s="113"/>
      <c r="AM10" s="115" t="s">
        <v>19</v>
      </c>
      <c r="AN10" s="109"/>
      <c r="AO10" s="109"/>
      <c r="AP10" s="109"/>
      <c r="AQ10" s="109"/>
      <c r="AR10" s="109"/>
      <c r="AS10" s="109"/>
      <c r="AT10" s="109"/>
      <c r="AU10" s="109"/>
      <c r="AV10" s="109"/>
      <c r="AW10" s="109"/>
      <c r="AX10" s="109"/>
      <c r="AY10" s="109"/>
      <c r="AZ10" s="109"/>
      <c r="BA10" s="109"/>
      <c r="BB10" s="109"/>
      <c r="BC10" s="109"/>
      <c r="BD10" s="116"/>
      <c r="BE10" s="108" t="s">
        <v>20</v>
      </c>
      <c r="BF10" s="109"/>
      <c r="BG10" s="109"/>
      <c r="BH10" s="109"/>
      <c r="BI10" s="109"/>
      <c r="BJ10" s="109"/>
      <c r="BK10" s="109"/>
      <c r="BL10" s="110"/>
      <c r="BM10" s="27"/>
      <c r="BN10" s="27"/>
      <c r="BO10" s="27"/>
      <c r="BP10" s="27"/>
    </row>
    <row r="11" spans="1:104" s="51" customFormat="1" ht="168" customHeight="1" thickBot="1" x14ac:dyDescent="0.3">
      <c r="A11" s="29" t="s">
        <v>21</v>
      </c>
      <c r="B11" s="30" t="s">
        <v>22</v>
      </c>
      <c r="C11" s="31" t="s">
        <v>23</v>
      </c>
      <c r="D11" s="31" t="s">
        <v>24</v>
      </c>
      <c r="E11" s="32" t="s">
        <v>25</v>
      </c>
      <c r="F11" s="33" t="s">
        <v>26</v>
      </c>
      <c r="G11" s="33" t="s">
        <v>27</v>
      </c>
      <c r="H11" s="33" t="s">
        <v>28</v>
      </c>
      <c r="I11" s="34" t="s">
        <v>29</v>
      </c>
      <c r="J11" s="32" t="s">
        <v>30</v>
      </c>
      <c r="K11" s="32" t="s">
        <v>31</v>
      </c>
      <c r="L11" s="35" t="s">
        <v>32</v>
      </c>
      <c r="M11" s="36" t="s">
        <v>33</v>
      </c>
      <c r="N11" s="36" t="s">
        <v>34</v>
      </c>
      <c r="O11" s="36" t="s">
        <v>35</v>
      </c>
      <c r="P11" s="36" t="s">
        <v>36</v>
      </c>
      <c r="Q11" s="36" t="s">
        <v>37</v>
      </c>
      <c r="R11" s="36" t="s">
        <v>38</v>
      </c>
      <c r="S11" s="36" t="s">
        <v>39</v>
      </c>
      <c r="T11" s="36" t="s">
        <v>40</v>
      </c>
      <c r="U11" s="37" t="s">
        <v>41</v>
      </c>
      <c r="V11" s="37" t="s">
        <v>42</v>
      </c>
      <c r="W11" s="38" t="s">
        <v>43</v>
      </c>
      <c r="X11" s="36" t="s">
        <v>44</v>
      </c>
      <c r="Y11" s="36" t="s">
        <v>45</v>
      </c>
      <c r="Z11" s="36" t="s">
        <v>46</v>
      </c>
      <c r="AA11" s="36" t="s">
        <v>47</v>
      </c>
      <c r="AB11" s="36" t="s">
        <v>48</v>
      </c>
      <c r="AC11" s="36" t="s">
        <v>49</v>
      </c>
      <c r="AD11" s="36" t="s">
        <v>50</v>
      </c>
      <c r="AE11" s="36" t="s">
        <v>51</v>
      </c>
      <c r="AF11" s="37" t="s">
        <v>52</v>
      </c>
      <c r="AG11" s="39" t="s">
        <v>53</v>
      </c>
      <c r="AH11" s="40" t="s">
        <v>54</v>
      </c>
      <c r="AI11" s="41" t="s">
        <v>55</v>
      </c>
      <c r="AJ11" s="41" t="s">
        <v>56</v>
      </c>
      <c r="AK11" s="41" t="s">
        <v>57</v>
      </c>
      <c r="AL11" s="42" t="s">
        <v>31</v>
      </c>
      <c r="AM11" s="43" t="s">
        <v>35</v>
      </c>
      <c r="AN11" s="44" t="s">
        <v>36</v>
      </c>
      <c r="AO11" s="44" t="s">
        <v>37</v>
      </c>
      <c r="AP11" s="44" t="s">
        <v>38</v>
      </c>
      <c r="AQ11" s="45" t="s">
        <v>39</v>
      </c>
      <c r="AR11" s="44" t="s">
        <v>43</v>
      </c>
      <c r="AS11" s="44" t="s">
        <v>44</v>
      </c>
      <c r="AT11" s="44" t="s">
        <v>45</v>
      </c>
      <c r="AU11" s="44" t="s">
        <v>46</v>
      </c>
      <c r="AV11" s="44" t="s">
        <v>47</v>
      </c>
      <c r="AW11" s="44" t="s">
        <v>48</v>
      </c>
      <c r="AX11" s="44" t="s">
        <v>49</v>
      </c>
      <c r="AY11" s="44" t="s">
        <v>50</v>
      </c>
      <c r="AZ11" s="45" t="s">
        <v>51</v>
      </c>
      <c r="BA11" s="45" t="s">
        <v>58</v>
      </c>
      <c r="BB11" s="44" t="s">
        <v>59</v>
      </c>
      <c r="BC11" s="45" t="s">
        <v>41</v>
      </c>
      <c r="BD11" s="45" t="s">
        <v>60</v>
      </c>
      <c r="BE11" s="46" t="s">
        <v>61</v>
      </c>
      <c r="BF11" s="47" t="s">
        <v>62</v>
      </c>
      <c r="BG11" s="47" t="s">
        <v>63</v>
      </c>
      <c r="BH11" s="47" t="s">
        <v>64</v>
      </c>
      <c r="BI11" s="48" t="s">
        <v>65</v>
      </c>
      <c r="BJ11" s="47" t="s">
        <v>66</v>
      </c>
      <c r="BK11" s="48" t="s">
        <v>67</v>
      </c>
      <c r="BL11" s="49" t="s">
        <v>31</v>
      </c>
      <c r="BM11" s="50"/>
      <c r="BN11" s="50"/>
      <c r="BO11" s="50"/>
      <c r="BP11" s="50"/>
      <c r="CX11" s="29" t="s">
        <v>68</v>
      </c>
      <c r="CY11" s="30" t="s">
        <v>69</v>
      </c>
      <c r="CZ11" s="31" t="s">
        <v>70</v>
      </c>
    </row>
    <row r="12" spans="1:104" ht="30" customHeight="1" x14ac:dyDescent="0.25">
      <c r="A12" s="52"/>
      <c r="B12" s="53"/>
      <c r="C12" s="54"/>
      <c r="D12" s="53"/>
      <c r="E12" s="54"/>
      <c r="F12" s="54"/>
      <c r="G12" s="55"/>
      <c r="H12" s="55"/>
      <c r="I12" s="55"/>
      <c r="J12" s="54"/>
      <c r="K12" s="56"/>
      <c r="L12" s="57"/>
      <c r="M12" s="58"/>
      <c r="N12" s="58"/>
      <c r="O12" s="58"/>
      <c r="P12" s="58"/>
      <c r="Q12" s="58"/>
      <c r="R12" s="58"/>
      <c r="S12" s="58"/>
      <c r="T12" s="58"/>
      <c r="U12" s="59"/>
      <c r="V12" s="60"/>
      <c r="W12" s="52"/>
      <c r="X12" s="54"/>
      <c r="Y12" s="54"/>
      <c r="Z12" s="54"/>
      <c r="AA12" s="54"/>
      <c r="AB12" s="54"/>
      <c r="AC12" s="54"/>
      <c r="AD12" s="54"/>
      <c r="AE12" s="61"/>
      <c r="AF12" s="60"/>
      <c r="AG12" s="62"/>
      <c r="AH12" s="63"/>
      <c r="AI12" s="64"/>
      <c r="AJ12" s="64"/>
      <c r="AK12" s="64"/>
      <c r="AL12" s="65"/>
      <c r="AM12" s="57"/>
      <c r="AN12" s="58"/>
      <c r="AO12" s="58"/>
      <c r="AP12" s="58"/>
      <c r="AQ12" s="58"/>
      <c r="AR12" s="66"/>
      <c r="AS12" s="66"/>
      <c r="AT12" s="66"/>
      <c r="AU12" s="66"/>
      <c r="AV12" s="66"/>
      <c r="AW12" s="66"/>
      <c r="AX12" s="66"/>
      <c r="AY12" s="66"/>
      <c r="AZ12" s="67">
        <f t="shared" ref="AZ12:AZ25" si="0">SUM(AR12:AY12)</f>
        <v>0</v>
      </c>
      <c r="BA12" s="68"/>
      <c r="BB12" s="69">
        <f t="shared" ref="BB12:BB25" si="1">IF(BA12="",IF(J12="S+C",(AF12*0.07),(T12+(0.02*(O12+P12+Q12+R12+S12+T12)))),IF(J12="SHP",IF(BA12&gt;(INT(T12+(0.02*(O12+P12+Q12+R12+S12+T12)))+1),INT((T12+(0.02*(O12+P12+Q12+R12+S12+T12)))+1),BA12),IF(BA12&gt;(INT(AF12*0.07)+1),(INT(AF12*0.07)+1),BA12)))</f>
        <v>0</v>
      </c>
      <c r="BC12" s="70">
        <f t="shared" ref="BC12:BC25" si="2">BD12/12</f>
        <v>0</v>
      </c>
      <c r="BD12" s="71">
        <f t="shared" ref="BD12:BD25" si="3">SUM(AM12:AQ12,BB12)</f>
        <v>0</v>
      </c>
      <c r="BE12" s="74"/>
      <c r="BF12" s="64"/>
      <c r="BG12" s="63"/>
      <c r="BH12" s="64"/>
      <c r="BI12" s="64"/>
      <c r="BJ12" s="64"/>
      <c r="BK12" s="64"/>
      <c r="BL12" s="75"/>
      <c r="CX12" s="73" t="s">
        <v>71</v>
      </c>
      <c r="CY12" s="73" t="s">
        <v>72</v>
      </c>
      <c r="CZ12" s="73" t="s">
        <v>73</v>
      </c>
    </row>
    <row r="13" spans="1:104" ht="30" customHeight="1" x14ac:dyDescent="0.25">
      <c r="A13" s="52"/>
      <c r="B13" s="53"/>
      <c r="C13" s="54"/>
      <c r="D13" s="53"/>
      <c r="E13" s="54"/>
      <c r="F13" s="54"/>
      <c r="G13" s="55"/>
      <c r="H13" s="55"/>
      <c r="I13" s="55"/>
      <c r="J13" s="54"/>
      <c r="K13" s="56"/>
      <c r="L13" s="57"/>
      <c r="M13" s="58"/>
      <c r="N13" s="58"/>
      <c r="O13" s="58"/>
      <c r="P13" s="58"/>
      <c r="Q13" s="58"/>
      <c r="R13" s="58"/>
      <c r="S13" s="58"/>
      <c r="T13" s="58"/>
      <c r="U13" s="59"/>
      <c r="V13" s="60"/>
      <c r="W13" s="52"/>
      <c r="X13" s="54"/>
      <c r="Y13" s="54"/>
      <c r="Z13" s="54"/>
      <c r="AA13" s="54"/>
      <c r="AB13" s="54"/>
      <c r="AC13" s="54"/>
      <c r="AD13" s="54"/>
      <c r="AE13" s="61"/>
      <c r="AF13" s="60"/>
      <c r="AG13" s="62"/>
      <c r="AH13" s="63"/>
      <c r="AI13" s="64"/>
      <c r="AJ13" s="64"/>
      <c r="AK13" s="64"/>
      <c r="AL13" s="65"/>
      <c r="AM13" s="57"/>
      <c r="AN13" s="58"/>
      <c r="AO13" s="58"/>
      <c r="AP13" s="58"/>
      <c r="AQ13" s="58"/>
      <c r="AR13" s="66"/>
      <c r="AS13" s="66"/>
      <c r="AT13" s="66"/>
      <c r="AU13" s="66"/>
      <c r="AV13" s="66"/>
      <c r="AW13" s="66"/>
      <c r="AX13" s="66"/>
      <c r="AY13" s="66"/>
      <c r="AZ13" s="67">
        <f t="shared" si="0"/>
        <v>0</v>
      </c>
      <c r="BA13" s="68"/>
      <c r="BB13" s="69">
        <f t="shared" si="1"/>
        <v>0</v>
      </c>
      <c r="BC13" s="70">
        <f t="shared" si="2"/>
        <v>0</v>
      </c>
      <c r="BD13" s="71">
        <f t="shared" si="3"/>
        <v>0</v>
      </c>
      <c r="BE13" s="74"/>
      <c r="BF13" s="64"/>
      <c r="BG13" s="63"/>
      <c r="BH13" s="64"/>
      <c r="BI13" s="64"/>
      <c r="BJ13" s="64"/>
      <c r="BK13" s="64"/>
      <c r="BL13" s="75"/>
      <c r="CX13" s="73" t="s">
        <v>71</v>
      </c>
      <c r="CY13" s="73" t="s">
        <v>72</v>
      </c>
      <c r="CZ13" s="73" t="s">
        <v>73</v>
      </c>
    </row>
    <row r="14" spans="1:104" ht="30" customHeight="1" x14ac:dyDescent="0.25">
      <c r="A14" s="52"/>
      <c r="B14" s="53"/>
      <c r="C14" s="54"/>
      <c r="D14" s="53"/>
      <c r="E14" s="54"/>
      <c r="F14" s="54"/>
      <c r="G14" s="55"/>
      <c r="H14" s="55"/>
      <c r="I14" s="55"/>
      <c r="J14" s="54"/>
      <c r="K14" s="56"/>
      <c r="L14" s="57"/>
      <c r="M14" s="58"/>
      <c r="N14" s="58"/>
      <c r="O14" s="58"/>
      <c r="P14" s="58"/>
      <c r="Q14" s="58"/>
      <c r="R14" s="58"/>
      <c r="S14" s="58"/>
      <c r="T14" s="58"/>
      <c r="U14" s="59"/>
      <c r="V14" s="60"/>
      <c r="W14" s="52"/>
      <c r="X14" s="54"/>
      <c r="Y14" s="54"/>
      <c r="Z14" s="54"/>
      <c r="AA14" s="54"/>
      <c r="AB14" s="54"/>
      <c r="AC14" s="54"/>
      <c r="AD14" s="54"/>
      <c r="AE14" s="61"/>
      <c r="AF14" s="60"/>
      <c r="AG14" s="62"/>
      <c r="AH14" s="63"/>
      <c r="AI14" s="64"/>
      <c r="AJ14" s="64"/>
      <c r="AK14" s="64"/>
      <c r="AL14" s="65"/>
      <c r="AM14" s="57"/>
      <c r="AN14" s="58"/>
      <c r="AO14" s="58"/>
      <c r="AP14" s="58"/>
      <c r="AQ14" s="58"/>
      <c r="AR14" s="66"/>
      <c r="AS14" s="66"/>
      <c r="AT14" s="66"/>
      <c r="AU14" s="66"/>
      <c r="AV14" s="66"/>
      <c r="AW14" s="66"/>
      <c r="AX14" s="66"/>
      <c r="AY14" s="66"/>
      <c r="AZ14" s="67">
        <f t="shared" si="0"/>
        <v>0</v>
      </c>
      <c r="BA14" s="68"/>
      <c r="BB14" s="69">
        <f t="shared" si="1"/>
        <v>0</v>
      </c>
      <c r="BC14" s="70">
        <f t="shared" si="2"/>
        <v>0</v>
      </c>
      <c r="BD14" s="71">
        <f t="shared" si="3"/>
        <v>0</v>
      </c>
      <c r="BE14" s="74"/>
      <c r="BF14" s="64"/>
      <c r="BG14" s="63"/>
      <c r="BH14" s="64"/>
      <c r="BI14" s="64"/>
      <c r="BJ14" s="64"/>
      <c r="BK14" s="64"/>
      <c r="BL14" s="75"/>
      <c r="CX14" s="73" t="s">
        <v>71</v>
      </c>
      <c r="CY14" s="73" t="s">
        <v>72</v>
      </c>
      <c r="CZ14" s="73" t="s">
        <v>73</v>
      </c>
    </row>
    <row r="15" spans="1:104" ht="30" customHeight="1" x14ac:dyDescent="0.25">
      <c r="A15" s="52"/>
      <c r="B15" s="53"/>
      <c r="C15" s="54"/>
      <c r="D15" s="53"/>
      <c r="E15" s="54"/>
      <c r="F15" s="54"/>
      <c r="G15" s="55"/>
      <c r="H15" s="55"/>
      <c r="I15" s="55"/>
      <c r="J15" s="54"/>
      <c r="K15" s="56"/>
      <c r="L15" s="57"/>
      <c r="M15" s="58"/>
      <c r="N15" s="58"/>
      <c r="O15" s="58"/>
      <c r="P15" s="58"/>
      <c r="Q15" s="58"/>
      <c r="R15" s="58"/>
      <c r="S15" s="58"/>
      <c r="T15" s="58"/>
      <c r="U15" s="59"/>
      <c r="V15" s="60"/>
      <c r="W15" s="52"/>
      <c r="X15" s="54"/>
      <c r="Y15" s="54"/>
      <c r="Z15" s="54"/>
      <c r="AA15" s="54"/>
      <c r="AB15" s="54"/>
      <c r="AC15" s="54"/>
      <c r="AD15" s="54"/>
      <c r="AE15" s="61"/>
      <c r="AF15" s="60"/>
      <c r="AG15" s="62"/>
      <c r="AH15" s="63"/>
      <c r="AI15" s="64"/>
      <c r="AJ15" s="64"/>
      <c r="AK15" s="64"/>
      <c r="AL15" s="65"/>
      <c r="AM15" s="57"/>
      <c r="AN15" s="58"/>
      <c r="AO15" s="58"/>
      <c r="AP15" s="58"/>
      <c r="AQ15" s="58"/>
      <c r="AR15" s="66"/>
      <c r="AS15" s="66"/>
      <c r="AT15" s="66"/>
      <c r="AU15" s="66"/>
      <c r="AV15" s="66"/>
      <c r="AW15" s="66"/>
      <c r="AX15" s="66"/>
      <c r="AY15" s="66"/>
      <c r="AZ15" s="67">
        <f t="shared" si="0"/>
        <v>0</v>
      </c>
      <c r="BA15" s="68"/>
      <c r="BB15" s="69">
        <f t="shared" si="1"/>
        <v>0</v>
      </c>
      <c r="BC15" s="70">
        <f t="shared" si="2"/>
        <v>0</v>
      </c>
      <c r="BD15" s="71">
        <f t="shared" si="3"/>
        <v>0</v>
      </c>
      <c r="BE15" s="74"/>
      <c r="BF15" s="64"/>
      <c r="BG15" s="63"/>
      <c r="BH15" s="64"/>
      <c r="BI15" s="64"/>
      <c r="BJ15" s="64"/>
      <c r="BK15" s="64"/>
      <c r="BL15" s="75"/>
      <c r="CX15" s="73" t="s">
        <v>71</v>
      </c>
      <c r="CY15" s="73" t="s">
        <v>72</v>
      </c>
      <c r="CZ15" s="73" t="s">
        <v>73</v>
      </c>
    </row>
    <row r="16" spans="1:104" ht="30" customHeight="1" x14ac:dyDescent="0.25">
      <c r="A16" s="52"/>
      <c r="B16" s="53"/>
      <c r="C16" s="54"/>
      <c r="D16" s="53"/>
      <c r="E16" s="54"/>
      <c r="F16" s="54"/>
      <c r="G16" s="55"/>
      <c r="H16" s="55"/>
      <c r="I16" s="55"/>
      <c r="J16" s="54"/>
      <c r="K16" s="56"/>
      <c r="L16" s="57"/>
      <c r="M16" s="58"/>
      <c r="N16" s="58"/>
      <c r="O16" s="58"/>
      <c r="P16" s="58"/>
      <c r="Q16" s="58"/>
      <c r="R16" s="58"/>
      <c r="S16" s="58"/>
      <c r="T16" s="58"/>
      <c r="U16" s="59"/>
      <c r="V16" s="60"/>
      <c r="W16" s="52"/>
      <c r="X16" s="54"/>
      <c r="Y16" s="54"/>
      <c r="Z16" s="54"/>
      <c r="AA16" s="54"/>
      <c r="AB16" s="54"/>
      <c r="AC16" s="54"/>
      <c r="AD16" s="54"/>
      <c r="AE16" s="61"/>
      <c r="AF16" s="60"/>
      <c r="AG16" s="62"/>
      <c r="AH16" s="63"/>
      <c r="AI16" s="64"/>
      <c r="AJ16" s="64"/>
      <c r="AK16" s="64"/>
      <c r="AL16" s="65"/>
      <c r="AM16" s="57"/>
      <c r="AN16" s="58"/>
      <c r="AO16" s="58"/>
      <c r="AP16" s="58"/>
      <c r="AQ16" s="58"/>
      <c r="AR16" s="66"/>
      <c r="AS16" s="66"/>
      <c r="AT16" s="66"/>
      <c r="AU16" s="66"/>
      <c r="AV16" s="66"/>
      <c r="AW16" s="66"/>
      <c r="AX16" s="66"/>
      <c r="AY16" s="66"/>
      <c r="AZ16" s="67">
        <f t="shared" si="0"/>
        <v>0</v>
      </c>
      <c r="BA16" s="68"/>
      <c r="BB16" s="69">
        <f t="shared" si="1"/>
        <v>0</v>
      </c>
      <c r="BC16" s="70">
        <f t="shared" si="2"/>
        <v>0</v>
      </c>
      <c r="BD16" s="71">
        <f t="shared" si="3"/>
        <v>0</v>
      </c>
      <c r="BE16" s="74"/>
      <c r="BF16" s="64"/>
      <c r="BG16" s="63"/>
      <c r="BH16" s="64"/>
      <c r="BI16" s="64"/>
      <c r="BJ16" s="64"/>
      <c r="BK16" s="64"/>
      <c r="BL16" s="75"/>
      <c r="CX16" s="73" t="s">
        <v>71</v>
      </c>
      <c r="CY16" s="73" t="s">
        <v>72</v>
      </c>
      <c r="CZ16" s="73" t="s">
        <v>73</v>
      </c>
    </row>
    <row r="17" spans="1:104" ht="30" customHeight="1" x14ac:dyDescent="0.25">
      <c r="A17" s="52"/>
      <c r="B17" s="53"/>
      <c r="C17" s="54"/>
      <c r="D17" s="53"/>
      <c r="E17" s="54"/>
      <c r="F17" s="54"/>
      <c r="G17" s="55"/>
      <c r="H17" s="55"/>
      <c r="I17" s="55"/>
      <c r="J17" s="54"/>
      <c r="K17" s="56"/>
      <c r="L17" s="57"/>
      <c r="M17" s="58"/>
      <c r="N17" s="58"/>
      <c r="O17" s="58"/>
      <c r="P17" s="58"/>
      <c r="Q17" s="58"/>
      <c r="R17" s="58"/>
      <c r="S17" s="58"/>
      <c r="T17" s="58"/>
      <c r="U17" s="59"/>
      <c r="V17" s="60"/>
      <c r="W17" s="52"/>
      <c r="X17" s="54"/>
      <c r="Y17" s="54"/>
      <c r="Z17" s="54"/>
      <c r="AA17" s="54"/>
      <c r="AB17" s="54"/>
      <c r="AC17" s="54"/>
      <c r="AD17" s="54"/>
      <c r="AE17" s="61"/>
      <c r="AF17" s="60"/>
      <c r="AG17" s="62"/>
      <c r="AH17" s="63"/>
      <c r="AI17" s="64"/>
      <c r="AJ17" s="64"/>
      <c r="AK17" s="64"/>
      <c r="AL17" s="65"/>
      <c r="AM17" s="57"/>
      <c r="AN17" s="58"/>
      <c r="AO17" s="58"/>
      <c r="AP17" s="58"/>
      <c r="AQ17" s="58"/>
      <c r="AR17" s="66"/>
      <c r="AS17" s="66"/>
      <c r="AT17" s="66"/>
      <c r="AU17" s="66"/>
      <c r="AV17" s="66"/>
      <c r="AW17" s="66"/>
      <c r="AX17" s="66"/>
      <c r="AY17" s="66"/>
      <c r="AZ17" s="67">
        <f t="shared" si="0"/>
        <v>0</v>
      </c>
      <c r="BA17" s="68"/>
      <c r="BB17" s="69">
        <f t="shared" si="1"/>
        <v>0</v>
      </c>
      <c r="BC17" s="70">
        <f t="shared" si="2"/>
        <v>0</v>
      </c>
      <c r="BD17" s="71">
        <f t="shared" si="3"/>
        <v>0</v>
      </c>
      <c r="BE17" s="74"/>
      <c r="BF17" s="64"/>
      <c r="BG17" s="63"/>
      <c r="BH17" s="64"/>
      <c r="BI17" s="64"/>
      <c r="BJ17" s="64"/>
      <c r="BK17" s="64"/>
      <c r="BL17" s="75"/>
      <c r="CX17" s="73" t="s">
        <v>71</v>
      </c>
      <c r="CY17" s="73" t="s">
        <v>72</v>
      </c>
      <c r="CZ17" s="73" t="s">
        <v>73</v>
      </c>
    </row>
    <row r="18" spans="1:104" ht="30" customHeight="1" x14ac:dyDescent="0.25">
      <c r="A18" s="52"/>
      <c r="B18" s="53"/>
      <c r="C18" s="54"/>
      <c r="D18" s="53"/>
      <c r="E18" s="54"/>
      <c r="F18" s="54"/>
      <c r="G18" s="55"/>
      <c r="H18" s="55"/>
      <c r="I18" s="55"/>
      <c r="J18" s="54"/>
      <c r="K18" s="56"/>
      <c r="L18" s="57"/>
      <c r="M18" s="58"/>
      <c r="N18" s="58"/>
      <c r="O18" s="58"/>
      <c r="P18" s="58"/>
      <c r="Q18" s="58"/>
      <c r="R18" s="58"/>
      <c r="S18" s="58"/>
      <c r="T18" s="58"/>
      <c r="U18" s="59"/>
      <c r="V18" s="60"/>
      <c r="W18" s="52"/>
      <c r="X18" s="54"/>
      <c r="Y18" s="54"/>
      <c r="Z18" s="54"/>
      <c r="AA18" s="54"/>
      <c r="AB18" s="54"/>
      <c r="AC18" s="54"/>
      <c r="AD18" s="54"/>
      <c r="AE18" s="61"/>
      <c r="AF18" s="60"/>
      <c r="AG18" s="62"/>
      <c r="AH18" s="63"/>
      <c r="AI18" s="64"/>
      <c r="AJ18" s="64"/>
      <c r="AK18" s="64"/>
      <c r="AL18" s="65"/>
      <c r="AM18" s="57"/>
      <c r="AN18" s="58"/>
      <c r="AO18" s="58"/>
      <c r="AP18" s="58"/>
      <c r="AQ18" s="58"/>
      <c r="AR18" s="66"/>
      <c r="AS18" s="66"/>
      <c r="AT18" s="66"/>
      <c r="AU18" s="66"/>
      <c r="AV18" s="66"/>
      <c r="AW18" s="66"/>
      <c r="AX18" s="66"/>
      <c r="AY18" s="66"/>
      <c r="AZ18" s="67">
        <f t="shared" si="0"/>
        <v>0</v>
      </c>
      <c r="BA18" s="68"/>
      <c r="BB18" s="69">
        <f t="shared" si="1"/>
        <v>0</v>
      </c>
      <c r="BC18" s="70">
        <f t="shared" si="2"/>
        <v>0</v>
      </c>
      <c r="BD18" s="71">
        <f t="shared" si="3"/>
        <v>0</v>
      </c>
      <c r="BE18" s="74"/>
      <c r="BF18" s="64"/>
      <c r="BG18" s="63"/>
      <c r="BH18" s="64"/>
      <c r="BI18" s="64"/>
      <c r="BJ18" s="64"/>
      <c r="BK18" s="64"/>
      <c r="BL18" s="75"/>
      <c r="CX18" s="73" t="s">
        <v>71</v>
      </c>
      <c r="CY18" s="73" t="s">
        <v>72</v>
      </c>
      <c r="CZ18" s="73" t="s">
        <v>73</v>
      </c>
    </row>
    <row r="19" spans="1:104" ht="30" customHeight="1" x14ac:dyDescent="0.25">
      <c r="A19" s="52"/>
      <c r="B19" s="53"/>
      <c r="C19" s="54"/>
      <c r="D19" s="53"/>
      <c r="E19" s="54"/>
      <c r="F19" s="54"/>
      <c r="G19" s="55"/>
      <c r="H19" s="55"/>
      <c r="I19" s="55"/>
      <c r="J19" s="54"/>
      <c r="K19" s="56"/>
      <c r="L19" s="57"/>
      <c r="M19" s="58"/>
      <c r="N19" s="58"/>
      <c r="O19" s="58"/>
      <c r="P19" s="58"/>
      <c r="Q19" s="58"/>
      <c r="R19" s="58"/>
      <c r="S19" s="58"/>
      <c r="T19" s="58"/>
      <c r="U19" s="59"/>
      <c r="V19" s="60"/>
      <c r="W19" s="52"/>
      <c r="X19" s="54"/>
      <c r="Y19" s="54"/>
      <c r="Z19" s="54"/>
      <c r="AA19" s="54"/>
      <c r="AB19" s="54"/>
      <c r="AC19" s="54"/>
      <c r="AD19" s="54"/>
      <c r="AE19" s="61"/>
      <c r="AF19" s="60"/>
      <c r="AG19" s="62"/>
      <c r="AH19" s="63"/>
      <c r="AI19" s="64"/>
      <c r="AJ19" s="64"/>
      <c r="AK19" s="64"/>
      <c r="AL19" s="65"/>
      <c r="AM19" s="57"/>
      <c r="AN19" s="58"/>
      <c r="AO19" s="58"/>
      <c r="AP19" s="58"/>
      <c r="AQ19" s="58"/>
      <c r="AR19" s="66"/>
      <c r="AS19" s="66"/>
      <c r="AT19" s="66"/>
      <c r="AU19" s="66"/>
      <c r="AV19" s="66"/>
      <c r="AW19" s="66"/>
      <c r="AX19" s="66"/>
      <c r="AY19" s="66"/>
      <c r="AZ19" s="67">
        <f t="shared" si="0"/>
        <v>0</v>
      </c>
      <c r="BA19" s="68"/>
      <c r="BB19" s="69">
        <f t="shared" si="1"/>
        <v>0</v>
      </c>
      <c r="BC19" s="70">
        <f t="shared" si="2"/>
        <v>0</v>
      </c>
      <c r="BD19" s="71">
        <f t="shared" si="3"/>
        <v>0</v>
      </c>
      <c r="BE19" s="74"/>
      <c r="BF19" s="64"/>
      <c r="BG19" s="63"/>
      <c r="BH19" s="64"/>
      <c r="BI19" s="64"/>
      <c r="BJ19" s="64"/>
      <c r="BK19" s="64"/>
      <c r="BL19" s="75"/>
      <c r="CX19" s="73" t="s">
        <v>71</v>
      </c>
      <c r="CY19" s="73" t="s">
        <v>72</v>
      </c>
      <c r="CZ19" s="73" t="s">
        <v>73</v>
      </c>
    </row>
    <row r="20" spans="1:104" ht="30" customHeight="1" x14ac:dyDescent="0.25">
      <c r="A20" s="52"/>
      <c r="B20" s="53"/>
      <c r="C20" s="54"/>
      <c r="D20" s="53"/>
      <c r="E20" s="54"/>
      <c r="F20" s="54"/>
      <c r="G20" s="55"/>
      <c r="H20" s="55"/>
      <c r="I20" s="55"/>
      <c r="J20" s="54"/>
      <c r="K20" s="56"/>
      <c r="L20" s="57"/>
      <c r="M20" s="58"/>
      <c r="N20" s="58"/>
      <c r="O20" s="58"/>
      <c r="P20" s="58"/>
      <c r="Q20" s="58"/>
      <c r="R20" s="58"/>
      <c r="S20" s="58"/>
      <c r="T20" s="58"/>
      <c r="U20" s="59"/>
      <c r="V20" s="60"/>
      <c r="W20" s="52"/>
      <c r="X20" s="54"/>
      <c r="Y20" s="54"/>
      <c r="Z20" s="54"/>
      <c r="AA20" s="54"/>
      <c r="AB20" s="54"/>
      <c r="AC20" s="54"/>
      <c r="AD20" s="54"/>
      <c r="AE20" s="61"/>
      <c r="AF20" s="60"/>
      <c r="AG20" s="62"/>
      <c r="AH20" s="63"/>
      <c r="AI20" s="64"/>
      <c r="AJ20" s="64"/>
      <c r="AK20" s="64"/>
      <c r="AL20" s="65"/>
      <c r="AM20" s="57"/>
      <c r="AN20" s="58"/>
      <c r="AO20" s="58"/>
      <c r="AP20" s="58"/>
      <c r="AQ20" s="58"/>
      <c r="AR20" s="66"/>
      <c r="AS20" s="66"/>
      <c r="AT20" s="66"/>
      <c r="AU20" s="66"/>
      <c r="AV20" s="66"/>
      <c r="AW20" s="66"/>
      <c r="AX20" s="66"/>
      <c r="AY20" s="66"/>
      <c r="AZ20" s="67">
        <f t="shared" si="0"/>
        <v>0</v>
      </c>
      <c r="BA20" s="68"/>
      <c r="BB20" s="69">
        <f t="shared" si="1"/>
        <v>0</v>
      </c>
      <c r="BC20" s="70">
        <f t="shared" si="2"/>
        <v>0</v>
      </c>
      <c r="BD20" s="71">
        <f t="shared" si="3"/>
        <v>0</v>
      </c>
      <c r="BE20" s="74"/>
      <c r="BF20" s="64"/>
      <c r="BG20" s="63"/>
      <c r="BH20" s="64"/>
      <c r="BI20" s="64"/>
      <c r="BJ20" s="64"/>
      <c r="BK20" s="64"/>
      <c r="BL20" s="75"/>
      <c r="CX20" s="73" t="s">
        <v>71</v>
      </c>
      <c r="CY20" s="73" t="s">
        <v>72</v>
      </c>
      <c r="CZ20" s="73" t="s">
        <v>73</v>
      </c>
    </row>
    <row r="21" spans="1:104" ht="30" customHeight="1" x14ac:dyDescent="0.25">
      <c r="A21" s="52"/>
      <c r="B21" s="53"/>
      <c r="C21" s="54"/>
      <c r="D21" s="53"/>
      <c r="E21" s="54"/>
      <c r="F21" s="54"/>
      <c r="G21" s="55"/>
      <c r="H21" s="55"/>
      <c r="I21" s="55"/>
      <c r="J21" s="54"/>
      <c r="K21" s="56"/>
      <c r="L21" s="57"/>
      <c r="M21" s="58"/>
      <c r="N21" s="58"/>
      <c r="O21" s="58"/>
      <c r="P21" s="58"/>
      <c r="Q21" s="58"/>
      <c r="R21" s="58"/>
      <c r="S21" s="58"/>
      <c r="T21" s="58"/>
      <c r="U21" s="59"/>
      <c r="V21" s="60"/>
      <c r="W21" s="52"/>
      <c r="X21" s="54"/>
      <c r="Y21" s="54"/>
      <c r="Z21" s="54"/>
      <c r="AA21" s="54"/>
      <c r="AB21" s="54"/>
      <c r="AC21" s="54"/>
      <c r="AD21" s="54"/>
      <c r="AE21" s="61"/>
      <c r="AF21" s="60"/>
      <c r="AG21" s="62"/>
      <c r="AH21" s="63"/>
      <c r="AI21" s="64"/>
      <c r="AJ21" s="64"/>
      <c r="AK21" s="64"/>
      <c r="AL21" s="65"/>
      <c r="AM21" s="57"/>
      <c r="AN21" s="58"/>
      <c r="AO21" s="58"/>
      <c r="AP21" s="58"/>
      <c r="AQ21" s="58"/>
      <c r="AR21" s="66"/>
      <c r="AS21" s="66"/>
      <c r="AT21" s="66"/>
      <c r="AU21" s="66"/>
      <c r="AV21" s="66"/>
      <c r="AW21" s="66"/>
      <c r="AX21" s="66"/>
      <c r="AY21" s="66"/>
      <c r="AZ21" s="67">
        <f t="shared" si="0"/>
        <v>0</v>
      </c>
      <c r="BA21" s="68"/>
      <c r="BB21" s="69">
        <f t="shared" si="1"/>
        <v>0</v>
      </c>
      <c r="BC21" s="70">
        <f t="shared" si="2"/>
        <v>0</v>
      </c>
      <c r="BD21" s="71">
        <f t="shared" si="3"/>
        <v>0</v>
      </c>
      <c r="BE21" s="74"/>
      <c r="BF21" s="64"/>
      <c r="BG21" s="63"/>
      <c r="BH21" s="64"/>
      <c r="BI21" s="64"/>
      <c r="BJ21" s="64"/>
      <c r="BK21" s="64"/>
      <c r="BL21" s="75"/>
      <c r="CX21" s="73" t="s">
        <v>71</v>
      </c>
      <c r="CY21" s="73" t="s">
        <v>72</v>
      </c>
      <c r="CZ21" s="73" t="s">
        <v>73</v>
      </c>
    </row>
    <row r="22" spans="1:104" ht="30" customHeight="1" x14ac:dyDescent="0.25">
      <c r="A22" s="52"/>
      <c r="B22" s="53"/>
      <c r="C22" s="54"/>
      <c r="D22" s="53"/>
      <c r="E22" s="54"/>
      <c r="F22" s="54"/>
      <c r="G22" s="55"/>
      <c r="H22" s="55"/>
      <c r="I22" s="55"/>
      <c r="J22" s="54"/>
      <c r="K22" s="56"/>
      <c r="L22" s="57"/>
      <c r="M22" s="58"/>
      <c r="N22" s="58"/>
      <c r="O22" s="58"/>
      <c r="P22" s="58"/>
      <c r="Q22" s="58"/>
      <c r="R22" s="58"/>
      <c r="S22" s="58"/>
      <c r="T22" s="58"/>
      <c r="U22" s="59"/>
      <c r="V22" s="60"/>
      <c r="W22" s="52"/>
      <c r="X22" s="54"/>
      <c r="Y22" s="54"/>
      <c r="Z22" s="54"/>
      <c r="AA22" s="54"/>
      <c r="AB22" s="54"/>
      <c r="AC22" s="54"/>
      <c r="AD22" s="54"/>
      <c r="AE22" s="61"/>
      <c r="AF22" s="60"/>
      <c r="AG22" s="62"/>
      <c r="AH22" s="63"/>
      <c r="AI22" s="64"/>
      <c r="AJ22" s="64"/>
      <c r="AK22" s="64"/>
      <c r="AL22" s="65"/>
      <c r="AM22" s="57"/>
      <c r="AN22" s="58"/>
      <c r="AO22" s="58"/>
      <c r="AP22" s="58"/>
      <c r="AQ22" s="58"/>
      <c r="AR22" s="66"/>
      <c r="AS22" s="66"/>
      <c r="AT22" s="66"/>
      <c r="AU22" s="66"/>
      <c r="AV22" s="66"/>
      <c r="AW22" s="66"/>
      <c r="AX22" s="66"/>
      <c r="AY22" s="66"/>
      <c r="AZ22" s="67">
        <f t="shared" si="0"/>
        <v>0</v>
      </c>
      <c r="BA22" s="68"/>
      <c r="BB22" s="69">
        <f t="shared" si="1"/>
        <v>0</v>
      </c>
      <c r="BC22" s="70">
        <f t="shared" si="2"/>
        <v>0</v>
      </c>
      <c r="BD22" s="71">
        <f t="shared" si="3"/>
        <v>0</v>
      </c>
      <c r="BE22" s="74"/>
      <c r="BF22" s="64"/>
      <c r="BG22" s="63"/>
      <c r="BH22" s="64"/>
      <c r="BI22" s="64"/>
      <c r="BJ22" s="64"/>
      <c r="BK22" s="64"/>
      <c r="BL22" s="75"/>
      <c r="CX22" s="73" t="s">
        <v>71</v>
      </c>
      <c r="CY22" s="73" t="s">
        <v>72</v>
      </c>
      <c r="CZ22" s="73" t="s">
        <v>73</v>
      </c>
    </row>
    <row r="23" spans="1:104" ht="30" customHeight="1" x14ac:dyDescent="0.25">
      <c r="A23" s="52"/>
      <c r="B23" s="53"/>
      <c r="C23" s="54"/>
      <c r="D23" s="53"/>
      <c r="E23" s="54"/>
      <c r="F23" s="54"/>
      <c r="G23" s="55"/>
      <c r="H23" s="55"/>
      <c r="I23" s="55"/>
      <c r="J23" s="54"/>
      <c r="K23" s="56"/>
      <c r="L23" s="57"/>
      <c r="M23" s="58"/>
      <c r="N23" s="58"/>
      <c r="O23" s="58"/>
      <c r="P23" s="58"/>
      <c r="Q23" s="58"/>
      <c r="R23" s="58"/>
      <c r="S23" s="58"/>
      <c r="T23" s="58"/>
      <c r="U23" s="59"/>
      <c r="V23" s="60"/>
      <c r="W23" s="52"/>
      <c r="X23" s="54"/>
      <c r="Y23" s="54"/>
      <c r="Z23" s="54"/>
      <c r="AA23" s="54"/>
      <c r="AB23" s="54"/>
      <c r="AC23" s="54"/>
      <c r="AD23" s="54"/>
      <c r="AE23" s="61"/>
      <c r="AF23" s="60"/>
      <c r="AG23" s="62"/>
      <c r="AH23" s="63"/>
      <c r="AI23" s="64"/>
      <c r="AJ23" s="64"/>
      <c r="AK23" s="64"/>
      <c r="AL23" s="65"/>
      <c r="AM23" s="57"/>
      <c r="AN23" s="58"/>
      <c r="AO23" s="58"/>
      <c r="AP23" s="58"/>
      <c r="AQ23" s="58"/>
      <c r="AR23" s="66"/>
      <c r="AS23" s="66"/>
      <c r="AT23" s="66"/>
      <c r="AU23" s="66"/>
      <c r="AV23" s="66"/>
      <c r="AW23" s="66"/>
      <c r="AX23" s="66"/>
      <c r="AY23" s="66"/>
      <c r="AZ23" s="67">
        <f t="shared" si="0"/>
        <v>0</v>
      </c>
      <c r="BA23" s="68"/>
      <c r="BB23" s="69">
        <f t="shared" si="1"/>
        <v>0</v>
      </c>
      <c r="BC23" s="70">
        <f t="shared" si="2"/>
        <v>0</v>
      </c>
      <c r="BD23" s="71">
        <f t="shared" si="3"/>
        <v>0</v>
      </c>
      <c r="BE23" s="74"/>
      <c r="BF23" s="64"/>
      <c r="BG23" s="63"/>
      <c r="BH23" s="64"/>
      <c r="BI23" s="64"/>
      <c r="BJ23" s="64"/>
      <c r="BK23" s="64"/>
      <c r="BL23" s="75"/>
      <c r="CX23" s="73" t="s">
        <v>71</v>
      </c>
      <c r="CY23" s="73" t="s">
        <v>72</v>
      </c>
      <c r="CZ23" s="73" t="s">
        <v>73</v>
      </c>
    </row>
    <row r="24" spans="1:104" ht="30" customHeight="1" x14ac:dyDescent="0.25">
      <c r="A24" s="52"/>
      <c r="B24" s="53"/>
      <c r="C24" s="54"/>
      <c r="D24" s="53"/>
      <c r="E24" s="54"/>
      <c r="F24" s="54"/>
      <c r="G24" s="55"/>
      <c r="H24" s="55"/>
      <c r="I24" s="55"/>
      <c r="J24" s="54"/>
      <c r="K24" s="56"/>
      <c r="L24" s="57"/>
      <c r="M24" s="58"/>
      <c r="N24" s="58"/>
      <c r="O24" s="58"/>
      <c r="P24" s="58"/>
      <c r="Q24" s="58"/>
      <c r="R24" s="58"/>
      <c r="S24" s="58"/>
      <c r="T24" s="58"/>
      <c r="U24" s="59"/>
      <c r="V24" s="60"/>
      <c r="W24" s="52"/>
      <c r="X24" s="54"/>
      <c r="Y24" s="54"/>
      <c r="Z24" s="54"/>
      <c r="AA24" s="54"/>
      <c r="AB24" s="54"/>
      <c r="AC24" s="54"/>
      <c r="AD24" s="54"/>
      <c r="AE24" s="61"/>
      <c r="AF24" s="60"/>
      <c r="AG24" s="62"/>
      <c r="AH24" s="63"/>
      <c r="AI24" s="64"/>
      <c r="AJ24" s="64"/>
      <c r="AK24" s="64"/>
      <c r="AL24" s="65"/>
      <c r="AM24" s="57"/>
      <c r="AN24" s="58"/>
      <c r="AO24" s="58"/>
      <c r="AP24" s="58"/>
      <c r="AQ24" s="58"/>
      <c r="AR24" s="66"/>
      <c r="AS24" s="66"/>
      <c r="AT24" s="66"/>
      <c r="AU24" s="66"/>
      <c r="AV24" s="66"/>
      <c r="AW24" s="66"/>
      <c r="AX24" s="66"/>
      <c r="AY24" s="66"/>
      <c r="AZ24" s="67">
        <f t="shared" si="0"/>
        <v>0</v>
      </c>
      <c r="BA24" s="68"/>
      <c r="BB24" s="69">
        <f t="shared" si="1"/>
        <v>0</v>
      </c>
      <c r="BC24" s="70">
        <f t="shared" si="2"/>
        <v>0</v>
      </c>
      <c r="BD24" s="71">
        <f t="shared" si="3"/>
        <v>0</v>
      </c>
      <c r="BE24" s="74"/>
      <c r="BF24" s="64"/>
      <c r="BG24" s="63"/>
      <c r="BH24" s="64"/>
      <c r="BI24" s="64"/>
      <c r="BJ24" s="64"/>
      <c r="BK24" s="64"/>
      <c r="BL24" s="75"/>
      <c r="CX24" s="73" t="s">
        <v>71</v>
      </c>
      <c r="CY24" s="73" t="s">
        <v>72</v>
      </c>
      <c r="CZ24" s="73" t="s">
        <v>73</v>
      </c>
    </row>
    <row r="25" spans="1:104" ht="30" customHeight="1" x14ac:dyDescent="0.25">
      <c r="A25" s="52"/>
      <c r="B25" s="53"/>
      <c r="C25" s="54"/>
      <c r="D25" s="53"/>
      <c r="E25" s="54"/>
      <c r="F25" s="54"/>
      <c r="G25" s="55"/>
      <c r="H25" s="55"/>
      <c r="I25" s="55"/>
      <c r="J25" s="54"/>
      <c r="K25" s="56"/>
      <c r="L25" s="57"/>
      <c r="M25" s="58"/>
      <c r="N25" s="58"/>
      <c r="O25" s="58"/>
      <c r="P25" s="58"/>
      <c r="Q25" s="58"/>
      <c r="R25" s="58"/>
      <c r="S25" s="58"/>
      <c r="T25" s="58"/>
      <c r="U25" s="59"/>
      <c r="V25" s="60"/>
      <c r="W25" s="52"/>
      <c r="X25" s="54"/>
      <c r="Y25" s="54"/>
      <c r="Z25" s="54"/>
      <c r="AA25" s="54"/>
      <c r="AB25" s="54"/>
      <c r="AC25" s="54"/>
      <c r="AD25" s="54"/>
      <c r="AE25" s="61"/>
      <c r="AF25" s="60"/>
      <c r="AG25" s="62"/>
      <c r="AH25" s="63"/>
      <c r="AI25" s="64"/>
      <c r="AJ25" s="64"/>
      <c r="AK25" s="64"/>
      <c r="AL25" s="65"/>
      <c r="AM25" s="57"/>
      <c r="AN25" s="58"/>
      <c r="AO25" s="58"/>
      <c r="AP25" s="58"/>
      <c r="AQ25" s="58"/>
      <c r="AR25" s="66"/>
      <c r="AS25" s="66"/>
      <c r="AT25" s="66"/>
      <c r="AU25" s="66"/>
      <c r="AV25" s="66"/>
      <c r="AW25" s="66"/>
      <c r="AX25" s="66"/>
      <c r="AY25" s="66"/>
      <c r="AZ25" s="67">
        <f t="shared" si="0"/>
        <v>0</v>
      </c>
      <c r="BA25" s="68"/>
      <c r="BB25" s="69">
        <f t="shared" si="1"/>
        <v>0</v>
      </c>
      <c r="BC25" s="70">
        <f t="shared" si="2"/>
        <v>0</v>
      </c>
      <c r="BD25" s="71">
        <f t="shared" si="3"/>
        <v>0</v>
      </c>
      <c r="BE25" s="74"/>
      <c r="BF25" s="64"/>
      <c r="BG25" s="63"/>
      <c r="BH25" s="64"/>
      <c r="BI25" s="64"/>
      <c r="BJ25" s="64"/>
      <c r="BK25" s="64"/>
      <c r="BL25" s="75"/>
      <c r="CX25" s="73" t="s">
        <v>71</v>
      </c>
      <c r="CY25" s="73" t="s">
        <v>72</v>
      </c>
      <c r="CZ25" s="73" t="s">
        <v>73</v>
      </c>
    </row>
    <row r="26" spans="1:104" ht="30" customHeight="1" x14ac:dyDescent="0.25">
      <c r="A26" s="52">
        <v>15</v>
      </c>
      <c r="B26" s="53"/>
      <c r="C26" s="54"/>
      <c r="D26" s="53"/>
      <c r="E26" s="54"/>
      <c r="F26" s="54"/>
      <c r="G26" s="55"/>
      <c r="H26" s="55"/>
      <c r="I26" s="55"/>
      <c r="J26" s="54"/>
      <c r="K26" s="56"/>
      <c r="L26" s="57"/>
      <c r="M26" s="58"/>
      <c r="N26" s="58"/>
      <c r="O26" s="58"/>
      <c r="P26" s="58"/>
      <c r="Q26" s="58"/>
      <c r="R26" s="58"/>
      <c r="S26" s="58"/>
      <c r="T26" s="58"/>
      <c r="U26" s="59" t="e">
        <f t="shared" ref="U26:U35" si="4">(SUM(O26:T26)/(F26*12))</f>
        <v>#DIV/0!</v>
      </c>
      <c r="V26" s="60"/>
      <c r="W26" s="52"/>
      <c r="X26" s="54"/>
      <c r="Y26" s="54"/>
      <c r="Z26" s="54"/>
      <c r="AA26" s="54"/>
      <c r="AB26" s="54"/>
      <c r="AC26" s="54"/>
      <c r="AD26" s="54"/>
      <c r="AE26" s="61">
        <f t="shared" ref="AE26:AE35" si="5">SUM(W26:AD26)</f>
        <v>0</v>
      </c>
      <c r="AF26" s="60">
        <f t="shared" ref="AF26:AF39" si="6">P26</f>
        <v>0</v>
      </c>
      <c r="AG26" s="62"/>
      <c r="AH26" s="63"/>
      <c r="AI26" s="64"/>
      <c r="AJ26" s="64"/>
      <c r="AK26" s="64"/>
      <c r="AL26" s="65"/>
      <c r="AM26" s="57"/>
      <c r="AN26" s="58"/>
      <c r="AO26" s="58"/>
      <c r="AP26" s="58"/>
      <c r="AQ26" s="58"/>
      <c r="AR26" s="66"/>
      <c r="AS26" s="66"/>
      <c r="AT26" s="66"/>
      <c r="AU26" s="66"/>
      <c r="AV26" s="66"/>
      <c r="AW26" s="66"/>
      <c r="AX26" s="66"/>
      <c r="AY26" s="66"/>
      <c r="AZ26" s="67">
        <f t="shared" ref="AZ26:AZ35" si="7">SUM(AR26:AY26)</f>
        <v>0</v>
      </c>
      <c r="BA26" s="68"/>
      <c r="BB26" s="69">
        <f t="shared" ref="BB26:BB35" si="8">IF(BA26="",IF(J26="S+C",(AF26*0.07),(T26+(0.02*(O26+P26+Q26+R26+S26+T26)))),IF(J26="SHP",IF(BA26&gt;(INT(T26+(0.02*(O26+P26+Q26+R26+S26+T26)))+1),INT((T26+(0.02*(O26+P26+Q26+R26+S26+T26)))+1),BA26),IF(BA26&gt;(INT(AF26*0.07)+1),(INT(AF26*0.07)+1),BA26)))</f>
        <v>0</v>
      </c>
      <c r="BC26" s="70">
        <f t="shared" ref="BC26:BC35" si="9">BD26/12</f>
        <v>0</v>
      </c>
      <c r="BD26" s="71">
        <f t="shared" ref="BD26:BD35" si="10">SUM(AM26:AQ26,BB26)</f>
        <v>0</v>
      </c>
      <c r="BE26" s="74"/>
      <c r="BF26" s="64"/>
      <c r="BG26" s="63"/>
      <c r="BH26" s="64"/>
      <c r="BI26" s="64"/>
      <c r="BJ26" s="64"/>
      <c r="BK26" s="64"/>
      <c r="BL26" s="75"/>
      <c r="CX26" s="73" t="s">
        <v>71</v>
      </c>
      <c r="CY26" s="73" t="s">
        <v>72</v>
      </c>
      <c r="CZ26" s="73"/>
    </row>
    <row r="27" spans="1:104" ht="30" customHeight="1" x14ac:dyDescent="0.25">
      <c r="A27" s="52">
        <v>16</v>
      </c>
      <c r="B27" s="53"/>
      <c r="C27" s="54"/>
      <c r="D27" s="53"/>
      <c r="E27" s="54"/>
      <c r="F27" s="54"/>
      <c r="G27" s="55"/>
      <c r="H27" s="55"/>
      <c r="I27" s="55"/>
      <c r="J27" s="54"/>
      <c r="K27" s="56"/>
      <c r="L27" s="57"/>
      <c r="M27" s="58"/>
      <c r="N27" s="58"/>
      <c r="O27" s="58"/>
      <c r="P27" s="58"/>
      <c r="Q27" s="58"/>
      <c r="R27" s="58"/>
      <c r="S27" s="58"/>
      <c r="T27" s="58"/>
      <c r="U27" s="59" t="e">
        <f t="shared" si="4"/>
        <v>#DIV/0!</v>
      </c>
      <c r="V27" s="60"/>
      <c r="W27" s="52"/>
      <c r="X27" s="54"/>
      <c r="Y27" s="54"/>
      <c r="Z27" s="54"/>
      <c r="AA27" s="54"/>
      <c r="AB27" s="54"/>
      <c r="AC27" s="54"/>
      <c r="AD27" s="54"/>
      <c r="AE27" s="61">
        <f t="shared" si="5"/>
        <v>0</v>
      </c>
      <c r="AF27" s="60">
        <f t="shared" si="6"/>
        <v>0</v>
      </c>
      <c r="AG27" s="62"/>
      <c r="AH27" s="63"/>
      <c r="AI27" s="64"/>
      <c r="AJ27" s="64"/>
      <c r="AK27" s="64"/>
      <c r="AL27" s="65"/>
      <c r="AM27" s="57"/>
      <c r="AN27" s="58"/>
      <c r="AO27" s="58"/>
      <c r="AP27" s="58"/>
      <c r="AQ27" s="58"/>
      <c r="AR27" s="66"/>
      <c r="AS27" s="66"/>
      <c r="AT27" s="66"/>
      <c r="AU27" s="66"/>
      <c r="AV27" s="66"/>
      <c r="AW27" s="66"/>
      <c r="AX27" s="66"/>
      <c r="AY27" s="66"/>
      <c r="AZ27" s="67">
        <f t="shared" si="7"/>
        <v>0</v>
      </c>
      <c r="BA27" s="68"/>
      <c r="BB27" s="69">
        <f t="shared" si="8"/>
        <v>0</v>
      </c>
      <c r="BC27" s="70">
        <f t="shared" si="9"/>
        <v>0</v>
      </c>
      <c r="BD27" s="71">
        <f t="shared" si="10"/>
        <v>0</v>
      </c>
      <c r="BE27" s="74"/>
      <c r="BF27" s="64"/>
      <c r="BG27" s="63"/>
      <c r="BH27" s="64"/>
      <c r="BI27" s="64"/>
      <c r="BJ27" s="64"/>
      <c r="BK27" s="64"/>
      <c r="BL27" s="75"/>
      <c r="CX27" s="73" t="s">
        <v>71</v>
      </c>
      <c r="CY27" s="73" t="s">
        <v>72</v>
      </c>
      <c r="CZ27" s="73"/>
    </row>
    <row r="28" spans="1:104" ht="30" customHeight="1" x14ac:dyDescent="0.25">
      <c r="A28" s="52">
        <v>17</v>
      </c>
      <c r="B28" s="53"/>
      <c r="C28" s="54"/>
      <c r="D28" s="53"/>
      <c r="E28" s="54"/>
      <c r="F28" s="54"/>
      <c r="G28" s="55"/>
      <c r="H28" s="55"/>
      <c r="I28" s="55"/>
      <c r="J28" s="54"/>
      <c r="K28" s="56"/>
      <c r="L28" s="57"/>
      <c r="M28" s="58"/>
      <c r="N28" s="58"/>
      <c r="O28" s="58"/>
      <c r="P28" s="58"/>
      <c r="Q28" s="58"/>
      <c r="R28" s="58"/>
      <c r="S28" s="58"/>
      <c r="T28" s="58"/>
      <c r="U28" s="59" t="e">
        <f t="shared" si="4"/>
        <v>#DIV/0!</v>
      </c>
      <c r="V28" s="60"/>
      <c r="W28" s="52"/>
      <c r="X28" s="54"/>
      <c r="Y28" s="54"/>
      <c r="Z28" s="54"/>
      <c r="AA28" s="54"/>
      <c r="AB28" s="54"/>
      <c r="AC28" s="54"/>
      <c r="AD28" s="54"/>
      <c r="AE28" s="61">
        <f t="shared" si="5"/>
        <v>0</v>
      </c>
      <c r="AF28" s="60">
        <f t="shared" si="6"/>
        <v>0</v>
      </c>
      <c r="AG28" s="62"/>
      <c r="AH28" s="63"/>
      <c r="AI28" s="64"/>
      <c r="AJ28" s="64"/>
      <c r="AK28" s="64"/>
      <c r="AL28" s="65"/>
      <c r="AM28" s="57"/>
      <c r="AN28" s="58"/>
      <c r="AO28" s="58"/>
      <c r="AP28" s="58"/>
      <c r="AQ28" s="58"/>
      <c r="AR28" s="66"/>
      <c r="AS28" s="66"/>
      <c r="AT28" s="66"/>
      <c r="AU28" s="66"/>
      <c r="AV28" s="66"/>
      <c r="AW28" s="66"/>
      <c r="AX28" s="66"/>
      <c r="AY28" s="66"/>
      <c r="AZ28" s="67">
        <f t="shared" si="7"/>
        <v>0</v>
      </c>
      <c r="BA28" s="68"/>
      <c r="BB28" s="69">
        <f t="shared" si="8"/>
        <v>0</v>
      </c>
      <c r="BC28" s="70">
        <f t="shared" si="9"/>
        <v>0</v>
      </c>
      <c r="BD28" s="71">
        <f t="shared" si="10"/>
        <v>0</v>
      </c>
      <c r="BE28" s="74"/>
      <c r="BF28" s="64"/>
      <c r="BG28" s="63"/>
      <c r="BH28" s="64"/>
      <c r="BI28" s="64"/>
      <c r="BJ28" s="64"/>
      <c r="BK28" s="64"/>
      <c r="BL28" s="75"/>
      <c r="CX28" s="73" t="s">
        <v>71</v>
      </c>
      <c r="CY28" s="73" t="s">
        <v>72</v>
      </c>
      <c r="CZ28" s="73"/>
    </row>
    <row r="29" spans="1:104" ht="30" customHeight="1" x14ac:dyDescent="0.25">
      <c r="A29" s="52">
        <v>18</v>
      </c>
      <c r="B29" s="53"/>
      <c r="C29" s="54"/>
      <c r="D29" s="53"/>
      <c r="E29" s="54"/>
      <c r="F29" s="54"/>
      <c r="G29" s="55"/>
      <c r="H29" s="55"/>
      <c r="I29" s="55"/>
      <c r="J29" s="54"/>
      <c r="K29" s="56"/>
      <c r="L29" s="57"/>
      <c r="M29" s="58"/>
      <c r="N29" s="58"/>
      <c r="O29" s="58"/>
      <c r="P29" s="58"/>
      <c r="Q29" s="58"/>
      <c r="R29" s="58"/>
      <c r="S29" s="58"/>
      <c r="T29" s="58"/>
      <c r="U29" s="59" t="e">
        <f t="shared" si="4"/>
        <v>#DIV/0!</v>
      </c>
      <c r="V29" s="60"/>
      <c r="W29" s="52"/>
      <c r="X29" s="54"/>
      <c r="Y29" s="54"/>
      <c r="Z29" s="54"/>
      <c r="AA29" s="54"/>
      <c r="AB29" s="54"/>
      <c r="AC29" s="54"/>
      <c r="AD29" s="54"/>
      <c r="AE29" s="61">
        <f t="shared" si="5"/>
        <v>0</v>
      </c>
      <c r="AF29" s="60">
        <f t="shared" si="6"/>
        <v>0</v>
      </c>
      <c r="AG29" s="62"/>
      <c r="AH29" s="63"/>
      <c r="AI29" s="64"/>
      <c r="AJ29" s="64"/>
      <c r="AK29" s="64"/>
      <c r="AL29" s="65"/>
      <c r="AM29" s="57"/>
      <c r="AN29" s="58"/>
      <c r="AO29" s="58"/>
      <c r="AP29" s="58"/>
      <c r="AQ29" s="58"/>
      <c r="AR29" s="66"/>
      <c r="AS29" s="66"/>
      <c r="AT29" s="66"/>
      <c r="AU29" s="66"/>
      <c r="AV29" s="66"/>
      <c r="AW29" s="66"/>
      <c r="AX29" s="66"/>
      <c r="AY29" s="66"/>
      <c r="AZ29" s="67">
        <f t="shared" si="7"/>
        <v>0</v>
      </c>
      <c r="BA29" s="68"/>
      <c r="BB29" s="69">
        <f t="shared" si="8"/>
        <v>0</v>
      </c>
      <c r="BC29" s="70">
        <f t="shared" si="9"/>
        <v>0</v>
      </c>
      <c r="BD29" s="71">
        <f t="shared" si="10"/>
        <v>0</v>
      </c>
      <c r="BE29" s="74"/>
      <c r="BF29" s="64"/>
      <c r="BG29" s="63"/>
      <c r="BH29" s="64"/>
      <c r="BI29" s="64"/>
      <c r="BJ29" s="64"/>
      <c r="BK29" s="64"/>
      <c r="BL29" s="75"/>
      <c r="CX29" s="73" t="s">
        <v>71</v>
      </c>
      <c r="CY29" s="73" t="s">
        <v>72</v>
      </c>
      <c r="CZ29" s="73"/>
    </row>
    <row r="30" spans="1:104" ht="30" customHeight="1" x14ac:dyDescent="0.25">
      <c r="A30" s="52">
        <v>19</v>
      </c>
      <c r="B30" s="53"/>
      <c r="C30" s="54"/>
      <c r="D30" s="53"/>
      <c r="E30" s="54"/>
      <c r="F30" s="54"/>
      <c r="G30" s="55"/>
      <c r="H30" s="55"/>
      <c r="I30" s="55"/>
      <c r="J30" s="54"/>
      <c r="K30" s="56"/>
      <c r="L30" s="57"/>
      <c r="M30" s="58"/>
      <c r="N30" s="58"/>
      <c r="O30" s="58"/>
      <c r="P30" s="58"/>
      <c r="Q30" s="58"/>
      <c r="R30" s="58"/>
      <c r="S30" s="58"/>
      <c r="T30" s="58"/>
      <c r="U30" s="59" t="e">
        <f t="shared" si="4"/>
        <v>#DIV/0!</v>
      </c>
      <c r="V30" s="60"/>
      <c r="W30" s="52"/>
      <c r="X30" s="54"/>
      <c r="Y30" s="54"/>
      <c r="Z30" s="54"/>
      <c r="AA30" s="54"/>
      <c r="AB30" s="54"/>
      <c r="AC30" s="54"/>
      <c r="AD30" s="54"/>
      <c r="AE30" s="61">
        <f t="shared" si="5"/>
        <v>0</v>
      </c>
      <c r="AF30" s="60">
        <f t="shared" si="6"/>
        <v>0</v>
      </c>
      <c r="AG30" s="62"/>
      <c r="AH30" s="63"/>
      <c r="AI30" s="64"/>
      <c r="AJ30" s="64"/>
      <c r="AK30" s="64"/>
      <c r="AL30" s="65"/>
      <c r="AM30" s="57"/>
      <c r="AN30" s="58"/>
      <c r="AO30" s="58"/>
      <c r="AP30" s="58"/>
      <c r="AQ30" s="58"/>
      <c r="AR30" s="66"/>
      <c r="AS30" s="66"/>
      <c r="AT30" s="66"/>
      <c r="AU30" s="66"/>
      <c r="AV30" s="66"/>
      <c r="AW30" s="66"/>
      <c r="AX30" s="66"/>
      <c r="AY30" s="66"/>
      <c r="AZ30" s="67">
        <f t="shared" si="7"/>
        <v>0</v>
      </c>
      <c r="BA30" s="68"/>
      <c r="BB30" s="69">
        <f t="shared" si="8"/>
        <v>0</v>
      </c>
      <c r="BC30" s="70">
        <f t="shared" si="9"/>
        <v>0</v>
      </c>
      <c r="BD30" s="71">
        <f t="shared" si="10"/>
        <v>0</v>
      </c>
      <c r="BE30" s="74"/>
      <c r="BF30" s="64"/>
      <c r="BG30" s="63"/>
      <c r="BH30" s="64"/>
      <c r="BI30" s="64"/>
      <c r="BJ30" s="64"/>
      <c r="BK30" s="64"/>
      <c r="BL30" s="75"/>
      <c r="CX30" s="73" t="s">
        <v>71</v>
      </c>
      <c r="CY30" s="73" t="s">
        <v>72</v>
      </c>
      <c r="CZ30" s="73"/>
    </row>
    <row r="31" spans="1:104" ht="30" customHeight="1" x14ac:dyDescent="0.25">
      <c r="A31" s="52">
        <v>20</v>
      </c>
      <c r="B31" s="53"/>
      <c r="C31" s="54"/>
      <c r="D31" s="53"/>
      <c r="E31" s="54"/>
      <c r="F31" s="54"/>
      <c r="G31" s="55"/>
      <c r="H31" s="55"/>
      <c r="I31" s="55"/>
      <c r="J31" s="54"/>
      <c r="K31" s="56"/>
      <c r="L31" s="57"/>
      <c r="M31" s="58"/>
      <c r="N31" s="58"/>
      <c r="O31" s="58"/>
      <c r="P31" s="58"/>
      <c r="Q31" s="58"/>
      <c r="R31" s="58"/>
      <c r="S31" s="58"/>
      <c r="T31" s="58"/>
      <c r="U31" s="59" t="e">
        <f t="shared" si="4"/>
        <v>#DIV/0!</v>
      </c>
      <c r="V31" s="60"/>
      <c r="W31" s="52"/>
      <c r="X31" s="54"/>
      <c r="Y31" s="54"/>
      <c r="Z31" s="54"/>
      <c r="AA31" s="54"/>
      <c r="AB31" s="54"/>
      <c r="AC31" s="54"/>
      <c r="AD31" s="54"/>
      <c r="AE31" s="61">
        <f t="shared" si="5"/>
        <v>0</v>
      </c>
      <c r="AF31" s="60">
        <f t="shared" si="6"/>
        <v>0</v>
      </c>
      <c r="AG31" s="62"/>
      <c r="AH31" s="63"/>
      <c r="AI31" s="64"/>
      <c r="AJ31" s="64"/>
      <c r="AK31" s="64"/>
      <c r="AL31" s="65"/>
      <c r="AM31" s="57"/>
      <c r="AN31" s="58"/>
      <c r="AO31" s="58"/>
      <c r="AP31" s="58"/>
      <c r="AQ31" s="58"/>
      <c r="AR31" s="66"/>
      <c r="AS31" s="66"/>
      <c r="AT31" s="66"/>
      <c r="AU31" s="66"/>
      <c r="AV31" s="66"/>
      <c r="AW31" s="66"/>
      <c r="AX31" s="66"/>
      <c r="AY31" s="66"/>
      <c r="AZ31" s="67">
        <f t="shared" si="7"/>
        <v>0</v>
      </c>
      <c r="BA31" s="68"/>
      <c r="BB31" s="69">
        <f t="shared" si="8"/>
        <v>0</v>
      </c>
      <c r="BC31" s="70">
        <f t="shared" si="9"/>
        <v>0</v>
      </c>
      <c r="BD31" s="71">
        <f t="shared" si="10"/>
        <v>0</v>
      </c>
      <c r="BE31" s="74"/>
      <c r="BF31" s="64"/>
      <c r="BG31" s="63"/>
      <c r="BH31" s="64"/>
      <c r="BI31" s="64"/>
      <c r="BJ31" s="64"/>
      <c r="BK31" s="64"/>
      <c r="BL31" s="75"/>
      <c r="CX31" s="73" t="s">
        <v>71</v>
      </c>
      <c r="CY31" s="73" t="s">
        <v>72</v>
      </c>
      <c r="CZ31" s="73"/>
    </row>
    <row r="32" spans="1:104" ht="30" customHeight="1" x14ac:dyDescent="0.25">
      <c r="A32" s="52">
        <v>21</v>
      </c>
      <c r="B32" s="53"/>
      <c r="C32" s="54"/>
      <c r="D32" s="53"/>
      <c r="E32" s="54"/>
      <c r="F32" s="54"/>
      <c r="G32" s="55"/>
      <c r="H32" s="55"/>
      <c r="I32" s="55"/>
      <c r="J32" s="54"/>
      <c r="K32" s="56"/>
      <c r="L32" s="57"/>
      <c r="M32" s="58"/>
      <c r="N32" s="58"/>
      <c r="O32" s="58"/>
      <c r="P32" s="58"/>
      <c r="Q32" s="58"/>
      <c r="R32" s="58"/>
      <c r="S32" s="58"/>
      <c r="T32" s="58"/>
      <c r="U32" s="59" t="e">
        <f t="shared" si="4"/>
        <v>#DIV/0!</v>
      </c>
      <c r="V32" s="60"/>
      <c r="W32" s="52"/>
      <c r="X32" s="54"/>
      <c r="Y32" s="54"/>
      <c r="Z32" s="54"/>
      <c r="AA32" s="54"/>
      <c r="AB32" s="54"/>
      <c r="AC32" s="54"/>
      <c r="AD32" s="54"/>
      <c r="AE32" s="61">
        <f t="shared" si="5"/>
        <v>0</v>
      </c>
      <c r="AF32" s="60">
        <f t="shared" si="6"/>
        <v>0</v>
      </c>
      <c r="AG32" s="62"/>
      <c r="AH32" s="63"/>
      <c r="AI32" s="64"/>
      <c r="AJ32" s="64"/>
      <c r="AK32" s="64"/>
      <c r="AL32" s="65"/>
      <c r="AM32" s="57"/>
      <c r="AN32" s="58"/>
      <c r="AO32" s="58"/>
      <c r="AP32" s="58"/>
      <c r="AQ32" s="58"/>
      <c r="AR32" s="66"/>
      <c r="AS32" s="66"/>
      <c r="AT32" s="66"/>
      <c r="AU32" s="66"/>
      <c r="AV32" s="66"/>
      <c r="AW32" s="66"/>
      <c r="AX32" s="66"/>
      <c r="AY32" s="66"/>
      <c r="AZ32" s="67">
        <f t="shared" si="7"/>
        <v>0</v>
      </c>
      <c r="BA32" s="68"/>
      <c r="BB32" s="69">
        <f t="shared" si="8"/>
        <v>0</v>
      </c>
      <c r="BC32" s="70">
        <f t="shared" si="9"/>
        <v>0</v>
      </c>
      <c r="BD32" s="71">
        <f t="shared" si="10"/>
        <v>0</v>
      </c>
      <c r="BE32" s="74"/>
      <c r="BF32" s="64"/>
      <c r="BG32" s="63"/>
      <c r="BH32" s="64"/>
      <c r="BI32" s="64"/>
      <c r="BJ32" s="64"/>
      <c r="BK32" s="64"/>
      <c r="BL32" s="75"/>
      <c r="CX32" s="73" t="s">
        <v>71</v>
      </c>
      <c r="CY32" s="73" t="s">
        <v>72</v>
      </c>
      <c r="CZ32" s="73"/>
    </row>
    <row r="33" spans="1:104" ht="30" customHeight="1" x14ac:dyDescent="0.25">
      <c r="A33" s="52">
        <v>22</v>
      </c>
      <c r="B33" s="53"/>
      <c r="C33" s="54"/>
      <c r="D33" s="53"/>
      <c r="E33" s="54"/>
      <c r="F33" s="54"/>
      <c r="G33" s="55"/>
      <c r="H33" s="55"/>
      <c r="I33" s="55"/>
      <c r="J33" s="54"/>
      <c r="K33" s="56"/>
      <c r="L33" s="57"/>
      <c r="M33" s="58"/>
      <c r="N33" s="58"/>
      <c r="O33" s="58"/>
      <c r="P33" s="58"/>
      <c r="Q33" s="58"/>
      <c r="R33" s="58"/>
      <c r="S33" s="58"/>
      <c r="T33" s="58"/>
      <c r="U33" s="59" t="e">
        <f t="shared" si="4"/>
        <v>#DIV/0!</v>
      </c>
      <c r="V33" s="60"/>
      <c r="W33" s="52"/>
      <c r="X33" s="54"/>
      <c r="Y33" s="54"/>
      <c r="Z33" s="54"/>
      <c r="AA33" s="54"/>
      <c r="AB33" s="54"/>
      <c r="AC33" s="54"/>
      <c r="AD33" s="54"/>
      <c r="AE33" s="61">
        <f t="shared" si="5"/>
        <v>0</v>
      </c>
      <c r="AF33" s="60">
        <f t="shared" si="6"/>
        <v>0</v>
      </c>
      <c r="AG33" s="62"/>
      <c r="AH33" s="63"/>
      <c r="AI33" s="64"/>
      <c r="AJ33" s="64"/>
      <c r="AK33" s="64"/>
      <c r="AL33" s="65"/>
      <c r="AM33" s="57"/>
      <c r="AN33" s="58"/>
      <c r="AO33" s="58"/>
      <c r="AP33" s="58"/>
      <c r="AQ33" s="58"/>
      <c r="AR33" s="66"/>
      <c r="AS33" s="66"/>
      <c r="AT33" s="66"/>
      <c r="AU33" s="66"/>
      <c r="AV33" s="66"/>
      <c r="AW33" s="66"/>
      <c r="AX33" s="66"/>
      <c r="AY33" s="66"/>
      <c r="AZ33" s="67">
        <f t="shared" si="7"/>
        <v>0</v>
      </c>
      <c r="BA33" s="68"/>
      <c r="BB33" s="69">
        <f t="shared" si="8"/>
        <v>0</v>
      </c>
      <c r="BC33" s="70">
        <f t="shared" si="9"/>
        <v>0</v>
      </c>
      <c r="BD33" s="71">
        <f t="shared" si="10"/>
        <v>0</v>
      </c>
      <c r="BE33" s="74"/>
      <c r="BF33" s="64"/>
      <c r="BG33" s="63"/>
      <c r="BH33" s="64"/>
      <c r="BI33" s="64"/>
      <c r="BJ33" s="64"/>
      <c r="BK33" s="64"/>
      <c r="BL33" s="75"/>
      <c r="CX33" s="73" t="s">
        <v>71</v>
      </c>
      <c r="CY33" s="73" t="s">
        <v>72</v>
      </c>
      <c r="CZ33" s="73"/>
    </row>
    <row r="34" spans="1:104" ht="30" customHeight="1" x14ac:dyDescent="0.25">
      <c r="A34" s="52">
        <v>23</v>
      </c>
      <c r="B34" s="53"/>
      <c r="C34" s="54"/>
      <c r="D34" s="53"/>
      <c r="E34" s="54"/>
      <c r="F34" s="54"/>
      <c r="G34" s="55"/>
      <c r="H34" s="55"/>
      <c r="I34" s="55"/>
      <c r="J34" s="54"/>
      <c r="K34" s="56"/>
      <c r="L34" s="57"/>
      <c r="M34" s="58"/>
      <c r="N34" s="58"/>
      <c r="O34" s="58"/>
      <c r="P34" s="58"/>
      <c r="Q34" s="58"/>
      <c r="R34" s="58"/>
      <c r="S34" s="58"/>
      <c r="T34" s="58"/>
      <c r="U34" s="59" t="e">
        <f t="shared" si="4"/>
        <v>#DIV/0!</v>
      </c>
      <c r="V34" s="60"/>
      <c r="W34" s="52"/>
      <c r="X34" s="54"/>
      <c r="Y34" s="54"/>
      <c r="Z34" s="54"/>
      <c r="AA34" s="54"/>
      <c r="AB34" s="54"/>
      <c r="AC34" s="54"/>
      <c r="AD34" s="54"/>
      <c r="AE34" s="61">
        <f t="shared" si="5"/>
        <v>0</v>
      </c>
      <c r="AF34" s="60">
        <f t="shared" si="6"/>
        <v>0</v>
      </c>
      <c r="AG34" s="62"/>
      <c r="AH34" s="63"/>
      <c r="AI34" s="64"/>
      <c r="AJ34" s="64"/>
      <c r="AK34" s="64"/>
      <c r="AL34" s="65"/>
      <c r="AM34" s="57"/>
      <c r="AN34" s="58"/>
      <c r="AO34" s="58"/>
      <c r="AP34" s="58"/>
      <c r="AQ34" s="58"/>
      <c r="AR34" s="66"/>
      <c r="AS34" s="66"/>
      <c r="AT34" s="66"/>
      <c r="AU34" s="66"/>
      <c r="AV34" s="66"/>
      <c r="AW34" s="66"/>
      <c r="AX34" s="66"/>
      <c r="AY34" s="66"/>
      <c r="AZ34" s="67">
        <f t="shared" si="7"/>
        <v>0</v>
      </c>
      <c r="BA34" s="68"/>
      <c r="BB34" s="69">
        <f t="shared" si="8"/>
        <v>0</v>
      </c>
      <c r="BC34" s="70">
        <f t="shared" si="9"/>
        <v>0</v>
      </c>
      <c r="BD34" s="71">
        <f t="shared" si="10"/>
        <v>0</v>
      </c>
      <c r="BE34" s="74"/>
      <c r="BF34" s="64"/>
      <c r="BG34" s="63"/>
      <c r="BH34" s="64"/>
      <c r="BI34" s="64"/>
      <c r="BJ34" s="64"/>
      <c r="BK34" s="64"/>
      <c r="BL34" s="75"/>
      <c r="CX34" s="73" t="s">
        <v>71</v>
      </c>
      <c r="CY34" s="73" t="s">
        <v>72</v>
      </c>
      <c r="CZ34" s="73"/>
    </row>
    <row r="35" spans="1:104" ht="30" customHeight="1" x14ac:dyDescent="0.25">
      <c r="A35" s="52">
        <v>24</v>
      </c>
      <c r="B35" s="53"/>
      <c r="C35" s="54"/>
      <c r="D35" s="53"/>
      <c r="E35" s="54"/>
      <c r="F35" s="54"/>
      <c r="G35" s="55"/>
      <c r="H35" s="55"/>
      <c r="I35" s="55"/>
      <c r="J35" s="54"/>
      <c r="K35" s="56"/>
      <c r="L35" s="57"/>
      <c r="M35" s="58"/>
      <c r="N35" s="58"/>
      <c r="O35" s="58"/>
      <c r="P35" s="58"/>
      <c r="Q35" s="58"/>
      <c r="R35" s="58"/>
      <c r="S35" s="58"/>
      <c r="T35" s="58"/>
      <c r="U35" s="59" t="e">
        <f t="shared" si="4"/>
        <v>#DIV/0!</v>
      </c>
      <c r="V35" s="60"/>
      <c r="W35" s="52"/>
      <c r="X35" s="54"/>
      <c r="Y35" s="54"/>
      <c r="Z35" s="54"/>
      <c r="AA35" s="54"/>
      <c r="AB35" s="54"/>
      <c r="AC35" s="54"/>
      <c r="AD35" s="54"/>
      <c r="AE35" s="61">
        <f t="shared" si="5"/>
        <v>0</v>
      </c>
      <c r="AF35" s="60">
        <f t="shared" si="6"/>
        <v>0</v>
      </c>
      <c r="AG35" s="62"/>
      <c r="AH35" s="63"/>
      <c r="AI35" s="64"/>
      <c r="AJ35" s="64"/>
      <c r="AK35" s="64"/>
      <c r="AL35" s="65"/>
      <c r="AM35" s="57"/>
      <c r="AN35" s="58"/>
      <c r="AO35" s="58"/>
      <c r="AP35" s="58"/>
      <c r="AQ35" s="58"/>
      <c r="AR35" s="66"/>
      <c r="AS35" s="66"/>
      <c r="AT35" s="66"/>
      <c r="AU35" s="66"/>
      <c r="AV35" s="66"/>
      <c r="AW35" s="66"/>
      <c r="AX35" s="66"/>
      <c r="AY35" s="66"/>
      <c r="AZ35" s="67">
        <f t="shared" si="7"/>
        <v>0</v>
      </c>
      <c r="BA35" s="68"/>
      <c r="BB35" s="69">
        <f t="shared" si="8"/>
        <v>0</v>
      </c>
      <c r="BC35" s="70">
        <f t="shared" si="9"/>
        <v>0</v>
      </c>
      <c r="BD35" s="71">
        <f t="shared" si="10"/>
        <v>0</v>
      </c>
      <c r="BE35" s="74"/>
      <c r="BF35" s="64"/>
      <c r="BG35" s="63"/>
      <c r="BH35" s="64"/>
      <c r="BI35" s="64"/>
      <c r="BJ35" s="64"/>
      <c r="BK35" s="64"/>
      <c r="BL35" s="75"/>
      <c r="CX35" s="73" t="s">
        <v>71</v>
      </c>
      <c r="CY35" s="73" t="s">
        <v>72</v>
      </c>
      <c r="CZ35" s="73"/>
    </row>
    <row r="36" spans="1:104" ht="30" customHeight="1" x14ac:dyDescent="0.25">
      <c r="A36" s="52">
        <v>25</v>
      </c>
      <c r="B36" s="53"/>
      <c r="C36" s="54"/>
      <c r="D36" s="53"/>
      <c r="E36" s="54"/>
      <c r="F36" s="54"/>
      <c r="G36" s="55"/>
      <c r="H36" s="55"/>
      <c r="I36" s="55"/>
      <c r="J36" s="54"/>
      <c r="K36" s="56"/>
      <c r="L36" s="57"/>
      <c r="M36" s="58"/>
      <c r="N36" s="58"/>
      <c r="O36" s="58"/>
      <c r="P36" s="58"/>
      <c r="Q36" s="58"/>
      <c r="R36" s="58"/>
      <c r="S36" s="58"/>
      <c r="T36" s="58"/>
      <c r="U36" s="59" t="e">
        <f t="shared" ref="U36:U39" si="11">(SUM(O36:T36)/(F36*12))</f>
        <v>#DIV/0!</v>
      </c>
      <c r="V36" s="60"/>
      <c r="W36" s="52"/>
      <c r="X36" s="54"/>
      <c r="Y36" s="54"/>
      <c r="Z36" s="54"/>
      <c r="AA36" s="54"/>
      <c r="AB36" s="54"/>
      <c r="AC36" s="54"/>
      <c r="AD36" s="54"/>
      <c r="AE36" s="61">
        <f t="shared" ref="AE36:AE39" si="12">SUM(W36:AD36)</f>
        <v>0</v>
      </c>
      <c r="AF36" s="60">
        <f t="shared" si="6"/>
        <v>0</v>
      </c>
      <c r="AG36" s="62"/>
      <c r="AH36" s="63"/>
      <c r="AI36" s="64"/>
      <c r="AJ36" s="64"/>
      <c r="AK36" s="64"/>
      <c r="AL36" s="65"/>
      <c r="AM36" s="57"/>
      <c r="AN36" s="58"/>
      <c r="AO36" s="58"/>
      <c r="AP36" s="58"/>
      <c r="AQ36" s="58"/>
      <c r="AR36" s="66"/>
      <c r="AS36" s="66"/>
      <c r="AT36" s="66"/>
      <c r="AU36" s="66"/>
      <c r="AV36" s="66"/>
      <c r="AW36" s="66"/>
      <c r="AX36" s="66"/>
      <c r="AY36" s="66"/>
      <c r="AZ36" s="67">
        <f t="shared" ref="AZ36:AZ39" si="13">SUM(AR36:AY36)</f>
        <v>0</v>
      </c>
      <c r="BA36" s="68"/>
      <c r="BB36" s="69">
        <f t="shared" ref="BB36:BB39" si="14">IF(BA36="",IF(J36="S+C",(AF36*0.07),(T36+(0.02*(O36+P36+Q36+R36+S36+T36)))),IF(J36="SHP",IF(BA36&gt;(INT(T36+(0.02*(O36+P36+Q36+R36+S36+T36)))+1),INT((T36+(0.02*(O36+P36+Q36+R36+S36+T36)))+1),BA36),IF(BA36&gt;(INT(AF36*0.07)+1),(INT(AF36*0.07)+1),BA36)))</f>
        <v>0</v>
      </c>
      <c r="BC36" s="70">
        <f t="shared" ref="BC36:BC39" si="15">BD36/12</f>
        <v>0</v>
      </c>
      <c r="BD36" s="71">
        <f t="shared" ref="BD36:BD39" si="16">SUM(AM36:AQ36,BB36)</f>
        <v>0</v>
      </c>
      <c r="BE36" s="74"/>
      <c r="BF36" s="64"/>
      <c r="BG36" s="63"/>
      <c r="BH36" s="64"/>
      <c r="BI36" s="64"/>
      <c r="BJ36" s="64"/>
      <c r="BK36" s="64"/>
      <c r="BL36" s="75"/>
      <c r="CX36" s="73" t="s">
        <v>71</v>
      </c>
      <c r="CY36" s="73" t="s">
        <v>72</v>
      </c>
      <c r="CZ36" s="73"/>
    </row>
    <row r="37" spans="1:104" ht="30" customHeight="1" x14ac:dyDescent="0.25">
      <c r="A37" s="52">
        <v>26</v>
      </c>
      <c r="B37" s="53"/>
      <c r="C37" s="54"/>
      <c r="D37" s="53"/>
      <c r="E37" s="54"/>
      <c r="F37" s="54"/>
      <c r="G37" s="55"/>
      <c r="H37" s="55"/>
      <c r="I37" s="55"/>
      <c r="J37" s="54"/>
      <c r="K37" s="56"/>
      <c r="L37" s="57"/>
      <c r="M37" s="58"/>
      <c r="N37" s="58"/>
      <c r="O37" s="58"/>
      <c r="P37" s="58"/>
      <c r="Q37" s="58"/>
      <c r="R37" s="58"/>
      <c r="S37" s="58"/>
      <c r="T37" s="58"/>
      <c r="U37" s="59" t="e">
        <f t="shared" si="11"/>
        <v>#DIV/0!</v>
      </c>
      <c r="V37" s="60"/>
      <c r="W37" s="52"/>
      <c r="X37" s="54"/>
      <c r="Y37" s="54"/>
      <c r="Z37" s="54"/>
      <c r="AA37" s="54"/>
      <c r="AB37" s="54"/>
      <c r="AC37" s="54"/>
      <c r="AD37" s="54"/>
      <c r="AE37" s="61">
        <f t="shared" si="12"/>
        <v>0</v>
      </c>
      <c r="AF37" s="60">
        <f t="shared" si="6"/>
        <v>0</v>
      </c>
      <c r="AG37" s="62"/>
      <c r="AH37" s="63"/>
      <c r="AI37" s="64"/>
      <c r="AJ37" s="64"/>
      <c r="AK37" s="64"/>
      <c r="AL37" s="65"/>
      <c r="AM37" s="57"/>
      <c r="AN37" s="58"/>
      <c r="AO37" s="58"/>
      <c r="AP37" s="58"/>
      <c r="AQ37" s="58"/>
      <c r="AR37" s="66"/>
      <c r="AS37" s="66"/>
      <c r="AT37" s="66"/>
      <c r="AU37" s="66"/>
      <c r="AV37" s="66"/>
      <c r="AW37" s="66"/>
      <c r="AX37" s="66"/>
      <c r="AY37" s="66"/>
      <c r="AZ37" s="67">
        <f t="shared" si="13"/>
        <v>0</v>
      </c>
      <c r="BA37" s="68"/>
      <c r="BB37" s="69">
        <f t="shared" si="14"/>
        <v>0</v>
      </c>
      <c r="BC37" s="70">
        <f t="shared" si="15"/>
        <v>0</v>
      </c>
      <c r="BD37" s="71">
        <f t="shared" si="16"/>
        <v>0</v>
      </c>
      <c r="BE37" s="74"/>
      <c r="BF37" s="64"/>
      <c r="BG37" s="63"/>
      <c r="BH37" s="64"/>
      <c r="BI37" s="64"/>
      <c r="BJ37" s="64"/>
      <c r="BK37" s="64"/>
      <c r="BL37" s="75"/>
      <c r="CX37" s="73" t="s">
        <v>71</v>
      </c>
      <c r="CY37" s="73" t="s">
        <v>72</v>
      </c>
      <c r="CZ37" s="73"/>
    </row>
    <row r="38" spans="1:104" ht="30" customHeight="1" x14ac:dyDescent="0.25">
      <c r="A38" s="52">
        <v>27</v>
      </c>
      <c r="B38" s="53"/>
      <c r="C38" s="54"/>
      <c r="D38" s="53"/>
      <c r="E38" s="54"/>
      <c r="F38" s="54"/>
      <c r="G38" s="55"/>
      <c r="H38" s="55"/>
      <c r="I38" s="55"/>
      <c r="J38" s="54"/>
      <c r="K38" s="56"/>
      <c r="L38" s="57"/>
      <c r="M38" s="58"/>
      <c r="N38" s="58"/>
      <c r="O38" s="58"/>
      <c r="P38" s="58"/>
      <c r="Q38" s="58"/>
      <c r="R38" s="58"/>
      <c r="S38" s="58"/>
      <c r="T38" s="58"/>
      <c r="U38" s="59" t="e">
        <f t="shared" si="11"/>
        <v>#DIV/0!</v>
      </c>
      <c r="V38" s="60"/>
      <c r="W38" s="52"/>
      <c r="X38" s="54"/>
      <c r="Y38" s="54"/>
      <c r="Z38" s="54"/>
      <c r="AA38" s="54"/>
      <c r="AB38" s="54"/>
      <c r="AC38" s="54"/>
      <c r="AD38" s="54"/>
      <c r="AE38" s="61">
        <f t="shared" si="12"/>
        <v>0</v>
      </c>
      <c r="AF38" s="60">
        <f t="shared" si="6"/>
        <v>0</v>
      </c>
      <c r="AG38" s="62"/>
      <c r="AH38" s="63"/>
      <c r="AI38" s="64"/>
      <c r="AJ38" s="64"/>
      <c r="AK38" s="64"/>
      <c r="AL38" s="65"/>
      <c r="AM38" s="57"/>
      <c r="AN38" s="58"/>
      <c r="AO38" s="58"/>
      <c r="AP38" s="58"/>
      <c r="AQ38" s="58"/>
      <c r="AR38" s="66"/>
      <c r="AS38" s="66"/>
      <c r="AT38" s="66"/>
      <c r="AU38" s="66"/>
      <c r="AV38" s="66"/>
      <c r="AW38" s="66"/>
      <c r="AX38" s="66"/>
      <c r="AY38" s="66"/>
      <c r="AZ38" s="67">
        <f t="shared" si="13"/>
        <v>0</v>
      </c>
      <c r="BA38" s="68"/>
      <c r="BB38" s="69">
        <f t="shared" si="14"/>
        <v>0</v>
      </c>
      <c r="BC38" s="70">
        <f t="shared" si="15"/>
        <v>0</v>
      </c>
      <c r="BD38" s="71">
        <f t="shared" si="16"/>
        <v>0</v>
      </c>
      <c r="BE38" s="74"/>
      <c r="BF38" s="64"/>
      <c r="BG38" s="63"/>
      <c r="BH38" s="64"/>
      <c r="BI38" s="64"/>
      <c r="BJ38" s="64"/>
      <c r="BK38" s="64"/>
      <c r="BL38" s="75"/>
      <c r="CX38" s="73" t="s">
        <v>71</v>
      </c>
      <c r="CY38" s="73" t="s">
        <v>72</v>
      </c>
      <c r="CZ38" s="73"/>
    </row>
    <row r="39" spans="1:104" ht="30" customHeight="1" x14ac:dyDescent="0.25">
      <c r="A39" s="52">
        <v>28</v>
      </c>
      <c r="B39" s="53"/>
      <c r="C39" s="54"/>
      <c r="D39" s="53"/>
      <c r="E39" s="54"/>
      <c r="F39" s="54"/>
      <c r="G39" s="55"/>
      <c r="H39" s="55"/>
      <c r="I39" s="55"/>
      <c r="J39" s="54"/>
      <c r="K39" s="56"/>
      <c r="L39" s="57"/>
      <c r="M39" s="58"/>
      <c r="N39" s="58"/>
      <c r="O39" s="58"/>
      <c r="P39" s="58"/>
      <c r="Q39" s="58"/>
      <c r="R39" s="58"/>
      <c r="S39" s="58"/>
      <c r="T39" s="58"/>
      <c r="U39" s="59" t="e">
        <f t="shared" si="11"/>
        <v>#DIV/0!</v>
      </c>
      <c r="V39" s="60"/>
      <c r="W39" s="52"/>
      <c r="X39" s="54"/>
      <c r="Y39" s="54"/>
      <c r="Z39" s="54"/>
      <c r="AA39" s="54"/>
      <c r="AB39" s="54"/>
      <c r="AC39" s="54"/>
      <c r="AD39" s="54"/>
      <c r="AE39" s="61">
        <f t="shared" si="12"/>
        <v>0</v>
      </c>
      <c r="AF39" s="60">
        <f t="shared" si="6"/>
        <v>0</v>
      </c>
      <c r="AG39" s="62"/>
      <c r="AH39" s="63"/>
      <c r="AI39" s="64"/>
      <c r="AJ39" s="64"/>
      <c r="AK39" s="64"/>
      <c r="AL39" s="65"/>
      <c r="AM39" s="57"/>
      <c r="AN39" s="58"/>
      <c r="AO39" s="58"/>
      <c r="AP39" s="58"/>
      <c r="AQ39" s="58"/>
      <c r="AR39" s="66"/>
      <c r="AS39" s="66"/>
      <c r="AT39" s="66"/>
      <c r="AU39" s="66"/>
      <c r="AV39" s="66"/>
      <c r="AW39" s="66"/>
      <c r="AX39" s="66"/>
      <c r="AY39" s="66"/>
      <c r="AZ39" s="67">
        <f t="shared" si="13"/>
        <v>0</v>
      </c>
      <c r="BA39" s="68"/>
      <c r="BB39" s="69">
        <f t="shared" si="14"/>
        <v>0</v>
      </c>
      <c r="BC39" s="70">
        <f t="shared" si="15"/>
        <v>0</v>
      </c>
      <c r="BD39" s="71">
        <f t="shared" si="16"/>
        <v>0</v>
      </c>
      <c r="BE39" s="74"/>
      <c r="BF39" s="64"/>
      <c r="BG39" s="63"/>
      <c r="BH39" s="64"/>
      <c r="BI39" s="64"/>
      <c r="BJ39" s="64"/>
      <c r="BK39" s="64"/>
      <c r="BL39" s="75"/>
      <c r="CX39" s="73" t="s">
        <v>71</v>
      </c>
      <c r="CY39" s="73" t="s">
        <v>72</v>
      </c>
      <c r="CZ39" s="73"/>
    </row>
    <row r="40" spans="1:104" x14ac:dyDescent="0.25">
      <c r="A40" s="72">
        <v>29</v>
      </c>
    </row>
    <row r="41" spans="1:104" x14ac:dyDescent="0.25">
      <c r="A41" s="72">
        <v>30</v>
      </c>
    </row>
    <row r="42" spans="1:104" x14ac:dyDescent="0.25">
      <c r="A42" s="72">
        <v>31</v>
      </c>
    </row>
    <row r="43" spans="1:104" x14ac:dyDescent="0.25">
      <c r="A43" s="72">
        <v>32</v>
      </c>
    </row>
    <row r="44" spans="1:104" x14ac:dyDescent="0.25">
      <c r="A44" s="72">
        <v>33</v>
      </c>
    </row>
    <row r="45" spans="1:104" x14ac:dyDescent="0.25">
      <c r="A45" s="72">
        <v>34</v>
      </c>
    </row>
    <row r="46" spans="1:104" x14ac:dyDescent="0.25">
      <c r="A46" s="72">
        <v>35</v>
      </c>
    </row>
    <row r="47" spans="1:104" x14ac:dyDescent="0.25">
      <c r="A47" s="72">
        <v>36</v>
      </c>
    </row>
    <row r="48" spans="1:104" x14ac:dyDescent="0.25">
      <c r="A48" s="72">
        <v>37</v>
      </c>
    </row>
    <row r="49" spans="1:1" x14ac:dyDescent="0.25">
      <c r="A49" s="72">
        <v>38</v>
      </c>
    </row>
    <row r="50" spans="1:1" x14ac:dyDescent="0.25">
      <c r="A50" s="72">
        <v>39</v>
      </c>
    </row>
    <row r="51" spans="1:1" x14ac:dyDescent="0.25">
      <c r="A51" s="72">
        <v>40</v>
      </c>
    </row>
    <row r="52" spans="1:1" x14ac:dyDescent="0.25">
      <c r="A52" s="72">
        <v>41</v>
      </c>
    </row>
    <row r="53" spans="1:1" x14ac:dyDescent="0.25">
      <c r="A53" s="72">
        <v>42</v>
      </c>
    </row>
    <row r="54" spans="1:1" x14ac:dyDescent="0.25">
      <c r="A54" s="72">
        <v>43</v>
      </c>
    </row>
    <row r="55" spans="1:1" x14ac:dyDescent="0.25">
      <c r="A55" s="72">
        <v>44</v>
      </c>
    </row>
    <row r="56" spans="1:1" x14ac:dyDescent="0.25">
      <c r="A56" s="72">
        <v>45</v>
      </c>
    </row>
    <row r="57" spans="1:1" x14ac:dyDescent="0.25">
      <c r="A57" s="72">
        <v>46</v>
      </c>
    </row>
    <row r="58" spans="1:1" x14ac:dyDescent="0.25">
      <c r="A58" s="72">
        <v>47</v>
      </c>
    </row>
    <row r="59" spans="1:1" x14ac:dyDescent="0.25">
      <c r="A59" s="72">
        <v>48</v>
      </c>
    </row>
    <row r="60" spans="1:1" x14ac:dyDescent="0.25">
      <c r="A60" s="72">
        <v>49</v>
      </c>
    </row>
    <row r="61" spans="1:1" x14ac:dyDescent="0.25">
      <c r="A61" s="72">
        <v>50</v>
      </c>
    </row>
    <row r="62" spans="1:1" x14ac:dyDescent="0.25">
      <c r="A62" s="72">
        <v>51</v>
      </c>
    </row>
    <row r="63" spans="1:1" x14ac:dyDescent="0.25">
      <c r="A63" s="72">
        <v>52</v>
      </c>
    </row>
    <row r="64" spans="1:1" x14ac:dyDescent="0.25">
      <c r="A64" s="72">
        <v>53</v>
      </c>
    </row>
    <row r="65" spans="1:1" x14ac:dyDescent="0.25">
      <c r="A65" s="72">
        <v>54</v>
      </c>
    </row>
    <row r="66" spans="1:1" x14ac:dyDescent="0.25">
      <c r="A66" s="72">
        <v>55</v>
      </c>
    </row>
    <row r="67" spans="1:1" x14ac:dyDescent="0.25">
      <c r="A67" s="72">
        <v>56</v>
      </c>
    </row>
    <row r="68" spans="1:1" x14ac:dyDescent="0.25">
      <c r="A68" s="72">
        <v>57</v>
      </c>
    </row>
    <row r="69" spans="1:1" x14ac:dyDescent="0.25">
      <c r="A69" s="72">
        <v>58</v>
      </c>
    </row>
    <row r="70" spans="1:1" x14ac:dyDescent="0.25">
      <c r="A70" s="72">
        <v>59</v>
      </c>
    </row>
    <row r="71" spans="1:1" x14ac:dyDescent="0.25">
      <c r="A71" s="72">
        <v>60</v>
      </c>
    </row>
    <row r="72" spans="1:1" x14ac:dyDescent="0.25">
      <c r="A72" s="72">
        <v>61</v>
      </c>
    </row>
    <row r="73" spans="1:1" x14ac:dyDescent="0.25">
      <c r="A73" s="72">
        <v>62</v>
      </c>
    </row>
    <row r="74" spans="1:1" x14ac:dyDescent="0.25">
      <c r="A74" s="72">
        <v>63</v>
      </c>
    </row>
    <row r="75" spans="1:1" x14ac:dyDescent="0.25">
      <c r="A75" s="72">
        <v>64</v>
      </c>
    </row>
    <row r="76" spans="1:1" x14ac:dyDescent="0.25">
      <c r="A76" s="72">
        <v>65</v>
      </c>
    </row>
    <row r="77" spans="1:1" x14ac:dyDescent="0.25">
      <c r="A77" s="72">
        <v>66</v>
      </c>
    </row>
    <row r="78" spans="1:1" x14ac:dyDescent="0.25">
      <c r="A78" s="72">
        <v>67</v>
      </c>
    </row>
    <row r="79" spans="1:1" x14ac:dyDescent="0.25">
      <c r="A79" s="72">
        <v>68</v>
      </c>
    </row>
    <row r="80" spans="1:1" x14ac:dyDescent="0.25">
      <c r="A80" s="72">
        <v>69</v>
      </c>
    </row>
    <row r="81" spans="1:1" x14ac:dyDescent="0.25">
      <c r="A81" s="72">
        <v>70</v>
      </c>
    </row>
    <row r="82" spans="1:1" x14ac:dyDescent="0.25">
      <c r="A82" s="72">
        <v>71</v>
      </c>
    </row>
    <row r="83" spans="1:1" x14ac:dyDescent="0.25">
      <c r="A83" s="72">
        <v>72</v>
      </c>
    </row>
    <row r="84" spans="1:1" x14ac:dyDescent="0.25">
      <c r="A84" s="72">
        <v>73</v>
      </c>
    </row>
    <row r="85" spans="1:1" x14ac:dyDescent="0.25">
      <c r="A85" s="72">
        <v>74</v>
      </c>
    </row>
    <row r="86" spans="1:1" x14ac:dyDescent="0.25">
      <c r="A86" s="72">
        <v>75</v>
      </c>
    </row>
    <row r="87" spans="1:1" x14ac:dyDescent="0.25">
      <c r="A87" s="72">
        <v>76</v>
      </c>
    </row>
    <row r="88" spans="1:1" x14ac:dyDescent="0.25">
      <c r="A88" s="72">
        <v>77</v>
      </c>
    </row>
    <row r="89" spans="1:1" x14ac:dyDescent="0.25">
      <c r="A89" s="72">
        <v>78</v>
      </c>
    </row>
    <row r="90" spans="1:1" x14ac:dyDescent="0.25">
      <c r="A90" s="72">
        <v>79</v>
      </c>
    </row>
    <row r="91" spans="1:1" x14ac:dyDescent="0.25">
      <c r="A91" s="72">
        <v>80</v>
      </c>
    </row>
    <row r="92" spans="1:1" x14ac:dyDescent="0.25">
      <c r="A92" s="72">
        <v>81</v>
      </c>
    </row>
    <row r="93" spans="1:1" x14ac:dyDescent="0.25">
      <c r="A93" s="72">
        <v>82</v>
      </c>
    </row>
    <row r="94" spans="1:1" x14ac:dyDescent="0.25">
      <c r="A94" s="72">
        <v>83</v>
      </c>
    </row>
    <row r="95" spans="1:1" x14ac:dyDescent="0.25">
      <c r="A95" s="72">
        <v>84</v>
      </c>
    </row>
    <row r="96" spans="1:1" x14ac:dyDescent="0.25">
      <c r="A96" s="72">
        <v>85</v>
      </c>
    </row>
    <row r="97" spans="1:1" x14ac:dyDescent="0.25">
      <c r="A97" s="72">
        <v>86</v>
      </c>
    </row>
    <row r="98" spans="1:1" x14ac:dyDescent="0.25">
      <c r="A98" s="72">
        <v>87</v>
      </c>
    </row>
    <row r="99" spans="1:1" x14ac:dyDescent="0.25">
      <c r="A99" s="72">
        <v>88</v>
      </c>
    </row>
    <row r="100" spans="1:1" x14ac:dyDescent="0.25">
      <c r="A100" s="72">
        <v>89</v>
      </c>
    </row>
    <row r="101" spans="1:1" x14ac:dyDescent="0.25">
      <c r="A101" s="72">
        <v>90</v>
      </c>
    </row>
    <row r="102" spans="1:1" x14ac:dyDescent="0.25">
      <c r="A102" s="72">
        <v>91</v>
      </c>
    </row>
    <row r="103" spans="1:1" x14ac:dyDescent="0.25">
      <c r="A103" s="72">
        <v>92</v>
      </c>
    </row>
    <row r="104" spans="1:1" x14ac:dyDescent="0.25">
      <c r="A104" s="72">
        <v>93</v>
      </c>
    </row>
    <row r="105" spans="1:1" x14ac:dyDescent="0.25">
      <c r="A105" s="72">
        <v>94</v>
      </c>
    </row>
    <row r="106" spans="1:1" x14ac:dyDescent="0.25">
      <c r="A106" s="72">
        <v>95</v>
      </c>
    </row>
    <row r="107" spans="1:1" x14ac:dyDescent="0.25">
      <c r="A107" s="72">
        <v>96</v>
      </c>
    </row>
    <row r="108" spans="1:1" x14ac:dyDescent="0.25">
      <c r="A108" s="72">
        <v>97</v>
      </c>
    </row>
    <row r="109" spans="1:1" x14ac:dyDescent="0.25">
      <c r="A109" s="72">
        <v>98</v>
      </c>
    </row>
    <row r="110" spans="1:1" x14ac:dyDescent="0.25">
      <c r="A110" s="72">
        <v>99</v>
      </c>
    </row>
    <row r="111" spans="1:1" x14ac:dyDescent="0.25">
      <c r="A111" s="72">
        <v>100</v>
      </c>
    </row>
    <row r="112" spans="1:1" x14ac:dyDescent="0.25">
      <c r="A112" s="72">
        <v>101</v>
      </c>
    </row>
    <row r="113" spans="1:1" x14ac:dyDescent="0.25">
      <c r="A113" s="72">
        <v>102</v>
      </c>
    </row>
    <row r="114" spans="1:1" x14ac:dyDescent="0.25">
      <c r="A114" s="72">
        <v>103</v>
      </c>
    </row>
    <row r="115" spans="1:1" x14ac:dyDescent="0.25">
      <c r="A115" s="72">
        <v>104</v>
      </c>
    </row>
    <row r="116" spans="1:1" x14ac:dyDescent="0.25">
      <c r="A116" s="72">
        <v>105</v>
      </c>
    </row>
    <row r="117" spans="1:1" x14ac:dyDescent="0.25">
      <c r="A117" s="72">
        <v>106</v>
      </c>
    </row>
    <row r="118" spans="1:1" x14ac:dyDescent="0.25">
      <c r="A118" s="72">
        <v>107</v>
      </c>
    </row>
    <row r="119" spans="1:1" x14ac:dyDescent="0.25">
      <c r="A119" s="72">
        <v>108</v>
      </c>
    </row>
    <row r="120" spans="1:1" x14ac:dyDescent="0.25">
      <c r="A120" s="72">
        <v>109</v>
      </c>
    </row>
    <row r="121" spans="1:1" x14ac:dyDescent="0.25">
      <c r="A121" s="72">
        <v>110</v>
      </c>
    </row>
    <row r="122" spans="1:1" x14ac:dyDescent="0.25">
      <c r="A122" s="72">
        <v>111</v>
      </c>
    </row>
    <row r="123" spans="1:1" x14ac:dyDescent="0.25">
      <c r="A123" s="72">
        <v>112</v>
      </c>
    </row>
    <row r="124" spans="1:1" x14ac:dyDescent="0.25">
      <c r="A124" s="72">
        <v>113</v>
      </c>
    </row>
    <row r="125" spans="1:1" x14ac:dyDescent="0.25">
      <c r="A125" s="72">
        <v>114</v>
      </c>
    </row>
    <row r="126" spans="1:1" x14ac:dyDescent="0.25">
      <c r="A126" s="72">
        <v>115</v>
      </c>
    </row>
    <row r="127" spans="1:1" x14ac:dyDescent="0.25">
      <c r="A127" s="72">
        <v>116</v>
      </c>
    </row>
    <row r="128" spans="1:1" x14ac:dyDescent="0.25">
      <c r="A128" s="72">
        <v>117</v>
      </c>
    </row>
    <row r="129" spans="1:1" x14ac:dyDescent="0.25">
      <c r="A129" s="72">
        <v>118</v>
      </c>
    </row>
    <row r="130" spans="1:1" x14ac:dyDescent="0.25">
      <c r="A130" s="72">
        <v>119</v>
      </c>
    </row>
    <row r="131" spans="1:1" x14ac:dyDescent="0.25">
      <c r="A131" s="72">
        <v>120</v>
      </c>
    </row>
    <row r="132" spans="1:1" x14ac:dyDescent="0.25">
      <c r="A132" s="72">
        <v>121</v>
      </c>
    </row>
    <row r="133" spans="1:1" x14ac:dyDescent="0.25">
      <c r="A133" s="72">
        <v>122</v>
      </c>
    </row>
    <row r="134" spans="1:1" x14ac:dyDescent="0.25">
      <c r="A134" s="72">
        <v>123</v>
      </c>
    </row>
    <row r="135" spans="1:1" x14ac:dyDescent="0.25">
      <c r="A135" s="72">
        <v>124</v>
      </c>
    </row>
    <row r="136" spans="1:1" x14ac:dyDescent="0.25">
      <c r="A136" s="72">
        <v>125</v>
      </c>
    </row>
    <row r="137" spans="1:1" x14ac:dyDescent="0.25">
      <c r="A137" s="72">
        <v>126</v>
      </c>
    </row>
    <row r="138" spans="1:1" x14ac:dyDescent="0.25">
      <c r="A138" s="72">
        <v>127</v>
      </c>
    </row>
    <row r="139" spans="1:1" x14ac:dyDescent="0.25">
      <c r="A139" s="72">
        <v>128</v>
      </c>
    </row>
    <row r="140" spans="1:1" x14ac:dyDescent="0.25">
      <c r="A140" s="72">
        <v>129</v>
      </c>
    </row>
    <row r="141" spans="1:1" x14ac:dyDescent="0.25">
      <c r="A141" s="72">
        <v>130</v>
      </c>
    </row>
    <row r="142" spans="1:1" x14ac:dyDescent="0.25">
      <c r="A142" s="72">
        <v>131</v>
      </c>
    </row>
    <row r="143" spans="1:1" x14ac:dyDescent="0.25">
      <c r="A143" s="72">
        <v>132</v>
      </c>
    </row>
    <row r="144" spans="1:1" x14ac:dyDescent="0.25">
      <c r="A144" s="72">
        <v>133</v>
      </c>
    </row>
    <row r="145" spans="1:1" x14ac:dyDescent="0.25">
      <c r="A145" s="72">
        <v>134</v>
      </c>
    </row>
    <row r="146" spans="1:1" x14ac:dyDescent="0.25">
      <c r="A146" s="72">
        <v>135</v>
      </c>
    </row>
    <row r="147" spans="1:1" x14ac:dyDescent="0.25">
      <c r="A147" s="72">
        <v>136</v>
      </c>
    </row>
    <row r="148" spans="1:1" x14ac:dyDescent="0.25">
      <c r="A148" s="72">
        <v>137</v>
      </c>
    </row>
    <row r="149" spans="1:1" x14ac:dyDescent="0.25">
      <c r="A149" s="72">
        <v>138</v>
      </c>
    </row>
    <row r="150" spans="1:1" x14ac:dyDescent="0.25">
      <c r="A150" s="72">
        <v>139</v>
      </c>
    </row>
    <row r="151" spans="1:1" x14ac:dyDescent="0.25">
      <c r="A151" s="72">
        <v>140</v>
      </c>
    </row>
    <row r="152" spans="1:1" x14ac:dyDescent="0.25">
      <c r="A152" s="72">
        <v>141</v>
      </c>
    </row>
    <row r="153" spans="1:1" x14ac:dyDescent="0.25">
      <c r="A153" s="72">
        <v>142</v>
      </c>
    </row>
    <row r="154" spans="1:1" x14ac:dyDescent="0.25">
      <c r="A154" s="72">
        <v>143</v>
      </c>
    </row>
    <row r="155" spans="1:1" x14ac:dyDescent="0.25">
      <c r="A155" s="72">
        <v>144</v>
      </c>
    </row>
    <row r="156" spans="1:1" x14ac:dyDescent="0.25">
      <c r="A156" s="72">
        <v>145</v>
      </c>
    </row>
    <row r="157" spans="1:1" x14ac:dyDescent="0.25">
      <c r="A157" s="72">
        <v>146</v>
      </c>
    </row>
    <row r="158" spans="1:1" x14ac:dyDescent="0.25">
      <c r="A158" s="72">
        <v>147</v>
      </c>
    </row>
    <row r="159" spans="1:1" x14ac:dyDescent="0.25">
      <c r="A159" s="72">
        <v>148</v>
      </c>
    </row>
    <row r="160" spans="1:1" x14ac:dyDescent="0.25">
      <c r="A160" s="72">
        <v>149</v>
      </c>
    </row>
    <row r="161" spans="1:1" x14ac:dyDescent="0.25">
      <c r="A161" s="72">
        <v>150</v>
      </c>
    </row>
    <row r="162" spans="1:1" x14ac:dyDescent="0.25">
      <c r="A162" s="72">
        <v>151</v>
      </c>
    </row>
    <row r="163" spans="1:1" x14ac:dyDescent="0.25">
      <c r="A163" s="72">
        <v>152</v>
      </c>
    </row>
    <row r="164" spans="1:1" x14ac:dyDescent="0.25">
      <c r="A164" s="72">
        <v>153</v>
      </c>
    </row>
    <row r="165" spans="1:1" x14ac:dyDescent="0.25">
      <c r="A165" s="72">
        <v>154</v>
      </c>
    </row>
    <row r="166" spans="1:1" x14ac:dyDescent="0.25">
      <c r="A166" s="72">
        <v>155</v>
      </c>
    </row>
    <row r="167" spans="1:1" x14ac:dyDescent="0.25">
      <c r="A167" s="72">
        <v>156</v>
      </c>
    </row>
    <row r="168" spans="1:1" x14ac:dyDescent="0.25">
      <c r="A168" s="72">
        <v>157</v>
      </c>
    </row>
    <row r="169" spans="1:1" x14ac:dyDescent="0.25">
      <c r="A169" s="72">
        <v>158</v>
      </c>
    </row>
    <row r="170" spans="1:1" x14ac:dyDescent="0.25">
      <c r="A170" s="72">
        <v>159</v>
      </c>
    </row>
    <row r="171" spans="1:1" x14ac:dyDescent="0.25">
      <c r="A171" s="72">
        <v>160</v>
      </c>
    </row>
    <row r="172" spans="1:1" x14ac:dyDescent="0.25">
      <c r="A172" s="72">
        <v>161</v>
      </c>
    </row>
    <row r="173" spans="1:1" x14ac:dyDescent="0.25">
      <c r="A173" s="72">
        <v>162</v>
      </c>
    </row>
    <row r="174" spans="1:1" x14ac:dyDescent="0.25">
      <c r="A174" s="72">
        <v>163</v>
      </c>
    </row>
    <row r="175" spans="1:1" x14ac:dyDescent="0.25">
      <c r="A175" s="72">
        <v>164</v>
      </c>
    </row>
    <row r="176" spans="1:1" x14ac:dyDescent="0.25">
      <c r="A176" s="72">
        <v>165</v>
      </c>
    </row>
    <row r="177" spans="1:1" x14ac:dyDescent="0.25">
      <c r="A177" s="72">
        <v>166</v>
      </c>
    </row>
    <row r="178" spans="1:1" x14ac:dyDescent="0.25">
      <c r="A178" s="72">
        <v>167</v>
      </c>
    </row>
    <row r="179" spans="1:1" x14ac:dyDescent="0.25">
      <c r="A179" s="72">
        <v>168</v>
      </c>
    </row>
    <row r="180" spans="1:1" x14ac:dyDescent="0.25">
      <c r="A180" s="72">
        <v>169</v>
      </c>
    </row>
    <row r="181" spans="1:1" x14ac:dyDescent="0.25">
      <c r="A181" s="72">
        <v>170</v>
      </c>
    </row>
    <row r="182" spans="1:1" x14ac:dyDescent="0.25">
      <c r="A182" s="72">
        <v>171</v>
      </c>
    </row>
    <row r="183" spans="1:1" x14ac:dyDescent="0.25">
      <c r="A183" s="72">
        <v>172</v>
      </c>
    </row>
    <row r="184" spans="1:1" x14ac:dyDescent="0.25">
      <c r="A184" s="72">
        <v>173</v>
      </c>
    </row>
    <row r="185" spans="1:1" x14ac:dyDescent="0.25">
      <c r="A185" s="72">
        <v>174</v>
      </c>
    </row>
    <row r="186" spans="1:1" x14ac:dyDescent="0.25">
      <c r="A186" s="72">
        <v>175</v>
      </c>
    </row>
    <row r="187" spans="1:1" x14ac:dyDescent="0.25">
      <c r="A187" s="72">
        <v>176</v>
      </c>
    </row>
    <row r="188" spans="1:1" x14ac:dyDescent="0.25">
      <c r="A188" s="72">
        <v>177</v>
      </c>
    </row>
    <row r="189" spans="1:1" x14ac:dyDescent="0.25">
      <c r="A189" s="72">
        <v>178</v>
      </c>
    </row>
    <row r="190" spans="1:1" x14ac:dyDescent="0.25">
      <c r="A190" s="72">
        <v>179</v>
      </c>
    </row>
    <row r="191" spans="1:1" x14ac:dyDescent="0.25">
      <c r="A191" s="72">
        <v>180</v>
      </c>
    </row>
    <row r="192" spans="1:1" x14ac:dyDescent="0.25">
      <c r="A192" s="72">
        <v>181</v>
      </c>
    </row>
    <row r="193" spans="1:1" x14ac:dyDescent="0.25">
      <c r="A193" s="72">
        <v>182</v>
      </c>
    </row>
    <row r="194" spans="1:1" x14ac:dyDescent="0.25">
      <c r="A194" s="72">
        <v>183</v>
      </c>
    </row>
    <row r="195" spans="1:1" x14ac:dyDescent="0.25">
      <c r="A195" s="72">
        <v>184</v>
      </c>
    </row>
    <row r="196" spans="1:1" x14ac:dyDescent="0.25">
      <c r="A196" s="72">
        <v>185</v>
      </c>
    </row>
    <row r="197" spans="1:1" x14ac:dyDescent="0.25">
      <c r="A197" s="72">
        <v>186</v>
      </c>
    </row>
    <row r="198" spans="1:1" x14ac:dyDescent="0.25">
      <c r="A198" s="72">
        <v>187</v>
      </c>
    </row>
    <row r="199" spans="1:1" x14ac:dyDescent="0.25">
      <c r="A199" s="72">
        <v>188</v>
      </c>
    </row>
    <row r="200" spans="1:1" x14ac:dyDescent="0.25">
      <c r="A200" s="72">
        <v>189</v>
      </c>
    </row>
    <row r="201" spans="1:1" x14ac:dyDescent="0.25">
      <c r="A201" s="72">
        <v>190</v>
      </c>
    </row>
    <row r="202" spans="1:1" x14ac:dyDescent="0.25">
      <c r="A202" s="72">
        <v>191</v>
      </c>
    </row>
    <row r="203" spans="1:1" x14ac:dyDescent="0.25">
      <c r="A203" s="72">
        <v>192</v>
      </c>
    </row>
    <row r="204" spans="1:1" x14ac:dyDescent="0.25">
      <c r="A204" s="72">
        <v>193</v>
      </c>
    </row>
    <row r="205" spans="1:1" x14ac:dyDescent="0.25">
      <c r="A205" s="72">
        <v>194</v>
      </c>
    </row>
    <row r="206" spans="1:1" x14ac:dyDescent="0.25">
      <c r="A206" s="72">
        <v>195</v>
      </c>
    </row>
    <row r="207" spans="1:1" x14ac:dyDescent="0.25">
      <c r="A207" s="72">
        <v>196</v>
      </c>
    </row>
    <row r="208" spans="1:1" x14ac:dyDescent="0.25">
      <c r="A208" s="72">
        <v>197</v>
      </c>
    </row>
    <row r="209" spans="1:1" x14ac:dyDescent="0.25">
      <c r="A209" s="72">
        <v>198</v>
      </c>
    </row>
    <row r="210" spans="1:1" x14ac:dyDescent="0.25">
      <c r="A210" s="72">
        <v>199</v>
      </c>
    </row>
    <row r="211" spans="1:1" x14ac:dyDescent="0.25">
      <c r="A211" s="72">
        <v>200</v>
      </c>
    </row>
    <row r="212" spans="1:1" x14ac:dyDescent="0.25">
      <c r="A212" s="72">
        <v>201</v>
      </c>
    </row>
    <row r="213" spans="1:1" x14ac:dyDescent="0.25">
      <c r="A213" s="72">
        <v>202</v>
      </c>
    </row>
    <row r="214" spans="1:1" x14ac:dyDescent="0.25">
      <c r="A214" s="72">
        <v>203</v>
      </c>
    </row>
    <row r="215" spans="1:1" x14ac:dyDescent="0.25">
      <c r="A215" s="72">
        <v>204</v>
      </c>
    </row>
    <row r="216" spans="1:1" x14ac:dyDescent="0.25">
      <c r="A216" s="72">
        <v>205</v>
      </c>
    </row>
    <row r="217" spans="1:1" x14ac:dyDescent="0.25">
      <c r="A217" s="72">
        <v>206</v>
      </c>
    </row>
    <row r="218" spans="1:1" x14ac:dyDescent="0.25">
      <c r="A218" s="72">
        <v>207</v>
      </c>
    </row>
    <row r="219" spans="1:1" x14ac:dyDescent="0.25">
      <c r="A219" s="72">
        <v>208</v>
      </c>
    </row>
    <row r="220" spans="1:1" x14ac:dyDescent="0.25">
      <c r="A220" s="72">
        <v>209</v>
      </c>
    </row>
    <row r="221" spans="1:1" x14ac:dyDescent="0.25">
      <c r="A221" s="72">
        <v>210</v>
      </c>
    </row>
    <row r="222" spans="1:1" x14ac:dyDescent="0.25">
      <c r="A222" s="72">
        <v>211</v>
      </c>
    </row>
    <row r="223" spans="1:1" x14ac:dyDescent="0.25">
      <c r="A223" s="72">
        <v>212</v>
      </c>
    </row>
    <row r="224" spans="1:1" x14ac:dyDescent="0.25">
      <c r="A224" s="72">
        <v>213</v>
      </c>
    </row>
    <row r="225" spans="1:1" x14ac:dyDescent="0.25">
      <c r="A225" s="72">
        <v>214</v>
      </c>
    </row>
    <row r="226" spans="1:1" x14ac:dyDescent="0.25">
      <c r="A226" s="72">
        <v>215</v>
      </c>
    </row>
    <row r="227" spans="1:1" x14ac:dyDescent="0.25">
      <c r="A227" s="72">
        <v>216</v>
      </c>
    </row>
    <row r="228" spans="1:1" x14ac:dyDescent="0.25">
      <c r="A228" s="72">
        <v>217</v>
      </c>
    </row>
    <row r="229" spans="1:1" x14ac:dyDescent="0.25">
      <c r="A229" s="72">
        <v>218</v>
      </c>
    </row>
    <row r="230" spans="1:1" x14ac:dyDescent="0.25">
      <c r="A230" s="72">
        <v>219</v>
      </c>
    </row>
    <row r="231" spans="1:1" x14ac:dyDescent="0.25">
      <c r="A231" s="72">
        <v>220</v>
      </c>
    </row>
    <row r="232" spans="1:1" x14ac:dyDescent="0.25">
      <c r="A232" s="72">
        <v>221</v>
      </c>
    </row>
    <row r="233" spans="1:1" x14ac:dyDescent="0.25">
      <c r="A233" s="72">
        <v>222</v>
      </c>
    </row>
    <row r="234" spans="1:1" x14ac:dyDescent="0.25">
      <c r="A234" s="72">
        <v>223</v>
      </c>
    </row>
    <row r="235" spans="1:1" x14ac:dyDescent="0.25">
      <c r="A235" s="72">
        <v>224</v>
      </c>
    </row>
    <row r="236" spans="1:1" x14ac:dyDescent="0.25">
      <c r="A236" s="72">
        <v>225</v>
      </c>
    </row>
    <row r="237" spans="1:1" x14ac:dyDescent="0.25">
      <c r="A237" s="72">
        <v>226</v>
      </c>
    </row>
    <row r="238" spans="1:1" x14ac:dyDescent="0.25">
      <c r="A238" s="72">
        <v>227</v>
      </c>
    </row>
    <row r="239" spans="1:1" x14ac:dyDescent="0.25">
      <c r="A239" s="72">
        <v>228</v>
      </c>
    </row>
    <row r="240" spans="1:1" x14ac:dyDescent="0.25">
      <c r="A240" s="72">
        <v>229</v>
      </c>
    </row>
    <row r="241" spans="1:1" x14ac:dyDescent="0.25">
      <c r="A241" s="72">
        <v>230</v>
      </c>
    </row>
    <row r="242" spans="1:1" x14ac:dyDescent="0.25">
      <c r="A242" s="72">
        <v>231</v>
      </c>
    </row>
    <row r="243" spans="1:1" x14ac:dyDescent="0.25">
      <c r="A243" s="72">
        <v>232</v>
      </c>
    </row>
    <row r="244" spans="1:1" x14ac:dyDescent="0.25">
      <c r="A244" s="72">
        <v>233</v>
      </c>
    </row>
    <row r="245" spans="1:1" x14ac:dyDescent="0.25">
      <c r="A245" s="72">
        <v>234</v>
      </c>
    </row>
    <row r="246" spans="1:1" x14ac:dyDescent="0.25">
      <c r="A246" s="72">
        <v>235</v>
      </c>
    </row>
    <row r="247" spans="1:1" x14ac:dyDescent="0.25">
      <c r="A247" s="72">
        <v>236</v>
      </c>
    </row>
    <row r="248" spans="1:1" x14ac:dyDescent="0.25">
      <c r="A248" s="72">
        <v>237</v>
      </c>
    </row>
    <row r="249" spans="1:1" x14ac:dyDescent="0.25">
      <c r="A249" s="72">
        <v>238</v>
      </c>
    </row>
    <row r="250" spans="1:1" x14ac:dyDescent="0.25">
      <c r="A250" s="72">
        <v>239</v>
      </c>
    </row>
    <row r="251" spans="1:1" x14ac:dyDescent="0.25">
      <c r="A251" s="72">
        <v>240</v>
      </c>
    </row>
    <row r="252" spans="1:1" x14ac:dyDescent="0.25">
      <c r="A252" s="72">
        <v>241</v>
      </c>
    </row>
    <row r="253" spans="1:1" x14ac:dyDescent="0.25">
      <c r="A253" s="72">
        <v>242</v>
      </c>
    </row>
    <row r="254" spans="1:1" x14ac:dyDescent="0.25">
      <c r="A254" s="72">
        <v>243</v>
      </c>
    </row>
    <row r="255" spans="1:1" x14ac:dyDescent="0.25">
      <c r="A255" s="72">
        <v>244</v>
      </c>
    </row>
    <row r="256" spans="1:1" x14ac:dyDescent="0.25">
      <c r="A256" s="72">
        <v>245</v>
      </c>
    </row>
    <row r="257" spans="1:1" x14ac:dyDescent="0.25">
      <c r="A257" s="72">
        <v>246</v>
      </c>
    </row>
    <row r="258" spans="1:1" x14ac:dyDescent="0.25">
      <c r="A258" s="72">
        <v>247</v>
      </c>
    </row>
    <row r="259" spans="1:1" x14ac:dyDescent="0.25">
      <c r="A259" s="72">
        <v>248</v>
      </c>
    </row>
    <row r="260" spans="1:1" x14ac:dyDescent="0.25">
      <c r="A260" s="72">
        <v>249</v>
      </c>
    </row>
    <row r="261" spans="1:1" x14ac:dyDescent="0.25">
      <c r="A261" s="72">
        <v>250</v>
      </c>
    </row>
    <row r="262" spans="1:1" x14ac:dyDescent="0.25">
      <c r="A262" s="72">
        <v>251</v>
      </c>
    </row>
    <row r="263" spans="1:1" x14ac:dyDescent="0.25">
      <c r="A263" s="72">
        <v>252</v>
      </c>
    </row>
    <row r="264" spans="1:1" x14ac:dyDescent="0.25">
      <c r="A264" s="72">
        <v>253</v>
      </c>
    </row>
    <row r="265" spans="1:1" x14ac:dyDescent="0.25">
      <c r="A265" s="72">
        <v>254</v>
      </c>
    </row>
    <row r="266" spans="1:1" x14ac:dyDescent="0.25">
      <c r="A266" s="72">
        <v>255</v>
      </c>
    </row>
    <row r="267" spans="1:1" x14ac:dyDescent="0.25">
      <c r="A267" s="72">
        <v>256</v>
      </c>
    </row>
    <row r="268" spans="1:1" x14ac:dyDescent="0.25">
      <c r="A268" s="72">
        <v>257</v>
      </c>
    </row>
    <row r="269" spans="1:1" x14ac:dyDescent="0.25">
      <c r="A269" s="72">
        <v>258</v>
      </c>
    </row>
    <row r="270" spans="1:1" x14ac:dyDescent="0.25">
      <c r="A270" s="72">
        <v>259</v>
      </c>
    </row>
    <row r="271" spans="1:1" x14ac:dyDescent="0.25">
      <c r="A271" s="72">
        <v>260</v>
      </c>
    </row>
    <row r="272" spans="1:1" x14ac:dyDescent="0.25">
      <c r="A272" s="72">
        <v>261</v>
      </c>
    </row>
    <row r="273" spans="1:1" x14ac:dyDescent="0.25">
      <c r="A273" s="72">
        <v>262</v>
      </c>
    </row>
    <row r="274" spans="1:1" x14ac:dyDescent="0.25">
      <c r="A274" s="72">
        <v>263</v>
      </c>
    </row>
    <row r="275" spans="1:1" x14ac:dyDescent="0.25">
      <c r="A275" s="72">
        <v>264</v>
      </c>
    </row>
    <row r="276" spans="1:1" x14ac:dyDescent="0.25">
      <c r="A276" s="72">
        <v>265</v>
      </c>
    </row>
    <row r="277" spans="1:1" x14ac:dyDescent="0.25">
      <c r="A277" s="72">
        <v>266</v>
      </c>
    </row>
    <row r="278" spans="1:1" x14ac:dyDescent="0.25">
      <c r="A278" s="72">
        <v>267</v>
      </c>
    </row>
    <row r="279" spans="1:1" x14ac:dyDescent="0.25">
      <c r="A279" s="72">
        <v>268</v>
      </c>
    </row>
    <row r="280" spans="1:1" x14ac:dyDescent="0.25">
      <c r="A280" s="72">
        <v>269</v>
      </c>
    </row>
    <row r="281" spans="1:1" x14ac:dyDescent="0.25">
      <c r="A281" s="72">
        <v>270</v>
      </c>
    </row>
    <row r="282" spans="1:1" x14ac:dyDescent="0.25">
      <c r="A282" s="72">
        <v>271</v>
      </c>
    </row>
    <row r="283" spans="1:1" x14ac:dyDescent="0.25">
      <c r="A283" s="72">
        <v>272</v>
      </c>
    </row>
    <row r="284" spans="1:1" x14ac:dyDescent="0.25">
      <c r="A284" s="72">
        <v>273</v>
      </c>
    </row>
    <row r="285" spans="1:1" x14ac:dyDescent="0.25">
      <c r="A285" s="72">
        <v>274</v>
      </c>
    </row>
    <row r="286" spans="1:1" x14ac:dyDescent="0.25">
      <c r="A286" s="72">
        <v>275</v>
      </c>
    </row>
    <row r="287" spans="1:1" x14ac:dyDescent="0.25">
      <c r="A287" s="72">
        <v>276</v>
      </c>
    </row>
    <row r="288" spans="1:1" x14ac:dyDescent="0.25">
      <c r="A288" s="72">
        <v>277</v>
      </c>
    </row>
    <row r="289" spans="1:1" x14ac:dyDescent="0.25">
      <c r="A289" s="72">
        <v>278</v>
      </c>
    </row>
    <row r="290" spans="1:1" x14ac:dyDescent="0.25">
      <c r="A290" s="72">
        <v>279</v>
      </c>
    </row>
    <row r="291" spans="1:1" x14ac:dyDescent="0.25">
      <c r="A291" s="72">
        <v>280</v>
      </c>
    </row>
    <row r="292" spans="1:1" x14ac:dyDescent="0.25">
      <c r="A292" s="72">
        <v>281</v>
      </c>
    </row>
    <row r="293" spans="1:1" x14ac:dyDescent="0.25">
      <c r="A293" s="72">
        <v>282</v>
      </c>
    </row>
    <row r="294" spans="1:1" x14ac:dyDescent="0.25">
      <c r="A294" s="72">
        <v>283</v>
      </c>
    </row>
    <row r="295" spans="1:1" x14ac:dyDescent="0.25">
      <c r="A295" s="72">
        <v>284</v>
      </c>
    </row>
    <row r="296" spans="1:1" x14ac:dyDescent="0.25">
      <c r="A296" s="72">
        <v>285</v>
      </c>
    </row>
    <row r="297" spans="1:1" x14ac:dyDescent="0.25">
      <c r="A297" s="72">
        <v>286</v>
      </c>
    </row>
    <row r="298" spans="1:1" x14ac:dyDescent="0.25">
      <c r="A298" s="72">
        <v>287</v>
      </c>
    </row>
    <row r="299" spans="1:1" x14ac:dyDescent="0.25">
      <c r="A299" s="72">
        <v>288</v>
      </c>
    </row>
    <row r="300" spans="1:1" x14ac:dyDescent="0.25">
      <c r="A300" s="72">
        <v>289</v>
      </c>
    </row>
    <row r="301" spans="1:1" x14ac:dyDescent="0.25">
      <c r="A301" s="72">
        <v>290</v>
      </c>
    </row>
    <row r="302" spans="1:1" x14ac:dyDescent="0.25">
      <c r="A302" s="72">
        <v>291</v>
      </c>
    </row>
    <row r="303" spans="1:1" x14ac:dyDescent="0.25">
      <c r="A303" s="72">
        <v>292</v>
      </c>
    </row>
    <row r="304" spans="1:1" x14ac:dyDescent="0.25">
      <c r="A304" s="72">
        <v>293</v>
      </c>
    </row>
    <row r="305" spans="1:1" x14ac:dyDescent="0.25">
      <c r="A305" s="72">
        <v>294</v>
      </c>
    </row>
    <row r="306" spans="1:1" x14ac:dyDescent="0.25">
      <c r="A306" s="72">
        <v>295</v>
      </c>
    </row>
    <row r="307" spans="1:1" x14ac:dyDescent="0.25">
      <c r="A307" s="72">
        <v>296</v>
      </c>
    </row>
    <row r="308" spans="1:1" x14ac:dyDescent="0.25">
      <c r="A308" s="72">
        <v>297</v>
      </c>
    </row>
    <row r="309" spans="1:1" x14ac:dyDescent="0.25">
      <c r="A309" s="72">
        <v>298</v>
      </c>
    </row>
    <row r="310" spans="1:1" x14ac:dyDescent="0.25">
      <c r="A310" s="72">
        <v>299</v>
      </c>
    </row>
    <row r="311" spans="1:1" x14ac:dyDescent="0.25">
      <c r="A311" s="72">
        <v>300</v>
      </c>
    </row>
    <row r="312" spans="1:1" x14ac:dyDescent="0.25">
      <c r="A312" s="72">
        <v>301</v>
      </c>
    </row>
    <row r="313" spans="1:1" x14ac:dyDescent="0.25">
      <c r="A313" s="72">
        <v>302</v>
      </c>
    </row>
    <row r="314" spans="1:1" x14ac:dyDescent="0.25">
      <c r="A314" s="72">
        <v>303</v>
      </c>
    </row>
    <row r="315" spans="1:1" x14ac:dyDescent="0.25">
      <c r="A315" s="72">
        <v>304</v>
      </c>
    </row>
    <row r="316" spans="1:1" x14ac:dyDescent="0.25">
      <c r="A316" s="72">
        <v>305</v>
      </c>
    </row>
    <row r="317" spans="1:1" x14ac:dyDescent="0.25">
      <c r="A317" s="72">
        <v>306</v>
      </c>
    </row>
    <row r="318" spans="1:1" x14ac:dyDescent="0.25">
      <c r="A318" s="72">
        <v>307</v>
      </c>
    </row>
    <row r="319" spans="1:1" x14ac:dyDescent="0.25">
      <c r="A319" s="72">
        <v>308</v>
      </c>
    </row>
    <row r="320" spans="1:1" x14ac:dyDescent="0.25">
      <c r="A320" s="72">
        <v>309</v>
      </c>
    </row>
    <row r="321" spans="1:1" x14ac:dyDescent="0.25">
      <c r="A321" s="72">
        <v>310</v>
      </c>
    </row>
    <row r="322" spans="1:1" x14ac:dyDescent="0.25">
      <c r="A322" s="72">
        <v>311</v>
      </c>
    </row>
    <row r="323" spans="1:1" x14ac:dyDescent="0.25">
      <c r="A323" s="72">
        <v>312</v>
      </c>
    </row>
    <row r="324" spans="1:1" x14ac:dyDescent="0.25">
      <c r="A324" s="72">
        <v>313</v>
      </c>
    </row>
    <row r="325" spans="1:1" x14ac:dyDescent="0.25">
      <c r="A325" s="72">
        <v>314</v>
      </c>
    </row>
    <row r="326" spans="1:1" x14ac:dyDescent="0.25">
      <c r="A326" s="72">
        <v>315</v>
      </c>
    </row>
    <row r="327" spans="1:1" x14ac:dyDescent="0.25">
      <c r="A327" s="72">
        <v>316</v>
      </c>
    </row>
    <row r="328" spans="1:1" x14ac:dyDescent="0.25">
      <c r="A328" s="72">
        <v>317</v>
      </c>
    </row>
    <row r="329" spans="1:1" x14ac:dyDescent="0.25">
      <c r="A329" s="72">
        <v>318</v>
      </c>
    </row>
    <row r="330" spans="1:1" x14ac:dyDescent="0.25">
      <c r="A330" s="72">
        <v>319</v>
      </c>
    </row>
    <row r="331" spans="1:1" x14ac:dyDescent="0.25">
      <c r="A331" s="72">
        <v>320</v>
      </c>
    </row>
    <row r="332" spans="1:1" x14ac:dyDescent="0.25">
      <c r="A332" s="72">
        <v>321</v>
      </c>
    </row>
    <row r="333" spans="1:1" x14ac:dyDescent="0.25">
      <c r="A333" s="72">
        <v>322</v>
      </c>
    </row>
    <row r="334" spans="1:1" x14ac:dyDescent="0.25">
      <c r="A334" s="72">
        <v>323</v>
      </c>
    </row>
    <row r="335" spans="1:1" x14ac:dyDescent="0.25">
      <c r="A335" s="72">
        <v>324</v>
      </c>
    </row>
    <row r="336" spans="1:1" x14ac:dyDescent="0.25">
      <c r="A336" s="72">
        <v>325</v>
      </c>
    </row>
    <row r="337" spans="1:1" x14ac:dyDescent="0.25">
      <c r="A337" s="72">
        <v>326</v>
      </c>
    </row>
    <row r="338" spans="1:1" x14ac:dyDescent="0.25">
      <c r="A338" s="72">
        <v>327</v>
      </c>
    </row>
    <row r="339" spans="1:1" x14ac:dyDescent="0.25">
      <c r="A339" s="72">
        <v>328</v>
      </c>
    </row>
    <row r="340" spans="1:1" x14ac:dyDescent="0.25">
      <c r="A340" s="72">
        <v>329</v>
      </c>
    </row>
    <row r="341" spans="1:1" x14ac:dyDescent="0.25">
      <c r="A341" s="72">
        <v>330</v>
      </c>
    </row>
    <row r="342" spans="1:1" x14ac:dyDescent="0.25">
      <c r="A342" s="72">
        <v>331</v>
      </c>
    </row>
    <row r="343" spans="1:1" x14ac:dyDescent="0.25">
      <c r="A343" s="72">
        <v>332</v>
      </c>
    </row>
    <row r="344" spans="1:1" x14ac:dyDescent="0.25">
      <c r="A344" s="72">
        <v>333</v>
      </c>
    </row>
    <row r="345" spans="1:1" x14ac:dyDescent="0.25">
      <c r="A345" s="72">
        <v>334</v>
      </c>
    </row>
    <row r="346" spans="1:1" x14ac:dyDescent="0.25">
      <c r="A346" s="72">
        <v>335</v>
      </c>
    </row>
    <row r="347" spans="1:1" x14ac:dyDescent="0.25">
      <c r="A347" s="72">
        <v>336</v>
      </c>
    </row>
    <row r="348" spans="1:1" x14ac:dyDescent="0.25">
      <c r="A348" s="72">
        <v>337</v>
      </c>
    </row>
    <row r="349" spans="1:1" x14ac:dyDescent="0.25">
      <c r="A349" s="72">
        <v>338</v>
      </c>
    </row>
    <row r="350" spans="1:1" x14ac:dyDescent="0.25">
      <c r="A350" s="72">
        <v>339</v>
      </c>
    </row>
    <row r="351" spans="1:1" x14ac:dyDescent="0.25">
      <c r="A351" s="72">
        <v>340</v>
      </c>
    </row>
    <row r="352" spans="1:1" x14ac:dyDescent="0.25">
      <c r="A352" s="72">
        <v>341</v>
      </c>
    </row>
    <row r="353" spans="1:1" x14ac:dyDescent="0.25">
      <c r="A353" s="72">
        <v>342</v>
      </c>
    </row>
    <row r="354" spans="1:1" x14ac:dyDescent="0.25">
      <c r="A354" s="72">
        <v>343</v>
      </c>
    </row>
    <row r="355" spans="1:1" x14ac:dyDescent="0.25">
      <c r="A355" s="72">
        <v>344</v>
      </c>
    </row>
    <row r="356" spans="1:1" x14ac:dyDescent="0.25">
      <c r="A356" s="72">
        <v>345</v>
      </c>
    </row>
    <row r="357" spans="1:1" x14ac:dyDescent="0.25">
      <c r="A357" s="72">
        <v>346</v>
      </c>
    </row>
    <row r="358" spans="1:1" x14ac:dyDescent="0.25">
      <c r="A358" s="72">
        <v>347</v>
      </c>
    </row>
    <row r="359" spans="1:1" x14ac:dyDescent="0.25">
      <c r="A359" s="72">
        <v>348</v>
      </c>
    </row>
    <row r="360" spans="1:1" x14ac:dyDescent="0.25">
      <c r="A360" s="72">
        <v>349</v>
      </c>
    </row>
    <row r="361" spans="1:1" x14ac:dyDescent="0.25">
      <c r="A361" s="72">
        <v>350</v>
      </c>
    </row>
    <row r="362" spans="1:1" x14ac:dyDescent="0.25">
      <c r="A362" s="72">
        <v>351</v>
      </c>
    </row>
    <row r="363" spans="1:1" x14ac:dyDescent="0.25">
      <c r="A363" s="72">
        <v>352</v>
      </c>
    </row>
    <row r="364" spans="1:1" x14ac:dyDescent="0.25">
      <c r="A364" s="72">
        <v>353</v>
      </c>
    </row>
    <row r="365" spans="1:1" x14ac:dyDescent="0.25">
      <c r="A365" s="72">
        <v>354</v>
      </c>
    </row>
    <row r="366" spans="1:1" x14ac:dyDescent="0.25">
      <c r="A366" s="72">
        <v>355</v>
      </c>
    </row>
    <row r="367" spans="1:1" x14ac:dyDescent="0.25">
      <c r="A367" s="72">
        <v>356</v>
      </c>
    </row>
    <row r="368" spans="1:1" x14ac:dyDescent="0.25">
      <c r="A368" s="72">
        <v>357</v>
      </c>
    </row>
    <row r="369" spans="1:1" x14ac:dyDescent="0.25">
      <c r="A369" s="72">
        <v>358</v>
      </c>
    </row>
    <row r="370" spans="1:1" x14ac:dyDescent="0.25">
      <c r="A370" s="72">
        <v>359</v>
      </c>
    </row>
    <row r="371" spans="1:1" x14ac:dyDescent="0.25">
      <c r="A371" s="72">
        <v>360</v>
      </c>
    </row>
    <row r="372" spans="1:1" x14ac:dyDescent="0.25">
      <c r="A372" s="72">
        <v>361</v>
      </c>
    </row>
    <row r="373" spans="1:1" x14ac:dyDescent="0.25">
      <c r="A373" s="72">
        <v>362</v>
      </c>
    </row>
    <row r="374" spans="1:1" x14ac:dyDescent="0.25">
      <c r="A374" s="72">
        <v>363</v>
      </c>
    </row>
    <row r="375" spans="1:1" x14ac:dyDescent="0.25">
      <c r="A375" s="72">
        <v>364</v>
      </c>
    </row>
    <row r="376" spans="1:1" x14ac:dyDescent="0.25">
      <c r="A376" s="72">
        <v>365</v>
      </c>
    </row>
    <row r="377" spans="1:1" x14ac:dyDescent="0.25">
      <c r="A377" s="72">
        <v>366</v>
      </c>
    </row>
    <row r="378" spans="1:1" x14ac:dyDescent="0.25">
      <c r="A378" s="72">
        <v>367</v>
      </c>
    </row>
    <row r="379" spans="1:1" x14ac:dyDescent="0.25">
      <c r="A379" s="72">
        <v>368</v>
      </c>
    </row>
    <row r="380" spans="1:1" x14ac:dyDescent="0.25">
      <c r="A380" s="72">
        <v>369</v>
      </c>
    </row>
    <row r="381" spans="1:1" x14ac:dyDescent="0.25">
      <c r="A381" s="72">
        <v>370</v>
      </c>
    </row>
    <row r="382" spans="1:1" x14ac:dyDescent="0.25">
      <c r="A382" s="72">
        <v>371</v>
      </c>
    </row>
    <row r="383" spans="1:1" x14ac:dyDescent="0.25">
      <c r="A383" s="72">
        <v>372</v>
      </c>
    </row>
    <row r="384" spans="1:1" x14ac:dyDescent="0.25">
      <c r="A384" s="72">
        <v>373</v>
      </c>
    </row>
    <row r="385" spans="1:1" x14ac:dyDescent="0.25">
      <c r="A385" s="72">
        <v>374</v>
      </c>
    </row>
    <row r="386" spans="1:1" x14ac:dyDescent="0.25">
      <c r="A386" s="72">
        <v>375</v>
      </c>
    </row>
    <row r="387" spans="1:1" x14ac:dyDescent="0.25">
      <c r="A387" s="72">
        <v>376</v>
      </c>
    </row>
    <row r="388" spans="1:1" x14ac:dyDescent="0.25">
      <c r="A388" s="72">
        <v>377</v>
      </c>
    </row>
    <row r="389" spans="1:1" x14ac:dyDescent="0.25">
      <c r="A389" s="72">
        <v>378</v>
      </c>
    </row>
    <row r="390" spans="1:1" x14ac:dyDescent="0.25">
      <c r="A390" s="72">
        <v>379</v>
      </c>
    </row>
    <row r="391" spans="1:1" x14ac:dyDescent="0.25">
      <c r="A391" s="72">
        <v>380</v>
      </c>
    </row>
    <row r="392" spans="1:1" x14ac:dyDescent="0.25">
      <c r="A392" s="72">
        <v>381</v>
      </c>
    </row>
    <row r="393" spans="1:1" x14ac:dyDescent="0.25">
      <c r="A393" s="72">
        <v>382</v>
      </c>
    </row>
    <row r="394" spans="1:1" x14ac:dyDescent="0.25">
      <c r="A394" s="72">
        <v>383</v>
      </c>
    </row>
    <row r="395" spans="1:1" x14ac:dyDescent="0.25">
      <c r="A395" s="72">
        <v>384</v>
      </c>
    </row>
    <row r="396" spans="1:1" x14ac:dyDescent="0.25">
      <c r="A396" s="72">
        <v>385</v>
      </c>
    </row>
    <row r="397" spans="1:1" x14ac:dyDescent="0.25">
      <c r="A397" s="72">
        <v>386</v>
      </c>
    </row>
    <row r="398" spans="1:1" x14ac:dyDescent="0.25">
      <c r="A398" s="72">
        <v>387</v>
      </c>
    </row>
    <row r="399" spans="1:1" x14ac:dyDescent="0.25">
      <c r="A399" s="72">
        <v>388</v>
      </c>
    </row>
    <row r="400" spans="1:1" x14ac:dyDescent="0.25">
      <c r="A400" s="72">
        <v>389</v>
      </c>
    </row>
    <row r="401" spans="1:1" x14ac:dyDescent="0.25">
      <c r="A401" s="72">
        <v>390</v>
      </c>
    </row>
    <row r="402" spans="1:1" x14ac:dyDescent="0.25">
      <c r="A402" s="72">
        <v>391</v>
      </c>
    </row>
    <row r="403" spans="1:1" x14ac:dyDescent="0.25">
      <c r="A403" s="72">
        <v>392</v>
      </c>
    </row>
    <row r="404" spans="1:1" x14ac:dyDescent="0.25">
      <c r="A404" s="72">
        <v>393</v>
      </c>
    </row>
    <row r="405" spans="1:1" x14ac:dyDescent="0.25">
      <c r="A405" s="72">
        <v>394</v>
      </c>
    </row>
    <row r="406" spans="1:1" x14ac:dyDescent="0.25">
      <c r="A406" s="72">
        <v>395</v>
      </c>
    </row>
    <row r="407" spans="1:1" x14ac:dyDescent="0.25">
      <c r="A407" s="72">
        <v>396</v>
      </c>
    </row>
    <row r="408" spans="1:1" x14ac:dyDescent="0.25">
      <c r="A408" s="72">
        <v>397</v>
      </c>
    </row>
    <row r="409" spans="1:1" x14ac:dyDescent="0.25">
      <c r="A409" s="72">
        <v>398</v>
      </c>
    </row>
    <row r="410" spans="1:1" x14ac:dyDescent="0.25">
      <c r="A410" s="72">
        <v>399</v>
      </c>
    </row>
    <row r="411" spans="1:1" x14ac:dyDescent="0.25">
      <c r="A411" s="72">
        <v>400</v>
      </c>
    </row>
    <row r="412" spans="1:1" x14ac:dyDescent="0.25">
      <c r="A412" s="72">
        <v>401</v>
      </c>
    </row>
    <row r="413" spans="1:1" x14ac:dyDescent="0.25">
      <c r="A413" s="72">
        <v>402</v>
      </c>
    </row>
    <row r="414" spans="1:1" x14ac:dyDescent="0.25">
      <c r="A414" s="72">
        <v>403</v>
      </c>
    </row>
    <row r="415" spans="1:1" x14ac:dyDescent="0.25">
      <c r="A415" s="72">
        <v>404</v>
      </c>
    </row>
    <row r="416" spans="1:1" x14ac:dyDescent="0.25">
      <c r="A416" s="72">
        <v>405</v>
      </c>
    </row>
    <row r="417" spans="1:1" x14ac:dyDescent="0.25">
      <c r="A417" s="72">
        <v>406</v>
      </c>
    </row>
    <row r="418" spans="1:1" x14ac:dyDescent="0.25">
      <c r="A418" s="72">
        <v>407</v>
      </c>
    </row>
    <row r="419" spans="1:1" x14ac:dyDescent="0.25">
      <c r="A419" s="72">
        <v>408</v>
      </c>
    </row>
    <row r="420" spans="1:1" x14ac:dyDescent="0.25">
      <c r="A420" s="72">
        <v>409</v>
      </c>
    </row>
    <row r="421" spans="1:1" x14ac:dyDescent="0.25">
      <c r="A421" s="72">
        <v>410</v>
      </c>
    </row>
    <row r="422" spans="1:1" x14ac:dyDescent="0.25">
      <c r="A422" s="72">
        <v>411</v>
      </c>
    </row>
    <row r="423" spans="1:1" x14ac:dyDescent="0.25">
      <c r="A423" s="72">
        <v>412</v>
      </c>
    </row>
    <row r="424" spans="1:1" x14ac:dyDescent="0.25">
      <c r="A424" s="72">
        <v>413</v>
      </c>
    </row>
    <row r="425" spans="1:1" x14ac:dyDescent="0.25">
      <c r="A425" s="72">
        <v>414</v>
      </c>
    </row>
    <row r="426" spans="1:1" x14ac:dyDescent="0.25">
      <c r="A426" s="72">
        <v>415</v>
      </c>
    </row>
    <row r="427" spans="1:1" x14ac:dyDescent="0.25">
      <c r="A427" s="72">
        <v>416</v>
      </c>
    </row>
    <row r="428" spans="1:1" x14ac:dyDescent="0.25">
      <c r="A428" s="72">
        <v>417</v>
      </c>
    </row>
    <row r="429" spans="1:1" x14ac:dyDescent="0.25">
      <c r="A429" s="72">
        <v>418</v>
      </c>
    </row>
    <row r="430" spans="1:1" x14ac:dyDescent="0.25">
      <c r="A430" s="72">
        <v>419</v>
      </c>
    </row>
    <row r="431" spans="1:1" x14ac:dyDescent="0.25">
      <c r="A431" s="72">
        <v>420</v>
      </c>
    </row>
    <row r="432" spans="1:1" x14ac:dyDescent="0.25">
      <c r="A432" s="72">
        <v>421</v>
      </c>
    </row>
    <row r="433" spans="1:1" x14ac:dyDescent="0.25">
      <c r="A433" s="72">
        <v>422</v>
      </c>
    </row>
    <row r="434" spans="1:1" x14ac:dyDescent="0.25">
      <c r="A434" s="72">
        <v>423</v>
      </c>
    </row>
    <row r="435" spans="1:1" x14ac:dyDescent="0.25">
      <c r="A435" s="72">
        <v>424</v>
      </c>
    </row>
    <row r="436" spans="1:1" x14ac:dyDescent="0.25">
      <c r="A436" s="72">
        <v>425</v>
      </c>
    </row>
    <row r="437" spans="1:1" x14ac:dyDescent="0.25">
      <c r="A437" s="72">
        <v>426</v>
      </c>
    </row>
    <row r="438" spans="1:1" x14ac:dyDescent="0.25">
      <c r="A438" s="72">
        <v>427</v>
      </c>
    </row>
    <row r="439" spans="1:1" x14ac:dyDescent="0.25">
      <c r="A439" s="72">
        <v>428</v>
      </c>
    </row>
    <row r="440" spans="1:1" x14ac:dyDescent="0.25">
      <c r="A440" s="72">
        <v>429</v>
      </c>
    </row>
    <row r="441" spans="1:1" x14ac:dyDescent="0.25">
      <c r="A441" s="72">
        <v>430</v>
      </c>
    </row>
    <row r="442" spans="1:1" x14ac:dyDescent="0.25">
      <c r="A442" s="72">
        <v>431</v>
      </c>
    </row>
    <row r="443" spans="1:1" x14ac:dyDescent="0.25">
      <c r="A443" s="72">
        <v>432</v>
      </c>
    </row>
    <row r="444" spans="1:1" x14ac:dyDescent="0.25">
      <c r="A444" s="72">
        <v>433</v>
      </c>
    </row>
    <row r="445" spans="1:1" x14ac:dyDescent="0.25">
      <c r="A445" s="72">
        <v>434</v>
      </c>
    </row>
    <row r="446" spans="1:1" x14ac:dyDescent="0.25">
      <c r="A446" s="72">
        <v>435</v>
      </c>
    </row>
    <row r="447" spans="1:1" x14ac:dyDescent="0.25">
      <c r="A447" s="72">
        <v>436</v>
      </c>
    </row>
    <row r="448" spans="1:1" x14ac:dyDescent="0.25">
      <c r="A448" s="72">
        <v>437</v>
      </c>
    </row>
    <row r="449" spans="1:1" x14ac:dyDescent="0.25">
      <c r="A449" s="72">
        <v>438</v>
      </c>
    </row>
    <row r="450" spans="1:1" x14ac:dyDescent="0.25">
      <c r="A450" s="72">
        <v>439</v>
      </c>
    </row>
    <row r="451" spans="1:1" x14ac:dyDescent="0.25">
      <c r="A451" s="72">
        <v>440</v>
      </c>
    </row>
    <row r="452" spans="1:1" x14ac:dyDescent="0.25">
      <c r="A452" s="72">
        <v>441</v>
      </c>
    </row>
    <row r="453" spans="1:1" x14ac:dyDescent="0.25">
      <c r="A453" s="72">
        <v>442</v>
      </c>
    </row>
    <row r="454" spans="1:1" x14ac:dyDescent="0.25">
      <c r="A454" s="72">
        <v>443</v>
      </c>
    </row>
    <row r="455" spans="1:1" x14ac:dyDescent="0.25">
      <c r="A455" s="72">
        <v>444</v>
      </c>
    </row>
    <row r="456" spans="1:1" x14ac:dyDescent="0.25">
      <c r="A456" s="72">
        <v>445</v>
      </c>
    </row>
    <row r="457" spans="1:1" x14ac:dyDescent="0.25">
      <c r="A457" s="72">
        <v>446</v>
      </c>
    </row>
    <row r="458" spans="1:1" x14ac:dyDescent="0.25">
      <c r="A458" s="72">
        <v>447</v>
      </c>
    </row>
    <row r="459" spans="1:1" x14ac:dyDescent="0.25">
      <c r="A459" s="72">
        <v>448</v>
      </c>
    </row>
    <row r="460" spans="1:1" x14ac:dyDescent="0.25">
      <c r="A460" s="72">
        <v>449</v>
      </c>
    </row>
    <row r="461" spans="1:1" x14ac:dyDescent="0.25">
      <c r="A461" s="72">
        <v>450</v>
      </c>
    </row>
    <row r="462" spans="1:1" x14ac:dyDescent="0.25">
      <c r="A462" s="72">
        <v>451</v>
      </c>
    </row>
    <row r="463" spans="1:1" x14ac:dyDescent="0.25">
      <c r="A463" s="72">
        <v>452</v>
      </c>
    </row>
    <row r="464" spans="1:1" x14ac:dyDescent="0.25">
      <c r="A464" s="72">
        <v>453</v>
      </c>
    </row>
    <row r="465" spans="1:1" x14ac:dyDescent="0.25">
      <c r="A465" s="72">
        <v>454</v>
      </c>
    </row>
    <row r="466" spans="1:1" x14ac:dyDescent="0.25">
      <c r="A466" s="72">
        <v>455</v>
      </c>
    </row>
    <row r="467" spans="1:1" x14ac:dyDescent="0.25">
      <c r="A467" s="72">
        <v>456</v>
      </c>
    </row>
    <row r="468" spans="1:1" x14ac:dyDescent="0.25">
      <c r="A468" s="72">
        <v>457</v>
      </c>
    </row>
    <row r="469" spans="1:1" x14ac:dyDescent="0.25">
      <c r="A469" s="72">
        <v>458</v>
      </c>
    </row>
    <row r="470" spans="1:1" x14ac:dyDescent="0.25">
      <c r="A470" s="72">
        <v>459</v>
      </c>
    </row>
    <row r="471" spans="1:1" x14ac:dyDescent="0.25">
      <c r="A471" s="72">
        <v>460</v>
      </c>
    </row>
    <row r="472" spans="1:1" x14ac:dyDescent="0.25">
      <c r="A472" s="72">
        <v>461</v>
      </c>
    </row>
    <row r="473" spans="1:1" x14ac:dyDescent="0.25">
      <c r="A473" s="72">
        <v>462</v>
      </c>
    </row>
    <row r="474" spans="1:1" x14ac:dyDescent="0.25">
      <c r="A474" s="72">
        <v>463</v>
      </c>
    </row>
    <row r="475" spans="1:1" x14ac:dyDescent="0.25">
      <c r="A475" s="72">
        <v>464</v>
      </c>
    </row>
    <row r="476" spans="1:1" x14ac:dyDescent="0.25">
      <c r="A476" s="72">
        <v>465</v>
      </c>
    </row>
    <row r="477" spans="1:1" x14ac:dyDescent="0.25">
      <c r="A477" s="72">
        <v>466</v>
      </c>
    </row>
    <row r="478" spans="1:1" x14ac:dyDescent="0.25">
      <c r="A478" s="72">
        <v>467</v>
      </c>
    </row>
    <row r="479" spans="1:1" x14ac:dyDescent="0.25">
      <c r="A479" s="72">
        <v>468</v>
      </c>
    </row>
    <row r="480" spans="1:1" x14ac:dyDescent="0.25">
      <c r="A480" s="72">
        <v>469</v>
      </c>
    </row>
    <row r="481" spans="1:1" x14ac:dyDescent="0.25">
      <c r="A481" s="72">
        <v>470</v>
      </c>
    </row>
    <row r="482" spans="1:1" x14ac:dyDescent="0.25">
      <c r="A482" s="72">
        <v>471</v>
      </c>
    </row>
    <row r="483" spans="1:1" x14ac:dyDescent="0.25">
      <c r="A483" s="72">
        <v>472</v>
      </c>
    </row>
    <row r="484" spans="1:1" x14ac:dyDescent="0.25">
      <c r="A484" s="72">
        <v>473</v>
      </c>
    </row>
    <row r="485" spans="1:1" x14ac:dyDescent="0.25">
      <c r="A485" s="72">
        <v>474</v>
      </c>
    </row>
    <row r="486" spans="1:1" x14ac:dyDescent="0.25">
      <c r="A486" s="72">
        <v>475</v>
      </c>
    </row>
    <row r="487" spans="1:1" x14ac:dyDescent="0.25">
      <c r="A487" s="72">
        <v>476</v>
      </c>
    </row>
    <row r="488" spans="1:1" x14ac:dyDescent="0.25">
      <c r="A488" s="72">
        <v>477</v>
      </c>
    </row>
    <row r="489" spans="1:1" x14ac:dyDescent="0.25">
      <c r="A489" s="72">
        <v>478</v>
      </c>
    </row>
    <row r="490" spans="1:1" x14ac:dyDescent="0.25">
      <c r="A490" s="72">
        <v>479</v>
      </c>
    </row>
    <row r="491" spans="1:1" x14ac:dyDescent="0.25">
      <c r="A491" s="72">
        <v>480</v>
      </c>
    </row>
    <row r="492" spans="1:1" x14ac:dyDescent="0.25">
      <c r="A492" s="72">
        <v>481</v>
      </c>
    </row>
    <row r="493" spans="1:1" x14ac:dyDescent="0.25">
      <c r="A493" s="72">
        <v>482</v>
      </c>
    </row>
    <row r="494" spans="1:1" x14ac:dyDescent="0.25">
      <c r="A494" s="72">
        <v>483</v>
      </c>
    </row>
    <row r="495" spans="1:1" x14ac:dyDescent="0.25">
      <c r="A495" s="72">
        <v>484</v>
      </c>
    </row>
    <row r="496" spans="1:1" x14ac:dyDescent="0.25">
      <c r="A496" s="72">
        <v>485</v>
      </c>
    </row>
    <row r="497" spans="1:1" x14ac:dyDescent="0.25">
      <c r="A497" s="72">
        <v>486</v>
      </c>
    </row>
    <row r="498" spans="1:1" x14ac:dyDescent="0.25">
      <c r="A498" s="72">
        <v>487</v>
      </c>
    </row>
    <row r="499" spans="1:1" x14ac:dyDescent="0.25">
      <c r="A499" s="72">
        <v>488</v>
      </c>
    </row>
    <row r="500" spans="1:1" x14ac:dyDescent="0.25">
      <c r="A500" s="72">
        <v>489</v>
      </c>
    </row>
    <row r="501" spans="1:1" x14ac:dyDescent="0.25">
      <c r="A501" s="72">
        <v>490</v>
      </c>
    </row>
    <row r="502" spans="1:1" x14ac:dyDescent="0.25">
      <c r="A502" s="72">
        <v>491</v>
      </c>
    </row>
    <row r="503" spans="1:1" x14ac:dyDescent="0.25">
      <c r="A503" s="72">
        <v>492</v>
      </c>
    </row>
    <row r="504" spans="1:1" x14ac:dyDescent="0.25">
      <c r="A504" s="72">
        <v>493</v>
      </c>
    </row>
    <row r="505" spans="1:1" x14ac:dyDescent="0.25">
      <c r="A505" s="72">
        <v>494</v>
      </c>
    </row>
    <row r="506" spans="1:1" x14ac:dyDescent="0.25">
      <c r="A506" s="72">
        <v>495</v>
      </c>
    </row>
    <row r="507" spans="1:1" x14ac:dyDescent="0.25">
      <c r="A507" s="72">
        <v>496</v>
      </c>
    </row>
    <row r="508" spans="1:1" x14ac:dyDescent="0.25">
      <c r="A508" s="72">
        <v>497</v>
      </c>
    </row>
    <row r="509" spans="1:1" x14ac:dyDescent="0.25">
      <c r="A509" s="72">
        <v>498</v>
      </c>
    </row>
    <row r="510" spans="1:1" x14ac:dyDescent="0.25">
      <c r="A510" s="72">
        <v>499</v>
      </c>
    </row>
    <row r="511" spans="1:1" x14ac:dyDescent="0.25">
      <c r="A511" s="72">
        <v>500</v>
      </c>
    </row>
    <row r="512" spans="1:1" x14ac:dyDescent="0.25">
      <c r="A512" s="72">
        <v>501</v>
      </c>
    </row>
    <row r="513" spans="1:1" x14ac:dyDescent="0.25">
      <c r="A513" s="72">
        <v>502</v>
      </c>
    </row>
    <row r="514" spans="1:1" x14ac:dyDescent="0.25">
      <c r="A514" s="72">
        <v>503</v>
      </c>
    </row>
    <row r="515" spans="1:1" x14ac:dyDescent="0.25">
      <c r="A515" s="72">
        <v>504</v>
      </c>
    </row>
    <row r="516" spans="1:1" x14ac:dyDescent="0.25">
      <c r="A516" s="72">
        <v>505</v>
      </c>
    </row>
    <row r="517" spans="1:1" x14ac:dyDescent="0.25">
      <c r="A517" s="72">
        <v>506</v>
      </c>
    </row>
    <row r="518" spans="1:1" x14ac:dyDescent="0.25">
      <c r="A518" s="72">
        <v>507</v>
      </c>
    </row>
    <row r="519" spans="1:1" x14ac:dyDescent="0.25">
      <c r="A519" s="72">
        <v>508</v>
      </c>
    </row>
    <row r="520" spans="1:1" x14ac:dyDescent="0.25">
      <c r="A520" s="72">
        <v>509</v>
      </c>
    </row>
    <row r="521" spans="1:1" x14ac:dyDescent="0.25">
      <c r="A521" s="72">
        <v>510</v>
      </c>
    </row>
    <row r="522" spans="1:1" x14ac:dyDescent="0.25">
      <c r="A522" s="72">
        <v>511</v>
      </c>
    </row>
    <row r="523" spans="1:1" x14ac:dyDescent="0.25">
      <c r="A523" s="72">
        <v>512</v>
      </c>
    </row>
    <row r="524" spans="1:1" x14ac:dyDescent="0.25">
      <c r="A524" s="72">
        <v>513</v>
      </c>
    </row>
    <row r="525" spans="1:1" x14ac:dyDescent="0.25">
      <c r="A525" s="72">
        <v>514</v>
      </c>
    </row>
    <row r="526" spans="1:1" x14ac:dyDescent="0.25">
      <c r="A526" s="72">
        <v>515</v>
      </c>
    </row>
    <row r="527" spans="1:1" x14ac:dyDescent="0.25">
      <c r="A527" s="72">
        <v>516</v>
      </c>
    </row>
    <row r="528" spans="1:1" x14ac:dyDescent="0.25">
      <c r="A528" s="72">
        <v>517</v>
      </c>
    </row>
    <row r="529" spans="1:1" x14ac:dyDescent="0.25">
      <c r="A529" s="72">
        <v>518</v>
      </c>
    </row>
    <row r="530" spans="1:1" x14ac:dyDescent="0.25">
      <c r="A530" s="72">
        <v>519</v>
      </c>
    </row>
    <row r="531" spans="1:1" x14ac:dyDescent="0.25">
      <c r="A531" s="72">
        <v>520</v>
      </c>
    </row>
    <row r="532" spans="1:1" x14ac:dyDescent="0.25">
      <c r="A532" s="72">
        <v>521</v>
      </c>
    </row>
    <row r="533" spans="1:1" x14ac:dyDescent="0.25">
      <c r="A533" s="72">
        <v>522</v>
      </c>
    </row>
    <row r="534" spans="1:1" x14ac:dyDescent="0.25">
      <c r="A534" s="72">
        <v>523</v>
      </c>
    </row>
    <row r="535" spans="1:1" x14ac:dyDescent="0.25">
      <c r="A535" s="72">
        <v>524</v>
      </c>
    </row>
    <row r="536" spans="1:1" x14ac:dyDescent="0.25">
      <c r="A536" s="72">
        <v>525</v>
      </c>
    </row>
    <row r="537" spans="1:1" x14ac:dyDescent="0.25">
      <c r="A537" s="72">
        <v>526</v>
      </c>
    </row>
    <row r="538" spans="1:1" x14ac:dyDescent="0.25">
      <c r="A538" s="72">
        <v>527</v>
      </c>
    </row>
    <row r="539" spans="1:1" x14ac:dyDescent="0.25">
      <c r="A539" s="72">
        <v>528</v>
      </c>
    </row>
    <row r="540" spans="1:1" x14ac:dyDescent="0.25">
      <c r="A540" s="72">
        <v>529</v>
      </c>
    </row>
    <row r="541" spans="1:1" x14ac:dyDescent="0.25">
      <c r="A541" s="72">
        <v>530</v>
      </c>
    </row>
    <row r="542" spans="1:1" x14ac:dyDescent="0.25">
      <c r="A542" s="72">
        <v>531</v>
      </c>
    </row>
    <row r="543" spans="1:1" x14ac:dyDescent="0.25">
      <c r="A543" s="72">
        <v>532</v>
      </c>
    </row>
    <row r="544" spans="1:1" x14ac:dyDescent="0.25">
      <c r="A544" s="72">
        <v>533</v>
      </c>
    </row>
    <row r="545" spans="1:1" x14ac:dyDescent="0.25">
      <c r="A545" s="72">
        <v>534</v>
      </c>
    </row>
    <row r="546" spans="1:1" x14ac:dyDescent="0.25">
      <c r="A546" s="72">
        <v>535</v>
      </c>
    </row>
    <row r="547" spans="1:1" x14ac:dyDescent="0.25">
      <c r="A547" s="72">
        <v>536</v>
      </c>
    </row>
    <row r="548" spans="1:1" x14ac:dyDescent="0.25">
      <c r="A548" s="72">
        <v>537</v>
      </c>
    </row>
    <row r="549" spans="1:1" x14ac:dyDescent="0.25">
      <c r="A549" s="72">
        <v>538</v>
      </c>
    </row>
    <row r="550" spans="1:1" x14ac:dyDescent="0.25">
      <c r="A550" s="72">
        <v>539</v>
      </c>
    </row>
    <row r="551" spans="1:1" x14ac:dyDescent="0.25">
      <c r="A551" s="72">
        <v>540</v>
      </c>
    </row>
    <row r="552" spans="1:1" x14ac:dyDescent="0.25">
      <c r="A552" s="72">
        <v>541</v>
      </c>
    </row>
    <row r="553" spans="1:1" x14ac:dyDescent="0.25">
      <c r="A553" s="72">
        <v>542</v>
      </c>
    </row>
    <row r="554" spans="1:1" x14ac:dyDescent="0.25">
      <c r="A554" s="72">
        <v>543</v>
      </c>
    </row>
    <row r="555" spans="1:1" x14ac:dyDescent="0.25">
      <c r="A555" s="72">
        <v>544</v>
      </c>
    </row>
    <row r="556" spans="1:1" x14ac:dyDescent="0.25">
      <c r="A556" s="72">
        <v>545</v>
      </c>
    </row>
    <row r="557" spans="1:1" x14ac:dyDescent="0.25">
      <c r="A557" s="72">
        <v>546</v>
      </c>
    </row>
    <row r="558" spans="1:1" x14ac:dyDescent="0.25">
      <c r="A558" s="72">
        <v>547</v>
      </c>
    </row>
    <row r="559" spans="1:1" x14ac:dyDescent="0.25">
      <c r="A559" s="72">
        <v>548</v>
      </c>
    </row>
    <row r="560" spans="1:1" x14ac:dyDescent="0.25">
      <c r="A560" s="72">
        <v>549</v>
      </c>
    </row>
    <row r="561" spans="1:1" x14ac:dyDescent="0.25">
      <c r="A561" s="72">
        <v>550</v>
      </c>
    </row>
    <row r="562" spans="1:1" x14ac:dyDescent="0.25">
      <c r="A562" s="72">
        <v>551</v>
      </c>
    </row>
    <row r="563" spans="1:1" x14ac:dyDescent="0.25">
      <c r="A563" s="72">
        <v>552</v>
      </c>
    </row>
    <row r="564" spans="1:1" x14ac:dyDescent="0.25">
      <c r="A564" s="72">
        <v>553</v>
      </c>
    </row>
    <row r="565" spans="1:1" x14ac:dyDescent="0.25">
      <c r="A565" s="72">
        <v>554</v>
      </c>
    </row>
    <row r="566" spans="1:1" x14ac:dyDescent="0.25">
      <c r="A566" s="72">
        <v>555</v>
      </c>
    </row>
    <row r="567" spans="1:1" x14ac:dyDescent="0.25">
      <c r="A567" s="72">
        <v>556</v>
      </c>
    </row>
    <row r="568" spans="1:1" x14ac:dyDescent="0.25">
      <c r="A568" s="72">
        <v>557</v>
      </c>
    </row>
    <row r="569" spans="1:1" x14ac:dyDescent="0.25">
      <c r="A569" s="72">
        <v>558</v>
      </c>
    </row>
    <row r="570" spans="1:1" x14ac:dyDescent="0.25">
      <c r="A570" s="72">
        <v>559</v>
      </c>
    </row>
    <row r="571" spans="1:1" x14ac:dyDescent="0.25">
      <c r="A571" s="72">
        <v>560</v>
      </c>
    </row>
    <row r="572" spans="1:1" x14ac:dyDescent="0.25">
      <c r="A572" s="72">
        <v>561</v>
      </c>
    </row>
    <row r="573" spans="1:1" x14ac:dyDescent="0.25">
      <c r="A573" s="72">
        <v>562</v>
      </c>
    </row>
    <row r="574" spans="1:1" x14ac:dyDescent="0.25">
      <c r="A574" s="72">
        <v>563</v>
      </c>
    </row>
    <row r="575" spans="1:1" x14ac:dyDescent="0.25">
      <c r="A575" s="72">
        <v>564</v>
      </c>
    </row>
    <row r="576" spans="1:1" x14ac:dyDescent="0.25">
      <c r="A576" s="72">
        <v>565</v>
      </c>
    </row>
    <row r="577" spans="1:1" x14ac:dyDescent="0.25">
      <c r="A577" s="72">
        <v>566</v>
      </c>
    </row>
    <row r="578" spans="1:1" x14ac:dyDescent="0.25">
      <c r="A578" s="72">
        <v>567</v>
      </c>
    </row>
    <row r="579" spans="1:1" x14ac:dyDescent="0.25">
      <c r="A579" s="72">
        <v>568</v>
      </c>
    </row>
    <row r="580" spans="1:1" x14ac:dyDescent="0.25">
      <c r="A580" s="72">
        <v>569</v>
      </c>
    </row>
    <row r="581" spans="1:1" x14ac:dyDescent="0.25">
      <c r="A581" s="72">
        <v>570</v>
      </c>
    </row>
    <row r="582" spans="1:1" x14ac:dyDescent="0.25">
      <c r="A582" s="72">
        <v>571</v>
      </c>
    </row>
    <row r="583" spans="1:1" x14ac:dyDescent="0.25">
      <c r="A583" s="72">
        <v>572</v>
      </c>
    </row>
    <row r="584" spans="1:1" x14ac:dyDescent="0.25">
      <c r="A584" s="72">
        <v>573</v>
      </c>
    </row>
    <row r="585" spans="1:1" x14ac:dyDescent="0.25">
      <c r="A585" s="72">
        <v>574</v>
      </c>
    </row>
    <row r="586" spans="1:1" x14ac:dyDescent="0.25">
      <c r="A586" s="72">
        <v>575</v>
      </c>
    </row>
    <row r="587" spans="1:1" x14ac:dyDescent="0.25">
      <c r="A587" s="72">
        <v>576</v>
      </c>
    </row>
    <row r="588" spans="1:1" x14ac:dyDescent="0.25">
      <c r="A588" s="72">
        <v>577</v>
      </c>
    </row>
    <row r="589" spans="1:1" x14ac:dyDescent="0.25">
      <c r="A589" s="72">
        <v>578</v>
      </c>
    </row>
    <row r="590" spans="1:1" x14ac:dyDescent="0.25">
      <c r="A590" s="72">
        <v>579</v>
      </c>
    </row>
    <row r="591" spans="1:1" x14ac:dyDescent="0.25">
      <c r="A591" s="72">
        <v>580</v>
      </c>
    </row>
    <row r="592" spans="1:1" x14ac:dyDescent="0.25">
      <c r="A592" s="72">
        <v>581</v>
      </c>
    </row>
    <row r="593" spans="1:1" x14ac:dyDescent="0.25">
      <c r="A593" s="72">
        <v>582</v>
      </c>
    </row>
    <row r="594" spans="1:1" x14ac:dyDescent="0.25">
      <c r="A594" s="72">
        <v>583</v>
      </c>
    </row>
    <row r="595" spans="1:1" x14ac:dyDescent="0.25">
      <c r="A595" s="72">
        <v>584</v>
      </c>
    </row>
    <row r="596" spans="1:1" x14ac:dyDescent="0.25">
      <c r="A596" s="72">
        <v>585</v>
      </c>
    </row>
    <row r="597" spans="1:1" x14ac:dyDescent="0.25">
      <c r="A597" s="72">
        <v>586</v>
      </c>
    </row>
    <row r="598" spans="1:1" x14ac:dyDescent="0.25">
      <c r="A598" s="72">
        <v>587</v>
      </c>
    </row>
    <row r="599" spans="1:1" x14ac:dyDescent="0.25">
      <c r="A599" s="72">
        <v>588</v>
      </c>
    </row>
    <row r="600" spans="1:1" x14ac:dyDescent="0.25">
      <c r="A600" s="72">
        <v>589</v>
      </c>
    </row>
    <row r="601" spans="1:1" x14ac:dyDescent="0.25">
      <c r="A601" s="72">
        <v>590</v>
      </c>
    </row>
    <row r="602" spans="1:1" x14ac:dyDescent="0.25">
      <c r="A602" s="72">
        <v>591</v>
      </c>
    </row>
    <row r="603" spans="1:1" x14ac:dyDescent="0.25">
      <c r="A603" s="72">
        <v>592</v>
      </c>
    </row>
    <row r="604" spans="1:1" x14ac:dyDescent="0.25">
      <c r="A604" s="72">
        <v>593</v>
      </c>
    </row>
    <row r="605" spans="1:1" x14ac:dyDescent="0.25">
      <c r="A605" s="72">
        <v>594</v>
      </c>
    </row>
    <row r="606" spans="1:1" x14ac:dyDescent="0.25">
      <c r="A606" s="72">
        <v>595</v>
      </c>
    </row>
    <row r="607" spans="1:1" x14ac:dyDescent="0.25">
      <c r="A607" s="72">
        <v>596</v>
      </c>
    </row>
    <row r="608" spans="1:1" x14ac:dyDescent="0.25">
      <c r="A608" s="72">
        <v>597</v>
      </c>
    </row>
    <row r="609" spans="1:1" x14ac:dyDescent="0.25">
      <c r="A609" s="72">
        <v>598</v>
      </c>
    </row>
    <row r="610" spans="1:1" x14ac:dyDescent="0.25">
      <c r="A610" s="72">
        <v>599</v>
      </c>
    </row>
    <row r="611" spans="1:1" x14ac:dyDescent="0.25">
      <c r="A611" s="72">
        <v>600</v>
      </c>
    </row>
    <row r="612" spans="1:1" x14ac:dyDescent="0.25">
      <c r="A612" s="72">
        <v>601</v>
      </c>
    </row>
    <row r="613" spans="1:1" x14ac:dyDescent="0.25">
      <c r="A613" s="72">
        <v>602</v>
      </c>
    </row>
    <row r="614" spans="1:1" x14ac:dyDescent="0.25">
      <c r="A614" s="72">
        <v>603</v>
      </c>
    </row>
    <row r="615" spans="1:1" x14ac:dyDescent="0.25">
      <c r="A615" s="72">
        <v>604</v>
      </c>
    </row>
    <row r="616" spans="1:1" x14ac:dyDescent="0.25">
      <c r="A616" s="72">
        <v>605</v>
      </c>
    </row>
    <row r="617" spans="1:1" x14ac:dyDescent="0.25">
      <c r="A617" s="72">
        <v>606</v>
      </c>
    </row>
    <row r="618" spans="1:1" x14ac:dyDescent="0.25">
      <c r="A618" s="72">
        <v>607</v>
      </c>
    </row>
    <row r="619" spans="1:1" x14ac:dyDescent="0.25">
      <c r="A619" s="72">
        <v>608</v>
      </c>
    </row>
    <row r="620" spans="1:1" x14ac:dyDescent="0.25">
      <c r="A620" s="72">
        <v>609</v>
      </c>
    </row>
    <row r="621" spans="1:1" x14ac:dyDescent="0.25">
      <c r="A621" s="72">
        <v>610</v>
      </c>
    </row>
    <row r="622" spans="1:1" x14ac:dyDescent="0.25">
      <c r="A622" s="72">
        <v>611</v>
      </c>
    </row>
    <row r="623" spans="1:1" x14ac:dyDescent="0.25">
      <c r="A623" s="72">
        <v>612</v>
      </c>
    </row>
    <row r="624" spans="1:1" x14ac:dyDescent="0.25">
      <c r="A624" s="72">
        <v>613</v>
      </c>
    </row>
    <row r="625" spans="1:1" x14ac:dyDescent="0.25">
      <c r="A625" s="72">
        <v>614</v>
      </c>
    </row>
    <row r="626" spans="1:1" x14ac:dyDescent="0.25">
      <c r="A626" s="72">
        <v>615</v>
      </c>
    </row>
    <row r="627" spans="1:1" x14ac:dyDescent="0.25">
      <c r="A627" s="72">
        <v>616</v>
      </c>
    </row>
    <row r="628" spans="1:1" x14ac:dyDescent="0.25">
      <c r="A628" s="72">
        <v>617</v>
      </c>
    </row>
    <row r="629" spans="1:1" x14ac:dyDescent="0.25">
      <c r="A629" s="72">
        <v>618</v>
      </c>
    </row>
    <row r="630" spans="1:1" x14ac:dyDescent="0.25">
      <c r="A630" s="72">
        <v>619</v>
      </c>
    </row>
    <row r="631" spans="1:1" x14ac:dyDescent="0.25">
      <c r="A631" s="72">
        <v>620</v>
      </c>
    </row>
    <row r="632" spans="1:1" x14ac:dyDescent="0.25">
      <c r="A632" s="72">
        <v>621</v>
      </c>
    </row>
    <row r="633" spans="1:1" x14ac:dyDescent="0.25">
      <c r="A633" s="72">
        <v>622</v>
      </c>
    </row>
    <row r="634" spans="1:1" x14ac:dyDescent="0.25">
      <c r="A634" s="72">
        <v>623</v>
      </c>
    </row>
    <row r="635" spans="1:1" x14ac:dyDescent="0.25">
      <c r="A635" s="72">
        <v>624</v>
      </c>
    </row>
    <row r="636" spans="1:1" x14ac:dyDescent="0.25">
      <c r="A636" s="72">
        <v>625</v>
      </c>
    </row>
    <row r="637" spans="1:1" x14ac:dyDescent="0.25">
      <c r="A637" s="72">
        <v>626</v>
      </c>
    </row>
    <row r="638" spans="1:1" x14ac:dyDescent="0.25">
      <c r="A638" s="72">
        <v>627</v>
      </c>
    </row>
    <row r="639" spans="1:1" x14ac:dyDescent="0.25">
      <c r="A639" s="72">
        <v>628</v>
      </c>
    </row>
    <row r="640" spans="1:1" x14ac:dyDescent="0.25">
      <c r="A640" s="72">
        <v>629</v>
      </c>
    </row>
    <row r="641" spans="1:1" x14ac:dyDescent="0.25">
      <c r="A641" s="72">
        <v>630</v>
      </c>
    </row>
    <row r="642" spans="1:1" x14ac:dyDescent="0.25">
      <c r="A642" s="72">
        <v>631</v>
      </c>
    </row>
    <row r="643" spans="1:1" x14ac:dyDescent="0.25">
      <c r="A643" s="72">
        <v>632</v>
      </c>
    </row>
    <row r="644" spans="1:1" x14ac:dyDescent="0.25">
      <c r="A644" s="72">
        <v>633</v>
      </c>
    </row>
    <row r="645" spans="1:1" x14ac:dyDescent="0.25">
      <c r="A645" s="72">
        <v>634</v>
      </c>
    </row>
    <row r="646" spans="1:1" x14ac:dyDescent="0.25">
      <c r="A646" s="72">
        <v>635</v>
      </c>
    </row>
    <row r="647" spans="1:1" x14ac:dyDescent="0.25">
      <c r="A647" s="72">
        <v>636</v>
      </c>
    </row>
    <row r="648" spans="1:1" x14ac:dyDescent="0.25">
      <c r="A648" s="72">
        <v>637</v>
      </c>
    </row>
    <row r="649" spans="1:1" x14ac:dyDescent="0.25">
      <c r="A649" s="72">
        <v>638</v>
      </c>
    </row>
    <row r="650" spans="1:1" x14ac:dyDescent="0.25">
      <c r="A650" s="72">
        <v>639</v>
      </c>
    </row>
    <row r="651" spans="1:1" x14ac:dyDescent="0.25">
      <c r="A651" s="72">
        <v>640</v>
      </c>
    </row>
    <row r="652" spans="1:1" x14ac:dyDescent="0.25">
      <c r="A652" s="72">
        <v>641</v>
      </c>
    </row>
    <row r="653" spans="1:1" x14ac:dyDescent="0.25">
      <c r="A653" s="72">
        <v>642</v>
      </c>
    </row>
    <row r="654" spans="1:1" x14ac:dyDescent="0.25">
      <c r="A654" s="72">
        <v>643</v>
      </c>
    </row>
    <row r="655" spans="1:1" x14ac:dyDescent="0.25">
      <c r="A655" s="72">
        <v>644</v>
      </c>
    </row>
    <row r="656" spans="1:1" x14ac:dyDescent="0.25">
      <c r="A656" s="72">
        <v>645</v>
      </c>
    </row>
    <row r="657" spans="1:1" x14ac:dyDescent="0.25">
      <c r="A657" s="72">
        <v>646</v>
      </c>
    </row>
    <row r="658" spans="1:1" x14ac:dyDescent="0.25">
      <c r="A658" s="72">
        <v>647</v>
      </c>
    </row>
    <row r="659" spans="1:1" x14ac:dyDescent="0.25">
      <c r="A659" s="72">
        <v>648</v>
      </c>
    </row>
    <row r="660" spans="1:1" x14ac:dyDescent="0.25">
      <c r="A660" s="72">
        <v>649</v>
      </c>
    </row>
    <row r="661" spans="1:1" x14ac:dyDescent="0.25">
      <c r="A661" s="72">
        <v>650</v>
      </c>
    </row>
    <row r="662" spans="1:1" x14ac:dyDescent="0.25">
      <c r="A662" s="72">
        <v>651</v>
      </c>
    </row>
    <row r="663" spans="1:1" x14ac:dyDescent="0.25">
      <c r="A663" s="72">
        <v>652</v>
      </c>
    </row>
    <row r="664" spans="1:1" x14ac:dyDescent="0.25">
      <c r="A664" s="72">
        <v>653</v>
      </c>
    </row>
    <row r="665" spans="1:1" x14ac:dyDescent="0.25">
      <c r="A665" s="72">
        <v>654</v>
      </c>
    </row>
    <row r="666" spans="1:1" x14ac:dyDescent="0.25">
      <c r="A666" s="72">
        <v>655</v>
      </c>
    </row>
    <row r="667" spans="1:1" x14ac:dyDescent="0.25">
      <c r="A667" s="72">
        <v>656</v>
      </c>
    </row>
    <row r="668" spans="1:1" x14ac:dyDescent="0.25">
      <c r="A668" s="72">
        <v>657</v>
      </c>
    </row>
    <row r="669" spans="1:1" x14ac:dyDescent="0.25">
      <c r="A669" s="72">
        <v>658</v>
      </c>
    </row>
    <row r="670" spans="1:1" x14ac:dyDescent="0.25">
      <c r="A670" s="72">
        <v>659</v>
      </c>
    </row>
    <row r="671" spans="1:1" x14ac:dyDescent="0.25">
      <c r="A671" s="72">
        <v>660</v>
      </c>
    </row>
    <row r="672" spans="1:1" x14ac:dyDescent="0.25">
      <c r="A672" s="72">
        <v>661</v>
      </c>
    </row>
    <row r="673" spans="1:1" x14ac:dyDescent="0.25">
      <c r="A673" s="72">
        <v>662</v>
      </c>
    </row>
    <row r="674" spans="1:1" x14ac:dyDescent="0.25">
      <c r="A674" s="72">
        <v>663</v>
      </c>
    </row>
    <row r="675" spans="1:1" x14ac:dyDescent="0.25">
      <c r="A675" s="72">
        <v>664</v>
      </c>
    </row>
    <row r="676" spans="1:1" x14ac:dyDescent="0.25">
      <c r="A676" s="72">
        <v>665</v>
      </c>
    </row>
    <row r="677" spans="1:1" x14ac:dyDescent="0.25">
      <c r="A677" s="72">
        <v>666</v>
      </c>
    </row>
    <row r="678" spans="1:1" x14ac:dyDescent="0.25">
      <c r="A678" s="72">
        <v>667</v>
      </c>
    </row>
    <row r="679" spans="1:1" x14ac:dyDescent="0.25">
      <c r="A679" s="72">
        <v>668</v>
      </c>
    </row>
    <row r="680" spans="1:1" x14ac:dyDescent="0.25">
      <c r="A680" s="72">
        <v>669</v>
      </c>
    </row>
    <row r="681" spans="1:1" x14ac:dyDescent="0.25">
      <c r="A681" s="72">
        <v>670</v>
      </c>
    </row>
    <row r="682" spans="1:1" x14ac:dyDescent="0.25">
      <c r="A682" s="72">
        <v>671</v>
      </c>
    </row>
    <row r="683" spans="1:1" x14ac:dyDescent="0.25">
      <c r="A683" s="72">
        <v>672</v>
      </c>
    </row>
    <row r="684" spans="1:1" x14ac:dyDescent="0.25">
      <c r="A684" s="72">
        <v>673</v>
      </c>
    </row>
    <row r="685" spans="1:1" x14ac:dyDescent="0.25">
      <c r="A685" s="72">
        <v>674</v>
      </c>
    </row>
    <row r="686" spans="1:1" x14ac:dyDescent="0.25">
      <c r="A686" s="72">
        <v>675</v>
      </c>
    </row>
    <row r="687" spans="1:1" x14ac:dyDescent="0.25">
      <c r="A687" s="72">
        <v>676</v>
      </c>
    </row>
    <row r="688" spans="1:1" x14ac:dyDescent="0.25">
      <c r="A688" s="72">
        <v>677</v>
      </c>
    </row>
    <row r="689" spans="1:1" x14ac:dyDescent="0.25">
      <c r="A689" s="72">
        <v>678</v>
      </c>
    </row>
    <row r="690" spans="1:1" x14ac:dyDescent="0.25">
      <c r="A690" s="72">
        <v>679</v>
      </c>
    </row>
    <row r="691" spans="1:1" x14ac:dyDescent="0.25">
      <c r="A691" s="72">
        <v>680</v>
      </c>
    </row>
    <row r="692" spans="1:1" x14ac:dyDescent="0.25">
      <c r="A692" s="72">
        <v>681</v>
      </c>
    </row>
    <row r="693" spans="1:1" x14ac:dyDescent="0.25">
      <c r="A693" s="72">
        <v>682</v>
      </c>
    </row>
    <row r="694" spans="1:1" x14ac:dyDescent="0.25">
      <c r="A694" s="72">
        <v>683</v>
      </c>
    </row>
    <row r="695" spans="1:1" x14ac:dyDescent="0.25">
      <c r="A695" s="72">
        <v>684</v>
      </c>
    </row>
    <row r="696" spans="1:1" x14ac:dyDescent="0.25">
      <c r="A696" s="72">
        <v>685</v>
      </c>
    </row>
    <row r="697" spans="1:1" x14ac:dyDescent="0.25">
      <c r="A697" s="72">
        <v>686</v>
      </c>
    </row>
    <row r="698" spans="1:1" x14ac:dyDescent="0.25">
      <c r="A698" s="72">
        <v>687</v>
      </c>
    </row>
    <row r="699" spans="1:1" x14ac:dyDescent="0.25">
      <c r="A699" s="72">
        <v>688</v>
      </c>
    </row>
    <row r="700" spans="1:1" x14ac:dyDescent="0.25">
      <c r="A700" s="72">
        <v>689</v>
      </c>
    </row>
    <row r="701" spans="1:1" x14ac:dyDescent="0.25">
      <c r="A701" s="72">
        <v>690</v>
      </c>
    </row>
    <row r="702" spans="1:1" x14ac:dyDescent="0.25">
      <c r="A702" s="72">
        <v>691</v>
      </c>
    </row>
    <row r="703" spans="1:1" x14ac:dyDescent="0.25">
      <c r="A703" s="72">
        <v>692</v>
      </c>
    </row>
    <row r="704" spans="1:1" x14ac:dyDescent="0.25">
      <c r="A704" s="72">
        <v>693</v>
      </c>
    </row>
    <row r="705" spans="1:1" x14ac:dyDescent="0.25">
      <c r="A705" s="72">
        <v>694</v>
      </c>
    </row>
    <row r="706" spans="1:1" x14ac:dyDescent="0.25">
      <c r="A706" s="72">
        <v>695</v>
      </c>
    </row>
    <row r="707" spans="1:1" x14ac:dyDescent="0.25">
      <c r="A707" s="72">
        <v>696</v>
      </c>
    </row>
    <row r="708" spans="1:1" x14ac:dyDescent="0.25">
      <c r="A708" s="72">
        <v>697</v>
      </c>
    </row>
    <row r="709" spans="1:1" x14ac:dyDescent="0.25">
      <c r="A709" s="72">
        <v>698</v>
      </c>
    </row>
    <row r="710" spans="1:1" x14ac:dyDescent="0.25">
      <c r="A710" s="72">
        <v>699</v>
      </c>
    </row>
    <row r="711" spans="1:1" x14ac:dyDescent="0.25">
      <c r="A711" s="72">
        <v>700</v>
      </c>
    </row>
    <row r="712" spans="1:1" x14ac:dyDescent="0.25">
      <c r="A712" s="72">
        <v>701</v>
      </c>
    </row>
    <row r="713" spans="1:1" x14ac:dyDescent="0.25">
      <c r="A713" s="72">
        <v>702</v>
      </c>
    </row>
    <row r="714" spans="1:1" x14ac:dyDescent="0.25">
      <c r="A714" s="72">
        <v>703</v>
      </c>
    </row>
    <row r="715" spans="1:1" x14ac:dyDescent="0.25">
      <c r="A715" s="72">
        <v>704</v>
      </c>
    </row>
    <row r="716" spans="1:1" x14ac:dyDescent="0.25">
      <c r="A716" s="72">
        <v>705</v>
      </c>
    </row>
    <row r="717" spans="1:1" x14ac:dyDescent="0.25">
      <c r="A717" s="72">
        <v>706</v>
      </c>
    </row>
    <row r="718" spans="1:1" x14ac:dyDescent="0.25">
      <c r="A718" s="72">
        <v>707</v>
      </c>
    </row>
    <row r="719" spans="1:1" x14ac:dyDescent="0.25">
      <c r="A719" s="72">
        <v>708</v>
      </c>
    </row>
    <row r="720" spans="1:1" x14ac:dyDescent="0.25">
      <c r="A720" s="72">
        <v>709</v>
      </c>
    </row>
    <row r="721" spans="1:1" x14ac:dyDescent="0.25">
      <c r="A721" s="72">
        <v>710</v>
      </c>
    </row>
    <row r="722" spans="1:1" x14ac:dyDescent="0.25">
      <c r="A722" s="72">
        <v>711</v>
      </c>
    </row>
    <row r="723" spans="1:1" x14ac:dyDescent="0.25">
      <c r="A723" s="72">
        <v>712</v>
      </c>
    </row>
    <row r="724" spans="1:1" x14ac:dyDescent="0.25">
      <c r="A724" s="72">
        <v>713</v>
      </c>
    </row>
    <row r="725" spans="1:1" x14ac:dyDescent="0.25">
      <c r="A725" s="72">
        <v>714</v>
      </c>
    </row>
    <row r="726" spans="1:1" x14ac:dyDescent="0.25">
      <c r="A726" s="72">
        <v>715</v>
      </c>
    </row>
    <row r="727" spans="1:1" x14ac:dyDescent="0.25">
      <c r="A727" s="72">
        <v>716</v>
      </c>
    </row>
    <row r="728" spans="1:1" x14ac:dyDescent="0.25">
      <c r="A728" s="72">
        <v>717</v>
      </c>
    </row>
    <row r="729" spans="1:1" x14ac:dyDescent="0.25">
      <c r="A729" s="72">
        <v>718</v>
      </c>
    </row>
    <row r="730" spans="1:1" x14ac:dyDescent="0.25">
      <c r="A730" s="72">
        <v>719</v>
      </c>
    </row>
    <row r="731" spans="1:1" x14ac:dyDescent="0.25">
      <c r="A731" s="72">
        <v>720</v>
      </c>
    </row>
    <row r="732" spans="1:1" x14ac:dyDescent="0.25">
      <c r="A732" s="72">
        <v>721</v>
      </c>
    </row>
    <row r="733" spans="1:1" x14ac:dyDescent="0.25">
      <c r="A733" s="72">
        <v>722</v>
      </c>
    </row>
    <row r="734" spans="1:1" x14ac:dyDescent="0.25">
      <c r="A734" s="72">
        <v>723</v>
      </c>
    </row>
    <row r="735" spans="1:1" x14ac:dyDescent="0.25">
      <c r="A735" s="72">
        <v>724</v>
      </c>
    </row>
    <row r="736" spans="1:1" x14ac:dyDescent="0.25">
      <c r="A736" s="72">
        <v>725</v>
      </c>
    </row>
    <row r="737" spans="1:1" x14ac:dyDescent="0.25">
      <c r="A737" s="72">
        <v>726</v>
      </c>
    </row>
    <row r="738" spans="1:1" x14ac:dyDescent="0.25">
      <c r="A738" s="72">
        <v>727</v>
      </c>
    </row>
    <row r="739" spans="1:1" x14ac:dyDescent="0.25">
      <c r="A739" s="72">
        <v>728</v>
      </c>
    </row>
    <row r="740" spans="1:1" x14ac:dyDescent="0.25">
      <c r="A740" s="72">
        <v>729</v>
      </c>
    </row>
    <row r="741" spans="1:1" x14ac:dyDescent="0.25">
      <c r="A741" s="72">
        <v>730</v>
      </c>
    </row>
    <row r="742" spans="1:1" x14ac:dyDescent="0.25">
      <c r="A742" s="72">
        <v>731</v>
      </c>
    </row>
    <row r="743" spans="1:1" x14ac:dyDescent="0.25">
      <c r="A743" s="72">
        <v>732</v>
      </c>
    </row>
    <row r="744" spans="1:1" x14ac:dyDescent="0.25">
      <c r="A744" s="72">
        <v>733</v>
      </c>
    </row>
    <row r="745" spans="1:1" x14ac:dyDescent="0.25">
      <c r="A745" s="72">
        <v>734</v>
      </c>
    </row>
    <row r="746" spans="1:1" x14ac:dyDescent="0.25">
      <c r="A746" s="72">
        <v>735</v>
      </c>
    </row>
    <row r="747" spans="1:1" x14ac:dyDescent="0.25">
      <c r="A747" s="72">
        <v>736</v>
      </c>
    </row>
    <row r="748" spans="1:1" x14ac:dyDescent="0.25">
      <c r="A748" s="72">
        <v>737</v>
      </c>
    </row>
    <row r="749" spans="1:1" x14ac:dyDescent="0.25">
      <c r="A749" s="72">
        <v>738</v>
      </c>
    </row>
    <row r="750" spans="1:1" x14ac:dyDescent="0.25">
      <c r="A750" s="72">
        <v>739</v>
      </c>
    </row>
    <row r="751" spans="1:1" x14ac:dyDescent="0.25">
      <c r="A751" s="72">
        <v>740</v>
      </c>
    </row>
    <row r="752" spans="1:1" x14ac:dyDescent="0.25">
      <c r="A752" s="72">
        <v>741</v>
      </c>
    </row>
    <row r="753" spans="1:1" x14ac:dyDescent="0.25">
      <c r="A753" s="72">
        <v>742</v>
      </c>
    </row>
    <row r="754" spans="1:1" x14ac:dyDescent="0.25">
      <c r="A754" s="72">
        <v>743</v>
      </c>
    </row>
    <row r="755" spans="1:1" x14ac:dyDescent="0.25">
      <c r="A755" s="72">
        <v>744</v>
      </c>
    </row>
    <row r="756" spans="1:1" x14ac:dyDescent="0.25">
      <c r="A756" s="72">
        <v>745</v>
      </c>
    </row>
    <row r="757" spans="1:1" x14ac:dyDescent="0.25">
      <c r="A757" s="72">
        <v>746</v>
      </c>
    </row>
    <row r="758" spans="1:1" x14ac:dyDescent="0.25">
      <c r="A758" s="72">
        <v>747</v>
      </c>
    </row>
    <row r="759" spans="1:1" x14ac:dyDescent="0.25">
      <c r="A759" s="72">
        <v>748</v>
      </c>
    </row>
    <row r="760" spans="1:1" x14ac:dyDescent="0.25">
      <c r="A760" s="72">
        <v>749</v>
      </c>
    </row>
    <row r="761" spans="1:1" x14ac:dyDescent="0.25">
      <c r="A761" s="72">
        <v>750</v>
      </c>
    </row>
    <row r="762" spans="1:1" x14ac:dyDescent="0.25">
      <c r="A762" s="72">
        <v>751</v>
      </c>
    </row>
    <row r="763" spans="1:1" x14ac:dyDescent="0.25">
      <c r="A763" s="72">
        <v>752</v>
      </c>
    </row>
    <row r="764" spans="1:1" x14ac:dyDescent="0.25">
      <c r="A764" s="72">
        <v>753</v>
      </c>
    </row>
    <row r="765" spans="1:1" x14ac:dyDescent="0.25">
      <c r="A765" s="72">
        <v>754</v>
      </c>
    </row>
    <row r="766" spans="1:1" x14ac:dyDescent="0.25">
      <c r="A766" s="72">
        <v>755</v>
      </c>
    </row>
    <row r="767" spans="1:1" x14ac:dyDescent="0.25">
      <c r="A767" s="72">
        <v>756</v>
      </c>
    </row>
    <row r="768" spans="1:1" x14ac:dyDescent="0.25">
      <c r="A768" s="72">
        <v>757</v>
      </c>
    </row>
    <row r="769" spans="1:1" x14ac:dyDescent="0.25">
      <c r="A769" s="72">
        <v>758</v>
      </c>
    </row>
    <row r="770" spans="1:1" x14ac:dyDescent="0.25">
      <c r="A770" s="72">
        <v>759</v>
      </c>
    </row>
    <row r="771" spans="1:1" x14ac:dyDescent="0.25">
      <c r="A771" s="72">
        <v>760</v>
      </c>
    </row>
    <row r="772" spans="1:1" x14ac:dyDescent="0.25">
      <c r="A772" s="72">
        <v>761</v>
      </c>
    </row>
    <row r="773" spans="1:1" x14ac:dyDescent="0.25">
      <c r="A773" s="72">
        <v>762</v>
      </c>
    </row>
    <row r="774" spans="1:1" x14ac:dyDescent="0.25">
      <c r="A774" s="72">
        <v>763</v>
      </c>
    </row>
    <row r="775" spans="1:1" x14ac:dyDescent="0.25">
      <c r="A775" s="72">
        <v>764</v>
      </c>
    </row>
    <row r="776" spans="1:1" x14ac:dyDescent="0.25">
      <c r="A776" s="72">
        <v>765</v>
      </c>
    </row>
    <row r="777" spans="1:1" x14ac:dyDescent="0.25">
      <c r="A777" s="72">
        <v>766</v>
      </c>
    </row>
    <row r="778" spans="1:1" x14ac:dyDescent="0.25">
      <c r="A778" s="72">
        <v>767</v>
      </c>
    </row>
    <row r="779" spans="1:1" x14ac:dyDescent="0.25">
      <c r="A779" s="72">
        <v>768</v>
      </c>
    </row>
    <row r="780" spans="1:1" x14ac:dyDescent="0.25">
      <c r="A780" s="72">
        <v>769</v>
      </c>
    </row>
    <row r="781" spans="1:1" x14ac:dyDescent="0.25">
      <c r="A781" s="72">
        <v>770</v>
      </c>
    </row>
    <row r="782" spans="1:1" x14ac:dyDescent="0.25">
      <c r="A782" s="72">
        <v>771</v>
      </c>
    </row>
    <row r="783" spans="1:1" x14ac:dyDescent="0.25">
      <c r="A783" s="72">
        <v>772</v>
      </c>
    </row>
    <row r="784" spans="1:1" x14ac:dyDescent="0.25">
      <c r="A784" s="72">
        <v>773</v>
      </c>
    </row>
    <row r="785" spans="1:1" x14ac:dyDescent="0.25">
      <c r="A785" s="72">
        <v>774</v>
      </c>
    </row>
    <row r="786" spans="1:1" x14ac:dyDescent="0.25">
      <c r="A786" s="72">
        <v>775</v>
      </c>
    </row>
    <row r="787" spans="1:1" x14ac:dyDescent="0.25">
      <c r="A787" s="72">
        <v>776</v>
      </c>
    </row>
    <row r="788" spans="1:1" x14ac:dyDescent="0.25">
      <c r="A788" s="72">
        <v>777</v>
      </c>
    </row>
    <row r="789" spans="1:1" x14ac:dyDescent="0.25">
      <c r="A789" s="72">
        <v>778</v>
      </c>
    </row>
    <row r="790" spans="1:1" x14ac:dyDescent="0.25">
      <c r="A790" s="72">
        <v>779</v>
      </c>
    </row>
    <row r="791" spans="1:1" x14ac:dyDescent="0.25">
      <c r="A791" s="72">
        <v>780</v>
      </c>
    </row>
    <row r="792" spans="1:1" x14ac:dyDescent="0.25">
      <c r="A792" s="72">
        <v>781</v>
      </c>
    </row>
    <row r="793" spans="1:1" x14ac:dyDescent="0.25">
      <c r="A793" s="72">
        <v>782</v>
      </c>
    </row>
    <row r="794" spans="1:1" x14ac:dyDescent="0.25">
      <c r="A794" s="72">
        <v>783</v>
      </c>
    </row>
    <row r="795" spans="1:1" x14ac:dyDescent="0.25">
      <c r="A795" s="72">
        <v>784</v>
      </c>
    </row>
    <row r="796" spans="1:1" x14ac:dyDescent="0.25">
      <c r="A796" s="72">
        <v>785</v>
      </c>
    </row>
    <row r="797" spans="1:1" x14ac:dyDescent="0.25">
      <c r="A797" s="72">
        <v>786</v>
      </c>
    </row>
    <row r="798" spans="1:1" x14ac:dyDescent="0.25">
      <c r="A798" s="72">
        <v>787</v>
      </c>
    </row>
    <row r="799" spans="1:1" x14ac:dyDescent="0.25">
      <c r="A799" s="72">
        <v>788</v>
      </c>
    </row>
    <row r="800" spans="1:1" x14ac:dyDescent="0.25">
      <c r="A800" s="72">
        <v>789</v>
      </c>
    </row>
    <row r="801" spans="1:1" x14ac:dyDescent="0.25">
      <c r="A801" s="72">
        <v>790</v>
      </c>
    </row>
    <row r="802" spans="1:1" x14ac:dyDescent="0.25">
      <c r="A802" s="72">
        <v>791</v>
      </c>
    </row>
    <row r="803" spans="1:1" x14ac:dyDescent="0.25">
      <c r="A803" s="72">
        <v>792</v>
      </c>
    </row>
    <row r="804" spans="1:1" x14ac:dyDescent="0.25">
      <c r="A804" s="72">
        <v>793</v>
      </c>
    </row>
    <row r="805" spans="1:1" x14ac:dyDescent="0.25">
      <c r="A805" s="72">
        <v>794</v>
      </c>
    </row>
    <row r="806" spans="1:1" x14ac:dyDescent="0.25">
      <c r="A806" s="72">
        <v>795</v>
      </c>
    </row>
    <row r="807" spans="1:1" x14ac:dyDescent="0.25">
      <c r="A807" s="72">
        <v>796</v>
      </c>
    </row>
    <row r="808" spans="1:1" x14ac:dyDescent="0.25">
      <c r="A808" s="72">
        <v>797</v>
      </c>
    </row>
    <row r="809" spans="1:1" x14ac:dyDescent="0.25">
      <c r="A809" s="72">
        <v>798</v>
      </c>
    </row>
    <row r="810" spans="1:1" x14ac:dyDescent="0.25">
      <c r="A810" s="72">
        <v>799</v>
      </c>
    </row>
    <row r="811" spans="1:1" x14ac:dyDescent="0.25">
      <c r="A811" s="72">
        <v>800</v>
      </c>
    </row>
    <row r="812" spans="1:1" x14ac:dyDescent="0.25">
      <c r="A812" s="72">
        <v>801</v>
      </c>
    </row>
    <row r="813" spans="1:1" x14ac:dyDescent="0.25">
      <c r="A813" s="72">
        <v>802</v>
      </c>
    </row>
    <row r="814" spans="1:1" x14ac:dyDescent="0.25">
      <c r="A814" s="72">
        <v>803</v>
      </c>
    </row>
    <row r="815" spans="1:1" x14ac:dyDescent="0.25">
      <c r="A815" s="72">
        <v>804</v>
      </c>
    </row>
    <row r="816" spans="1:1" x14ac:dyDescent="0.25">
      <c r="A816" s="72">
        <v>805</v>
      </c>
    </row>
    <row r="817" spans="1:1" x14ac:dyDescent="0.25">
      <c r="A817" s="72">
        <v>806</v>
      </c>
    </row>
    <row r="818" spans="1:1" x14ac:dyDescent="0.25">
      <c r="A818" s="72">
        <v>807</v>
      </c>
    </row>
    <row r="819" spans="1:1" x14ac:dyDescent="0.25">
      <c r="A819" s="72">
        <v>808</v>
      </c>
    </row>
    <row r="820" spans="1:1" x14ac:dyDescent="0.25">
      <c r="A820" s="72">
        <v>809</v>
      </c>
    </row>
    <row r="821" spans="1:1" x14ac:dyDescent="0.25">
      <c r="A821" s="72">
        <v>810</v>
      </c>
    </row>
    <row r="822" spans="1:1" x14ac:dyDescent="0.25">
      <c r="A822" s="72">
        <v>811</v>
      </c>
    </row>
    <row r="823" spans="1:1" x14ac:dyDescent="0.25">
      <c r="A823" s="72">
        <v>812</v>
      </c>
    </row>
    <row r="824" spans="1:1" x14ac:dyDescent="0.25">
      <c r="A824" s="72">
        <v>813</v>
      </c>
    </row>
    <row r="825" spans="1:1" x14ac:dyDescent="0.25">
      <c r="A825" s="72">
        <v>814</v>
      </c>
    </row>
    <row r="826" spans="1:1" x14ac:dyDescent="0.25">
      <c r="A826" s="72">
        <v>815</v>
      </c>
    </row>
    <row r="827" spans="1:1" x14ac:dyDescent="0.25">
      <c r="A827" s="72">
        <v>816</v>
      </c>
    </row>
    <row r="828" spans="1:1" x14ac:dyDescent="0.25">
      <c r="A828" s="72">
        <v>817</v>
      </c>
    </row>
    <row r="829" spans="1:1" x14ac:dyDescent="0.25">
      <c r="A829" s="72">
        <v>818</v>
      </c>
    </row>
    <row r="830" spans="1:1" x14ac:dyDescent="0.25">
      <c r="A830" s="72">
        <v>819</v>
      </c>
    </row>
    <row r="831" spans="1:1" x14ac:dyDescent="0.25">
      <c r="A831" s="72">
        <v>820</v>
      </c>
    </row>
    <row r="832" spans="1:1" x14ac:dyDescent="0.25">
      <c r="A832" s="72">
        <v>821</v>
      </c>
    </row>
    <row r="833" spans="1:1" x14ac:dyDescent="0.25">
      <c r="A833" s="72">
        <v>822</v>
      </c>
    </row>
    <row r="834" spans="1:1" x14ac:dyDescent="0.25">
      <c r="A834" s="72">
        <v>823</v>
      </c>
    </row>
    <row r="835" spans="1:1" x14ac:dyDescent="0.25">
      <c r="A835" s="72">
        <v>824</v>
      </c>
    </row>
    <row r="836" spans="1:1" x14ac:dyDescent="0.25">
      <c r="A836" s="72">
        <v>825</v>
      </c>
    </row>
    <row r="837" spans="1:1" x14ac:dyDescent="0.25">
      <c r="A837" s="72">
        <v>826</v>
      </c>
    </row>
    <row r="838" spans="1:1" x14ac:dyDescent="0.25">
      <c r="A838" s="72">
        <v>827</v>
      </c>
    </row>
    <row r="839" spans="1:1" x14ac:dyDescent="0.25">
      <c r="A839" s="72">
        <v>828</v>
      </c>
    </row>
    <row r="840" spans="1:1" x14ac:dyDescent="0.25">
      <c r="A840" s="72">
        <v>829</v>
      </c>
    </row>
    <row r="841" spans="1:1" x14ac:dyDescent="0.25">
      <c r="A841" s="72">
        <v>830</v>
      </c>
    </row>
    <row r="842" spans="1:1" x14ac:dyDescent="0.25">
      <c r="A842" s="72">
        <v>831</v>
      </c>
    </row>
    <row r="843" spans="1:1" x14ac:dyDescent="0.25">
      <c r="A843" s="72">
        <v>832</v>
      </c>
    </row>
    <row r="844" spans="1:1" x14ac:dyDescent="0.25">
      <c r="A844" s="72">
        <v>833</v>
      </c>
    </row>
    <row r="845" spans="1:1" x14ac:dyDescent="0.25">
      <c r="A845" s="72">
        <v>834</v>
      </c>
    </row>
    <row r="846" spans="1:1" x14ac:dyDescent="0.25">
      <c r="A846" s="72">
        <v>835</v>
      </c>
    </row>
    <row r="847" spans="1:1" x14ac:dyDescent="0.25">
      <c r="A847" s="72">
        <v>836</v>
      </c>
    </row>
    <row r="848" spans="1:1" x14ac:dyDescent="0.25">
      <c r="A848" s="72">
        <v>837</v>
      </c>
    </row>
    <row r="849" spans="1:1" x14ac:dyDescent="0.25">
      <c r="A849" s="72">
        <v>838</v>
      </c>
    </row>
    <row r="850" spans="1:1" x14ac:dyDescent="0.25">
      <c r="A850" s="72">
        <v>839</v>
      </c>
    </row>
    <row r="851" spans="1:1" x14ac:dyDescent="0.25">
      <c r="A851" s="72">
        <v>840</v>
      </c>
    </row>
    <row r="852" spans="1:1" x14ac:dyDescent="0.25">
      <c r="A852" s="72">
        <v>841</v>
      </c>
    </row>
    <row r="853" spans="1:1" x14ac:dyDescent="0.25">
      <c r="A853" s="72">
        <v>842</v>
      </c>
    </row>
    <row r="854" spans="1:1" x14ac:dyDescent="0.25">
      <c r="A854" s="72">
        <v>843</v>
      </c>
    </row>
    <row r="855" spans="1:1" x14ac:dyDescent="0.25">
      <c r="A855" s="72">
        <v>844</v>
      </c>
    </row>
    <row r="856" spans="1:1" x14ac:dyDescent="0.25">
      <c r="A856" s="72">
        <v>845</v>
      </c>
    </row>
    <row r="857" spans="1:1" x14ac:dyDescent="0.25">
      <c r="A857" s="72">
        <v>846</v>
      </c>
    </row>
    <row r="858" spans="1:1" x14ac:dyDescent="0.25">
      <c r="A858" s="72">
        <v>847</v>
      </c>
    </row>
    <row r="859" spans="1:1" x14ac:dyDescent="0.25">
      <c r="A859" s="72">
        <v>848</v>
      </c>
    </row>
    <row r="860" spans="1:1" x14ac:dyDescent="0.25">
      <c r="A860" s="72">
        <v>849</v>
      </c>
    </row>
    <row r="861" spans="1:1" x14ac:dyDescent="0.25">
      <c r="A861" s="72">
        <v>850</v>
      </c>
    </row>
    <row r="862" spans="1:1" x14ac:dyDescent="0.25">
      <c r="A862" s="72">
        <v>851</v>
      </c>
    </row>
    <row r="863" spans="1:1" x14ac:dyDescent="0.25">
      <c r="A863" s="72">
        <v>852</v>
      </c>
    </row>
    <row r="864" spans="1:1" x14ac:dyDescent="0.25">
      <c r="A864" s="72">
        <v>853</v>
      </c>
    </row>
    <row r="865" spans="1:1" x14ac:dyDescent="0.25">
      <c r="A865" s="72">
        <v>854</v>
      </c>
    </row>
    <row r="866" spans="1:1" x14ac:dyDescent="0.25">
      <c r="A866" s="72">
        <v>855</v>
      </c>
    </row>
    <row r="867" spans="1:1" x14ac:dyDescent="0.25">
      <c r="A867" s="72">
        <v>856</v>
      </c>
    </row>
    <row r="868" spans="1:1" x14ac:dyDescent="0.25">
      <c r="A868" s="72">
        <v>857</v>
      </c>
    </row>
    <row r="869" spans="1:1" x14ac:dyDescent="0.25">
      <c r="A869" s="72">
        <v>858</v>
      </c>
    </row>
    <row r="870" spans="1:1" x14ac:dyDescent="0.25">
      <c r="A870" s="72">
        <v>859</v>
      </c>
    </row>
    <row r="871" spans="1:1" x14ac:dyDescent="0.25">
      <c r="A871" s="72">
        <v>860</v>
      </c>
    </row>
    <row r="872" spans="1:1" x14ac:dyDescent="0.25">
      <c r="A872" s="72">
        <v>861</v>
      </c>
    </row>
    <row r="873" spans="1:1" x14ac:dyDescent="0.25">
      <c r="A873" s="72">
        <v>862</v>
      </c>
    </row>
    <row r="874" spans="1:1" x14ac:dyDescent="0.25">
      <c r="A874" s="72">
        <v>863</v>
      </c>
    </row>
    <row r="875" spans="1:1" x14ac:dyDescent="0.25">
      <c r="A875" s="72">
        <v>864</v>
      </c>
    </row>
    <row r="876" spans="1:1" x14ac:dyDescent="0.25">
      <c r="A876" s="72">
        <v>865</v>
      </c>
    </row>
    <row r="877" spans="1:1" x14ac:dyDescent="0.25">
      <c r="A877" s="72">
        <v>866</v>
      </c>
    </row>
    <row r="878" spans="1:1" x14ac:dyDescent="0.25">
      <c r="A878" s="72">
        <v>867</v>
      </c>
    </row>
    <row r="879" spans="1:1" x14ac:dyDescent="0.25">
      <c r="A879" s="72">
        <v>868</v>
      </c>
    </row>
    <row r="880" spans="1:1" x14ac:dyDescent="0.25">
      <c r="A880" s="72">
        <v>869</v>
      </c>
    </row>
    <row r="881" spans="1:1" x14ac:dyDescent="0.25">
      <c r="A881" s="72">
        <v>870</v>
      </c>
    </row>
    <row r="882" spans="1:1" x14ac:dyDescent="0.25">
      <c r="A882" s="72">
        <v>871</v>
      </c>
    </row>
    <row r="883" spans="1:1" x14ac:dyDescent="0.25">
      <c r="A883" s="72">
        <v>872</v>
      </c>
    </row>
    <row r="884" spans="1:1" x14ac:dyDescent="0.25">
      <c r="A884" s="72">
        <v>873</v>
      </c>
    </row>
    <row r="885" spans="1:1" x14ac:dyDescent="0.25">
      <c r="A885" s="72">
        <v>874</v>
      </c>
    </row>
    <row r="886" spans="1:1" x14ac:dyDescent="0.25">
      <c r="A886" s="72">
        <v>875</v>
      </c>
    </row>
    <row r="887" spans="1:1" x14ac:dyDescent="0.25">
      <c r="A887" s="72">
        <v>876</v>
      </c>
    </row>
    <row r="888" spans="1:1" x14ac:dyDescent="0.25">
      <c r="A888" s="72">
        <v>877</v>
      </c>
    </row>
    <row r="889" spans="1:1" x14ac:dyDescent="0.25">
      <c r="A889" s="72">
        <v>878</v>
      </c>
    </row>
    <row r="890" spans="1:1" x14ac:dyDescent="0.25">
      <c r="A890" s="72">
        <v>879</v>
      </c>
    </row>
    <row r="891" spans="1:1" x14ac:dyDescent="0.25">
      <c r="A891" s="72">
        <v>880</v>
      </c>
    </row>
    <row r="892" spans="1:1" x14ac:dyDescent="0.25">
      <c r="A892" s="72">
        <v>881</v>
      </c>
    </row>
    <row r="893" spans="1:1" x14ac:dyDescent="0.25">
      <c r="A893" s="72">
        <v>882</v>
      </c>
    </row>
    <row r="894" spans="1:1" x14ac:dyDescent="0.25">
      <c r="A894" s="72">
        <v>883</v>
      </c>
    </row>
    <row r="895" spans="1:1" x14ac:dyDescent="0.25">
      <c r="A895" s="72">
        <v>884</v>
      </c>
    </row>
    <row r="896" spans="1:1" x14ac:dyDescent="0.25">
      <c r="A896" s="72">
        <v>885</v>
      </c>
    </row>
    <row r="897" spans="1:1" x14ac:dyDescent="0.25">
      <c r="A897" s="72">
        <v>886</v>
      </c>
    </row>
    <row r="898" spans="1:1" x14ac:dyDescent="0.25">
      <c r="A898" s="72">
        <v>887</v>
      </c>
    </row>
    <row r="899" spans="1:1" x14ac:dyDescent="0.25">
      <c r="A899" s="72">
        <v>888</v>
      </c>
    </row>
    <row r="900" spans="1:1" x14ac:dyDescent="0.25">
      <c r="A900" s="72">
        <v>889</v>
      </c>
    </row>
    <row r="901" spans="1:1" x14ac:dyDescent="0.25">
      <c r="A901" s="72">
        <v>890</v>
      </c>
    </row>
    <row r="902" spans="1:1" x14ac:dyDescent="0.25">
      <c r="A902" s="72">
        <v>891</v>
      </c>
    </row>
    <row r="903" spans="1:1" x14ac:dyDescent="0.25">
      <c r="A903" s="72">
        <v>892</v>
      </c>
    </row>
    <row r="904" spans="1:1" x14ac:dyDescent="0.25">
      <c r="A904" s="72">
        <v>893</v>
      </c>
    </row>
    <row r="905" spans="1:1" x14ac:dyDescent="0.25">
      <c r="A905" s="72">
        <v>894</v>
      </c>
    </row>
    <row r="906" spans="1:1" x14ac:dyDescent="0.25">
      <c r="A906" s="72">
        <v>895</v>
      </c>
    </row>
    <row r="907" spans="1:1" x14ac:dyDescent="0.25">
      <c r="A907" s="72">
        <v>896</v>
      </c>
    </row>
    <row r="908" spans="1:1" x14ac:dyDescent="0.25">
      <c r="A908" s="72">
        <v>897</v>
      </c>
    </row>
    <row r="909" spans="1:1" x14ac:dyDescent="0.25">
      <c r="A909" s="72">
        <v>898</v>
      </c>
    </row>
    <row r="910" spans="1:1" x14ac:dyDescent="0.25">
      <c r="A910" s="72">
        <v>899</v>
      </c>
    </row>
    <row r="911" spans="1:1" x14ac:dyDescent="0.25">
      <c r="A911" s="72">
        <v>900</v>
      </c>
    </row>
    <row r="912" spans="1:1" x14ac:dyDescent="0.25">
      <c r="A912" s="72">
        <v>901</v>
      </c>
    </row>
    <row r="913" spans="1:1" x14ac:dyDescent="0.25">
      <c r="A913" s="72">
        <v>902</v>
      </c>
    </row>
    <row r="914" spans="1:1" x14ac:dyDescent="0.25">
      <c r="A914" s="72">
        <v>903</v>
      </c>
    </row>
    <row r="915" spans="1:1" x14ac:dyDescent="0.25">
      <c r="A915" s="72">
        <v>904</v>
      </c>
    </row>
    <row r="916" spans="1:1" x14ac:dyDescent="0.25">
      <c r="A916" s="72">
        <v>905</v>
      </c>
    </row>
    <row r="917" spans="1:1" x14ac:dyDescent="0.25">
      <c r="A917" s="72">
        <v>906</v>
      </c>
    </row>
    <row r="918" spans="1:1" x14ac:dyDescent="0.25">
      <c r="A918" s="72">
        <v>907</v>
      </c>
    </row>
    <row r="919" spans="1:1" x14ac:dyDescent="0.25">
      <c r="A919" s="72">
        <v>908</v>
      </c>
    </row>
    <row r="920" spans="1:1" x14ac:dyDescent="0.25">
      <c r="A920" s="72">
        <v>909</v>
      </c>
    </row>
    <row r="921" spans="1:1" x14ac:dyDescent="0.25">
      <c r="A921" s="72">
        <v>910</v>
      </c>
    </row>
    <row r="922" spans="1:1" x14ac:dyDescent="0.25">
      <c r="A922" s="72">
        <v>911</v>
      </c>
    </row>
    <row r="923" spans="1:1" x14ac:dyDescent="0.25">
      <c r="A923" s="72">
        <v>912</v>
      </c>
    </row>
    <row r="924" spans="1:1" x14ac:dyDescent="0.25">
      <c r="A924" s="72">
        <v>913</v>
      </c>
    </row>
    <row r="925" spans="1:1" x14ac:dyDescent="0.25">
      <c r="A925" s="72">
        <v>914</v>
      </c>
    </row>
    <row r="926" spans="1:1" x14ac:dyDescent="0.25">
      <c r="A926" s="72">
        <v>915</v>
      </c>
    </row>
    <row r="927" spans="1:1" x14ac:dyDescent="0.25">
      <c r="A927" s="72">
        <v>916</v>
      </c>
    </row>
    <row r="928" spans="1:1" x14ac:dyDescent="0.25">
      <c r="A928" s="72">
        <v>917</v>
      </c>
    </row>
    <row r="929" spans="1:1" x14ac:dyDescent="0.25">
      <c r="A929" s="72">
        <v>918</v>
      </c>
    </row>
    <row r="930" spans="1:1" x14ac:dyDescent="0.25">
      <c r="A930" s="72">
        <v>919</v>
      </c>
    </row>
    <row r="931" spans="1:1" x14ac:dyDescent="0.25">
      <c r="A931" s="72">
        <v>920</v>
      </c>
    </row>
    <row r="932" spans="1:1" x14ac:dyDescent="0.25">
      <c r="A932" s="72">
        <v>921</v>
      </c>
    </row>
    <row r="933" spans="1:1" x14ac:dyDescent="0.25">
      <c r="A933" s="72">
        <v>922</v>
      </c>
    </row>
    <row r="934" spans="1:1" x14ac:dyDescent="0.25">
      <c r="A934" s="72">
        <v>923</v>
      </c>
    </row>
    <row r="935" spans="1:1" x14ac:dyDescent="0.25">
      <c r="A935" s="72">
        <v>924</v>
      </c>
    </row>
    <row r="936" spans="1:1" x14ac:dyDescent="0.25">
      <c r="A936" s="72">
        <v>925</v>
      </c>
    </row>
    <row r="937" spans="1:1" x14ac:dyDescent="0.25">
      <c r="A937" s="72">
        <v>926</v>
      </c>
    </row>
    <row r="938" spans="1:1" x14ac:dyDescent="0.25">
      <c r="A938" s="72">
        <v>927</v>
      </c>
    </row>
    <row r="939" spans="1:1" x14ac:dyDescent="0.25">
      <c r="A939" s="72">
        <v>928</v>
      </c>
    </row>
    <row r="940" spans="1:1" x14ac:dyDescent="0.25">
      <c r="A940" s="72">
        <v>929</v>
      </c>
    </row>
    <row r="941" spans="1:1" x14ac:dyDescent="0.25">
      <c r="A941" s="72">
        <v>930</v>
      </c>
    </row>
    <row r="942" spans="1:1" x14ac:dyDescent="0.25">
      <c r="A942" s="72">
        <v>931</v>
      </c>
    </row>
    <row r="943" spans="1:1" x14ac:dyDescent="0.25">
      <c r="A943" s="72">
        <v>932</v>
      </c>
    </row>
    <row r="944" spans="1:1" x14ac:dyDescent="0.25">
      <c r="A944" s="72">
        <v>933</v>
      </c>
    </row>
    <row r="945" spans="1:1" x14ac:dyDescent="0.25">
      <c r="A945" s="72">
        <v>934</v>
      </c>
    </row>
    <row r="946" spans="1:1" x14ac:dyDescent="0.25">
      <c r="A946" s="72">
        <v>935</v>
      </c>
    </row>
    <row r="947" spans="1:1" x14ac:dyDescent="0.25">
      <c r="A947" s="72">
        <v>936</v>
      </c>
    </row>
    <row r="948" spans="1:1" x14ac:dyDescent="0.25">
      <c r="A948" s="72">
        <v>937</v>
      </c>
    </row>
    <row r="949" spans="1:1" x14ac:dyDescent="0.25">
      <c r="A949" s="72">
        <v>938</v>
      </c>
    </row>
    <row r="950" spans="1:1" x14ac:dyDescent="0.25">
      <c r="A950" s="72">
        <v>939</v>
      </c>
    </row>
    <row r="951" spans="1:1" x14ac:dyDescent="0.25">
      <c r="A951" s="72">
        <v>940</v>
      </c>
    </row>
    <row r="952" spans="1:1" x14ac:dyDescent="0.25">
      <c r="A952" s="72">
        <v>941</v>
      </c>
    </row>
    <row r="953" spans="1:1" x14ac:dyDescent="0.25">
      <c r="A953" s="72">
        <v>942</v>
      </c>
    </row>
    <row r="954" spans="1:1" x14ac:dyDescent="0.25">
      <c r="A954" s="72">
        <v>943</v>
      </c>
    </row>
    <row r="955" spans="1:1" x14ac:dyDescent="0.25">
      <c r="A955" s="72">
        <v>944</v>
      </c>
    </row>
    <row r="956" spans="1:1" x14ac:dyDescent="0.25">
      <c r="A956" s="72">
        <v>945</v>
      </c>
    </row>
    <row r="957" spans="1:1" x14ac:dyDescent="0.25">
      <c r="A957" s="72">
        <v>946</v>
      </c>
    </row>
    <row r="958" spans="1:1" x14ac:dyDescent="0.25">
      <c r="A958" s="72">
        <v>947</v>
      </c>
    </row>
    <row r="959" spans="1:1" x14ac:dyDescent="0.25">
      <c r="A959" s="72">
        <v>948</v>
      </c>
    </row>
    <row r="960" spans="1:1" x14ac:dyDescent="0.25">
      <c r="A960" s="72">
        <v>949</v>
      </c>
    </row>
    <row r="961" spans="1:1" x14ac:dyDescent="0.25">
      <c r="A961" s="72">
        <v>950</v>
      </c>
    </row>
    <row r="962" spans="1:1" x14ac:dyDescent="0.25">
      <c r="A962" s="72">
        <v>951</v>
      </c>
    </row>
    <row r="963" spans="1:1" x14ac:dyDescent="0.25">
      <c r="A963" s="72">
        <v>952</v>
      </c>
    </row>
    <row r="964" spans="1:1" x14ac:dyDescent="0.25">
      <c r="A964" s="72">
        <v>953</v>
      </c>
    </row>
    <row r="965" spans="1:1" x14ac:dyDescent="0.25">
      <c r="A965" s="72">
        <v>954</v>
      </c>
    </row>
    <row r="966" spans="1:1" x14ac:dyDescent="0.25">
      <c r="A966" s="72">
        <v>955</v>
      </c>
    </row>
    <row r="967" spans="1:1" x14ac:dyDescent="0.25">
      <c r="A967" s="72">
        <v>956</v>
      </c>
    </row>
    <row r="968" spans="1:1" x14ac:dyDescent="0.25">
      <c r="A968" s="72">
        <v>957</v>
      </c>
    </row>
    <row r="969" spans="1:1" x14ac:dyDescent="0.25">
      <c r="A969" s="72">
        <v>958</v>
      </c>
    </row>
    <row r="970" spans="1:1" x14ac:dyDescent="0.25">
      <c r="A970" s="72">
        <v>959</v>
      </c>
    </row>
    <row r="971" spans="1:1" x14ac:dyDescent="0.25">
      <c r="A971" s="72">
        <v>960</v>
      </c>
    </row>
    <row r="972" spans="1:1" x14ac:dyDescent="0.25">
      <c r="A972" s="72">
        <v>961</v>
      </c>
    </row>
    <row r="973" spans="1:1" x14ac:dyDescent="0.25">
      <c r="A973" s="72">
        <v>962</v>
      </c>
    </row>
    <row r="974" spans="1:1" x14ac:dyDescent="0.25">
      <c r="A974" s="72">
        <v>963</v>
      </c>
    </row>
    <row r="975" spans="1:1" x14ac:dyDescent="0.25">
      <c r="A975" s="72">
        <v>964</v>
      </c>
    </row>
    <row r="976" spans="1:1" x14ac:dyDescent="0.25">
      <c r="A976" s="72">
        <v>965</v>
      </c>
    </row>
    <row r="977" spans="1:1" x14ac:dyDescent="0.25">
      <c r="A977" s="72">
        <v>966</v>
      </c>
    </row>
    <row r="978" spans="1:1" x14ac:dyDescent="0.25">
      <c r="A978" s="72">
        <v>967</v>
      </c>
    </row>
    <row r="979" spans="1:1" x14ac:dyDescent="0.25">
      <c r="A979" s="72">
        <v>968</v>
      </c>
    </row>
    <row r="980" spans="1:1" x14ac:dyDescent="0.25">
      <c r="A980" s="72">
        <v>969</v>
      </c>
    </row>
    <row r="981" spans="1:1" x14ac:dyDescent="0.25">
      <c r="A981" s="72">
        <v>970</v>
      </c>
    </row>
    <row r="982" spans="1:1" x14ac:dyDescent="0.25">
      <c r="A982" s="72">
        <v>971</v>
      </c>
    </row>
    <row r="983" spans="1:1" x14ac:dyDescent="0.25">
      <c r="A983" s="72">
        <v>972</v>
      </c>
    </row>
    <row r="984" spans="1:1" x14ac:dyDescent="0.25">
      <c r="A984" s="72">
        <v>973</v>
      </c>
    </row>
    <row r="985" spans="1:1" x14ac:dyDescent="0.25">
      <c r="A985" s="72">
        <v>974</v>
      </c>
    </row>
    <row r="986" spans="1:1" x14ac:dyDescent="0.25">
      <c r="A986" s="72">
        <v>975</v>
      </c>
    </row>
    <row r="987" spans="1:1" x14ac:dyDescent="0.25">
      <c r="A987" s="72">
        <v>976</v>
      </c>
    </row>
    <row r="988" spans="1:1" x14ac:dyDescent="0.25">
      <c r="A988" s="72">
        <v>977</v>
      </c>
    </row>
    <row r="989" spans="1:1" x14ac:dyDescent="0.25">
      <c r="A989" s="72">
        <v>978</v>
      </c>
    </row>
    <row r="990" spans="1:1" x14ac:dyDescent="0.25">
      <c r="A990" s="72">
        <v>979</v>
      </c>
    </row>
    <row r="991" spans="1:1" x14ac:dyDescent="0.25">
      <c r="A991" s="72">
        <v>980</v>
      </c>
    </row>
    <row r="992" spans="1:1" x14ac:dyDescent="0.25">
      <c r="A992" s="72">
        <v>981</v>
      </c>
    </row>
    <row r="993" spans="1:1" x14ac:dyDescent="0.25">
      <c r="A993" s="72">
        <v>982</v>
      </c>
    </row>
    <row r="994" spans="1:1" x14ac:dyDescent="0.25">
      <c r="A994" s="72">
        <v>983</v>
      </c>
    </row>
    <row r="995" spans="1:1" x14ac:dyDescent="0.25">
      <c r="A995" s="72">
        <v>984</v>
      </c>
    </row>
    <row r="996" spans="1:1" x14ac:dyDescent="0.25">
      <c r="A996" s="72">
        <v>985</v>
      </c>
    </row>
    <row r="997" spans="1:1" x14ac:dyDescent="0.25">
      <c r="A997" s="72">
        <v>986</v>
      </c>
    </row>
    <row r="998" spans="1:1" x14ac:dyDescent="0.25">
      <c r="A998" s="72">
        <v>987</v>
      </c>
    </row>
    <row r="999" spans="1:1" x14ac:dyDescent="0.25">
      <c r="A999" s="72">
        <v>988</v>
      </c>
    </row>
    <row r="1000" spans="1:1" x14ac:dyDescent="0.25">
      <c r="A1000" s="72">
        <v>989</v>
      </c>
    </row>
  </sheetData>
  <sheetProtection formatCells="0" formatRows="0" insertRows="0" deleteRows="0" sort="0" autoFilter="0"/>
  <mergeCells count="26">
    <mergeCell ref="B6:D6"/>
    <mergeCell ref="A5:A6"/>
    <mergeCell ref="A9:K9"/>
    <mergeCell ref="L9:AL9"/>
    <mergeCell ref="AM9:BL9"/>
    <mergeCell ref="B5:D5"/>
    <mergeCell ref="E5:H5"/>
    <mergeCell ref="Z5:AE5"/>
    <mergeCell ref="A10:K10"/>
    <mergeCell ref="L10:V10"/>
    <mergeCell ref="W10:AF10"/>
    <mergeCell ref="AG10:AL10"/>
    <mergeCell ref="AM10:BD10"/>
    <mergeCell ref="AF5:AG5"/>
    <mergeCell ref="BE10:BL10"/>
    <mergeCell ref="A2:A4"/>
    <mergeCell ref="C2:H2"/>
    <mergeCell ref="K2:U2"/>
    <mergeCell ref="C4:H4"/>
    <mergeCell ref="Z2:AG2"/>
    <mergeCell ref="C3:H3"/>
    <mergeCell ref="K3:U3"/>
    <mergeCell ref="Z3:AE3"/>
    <mergeCell ref="AF3:AG3"/>
    <mergeCell ref="Z4:AE4"/>
    <mergeCell ref="AF4:AG4"/>
  </mergeCells>
  <dataValidations count="13">
    <dataValidation type="whole" allowBlank="1" showInputMessage="1" showErrorMessage="1" sqref="W12:AD39 AR12:AY39">
      <formula1>0</formula1>
      <formula2>9999</formula2>
    </dataValidation>
    <dataValidation type="whole" allowBlank="1" showInputMessage="1" showErrorMessage="1" sqref="L12:T39 BA12:BA39 AM12:AQ39">
      <formula1>0</formula1>
      <formula2>999999999</formula2>
    </dataValidation>
    <dataValidation allowBlank="1" showInputMessage="1" showErrorMessage="1" prompt="Do not enter any data or text into this field" sqref="AF4 AF6"/>
    <dataValidation allowBlank="1" showErrorMessage="1" sqref="CY11:CZ11 B11:BF11 BM11:BP11"/>
    <dataValidation type="list" allowBlank="1" showErrorMessage="1" prompt="Select Yes or No " sqref="BH12:BH39">
      <formula1>"Yes, No, N/A"</formula1>
    </dataValidation>
    <dataValidation type="list" allowBlank="1" showErrorMessage="1" prompt="Select Yes or No " sqref="E6 BI12:BK39">
      <formula1>"Yes, No"</formula1>
    </dataValidation>
    <dataValidation type="list" allowBlank="1" showErrorMessage="1" prompt="Select Yes or No" sqref="AI12:AK39">
      <formula1>"Yes, No"</formula1>
    </dataValidation>
    <dataValidation type="list" allowBlank="1" showErrorMessage="1" prompt="Select a project component" sqref="BF12:BF39">
      <formula1>"PH, TH, SSO, HMIS, SH"</formula1>
    </dataValidation>
    <dataValidation allowBlank="1" showInputMessage="1" showErrorMessage="1" prompt="Formula is protected. " sqref="AF3:AG3 BB12:BD39 AZ12:AZ39"/>
    <dataValidation type="list" allowBlank="1" showInputMessage="1" showErrorMessage="1" sqref="AG12:AG39">
      <formula1>"PH, TH, SSO, HMIS, SH, TRA, SRA, PRA, S+C/SRO"</formula1>
    </dataValidation>
    <dataValidation type="list" allowBlank="1" showErrorMessage="1" prompt="Select a project type" sqref="AH12:AH39">
      <formula1>"Yes, No, N/A"</formula1>
    </dataValidation>
    <dataValidation type="list" allowBlank="1" showErrorMessage="1" prompt="Select a project type" sqref="BG12:BG39">
      <formula1>"Leasing, Rental Assistance-TRA, Rental Assistance-SRA, Rental Assistance-PRA, Leasing and Rental Assistance, N/A"</formula1>
    </dataValidation>
    <dataValidation type="list" allowBlank="1" showInputMessage="1" showErrorMessage="1" sqref="BE12:BE39">
      <formula1>"Yes, N/A"</formula1>
    </dataValidation>
  </dataValidations>
  <printOptions horizontalCentered="1"/>
  <pageMargins left="0" right="0" top="0.5" bottom="0.25" header="0.3" footer="0.3"/>
  <pageSetup paperSize="5" scale="80" fitToHeight="25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FY2012 GIW</vt:lpstr>
      <vt:lpstr>'FY2012 GIW'!Print_Titles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Matthew Kyle Aronson</cp:lastModifiedBy>
  <cp:lastPrinted>2012-08-09T20:59:28Z</cp:lastPrinted>
  <dcterms:created xsi:type="dcterms:W3CDTF">2012-07-18T04:12:08Z</dcterms:created>
  <dcterms:modified xsi:type="dcterms:W3CDTF">2012-11-20T16:01:13Z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-908322692</vt:i4>
  </property>
  <property fmtid="{D5CDD505-2E9C-101B-9397-08002B2CF9AE}" pid="3" name="_NewReviewCycle">
    <vt:lpwstr/>
  </property>
  <property fmtid="{D5CDD505-2E9C-101B-9397-08002B2CF9AE}" pid="4" name="_EmailSubject">
    <vt:lpwstr>PRA Submission for Continuum of Care Registration</vt:lpwstr>
  </property>
  <property fmtid="{D5CDD505-2E9C-101B-9397-08002B2CF9AE}" pid="5" name="_AuthorEmail">
    <vt:lpwstr>Matthew.K.Aronson@hud.gov</vt:lpwstr>
  </property>
  <property fmtid="{D5CDD505-2E9C-101B-9397-08002B2CF9AE}" pid="6" name="_AuthorEmailDisplayName">
    <vt:lpwstr>Aronson, Matthew K</vt:lpwstr>
  </property>
  <property fmtid="{D5CDD505-2E9C-101B-9397-08002B2CF9AE}" pid="7" name="_PreviousAdHocReviewCycleID">
    <vt:i4>1224760853</vt:i4>
  </property>
</Properties>
</file>