
<file path=[Content_Types].xml><?xml version="1.0" encoding="utf-8"?>
<Types xmlns="http://schemas.openxmlformats.org/package/2006/content-types">
  <Override PartName="/xl/activeX/activeX2.bin" ContentType="application/vnd.ms-office.activeX"/>
  <Override PartName="/xl/activeX/activeX4.bin" ContentType="application/vnd.ms-office.activeX"/>
  <Override PartName="/xl/activeX/activeX9.xml" ContentType="application/vnd.ms-office.activeX+xml"/>
  <Override PartName="/xl/activeX/activeX16.bin" ContentType="application/vnd.ms-office.activeX"/>
  <Override PartName="/xl/theme/theme1.xml" ContentType="application/vnd.openxmlformats-officedocument.theme+xml"/>
  <Override PartName="/xl/styles.xml" ContentType="application/vnd.openxmlformats-officedocument.spreadsheetml.styles+xml"/>
  <Override PartName="/xl/activeX/activeX1.bin" ContentType="application/vnd.ms-office.activeX"/>
  <Override PartName="/xl/activeX/activeX7.xml" ContentType="application/vnd.ms-office.activeX+xml"/>
  <Override PartName="/xl/activeX/activeX8.xml" ContentType="application/vnd.ms-office.activeX+xml"/>
  <Override PartName="/xl/activeX/activeX13.bin" ContentType="application/vnd.ms-office.activeX"/>
  <Override PartName="/xl/activeX/activeX14.bin" ContentType="application/vnd.ms-office.activeX"/>
  <Override PartName="/xl/activeX/activeX19.xml" ContentType="application/vnd.ms-office.activeX+xml"/>
  <Override PartName="/xl/activeX/activeX5.xml" ContentType="application/vnd.ms-office.activeX+xml"/>
  <Override PartName="/xl/activeX/activeX6.xml" ContentType="application/vnd.ms-office.activeX+xml"/>
  <Override PartName="/xl/activeX/activeX11.bin" ContentType="application/vnd.ms-office.activeX"/>
  <Override PartName="/xl/activeX/activeX12.bin" ContentType="application/vnd.ms-office.activeX"/>
  <Override PartName="/xl/activeX/activeX17.xml" ContentType="application/vnd.ms-office.activeX+xml"/>
  <Override PartName="/xl/activeX/activeX18.xml" ContentType="application/vnd.ms-office.activeX+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activeX/activeX2.xml" ContentType="application/vnd.ms-office.activeX+xml"/>
  <Override PartName="/xl/activeX/activeX3.xml" ContentType="application/vnd.ms-office.activeX+xml"/>
  <Override PartName="/xl/activeX/activeX4.xml" ContentType="application/vnd.ms-office.activeX+xml"/>
  <Override PartName="/xl/activeX/activeX10.bin" ContentType="application/vnd.ms-office.activeX"/>
  <Override PartName="/xl/activeX/activeX15.xml" ContentType="application/vnd.ms-office.activeX+xml"/>
  <Override PartName="/xl/activeX/activeX16.xml" ContentType="application/vnd.ms-office.activeX+xml"/>
  <Override PartName="/docProps/app.xml" ContentType="application/vnd.openxmlformats-officedocument.extended-properties+xml"/>
  <Override PartName="/xl/worksheets/sheet2.xml" ContentType="application/vnd.openxmlformats-officedocument.spreadsheetml.worksheet+xml"/>
  <Override PartName="/xl/activeX/activeX1.xml" ContentType="application/vnd.ms-office.activeX+xml"/>
  <Override PartName="/xl/activeX/activeX13.xml" ContentType="application/vnd.ms-office.activeX+xml"/>
  <Override PartName="/xl/activeX/activeX14.xml" ContentType="application/vnd.ms-office.activeX+xml"/>
  <Override PartName="/xl/worksheets/sheet1.xml" ContentType="application/vnd.openxmlformats-officedocument.spreadsheetml.worksheet+xml"/>
  <Default Extension="vml" ContentType="application/vnd.openxmlformats-officedocument.vmlDrawing"/>
  <Override PartName="/xl/activeX/activeX9.bin" ContentType="application/vnd.ms-office.activeX"/>
  <Override PartName="/xl/activeX/activeX11.xml" ContentType="application/vnd.ms-office.activeX+xml"/>
  <Override PartName="/xl/activeX/activeX12.xml" ContentType="application/vnd.ms-office.activeX+xml"/>
  <Override PartName="/xl/calcChain.xml" ContentType="application/vnd.openxmlformats-officedocument.spreadsheetml.calcChain+xml"/>
  <Override PartName="/xl/sharedStrings.xml" ContentType="application/vnd.openxmlformats-officedocument.spreadsheetml.sharedStrings+xml"/>
  <Override PartName="/xl/activeX/activeX7.bin" ContentType="application/vnd.ms-office.activeX"/>
  <Override PartName="/xl/activeX/activeX8.bin" ContentType="application/vnd.ms-office.activeX"/>
  <Override PartName="/xl/activeX/activeX10.xml" ContentType="application/vnd.ms-office.activeX+xml"/>
  <Override PartName="/xl/activeX/activeX19.bin" ContentType="application/vnd.ms-office.activeX"/>
  <Override PartName="/xl/activeX/activeX5.bin" ContentType="application/vnd.ms-office.activeX"/>
  <Override PartName="/xl/activeX/activeX6.bin" ContentType="application/vnd.ms-office.activeX"/>
  <Override PartName="/xl/activeX/activeX17.bin" ContentType="application/vnd.ms-office.activeX"/>
  <Override PartName="/xl/activeX/activeX18.bin" ContentType="application/vnd.ms-office.activeX"/>
  <Override PartName="/docProps/core.xml" ContentType="application/vnd.openxmlformats-package.core-properties+xml"/>
  <Default Extension="bin" ContentType="application/vnd.openxmlformats-officedocument.spreadsheetml.printerSettings"/>
  <Override PartName="/xl/activeX/activeX3.bin" ContentType="application/vnd.ms-office.activeX"/>
  <Override PartName="/xl/activeX/activeX15.bin" ContentType="application/vnd.ms-office.activeX"/>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600" yWindow="255" windowWidth="11100" windowHeight="5835" activeTab="1"/>
  </bookViews>
  <sheets>
    <sheet name="Users Instructions" sheetId="5" r:id="rId1"/>
    <sheet name="Summary Form" sheetId="4" r:id="rId2"/>
  </sheets>
  <definedNames>
    <definedName name="AbsNorm">'Summary Form'!$G$180</definedName>
    <definedName name="AbsNormRev">'Summary Form'!$G$180</definedName>
    <definedName name="Baseline">'Summary Form'!$E$228</definedName>
    <definedName name="Differences">'Summary Form'!$E$232</definedName>
    <definedName name="GoalTrack">'Summary Form'!$A$189:$A$222</definedName>
    <definedName name="GoalTrackAbs">'Summary Form'!$A$189:$A$197</definedName>
    <definedName name="GoalTrackAbsOffset">'Summary Form'!$A$195:$A$196</definedName>
    <definedName name="GoalTrackNorm">'Summary Form'!$A$199:$A$222</definedName>
    <definedName name="GoalTrackNormElec">'Summary Form'!$A$217</definedName>
    <definedName name="GoalTrackNormOffset">'Summary Form'!$A$204:$A$206,'Summary Form'!$A$216,'Summary Form'!$A$218</definedName>
    <definedName name="InsertNonUSDirect">'Summary Form'!$A$77</definedName>
    <definedName name="InsertNonUSOptional">'Summary Form'!$A$89</definedName>
    <definedName name="InsertOffsets">'Summary Form'!$A$175</definedName>
    <definedName name="InsertTotalDirect">'Summary Form'!$A$126</definedName>
    <definedName name="InsertTotalOptional">'Summary Form'!$A$140</definedName>
    <definedName name="InsertUSDirect">'Summary Form'!$A$28</definedName>
    <definedName name="InsertUSOptional">'Summary Form'!$A$40</definedName>
    <definedName name="Methodologies">'Summary Form'!$E$230</definedName>
    <definedName name="_xlnm.Print_Area" localSheetId="1">'Summary Form'!$A$1:$V$232</definedName>
    <definedName name="_xlnm.Print_Titles" localSheetId="1">'Summary Form'!$1:$7</definedName>
    <definedName name="ShowNonUSCFCs">'Summary Form'!$B$99</definedName>
    <definedName name="ShowNonUSElec">'Summary Form'!$B$104</definedName>
    <definedName name="ShowOffsets">'Summary Form'!$B$170</definedName>
    <definedName name="ShowRECs">'Summary Form'!$B$167</definedName>
    <definedName name="ShowTotalCFCs">'Summary Form'!$B$150</definedName>
    <definedName name="ShowTotalElec">'Summary Form'!$B$155</definedName>
    <definedName name="ShowUSCFCs">'Summary Form'!$B$50</definedName>
    <definedName name="ShowUSElec">'Summary Form'!$B$55</definedName>
  </definedNames>
  <calcPr calcId="125725"/>
  <customWorkbookViews>
    <customWorkbookView name="CPPD_OAP - Personal View" guid="{ED0DD0E0-613B-11D8-B06D-B1F52948EC2B}" mergeInterval="0" personalView="1" maximized="1" windowWidth="796" windowHeight="438" activeSheetId="2"/>
  </customWorkbookViews>
</workbook>
</file>

<file path=xl/calcChain.xml><?xml version="1.0" encoding="utf-8"?>
<calcChain xmlns="http://schemas.openxmlformats.org/spreadsheetml/2006/main">
  <c r="V125" i="4"/>
  <c r="U125"/>
  <c r="T125"/>
  <c r="S125"/>
  <c r="R125"/>
  <c r="Q125"/>
  <c r="P125"/>
  <c r="O125"/>
  <c r="N125"/>
  <c r="M125"/>
  <c r="L125"/>
  <c r="K125"/>
  <c r="J125"/>
  <c r="I125"/>
  <c r="H125"/>
  <c r="G125"/>
  <c r="F125"/>
  <c r="E125"/>
  <c r="D125"/>
  <c r="C125"/>
  <c r="B125"/>
  <c r="A125"/>
  <c r="A76"/>
  <c r="B186"/>
  <c r="K180"/>
  <c r="G178"/>
  <c r="V176"/>
  <c r="U176"/>
  <c r="U193"/>
  <c r="T176"/>
  <c r="S176"/>
  <c r="S193" s="1"/>
  <c r="R176"/>
  <c r="Q176"/>
  <c r="Q193"/>
  <c r="P176"/>
  <c r="O176"/>
  <c r="O193" s="1"/>
  <c r="N176"/>
  <c r="M176"/>
  <c r="M193"/>
  <c r="L176"/>
  <c r="K176"/>
  <c r="K193" s="1"/>
  <c r="J176"/>
  <c r="I176"/>
  <c r="I193"/>
  <c r="H176"/>
  <c r="G176"/>
  <c r="G193" s="1"/>
  <c r="F176"/>
  <c r="E176"/>
  <c r="E193"/>
  <c r="D176"/>
  <c r="C176"/>
  <c r="C193" s="1"/>
  <c r="B176"/>
  <c r="B193" s="1"/>
  <c r="B166"/>
  <c r="V160"/>
  <c r="U160"/>
  <c r="T160"/>
  <c r="S160"/>
  <c r="R160"/>
  <c r="Q160"/>
  <c r="P160"/>
  <c r="O160"/>
  <c r="N160"/>
  <c r="M160"/>
  <c r="L160"/>
  <c r="K160"/>
  <c r="J160"/>
  <c r="I160"/>
  <c r="H160"/>
  <c r="G160"/>
  <c r="F160"/>
  <c r="E160"/>
  <c r="D160"/>
  <c r="C160"/>
  <c r="B160"/>
  <c r="V159"/>
  <c r="U159"/>
  <c r="T159"/>
  <c r="S159"/>
  <c r="R159"/>
  <c r="Q159"/>
  <c r="P159"/>
  <c r="O159"/>
  <c r="N159"/>
  <c r="M159"/>
  <c r="L159"/>
  <c r="K159"/>
  <c r="J159"/>
  <c r="I159"/>
  <c r="H159"/>
  <c r="G159"/>
  <c r="F159"/>
  <c r="E159"/>
  <c r="D159"/>
  <c r="C159"/>
  <c r="B159"/>
  <c r="V158"/>
  <c r="V162"/>
  <c r="U158"/>
  <c r="U162"/>
  <c r="T158"/>
  <c r="T162"/>
  <c r="S158"/>
  <c r="S162"/>
  <c r="R158"/>
  <c r="R162"/>
  <c r="Q158"/>
  <c r="Q162"/>
  <c r="P158"/>
  <c r="P162"/>
  <c r="O158"/>
  <c r="O162"/>
  <c r="N158"/>
  <c r="N162"/>
  <c r="M158"/>
  <c r="M162"/>
  <c r="L158"/>
  <c r="L162"/>
  <c r="K158"/>
  <c r="K162"/>
  <c r="J158"/>
  <c r="J162"/>
  <c r="I158"/>
  <c r="I162"/>
  <c r="H158"/>
  <c r="H162"/>
  <c r="G158"/>
  <c r="G162"/>
  <c r="F158"/>
  <c r="F162"/>
  <c r="E158"/>
  <c r="E162"/>
  <c r="D158"/>
  <c r="D162"/>
  <c r="C158"/>
  <c r="C162"/>
  <c r="B158"/>
  <c r="B162"/>
  <c r="V157"/>
  <c r="V161"/>
  <c r="U157"/>
  <c r="U161"/>
  <c r="T157"/>
  <c r="T161"/>
  <c r="S157"/>
  <c r="S161"/>
  <c r="R157"/>
  <c r="R161"/>
  <c r="Q157"/>
  <c r="Q161"/>
  <c r="P157"/>
  <c r="P161"/>
  <c r="O157"/>
  <c r="O161"/>
  <c r="N157"/>
  <c r="N161"/>
  <c r="M157"/>
  <c r="M161"/>
  <c r="L157"/>
  <c r="L161"/>
  <c r="K157"/>
  <c r="K161"/>
  <c r="J157"/>
  <c r="J161"/>
  <c r="I157"/>
  <c r="I161"/>
  <c r="H157"/>
  <c r="H161"/>
  <c r="G157"/>
  <c r="G161"/>
  <c r="F157"/>
  <c r="F161"/>
  <c r="E157"/>
  <c r="E161"/>
  <c r="D157"/>
  <c r="D161"/>
  <c r="C157"/>
  <c r="C161"/>
  <c r="B157"/>
  <c r="B161"/>
  <c r="V153"/>
  <c r="U153"/>
  <c r="T153"/>
  <c r="S153"/>
  <c r="R153"/>
  <c r="Q153"/>
  <c r="P153"/>
  <c r="O153"/>
  <c r="N153"/>
  <c r="M153"/>
  <c r="L153"/>
  <c r="K153"/>
  <c r="J153"/>
  <c r="I153"/>
  <c r="H153"/>
  <c r="G153"/>
  <c r="F153"/>
  <c r="E153"/>
  <c r="D153"/>
  <c r="C153"/>
  <c r="B153"/>
  <c r="V152"/>
  <c r="U152"/>
  <c r="T152"/>
  <c r="S152"/>
  <c r="R152"/>
  <c r="Q152"/>
  <c r="P152"/>
  <c r="O152"/>
  <c r="N152"/>
  <c r="M152"/>
  <c r="L152"/>
  <c r="K152"/>
  <c r="J152"/>
  <c r="I152"/>
  <c r="H152"/>
  <c r="G152"/>
  <c r="F152"/>
  <c r="E152"/>
  <c r="D152"/>
  <c r="C152"/>
  <c r="B152"/>
  <c r="V148"/>
  <c r="U148"/>
  <c r="T148"/>
  <c r="S148"/>
  <c r="R148"/>
  <c r="Q148"/>
  <c r="P148"/>
  <c r="O148"/>
  <c r="N148"/>
  <c r="M148"/>
  <c r="L148"/>
  <c r="K148"/>
  <c r="J148"/>
  <c r="I148"/>
  <c r="H148"/>
  <c r="G148"/>
  <c r="F148"/>
  <c r="E148"/>
  <c r="D148"/>
  <c r="C148"/>
  <c r="B148"/>
  <c r="V147"/>
  <c r="U147"/>
  <c r="T147"/>
  <c r="S147"/>
  <c r="R147"/>
  <c r="Q147"/>
  <c r="P147"/>
  <c r="O147"/>
  <c r="N147"/>
  <c r="M147"/>
  <c r="L147"/>
  <c r="K147"/>
  <c r="J147"/>
  <c r="I147"/>
  <c r="H147"/>
  <c r="G147"/>
  <c r="F147"/>
  <c r="E147"/>
  <c r="D147"/>
  <c r="C147"/>
  <c r="B147"/>
  <c r="V146"/>
  <c r="U146"/>
  <c r="T146"/>
  <c r="S146"/>
  <c r="R146"/>
  <c r="Q146"/>
  <c r="P146"/>
  <c r="O146"/>
  <c r="N146"/>
  <c r="M146"/>
  <c r="L146"/>
  <c r="K146"/>
  <c r="J146"/>
  <c r="I146"/>
  <c r="H146"/>
  <c r="G146"/>
  <c r="F146"/>
  <c r="E146"/>
  <c r="D146"/>
  <c r="C146"/>
  <c r="B146"/>
  <c r="V138"/>
  <c r="U138"/>
  <c r="T138"/>
  <c r="S138"/>
  <c r="R138"/>
  <c r="Q138"/>
  <c r="P138"/>
  <c r="O138"/>
  <c r="N138"/>
  <c r="M138"/>
  <c r="L138"/>
  <c r="K138"/>
  <c r="J138"/>
  <c r="I138"/>
  <c r="H138"/>
  <c r="G138"/>
  <c r="F138"/>
  <c r="E138"/>
  <c r="D138"/>
  <c r="C138"/>
  <c r="B138"/>
  <c r="V137"/>
  <c r="U137"/>
  <c r="T137"/>
  <c r="S137"/>
  <c r="R137"/>
  <c r="Q137"/>
  <c r="P137"/>
  <c r="O137"/>
  <c r="N137"/>
  <c r="M137"/>
  <c r="L137"/>
  <c r="K137"/>
  <c r="J137"/>
  <c r="I137"/>
  <c r="H137"/>
  <c r="G137"/>
  <c r="F137"/>
  <c r="E137"/>
  <c r="D137"/>
  <c r="C137"/>
  <c r="B137"/>
  <c r="V136"/>
  <c r="V140" s="1"/>
  <c r="U136"/>
  <c r="U140" s="1"/>
  <c r="T136"/>
  <c r="T140" s="1"/>
  <c r="T142" s="1"/>
  <c r="S136"/>
  <c r="R136"/>
  <c r="R140"/>
  <c r="Q136"/>
  <c r="P136"/>
  <c r="P140" s="1"/>
  <c r="P142" s="1"/>
  <c r="O136"/>
  <c r="N136"/>
  <c r="N140"/>
  <c r="M136"/>
  <c r="L136"/>
  <c r="L140" s="1"/>
  <c r="K136"/>
  <c r="J136"/>
  <c r="J140"/>
  <c r="I136"/>
  <c r="H136"/>
  <c r="H140" s="1"/>
  <c r="G136"/>
  <c r="F136"/>
  <c r="F140"/>
  <c r="E136"/>
  <c r="D136"/>
  <c r="D140" s="1"/>
  <c r="D142" s="1"/>
  <c r="C136"/>
  <c r="B136"/>
  <c r="B140"/>
  <c r="V132"/>
  <c r="U132"/>
  <c r="T132"/>
  <c r="S132"/>
  <c r="R132"/>
  <c r="Q132"/>
  <c r="P132"/>
  <c r="O132"/>
  <c r="N132"/>
  <c r="M132"/>
  <c r="L132"/>
  <c r="K132"/>
  <c r="J132"/>
  <c r="I132"/>
  <c r="H132"/>
  <c r="G132"/>
  <c r="F132"/>
  <c r="E132"/>
  <c r="D132"/>
  <c r="C132"/>
  <c r="B132"/>
  <c r="V131"/>
  <c r="U131"/>
  <c r="T131"/>
  <c r="S131"/>
  <c r="R131"/>
  <c r="Q131"/>
  <c r="P131"/>
  <c r="O131"/>
  <c r="N131"/>
  <c r="M131"/>
  <c r="L131"/>
  <c r="K131"/>
  <c r="J131"/>
  <c r="I131"/>
  <c r="H131"/>
  <c r="G131"/>
  <c r="F131"/>
  <c r="E131"/>
  <c r="D131"/>
  <c r="C131"/>
  <c r="B131"/>
  <c r="V130"/>
  <c r="U130"/>
  <c r="T130"/>
  <c r="S130"/>
  <c r="R130"/>
  <c r="Q130"/>
  <c r="P130"/>
  <c r="O130"/>
  <c r="N130"/>
  <c r="M130"/>
  <c r="L130"/>
  <c r="K130"/>
  <c r="J130"/>
  <c r="I130"/>
  <c r="H130"/>
  <c r="G130"/>
  <c r="F130"/>
  <c r="E130"/>
  <c r="D130"/>
  <c r="C130"/>
  <c r="B130"/>
  <c r="V129"/>
  <c r="V133" s="1"/>
  <c r="V142" s="1"/>
  <c r="U129"/>
  <c r="T129"/>
  <c r="T133"/>
  <c r="S129"/>
  <c r="R129"/>
  <c r="R133" s="1"/>
  <c r="Q129"/>
  <c r="P129"/>
  <c r="P133"/>
  <c r="O129"/>
  <c r="N129"/>
  <c r="N133" s="1"/>
  <c r="N142" s="1"/>
  <c r="M129"/>
  <c r="L129"/>
  <c r="L133"/>
  <c r="K129"/>
  <c r="J129"/>
  <c r="J133" s="1"/>
  <c r="J142" s="1"/>
  <c r="I129"/>
  <c r="H129"/>
  <c r="H133"/>
  <c r="G129"/>
  <c r="F129"/>
  <c r="F133" s="1"/>
  <c r="F142" s="1"/>
  <c r="E129"/>
  <c r="D129"/>
  <c r="D133"/>
  <c r="C129"/>
  <c r="B129"/>
  <c r="B133" s="1"/>
  <c r="V124"/>
  <c r="U124"/>
  <c r="T124"/>
  <c r="S124"/>
  <c r="R124"/>
  <c r="Q124"/>
  <c r="P124"/>
  <c r="O124"/>
  <c r="N124"/>
  <c r="M124"/>
  <c r="L124"/>
  <c r="K124"/>
  <c r="J124"/>
  <c r="I124"/>
  <c r="H124"/>
  <c r="G124"/>
  <c r="F124"/>
  <c r="E124"/>
  <c r="D124"/>
  <c r="C124"/>
  <c r="B124"/>
  <c r="V123"/>
  <c r="U123"/>
  <c r="T123"/>
  <c r="S123"/>
  <c r="R123"/>
  <c r="Q123"/>
  <c r="P123"/>
  <c r="O123"/>
  <c r="N123"/>
  <c r="M123"/>
  <c r="L123"/>
  <c r="K123"/>
  <c r="J123"/>
  <c r="I123"/>
  <c r="H123"/>
  <c r="G123"/>
  <c r="F123"/>
  <c r="E123"/>
  <c r="D123"/>
  <c r="C123"/>
  <c r="B123"/>
  <c r="V122"/>
  <c r="U122"/>
  <c r="T122"/>
  <c r="S122"/>
  <c r="R122"/>
  <c r="Q122"/>
  <c r="P122"/>
  <c r="O122"/>
  <c r="N122"/>
  <c r="M122"/>
  <c r="L122"/>
  <c r="K122"/>
  <c r="J122"/>
  <c r="I122"/>
  <c r="H122"/>
  <c r="G122"/>
  <c r="F122"/>
  <c r="E122"/>
  <c r="D122"/>
  <c r="C122"/>
  <c r="B122"/>
  <c r="V120"/>
  <c r="U120"/>
  <c r="T120"/>
  <c r="S120"/>
  <c r="R120"/>
  <c r="Q120"/>
  <c r="P120"/>
  <c r="O120"/>
  <c r="N120"/>
  <c r="M120"/>
  <c r="L120"/>
  <c r="K120"/>
  <c r="J120"/>
  <c r="I120"/>
  <c r="H120"/>
  <c r="G120"/>
  <c r="F120"/>
  <c r="E120"/>
  <c r="D120"/>
  <c r="C120"/>
  <c r="B120"/>
  <c r="V119"/>
  <c r="U119"/>
  <c r="T119"/>
  <c r="S119"/>
  <c r="R119"/>
  <c r="Q119"/>
  <c r="P119"/>
  <c r="O119"/>
  <c r="N119"/>
  <c r="M119"/>
  <c r="L119"/>
  <c r="K119"/>
  <c r="J119"/>
  <c r="I119"/>
  <c r="H119"/>
  <c r="G119"/>
  <c r="F119"/>
  <c r="E119"/>
  <c r="D119"/>
  <c r="C119"/>
  <c r="B119"/>
  <c r="V118"/>
  <c r="V127"/>
  <c r="U118"/>
  <c r="U127"/>
  <c r="T118"/>
  <c r="T127"/>
  <c r="S118"/>
  <c r="R118"/>
  <c r="R127" s="1"/>
  <c r="R142" s="1"/>
  <c r="Q118"/>
  <c r="Q127" s="1"/>
  <c r="Q142" s="1"/>
  <c r="P118"/>
  <c r="O118"/>
  <c r="O127"/>
  <c r="N118"/>
  <c r="M118"/>
  <c r="M127" s="1"/>
  <c r="M142" s="1"/>
  <c r="L118"/>
  <c r="L127" s="1"/>
  <c r="L142" s="1"/>
  <c r="K118"/>
  <c r="J118"/>
  <c r="J127"/>
  <c r="I118"/>
  <c r="I127"/>
  <c r="H118"/>
  <c r="G118"/>
  <c r="G127" s="1"/>
  <c r="G142" s="1"/>
  <c r="F118"/>
  <c r="E118"/>
  <c r="E127"/>
  <c r="D118"/>
  <c r="D127"/>
  <c r="C118"/>
  <c r="B118"/>
  <c r="B127" s="1"/>
  <c r="B142" s="1"/>
  <c r="B115"/>
  <c r="V111"/>
  <c r="U111"/>
  <c r="T111"/>
  <c r="S111"/>
  <c r="R111"/>
  <c r="Q111"/>
  <c r="P111"/>
  <c r="O111"/>
  <c r="N111"/>
  <c r="M111"/>
  <c r="L111"/>
  <c r="K111"/>
  <c r="J111"/>
  <c r="I111"/>
  <c r="H111"/>
  <c r="G111"/>
  <c r="F111"/>
  <c r="E111"/>
  <c r="D111"/>
  <c r="C111"/>
  <c r="B111"/>
  <c r="V110"/>
  <c r="U110"/>
  <c r="T110"/>
  <c r="S110"/>
  <c r="R110"/>
  <c r="Q110"/>
  <c r="P110"/>
  <c r="O110"/>
  <c r="N110"/>
  <c r="M110"/>
  <c r="L110"/>
  <c r="K110"/>
  <c r="J110"/>
  <c r="I110"/>
  <c r="H110"/>
  <c r="G110"/>
  <c r="F110"/>
  <c r="E110"/>
  <c r="D110"/>
  <c r="C110"/>
  <c r="B110"/>
  <c r="V89"/>
  <c r="U89"/>
  <c r="T89"/>
  <c r="S89"/>
  <c r="R89"/>
  <c r="Q89"/>
  <c r="P89"/>
  <c r="O89"/>
  <c r="N89"/>
  <c r="M89"/>
  <c r="L89"/>
  <c r="K89"/>
  <c r="J89"/>
  <c r="I89"/>
  <c r="H89"/>
  <c r="G89"/>
  <c r="F89"/>
  <c r="E89"/>
  <c r="D89"/>
  <c r="C89"/>
  <c r="B89"/>
  <c r="U84"/>
  <c r="S84"/>
  <c r="Q84"/>
  <c r="O84"/>
  <c r="M84"/>
  <c r="K84"/>
  <c r="I84"/>
  <c r="G84"/>
  <c r="E84"/>
  <c r="C84"/>
  <c r="B84"/>
  <c r="V78"/>
  <c r="U78"/>
  <c r="U91" s="1"/>
  <c r="U190" s="1"/>
  <c r="T78"/>
  <c r="S78"/>
  <c r="R78"/>
  <c r="Q78"/>
  <c r="P78"/>
  <c r="O78"/>
  <c r="N78"/>
  <c r="M78"/>
  <c r="M91"/>
  <c r="M190" s="1"/>
  <c r="L78"/>
  <c r="K78"/>
  <c r="J78"/>
  <c r="I78"/>
  <c r="H78"/>
  <c r="G78"/>
  <c r="F78"/>
  <c r="E78"/>
  <c r="E91" s="1"/>
  <c r="E190" s="1"/>
  <c r="D78"/>
  <c r="C78"/>
  <c r="B78"/>
  <c r="B66"/>
  <c r="V62"/>
  <c r="U62"/>
  <c r="T62"/>
  <c r="S62"/>
  <c r="R62"/>
  <c r="Q62"/>
  <c r="P62"/>
  <c r="O62"/>
  <c r="N62"/>
  <c r="M62"/>
  <c r="L62"/>
  <c r="K62"/>
  <c r="J62"/>
  <c r="I62"/>
  <c r="H62"/>
  <c r="G62"/>
  <c r="F62"/>
  <c r="E62"/>
  <c r="D62"/>
  <c r="C62"/>
  <c r="B62"/>
  <c r="V61"/>
  <c r="U61"/>
  <c r="T61"/>
  <c r="S61"/>
  <c r="R61"/>
  <c r="Q61"/>
  <c r="P61"/>
  <c r="O61"/>
  <c r="N61"/>
  <c r="M61"/>
  <c r="L61"/>
  <c r="K61"/>
  <c r="J61"/>
  <c r="I61"/>
  <c r="H61"/>
  <c r="G61"/>
  <c r="F61"/>
  <c r="E61"/>
  <c r="D61"/>
  <c r="C61"/>
  <c r="B61"/>
  <c r="V40"/>
  <c r="U40"/>
  <c r="T40"/>
  <c r="S40"/>
  <c r="R40"/>
  <c r="Q40"/>
  <c r="P40"/>
  <c r="O40"/>
  <c r="N40"/>
  <c r="M40"/>
  <c r="L40"/>
  <c r="K40"/>
  <c r="J40"/>
  <c r="I40"/>
  <c r="H40"/>
  <c r="G40"/>
  <c r="F40"/>
  <c r="E40"/>
  <c r="D40"/>
  <c r="C40"/>
  <c r="B40"/>
  <c r="U35"/>
  <c r="S35"/>
  <c r="Q35"/>
  <c r="O35"/>
  <c r="M35"/>
  <c r="K35"/>
  <c r="I35"/>
  <c r="G35"/>
  <c r="E35"/>
  <c r="C35"/>
  <c r="B35"/>
  <c r="V29"/>
  <c r="U29"/>
  <c r="U42"/>
  <c r="U189" s="1"/>
  <c r="T29"/>
  <c r="S29"/>
  <c r="R29"/>
  <c r="Q29"/>
  <c r="Q42"/>
  <c r="Q189" s="1"/>
  <c r="P29"/>
  <c r="O29"/>
  <c r="N29"/>
  <c r="M29"/>
  <c r="M42"/>
  <c r="M189" s="1"/>
  <c r="L29"/>
  <c r="K29"/>
  <c r="J29"/>
  <c r="I29"/>
  <c r="I42"/>
  <c r="I189" s="1"/>
  <c r="H29"/>
  <c r="G29"/>
  <c r="F29"/>
  <c r="E29"/>
  <c r="E42"/>
  <c r="E189" s="1"/>
  <c r="D29"/>
  <c r="C29"/>
  <c r="B29"/>
  <c r="C17"/>
  <c r="E17"/>
  <c r="A138"/>
  <c r="A137"/>
  <c r="A136"/>
  <c r="A124"/>
  <c r="A123"/>
  <c r="A122"/>
  <c r="A88"/>
  <c r="A87"/>
  <c r="A86"/>
  <c r="A75"/>
  <c r="A74"/>
  <c r="A73"/>
  <c r="U210"/>
  <c r="U216"/>
  <c r="S210"/>
  <c r="Q210"/>
  <c r="Q216" s="1"/>
  <c r="Q218" s="1"/>
  <c r="R218" s="1"/>
  <c r="O210"/>
  <c r="O216" s="1"/>
  <c r="O218" s="1"/>
  <c r="P218" s="1"/>
  <c r="M210"/>
  <c r="K210"/>
  <c r="K216"/>
  <c r="I210"/>
  <c r="I216"/>
  <c r="G210"/>
  <c r="E210"/>
  <c r="E216" s="1"/>
  <c r="E218" s="1"/>
  <c r="F218" s="1"/>
  <c r="C210"/>
  <c r="C216" s="1"/>
  <c r="C218" s="1"/>
  <c r="D218" s="1"/>
  <c r="B210"/>
  <c r="V221"/>
  <c r="T221"/>
  <c r="R221"/>
  <c r="P221"/>
  <c r="N221"/>
  <c r="L221"/>
  <c r="J221"/>
  <c r="H221"/>
  <c r="F221"/>
  <c r="D221"/>
  <c r="U219"/>
  <c r="Q219"/>
  <c r="M219"/>
  <c r="I219"/>
  <c r="E219"/>
  <c r="V222"/>
  <c r="R222"/>
  <c r="N222"/>
  <c r="J222"/>
  <c r="F222"/>
  <c r="E217"/>
  <c r="S212"/>
  <c r="K212"/>
  <c r="C212"/>
  <c r="V209"/>
  <c r="T209"/>
  <c r="R209"/>
  <c r="P209"/>
  <c r="N209"/>
  <c r="L209"/>
  <c r="J209"/>
  <c r="H209"/>
  <c r="F209"/>
  <c r="V208"/>
  <c r="T208"/>
  <c r="R208"/>
  <c r="P208"/>
  <c r="N208"/>
  <c r="L208"/>
  <c r="J208"/>
  <c r="H208"/>
  <c r="F208"/>
  <c r="D209"/>
  <c r="D208"/>
  <c r="V210"/>
  <c r="N210"/>
  <c r="F210"/>
  <c r="B213"/>
  <c r="C217"/>
  <c r="F219"/>
  <c r="E222"/>
  <c r="R219"/>
  <c r="Q222"/>
  <c r="O217"/>
  <c r="J219"/>
  <c r="I222"/>
  <c r="N219"/>
  <c r="M222"/>
  <c r="V219"/>
  <c r="U222"/>
  <c r="G212"/>
  <c r="O212"/>
  <c r="K214"/>
  <c r="I214"/>
  <c r="B212"/>
  <c r="C214"/>
  <c r="O214"/>
  <c r="D222"/>
  <c r="C222"/>
  <c r="C219"/>
  <c r="D219"/>
  <c r="G219"/>
  <c r="G222"/>
  <c r="H219"/>
  <c r="H222"/>
  <c r="K219"/>
  <c r="K222"/>
  <c r="L219"/>
  <c r="L222"/>
  <c r="O219"/>
  <c r="O222"/>
  <c r="P222"/>
  <c r="P219"/>
  <c r="S219"/>
  <c r="S222"/>
  <c r="T219"/>
  <c r="T222"/>
  <c r="Q213"/>
  <c r="R213" s="1"/>
  <c r="I213"/>
  <c r="B214"/>
  <c r="J214"/>
  <c r="U213"/>
  <c r="M213"/>
  <c r="N213" s="1"/>
  <c r="E213"/>
  <c r="I212"/>
  <c r="J212"/>
  <c r="Q212"/>
  <c r="R212"/>
  <c r="C213"/>
  <c r="D213"/>
  <c r="K213"/>
  <c r="S213"/>
  <c r="T213" s="1"/>
  <c r="P214"/>
  <c r="G213"/>
  <c r="H213"/>
  <c r="O213"/>
  <c r="P213"/>
  <c r="D212"/>
  <c r="T212"/>
  <c r="P212"/>
  <c r="L212"/>
  <c r="E212"/>
  <c r="F212"/>
  <c r="M212"/>
  <c r="N212"/>
  <c r="U212"/>
  <c r="V212"/>
  <c r="T210"/>
  <c r="P210"/>
  <c r="L210"/>
  <c r="H210"/>
  <c r="D210"/>
  <c r="B216"/>
  <c r="E214"/>
  <c r="F214"/>
  <c r="M216"/>
  <c r="M217"/>
  <c r="Q214"/>
  <c r="R214"/>
  <c r="U217"/>
  <c r="G216"/>
  <c r="G214"/>
  <c r="G218" s="1"/>
  <c r="H218" s="1"/>
  <c r="K217"/>
  <c r="S216"/>
  <c r="S214"/>
  <c r="S218" s="1"/>
  <c r="T218" s="1"/>
  <c r="M214"/>
  <c r="J210"/>
  <c r="R210"/>
  <c r="Q217"/>
  <c r="I91"/>
  <c r="I190"/>
  <c r="Q91"/>
  <c r="Q190" s="1"/>
  <c r="R190" s="1"/>
  <c r="N214"/>
  <c r="B42"/>
  <c r="B189" s="1"/>
  <c r="B191" s="1"/>
  <c r="B194" s="1"/>
  <c r="B91"/>
  <c r="B190" s="1"/>
  <c r="C66"/>
  <c r="C65" s="1"/>
  <c r="H212"/>
  <c r="C127"/>
  <c r="C16"/>
  <c r="H214"/>
  <c r="I217"/>
  <c r="B218"/>
  <c r="G217"/>
  <c r="U214"/>
  <c r="M218"/>
  <c r="B217"/>
  <c r="S217"/>
  <c r="C166"/>
  <c r="C165" s="1"/>
  <c r="C115"/>
  <c r="C114" s="1"/>
  <c r="C42"/>
  <c r="C189" s="1"/>
  <c r="G42"/>
  <c r="G189" s="1"/>
  <c r="K42"/>
  <c r="K189" s="1"/>
  <c r="O42"/>
  <c r="O189" s="1"/>
  <c r="S42"/>
  <c r="S189" s="1"/>
  <c r="C91"/>
  <c r="C190" s="1"/>
  <c r="D190" s="1"/>
  <c r="G91"/>
  <c r="G190"/>
  <c r="H190" s="1"/>
  <c r="K91"/>
  <c r="K190" s="1"/>
  <c r="L190" s="1"/>
  <c r="O91"/>
  <c r="O190"/>
  <c r="P190" s="1"/>
  <c r="S91"/>
  <c r="S190" s="1"/>
  <c r="T190" s="1"/>
  <c r="F127"/>
  <c r="H127"/>
  <c r="H142" s="1"/>
  <c r="K127"/>
  <c r="N127"/>
  <c r="P127"/>
  <c r="S127"/>
  <c r="S142" s="1"/>
  <c r="C133"/>
  <c r="E133"/>
  <c r="E142" s="1"/>
  <c r="G133"/>
  <c r="I133"/>
  <c r="I142" s="1"/>
  <c r="K133"/>
  <c r="M133"/>
  <c r="O133"/>
  <c r="Q133"/>
  <c r="S133"/>
  <c r="U133"/>
  <c r="U142" s="1"/>
  <c r="C140"/>
  <c r="C142" s="1"/>
  <c r="E140"/>
  <c r="G140"/>
  <c r="I140"/>
  <c r="K140"/>
  <c r="M140"/>
  <c r="O140"/>
  <c r="O142" s="1"/>
  <c r="Q140"/>
  <c r="S140"/>
  <c r="E16"/>
  <c r="E186"/>
  <c r="F195" s="1"/>
  <c r="E166"/>
  <c r="E165"/>
  <c r="E66"/>
  <c r="E65"/>
  <c r="L214"/>
  <c r="D214"/>
  <c r="C186"/>
  <c r="C195" s="1"/>
  <c r="T214"/>
  <c r="G17"/>
  <c r="E115"/>
  <c r="E114" s="1"/>
  <c r="N218"/>
  <c r="V214"/>
  <c r="K142"/>
  <c r="D195"/>
  <c r="C185"/>
  <c r="E195"/>
  <c r="G115"/>
  <c r="G114" s="1"/>
  <c r="G16"/>
  <c r="G166"/>
  <c r="G165"/>
  <c r="I17"/>
  <c r="G186"/>
  <c r="H195" s="1"/>
  <c r="G66"/>
  <c r="G65"/>
  <c r="G195"/>
  <c r="I16"/>
  <c r="I166"/>
  <c r="I165"/>
  <c r="I66"/>
  <c r="I65"/>
  <c r="K17"/>
  <c r="K166"/>
  <c r="K165" s="1"/>
  <c r="I186"/>
  <c r="J195" s="1"/>
  <c r="I115"/>
  <c r="I114"/>
  <c r="K115"/>
  <c r="K114"/>
  <c r="K16"/>
  <c r="K66"/>
  <c r="K65" s="1"/>
  <c r="M17"/>
  <c r="M186" s="1"/>
  <c r="I185"/>
  <c r="I195"/>
  <c r="O17"/>
  <c r="O186"/>
  <c r="O195" s="1"/>
  <c r="O115"/>
  <c r="O114" s="1"/>
  <c r="O16"/>
  <c r="O166"/>
  <c r="O165"/>
  <c r="O66"/>
  <c r="O65"/>
  <c r="Q17"/>
  <c r="Q166"/>
  <c r="Q165" s="1"/>
  <c r="S17"/>
  <c r="S115" s="1"/>
  <c r="S114" s="1"/>
  <c r="Q186"/>
  <c r="Q195"/>
  <c r="Q115"/>
  <c r="Q114"/>
  <c r="R195"/>
  <c r="Q185"/>
  <c r="S186"/>
  <c r="S195" s="1"/>
  <c r="S66"/>
  <c r="S65" s="1"/>
  <c r="S166"/>
  <c r="S165" s="1"/>
  <c r="U17"/>
  <c r="U166" s="1"/>
  <c r="U165" s="1"/>
  <c r="U186"/>
  <c r="U185" s="1"/>
  <c r="S185"/>
  <c r="V195"/>
  <c r="L213"/>
  <c r="F213"/>
  <c r="V213"/>
  <c r="J213"/>
  <c r="I218"/>
  <c r="J218"/>
  <c r="K218"/>
  <c r="L218"/>
  <c r="U218"/>
  <c r="V218"/>
  <c r="P195"/>
  <c r="Q16"/>
  <c r="Q66"/>
  <c r="Q65" s="1"/>
  <c r="M115"/>
  <c r="M114" s="1"/>
  <c r="K186"/>
  <c r="K185" s="1"/>
  <c r="M185" l="1"/>
  <c r="N195"/>
  <c r="M195"/>
  <c r="S191"/>
  <c r="T189"/>
  <c r="K191"/>
  <c r="L189"/>
  <c r="C191"/>
  <c r="D189"/>
  <c r="J189"/>
  <c r="I191"/>
  <c r="Q191"/>
  <c r="R189"/>
  <c r="F190"/>
  <c r="N190"/>
  <c r="O191"/>
  <c r="P189"/>
  <c r="H189"/>
  <c r="G191"/>
  <c r="E191"/>
  <c r="F189"/>
  <c r="M191"/>
  <c r="N189"/>
  <c r="U191"/>
  <c r="V189"/>
  <c r="J190"/>
  <c r="V190"/>
  <c r="K195"/>
  <c r="L195"/>
  <c r="O185"/>
  <c r="U195"/>
  <c r="T195"/>
  <c r="U16"/>
  <c r="U115"/>
  <c r="U114" s="1"/>
  <c r="U66"/>
  <c r="U65" s="1"/>
  <c r="S16"/>
  <c r="M16"/>
  <c r="M66"/>
  <c r="M65" s="1"/>
  <c r="M166"/>
  <c r="M165" s="1"/>
  <c r="G185"/>
  <c r="E185"/>
  <c r="G194" l="1"/>
  <c r="H194" s="1"/>
  <c r="H191"/>
  <c r="I194"/>
  <c r="J194" s="1"/>
  <c r="J191"/>
  <c r="U194"/>
  <c r="V194" s="1"/>
  <c r="V191"/>
  <c r="M194"/>
  <c r="N194" s="1"/>
  <c r="N191"/>
  <c r="E194"/>
  <c r="F194" s="1"/>
  <c r="F191"/>
  <c r="O194"/>
  <c r="P194" s="1"/>
  <c r="P191"/>
  <c r="R191"/>
  <c r="Q194"/>
  <c r="R194" s="1"/>
  <c r="D191"/>
  <c r="C194"/>
  <c r="D194" s="1"/>
  <c r="K194"/>
  <c r="L194" s="1"/>
  <c r="L191"/>
  <c r="S194"/>
  <c r="T194" s="1"/>
  <c r="T191"/>
</calcChain>
</file>

<file path=xl/sharedStrings.xml><?xml version="1.0" encoding="utf-8"?>
<sst xmlns="http://schemas.openxmlformats.org/spreadsheetml/2006/main" count="398" uniqueCount="146">
  <si>
    <t>Inventory Contact Person:</t>
  </si>
  <si>
    <t>Title:</t>
  </si>
  <si>
    <t>Department/Division:</t>
  </si>
  <si>
    <t>Street Address:</t>
  </si>
  <si>
    <t>City:</t>
  </si>
  <si>
    <t>State:</t>
  </si>
  <si>
    <t>Zip Code:</t>
  </si>
  <si>
    <t>Telephone Number:</t>
  </si>
  <si>
    <t>Fax Number:</t>
  </si>
  <si>
    <t>Year 2</t>
  </si>
  <si>
    <t>Year 3</t>
  </si>
  <si>
    <t>Year 4</t>
  </si>
  <si>
    <t>Year 5</t>
  </si>
  <si>
    <t>Year</t>
  </si>
  <si>
    <t>Refrigeration / AC Equip. Use</t>
  </si>
  <si>
    <t>Total - CFC</t>
  </si>
  <si>
    <t>Total - HCFC</t>
  </si>
  <si>
    <t>Direct Emissions</t>
  </si>
  <si>
    <t>Indirect Emissions</t>
  </si>
  <si>
    <t>Process / Fugitive (specify source):</t>
  </si>
  <si>
    <t>Offsets (specify source):</t>
  </si>
  <si>
    <t>CFC and HCFC Emissions</t>
  </si>
  <si>
    <t>Year 6</t>
  </si>
  <si>
    <t>Total Direct Emissions</t>
  </si>
  <si>
    <t>Total Indirect Emissions</t>
  </si>
  <si>
    <t>Total Optional Emissions</t>
  </si>
  <si>
    <r>
      <t>Biomass CO</t>
    </r>
    <r>
      <rPr>
        <b/>
        <i/>
        <vertAlign val="subscript"/>
        <sz val="8"/>
        <rFont val="Arial"/>
        <family val="2"/>
      </rPr>
      <t xml:space="preserve">2 </t>
    </r>
    <r>
      <rPr>
        <b/>
        <i/>
        <sz val="8"/>
        <rFont val="Arial"/>
        <family val="2"/>
      </rPr>
      <t>Emissions  - (metric tons/yr.)</t>
    </r>
  </si>
  <si>
    <t>N/A</t>
  </si>
  <si>
    <t>Year 7</t>
  </si>
  <si>
    <t>Year 8</t>
  </si>
  <si>
    <t>Year 9</t>
  </si>
  <si>
    <t>Year 10</t>
  </si>
  <si>
    <t>Year 11</t>
  </si>
  <si>
    <t>Total Emissions</t>
  </si>
  <si>
    <t>Direct + Indirect + Optional Emissions</t>
  </si>
  <si>
    <t>ABSOLUTE EMISSIONS GOAL TRACKING</t>
  </si>
  <si>
    <t>% change from base yr</t>
  </si>
  <si>
    <t>Total U.S. Emissions</t>
  </si>
  <si>
    <t>Total Non-U.S. Emissions</t>
  </si>
  <si>
    <t>Total U.S. Normalized Emissions</t>
  </si>
  <si>
    <t>Total Non-U.S. Normalized Emissions</t>
  </si>
  <si>
    <t>Base Year</t>
  </si>
  <si>
    <t>(expressed as a percent decrease from base year)</t>
  </si>
  <si>
    <t>Goal Year Emissions Target:</t>
  </si>
  <si>
    <t>Goal Year Absolute Emissions Target</t>
  </si>
  <si>
    <t>Goal Year Normalized Emissions Target</t>
  </si>
  <si>
    <t>Total Absolute Emissions</t>
  </si>
  <si>
    <t>Total Normalized Emissions</t>
  </si>
  <si>
    <t>Required:</t>
  </si>
  <si>
    <t>Optional:</t>
  </si>
  <si>
    <t>Calculated:</t>
  </si>
  <si>
    <t>Total U.S. Normalization Factor Value</t>
  </si>
  <si>
    <t>Total Non-U.S. Normalization Factor Value</t>
  </si>
  <si>
    <t>Total Normalization Factor Value</t>
  </si>
  <si>
    <r>
      <t>Total Stationary - Biomass CO</t>
    </r>
    <r>
      <rPr>
        <b/>
        <vertAlign val="subscript"/>
        <sz val="10"/>
        <rFont val="Arial"/>
        <family val="2"/>
      </rPr>
      <t>2</t>
    </r>
  </si>
  <si>
    <r>
      <t>Total Mobile - Biomass CO</t>
    </r>
    <r>
      <rPr>
        <b/>
        <vertAlign val="subscript"/>
        <sz val="10"/>
        <rFont val="Arial"/>
        <family val="2"/>
      </rPr>
      <t>2</t>
    </r>
  </si>
  <si>
    <t>Emissions Allocated to Sold Electricity/Steam</t>
  </si>
  <si>
    <t>Date Form Completed:</t>
  </si>
  <si>
    <t>REQUIRED SUPPLEMENTAL INFORMATION</t>
  </si>
  <si>
    <t>ANNUAL GHG INVENTORY SUMMARY AND GOAL TRACKING FORM</t>
  </si>
  <si>
    <t>Absolute</t>
  </si>
  <si>
    <t>Normalized</t>
  </si>
  <si>
    <t>Purchased and Used Electricity</t>
  </si>
  <si>
    <t>Purchased and Used Hot Water</t>
  </si>
  <si>
    <t>Purchased and Used Steam</t>
  </si>
  <si>
    <t>Purchased and Used Chilled Water</t>
  </si>
  <si>
    <t>Total - MWh of Electricity Sales</t>
  </si>
  <si>
    <t>Total - BTUs of Steam Sales</t>
  </si>
  <si>
    <t>Reporting Year:</t>
  </si>
  <si>
    <t>Number of times base year has been adjusted since the first inventory submittal:</t>
  </si>
  <si>
    <t>1. Enter organization name and contact information in the top section of the form.</t>
  </si>
  <si>
    <t xml:space="preserve">4. Enter the base year indirect emissions.  Report indirect emissions from electricity, steam, and hot water purchases separately.  </t>
  </si>
  <si>
    <t>1. For all categories of base year data entered, input the annual values to the appropriate column.   Add any new source categories and appropriate data.</t>
  </si>
  <si>
    <t xml:space="preserve">3. In the text boxes at the bottom of the form, enter the reporting year for which the form is being submitted and the date the form was completed.  Indicate how many times the base year data has been adjusted since the first inventory submittal year and explain any base year adjustments, changes in calculation methodology, or any other significant differences from the previous year data submittal to EPA.  Click the appropriate buttons to increase or decrease the row height as necessary.  </t>
  </si>
  <si>
    <t>1. In the data entry area near the bottom of the form, enter the goal year.</t>
  </si>
  <si>
    <r>
      <t>EMISSIONS - Annual CO</t>
    </r>
    <r>
      <rPr>
        <b/>
        <vertAlign val="subscript"/>
        <sz val="8"/>
        <rFont val="Arial"/>
        <family val="2"/>
      </rPr>
      <t>2</t>
    </r>
    <r>
      <rPr>
        <b/>
        <sz val="8"/>
        <rFont val="Arial"/>
        <family val="2"/>
      </rPr>
      <t>-eq. (metric tons)</t>
    </r>
  </si>
  <si>
    <t>Stationary Combustion Sources</t>
  </si>
  <si>
    <t>Mobile Combustion Sources</t>
  </si>
  <si>
    <r>
      <t>Optional Emissions</t>
    </r>
    <r>
      <rPr>
        <sz val="8"/>
        <rFont val="Arial"/>
        <family val="2"/>
      </rPr>
      <t xml:space="preserve"> (specify source):</t>
    </r>
  </si>
  <si>
    <r>
      <t>Total - CO</t>
    </r>
    <r>
      <rPr>
        <b/>
        <vertAlign val="subscript"/>
        <sz val="10"/>
        <rFont val="Arial"/>
        <family val="2"/>
      </rPr>
      <t>2</t>
    </r>
    <r>
      <rPr>
        <b/>
        <sz val="10"/>
        <rFont val="Arial"/>
        <family val="2"/>
      </rPr>
      <t>-eq. from Electricity Sales (metric tons)</t>
    </r>
  </si>
  <si>
    <r>
      <t>Total - CO</t>
    </r>
    <r>
      <rPr>
        <b/>
        <vertAlign val="subscript"/>
        <sz val="10"/>
        <rFont val="Arial"/>
        <family val="2"/>
      </rPr>
      <t>2</t>
    </r>
    <r>
      <rPr>
        <b/>
        <sz val="10"/>
        <rFont val="Arial"/>
        <family val="2"/>
      </rPr>
      <t>-eq. from Steam Sales (metric tons)</t>
    </r>
  </si>
  <si>
    <t>OPTIONAL CFC/HCFC SUPPLEMENTAL INFORMATION -
(metric tons/yr.)</t>
  </si>
  <si>
    <r>
      <t>Total - metric tons CO</t>
    </r>
    <r>
      <rPr>
        <b/>
        <vertAlign val="subscript"/>
        <sz val="10"/>
        <rFont val="Arial"/>
        <family val="2"/>
      </rPr>
      <t>2</t>
    </r>
    <r>
      <rPr>
        <b/>
        <sz val="10"/>
        <rFont val="Arial"/>
        <family val="2"/>
      </rPr>
      <t>-eq. per MWh of Elec. Sales</t>
    </r>
  </si>
  <si>
    <r>
      <t>Total - metric tons CO</t>
    </r>
    <r>
      <rPr>
        <b/>
        <vertAlign val="subscript"/>
        <sz val="10"/>
        <rFont val="Arial"/>
        <family val="2"/>
      </rPr>
      <t>2</t>
    </r>
    <r>
      <rPr>
        <b/>
        <sz val="10"/>
        <rFont val="Arial"/>
        <family val="2"/>
      </rPr>
      <t>-eq. per BTU of Steam Sales</t>
    </r>
  </si>
  <si>
    <t>Total Normalized Reductions from Sold Elec./Steam</t>
  </si>
  <si>
    <r>
      <t>CO</t>
    </r>
    <r>
      <rPr>
        <vertAlign val="subscript"/>
        <sz val="6"/>
        <rFont val="Arial"/>
        <family val="2"/>
      </rPr>
      <t>2</t>
    </r>
    <r>
      <rPr>
        <sz val="6"/>
        <rFont val="Arial"/>
        <family val="2"/>
      </rPr>
      <t>-eq.
(metric tons)</t>
    </r>
  </si>
  <si>
    <r>
      <t>CO</t>
    </r>
    <r>
      <rPr>
        <vertAlign val="subscript"/>
        <sz val="6"/>
        <rFont val="Arial"/>
        <family val="2"/>
      </rPr>
      <t>2</t>
    </r>
    <r>
      <rPr>
        <sz val="6"/>
        <rFont val="Arial"/>
        <family val="2"/>
      </rPr>
      <t>-eq. /
 NF Units</t>
    </r>
  </si>
  <si>
    <r>
      <t>CO</t>
    </r>
    <r>
      <rPr>
        <vertAlign val="subscript"/>
        <sz val="6"/>
        <rFont val="Arial"/>
        <family val="2"/>
      </rPr>
      <t>2</t>
    </r>
    <r>
      <rPr>
        <sz val="6"/>
        <rFont val="Arial"/>
        <family val="2"/>
      </rPr>
      <t>-eq. / NF Units</t>
    </r>
  </si>
  <si>
    <t>Base Year Reporting:</t>
  </si>
  <si>
    <t>Annual and Goal Year Reporting:</t>
  </si>
  <si>
    <t>Goal Tracking:</t>
  </si>
  <si>
    <t>Carbon Intensity Index (CII)</t>
  </si>
  <si>
    <t>5.Enter any base year renewable energy credits or green power purchases and the associated indirect emissions adjustment. Click the "Click to Enter RECs and Green Power Purchases" button to display the appropriate rows.</t>
  </si>
  <si>
    <t xml:space="preserve">7. Utilities are encouraged to report the emissions from the purchased electricity sold to end users.  If they choose to do so these emissions would be reported as an optional emissions source.  </t>
  </si>
  <si>
    <t>Goal Year Carbon Intensity Index (CII) Target</t>
  </si>
  <si>
    <t>Total Reductions from External Projects</t>
  </si>
  <si>
    <t>Total Net Absolute Emissions</t>
  </si>
  <si>
    <t>Landfill Methane</t>
  </si>
  <si>
    <t>Afforestation</t>
  </si>
  <si>
    <t>Cement Kiln</t>
  </si>
  <si>
    <t>Transportation: Bus Fleet Upgrade</t>
  </si>
  <si>
    <t>Manure Management: Anaerobic Digester</t>
  </si>
  <si>
    <t>Iron and Steel</t>
  </si>
  <si>
    <t>Commercial Boiler</t>
  </si>
  <si>
    <t>Industrial Boiler</t>
  </si>
  <si>
    <t>SF6 Repair and Replacement</t>
  </si>
  <si>
    <t>Other</t>
  </si>
  <si>
    <t>External Projects</t>
  </si>
  <si>
    <t>Total Normalized Reductions from External Projects</t>
  </si>
  <si>
    <t>Total Net Normalized Emissions</t>
  </si>
  <si>
    <t>--</t>
  </si>
  <si>
    <t>Total Reductions from RECs/Green Power</t>
  </si>
  <si>
    <t>Total Reductions from Offsets</t>
  </si>
  <si>
    <r>
      <t>Reductions from Offsets - 
Annual CO</t>
    </r>
    <r>
      <rPr>
        <b/>
        <i/>
        <vertAlign val="subscript"/>
        <sz val="8"/>
        <rFont val="Arial"/>
        <family val="2"/>
      </rPr>
      <t>2</t>
    </r>
    <r>
      <rPr>
        <b/>
        <i/>
        <sz val="8"/>
        <rFont val="Arial"/>
        <family val="2"/>
      </rPr>
      <t>-eq. (metric tons)</t>
    </r>
  </si>
  <si>
    <t>ANNUAL GHG INVENTORY SUMMARY AND GOAL TRACKING FORM
USER INSTRUCTIONS</t>
  </si>
  <si>
    <t xml:space="preserve">The Inventory Summary and Goal Tracking form is used for reporting of base year and annual GHG emission inventories.  It also tracks progress towards a company's reduction goal. It was developed under EPA’s Climate Leaders program, an industry-government partnership that worked with companies to develop comprehensive climate-change strategies. Climate Leaders completed its phase down in September 2011. These instructions provide a basic guide to use of the form.  </t>
  </si>
  <si>
    <t xml:space="preserve">3. Enter the base year direct emissions into the appropriate column.  Separately report each category of direct emissions from chemical or physical processes and fugitive sources.  All sources of process / fugitive emissions shall be included.  If more than three types of process / fugitive emissions are reported, click the "Insert Additional Process/Fugitive Source" button to add a row to each of the U.S., Non-U.S., and Total.  Note when adding additional rows in the Non-U.S. portion of the form that the row will also appear in the U.S. table.  The company will need to define the name of the process in the U.S. table.  </t>
  </si>
  <si>
    <r>
      <t>8. If applicable, enter the stationary and mobile source emissions which were emitted from combustion of biomass. (Note: Direct emissions reported under #3 above should not include biomass source emissions).  Biomass CO</t>
    </r>
    <r>
      <rPr>
        <vertAlign val="subscript"/>
        <sz val="10"/>
        <rFont val="Arial"/>
        <family val="2"/>
      </rPr>
      <t>2</t>
    </r>
    <r>
      <rPr>
        <sz val="10"/>
        <rFont val="Arial"/>
        <family val="2"/>
      </rPr>
      <t xml:space="preserve"> emissions are not included in a company's calculated corporate total inventory or when tracking progress towards their reduction goal.  </t>
    </r>
  </si>
  <si>
    <t xml:space="preserve">9. Organizations which use CFC or HCFC refrigerants may choose to track CFC / HCFC emissions.  Click the "Show CFC / HCFC Data" button to display the appropriate rows. CFC / HCFC data is reported in terms of metric tons of gas and no Global Warming Potentials (GWPs) are applied.  CFC / HCFC emissions are not included in a company's calculated corporate total inventory or when tracking progress towards their reduction goal.  See the Climate Leaders guidance for Direct HFC and PFC Emissions from Use of Refrigeration &amp; Air Conditioning Equipment for more information on reporting CFC / HCFC emissions.  </t>
  </si>
  <si>
    <t xml:space="preserve">11. If the company chooses to report Non-U.S. emissions, enter base year emissions for all source categories as entered for U.S. </t>
  </si>
  <si>
    <t>Company Name:</t>
  </si>
  <si>
    <t>Email Address:</t>
  </si>
  <si>
    <t>Company Inventory - U.S.</t>
  </si>
  <si>
    <t>Total Indirect - Biomass CO2</t>
  </si>
  <si>
    <t>OPTIONAL ELECTRICITY/STEAM SALES INFORMATION -</t>
  </si>
  <si>
    <t>Company Inventory - Non-U.S.
[OPTIONAL]</t>
  </si>
  <si>
    <r>
      <t>Total Indirect - Biomass CO</t>
    </r>
    <r>
      <rPr>
        <b/>
        <vertAlign val="subscript"/>
        <sz val="10"/>
        <rFont val="Arial"/>
        <family val="2"/>
      </rPr>
      <t>2</t>
    </r>
  </si>
  <si>
    <t>OPTIONAL ELECTRICITY/STEAM SALES INFORMATION</t>
  </si>
  <si>
    <t>Company Inventory - Total
(U.S. + Non-U.S.)</t>
  </si>
  <si>
    <r>
      <t>Reductions from RECs and Green Power Purchases to Indirect Emissions - Annual CO</t>
    </r>
    <r>
      <rPr>
        <b/>
        <i/>
        <vertAlign val="subscript"/>
        <sz val="8"/>
        <rFont val="Arial"/>
        <family val="2"/>
      </rPr>
      <t>2</t>
    </r>
    <r>
      <rPr>
        <b/>
        <i/>
        <sz val="8"/>
        <rFont val="Arial"/>
        <family val="2"/>
      </rPr>
      <t>-eq. (metric tons)</t>
    </r>
  </si>
  <si>
    <t>Total MW-hr of RECs/Green Power</t>
  </si>
  <si>
    <t>Company Goal Tracking</t>
  </si>
  <si>
    <t>Company Base Year:</t>
  </si>
  <si>
    <t>Company Goal Year:</t>
  </si>
  <si>
    <t>Goal Emissions Tracking:</t>
  </si>
  <si>
    <t>Identify and describe any structural or methodolgy changes applied to the base year inventory since the previous reporting (e.g. acquisitions, new calculation methodologies):</t>
  </si>
  <si>
    <t>Identify any major differences from the previous year's inventory (e.g. emission reduction activities, changes in operations):</t>
  </si>
  <si>
    <t>Other general comments:</t>
  </si>
  <si>
    <r>
      <t>Note that the form is color-coded for required information, optional reporting, and calculated fields.  Separate sections are provided for entry of data for U.S. and Non-U.S. operations, with an additional section of calculated data for the total of the two. Rows for reporting of certain optional source categories can be displayed or hidden based on user input.  All required GHG inventory emissions data is reported in metric tons of CO</t>
    </r>
    <r>
      <rPr>
        <vertAlign val="subscript"/>
        <sz val="10"/>
        <rFont val="Arial"/>
        <family val="2"/>
      </rPr>
      <t>2</t>
    </r>
    <r>
      <rPr>
        <sz val="10"/>
        <rFont val="Arial"/>
        <family val="2"/>
      </rPr>
      <t xml:space="preserve">-equivalents.  </t>
    </r>
  </si>
  <si>
    <t>2. Enter the base year in the box provided.  Note that the following years are automatically entered into the appropriate columns.  For companies with multiple base years list the last year of the base year period in the form and enter the average emission results for the base year period in the base year column.</t>
  </si>
  <si>
    <t>12. If company progress towards goal depends on investment in external offset projects, or trades of emission reduction credits click the "Show Offsets" button.  Enter base year data for up to three project categories; if more than three are tracked, click the "Insert Additional Offset" button.  Note that these emissions are subtracted from direct and indirect emissions.</t>
  </si>
  <si>
    <t xml:space="preserve">3. Enter the absolute goal as a percentage reduction from the base year.  (Note: Enter the reduction percent as a positive value). </t>
  </si>
  <si>
    <t xml:space="preserve">10. Non-utilities which generate and then sell electrical power or steam to end-users outside of their organizational boundaries must report all direct emissions from producing this power as described in #3 above.  These entities may also choose to report the portion of their direct stationary source emissions allocated to the amount of energy sold energy outside of their organizational boundaries.  If applicable, click the "Show Elec / Steam Sales Data" button and enter the quantity of sold electricity / steam and the associated emissions.  See the Climate Leaders guidance for Indirect Emissions from Purchases / Sales of Electricity and Steam for guidance on how to allocate emissions associated with the sale.  </t>
  </si>
  <si>
    <t>2. Select tracking of an absolute emissions goal.</t>
  </si>
  <si>
    <t>2. If the inventory is re-baselined, for example to accommodate an acquisition or divestiture, enter the new base year estimate into the "Base Year" column, and make any required corrections to the interim years annual data as well.  See the Climate Leaders Design Principles for more information on base year adjustments.  (Note: EPA will maintain previous year's reports in order to have a historic record of base year values.)</t>
  </si>
  <si>
    <t>6. Enter any base year optional emissions.  Each optional emission source shall be listed separately.  An "Insert Additional Optional Source" button is provided to add rows in the event the company reports more than three categories of optional emissions.  Note when adding additional rows in the Non-U.S. portion of the form that the row will also appear in the U.S. table.  Define the name of the optional emissions category in the U.S. table.</t>
  </si>
</sst>
</file>

<file path=xl/styles.xml><?xml version="1.0" encoding="utf-8"?>
<styleSheet xmlns="http://schemas.openxmlformats.org/spreadsheetml/2006/main">
  <numFmts count="3">
    <numFmt numFmtId="164" formatCode="0.0%"/>
    <numFmt numFmtId="165" formatCode="#,##0.000"/>
    <numFmt numFmtId="166" formatCode="mm/dd/yy"/>
  </numFmts>
  <fonts count="23">
    <font>
      <sz val="10"/>
      <name val="Arial"/>
    </font>
    <font>
      <sz val="10"/>
      <name val="Arial"/>
      <family val="2"/>
    </font>
    <font>
      <sz val="10"/>
      <name val="Arial MT"/>
    </font>
    <font>
      <sz val="8"/>
      <name val="Arial"/>
      <family val="2"/>
    </font>
    <font>
      <b/>
      <sz val="8"/>
      <name val="Arial"/>
      <family val="2"/>
    </font>
    <font>
      <b/>
      <sz val="12"/>
      <name val="Arial"/>
      <family val="2"/>
    </font>
    <font>
      <b/>
      <sz val="10"/>
      <name val="Arial"/>
      <family val="2"/>
    </font>
    <font>
      <sz val="10"/>
      <name val="Arial"/>
      <family val="2"/>
    </font>
    <font>
      <b/>
      <vertAlign val="subscript"/>
      <sz val="10"/>
      <name val="Arial"/>
      <family val="2"/>
    </font>
    <font>
      <sz val="12"/>
      <name val="Arial"/>
      <family val="2"/>
    </font>
    <font>
      <b/>
      <vertAlign val="subscript"/>
      <sz val="8"/>
      <name val="Arial"/>
      <family val="2"/>
    </font>
    <font>
      <b/>
      <i/>
      <sz val="8"/>
      <name val="Arial"/>
      <family val="2"/>
    </font>
    <font>
      <b/>
      <i/>
      <vertAlign val="subscript"/>
      <sz val="8"/>
      <name val="Arial"/>
      <family val="2"/>
    </font>
    <font>
      <sz val="6"/>
      <name val="Arial"/>
      <family val="2"/>
    </font>
    <font>
      <vertAlign val="subscript"/>
      <sz val="6"/>
      <name val="Arial"/>
      <family val="2"/>
    </font>
    <font>
      <b/>
      <sz val="6"/>
      <name val="Arial"/>
      <family val="2"/>
    </font>
    <font>
      <b/>
      <sz val="16"/>
      <name val="Arial"/>
      <family val="2"/>
    </font>
    <font>
      <sz val="6"/>
      <color indexed="9"/>
      <name val="Arial"/>
      <family val="2"/>
    </font>
    <font>
      <vertAlign val="subscript"/>
      <sz val="10"/>
      <name val="Arial"/>
      <family val="2"/>
    </font>
    <font>
      <sz val="8"/>
      <name val="Arial"/>
      <family val="2"/>
    </font>
    <font>
      <sz val="10"/>
      <color indexed="22"/>
      <name val="Arial"/>
      <family val="2"/>
    </font>
    <font>
      <i/>
      <sz val="10"/>
      <name val="Arial"/>
      <family val="2"/>
    </font>
    <font>
      <b/>
      <sz val="10"/>
      <color rgb="FFFF0000"/>
      <name val="Arial"/>
      <family val="2"/>
    </font>
  </fonts>
  <fills count="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50"/>
        <bgColor indexed="64"/>
      </patternFill>
    </fill>
    <fill>
      <patternFill patternType="solid">
        <fgColor indexed="41"/>
        <bgColor indexed="64"/>
      </patternFill>
    </fill>
    <fill>
      <patternFill patternType="solid">
        <fgColor theme="0"/>
        <bgColor indexed="64"/>
      </patternFill>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style="double">
        <color indexed="64"/>
      </bottom>
      <diagonal/>
    </border>
  </borders>
  <cellStyleXfs count="3">
    <xf numFmtId="0" fontId="0" fillId="0" borderId="0"/>
    <xf numFmtId="0" fontId="2" fillId="0" borderId="0"/>
    <xf numFmtId="9" fontId="1" fillId="0" borderId="0" applyFont="0" applyFill="0" applyBorder="0" applyAlignment="0" applyProtection="0"/>
  </cellStyleXfs>
  <cellXfs count="243">
    <xf numFmtId="0" fontId="0" fillId="0" borderId="0" xfId="0"/>
    <xf numFmtId="0" fontId="3" fillId="0" borderId="0" xfId="0" applyFont="1" applyFill="1" applyBorder="1" applyProtection="1"/>
    <xf numFmtId="0" fontId="3" fillId="0" borderId="0" xfId="0" applyFont="1" applyFill="1" applyBorder="1" applyAlignment="1" applyProtection="1">
      <alignment horizontal="right"/>
    </xf>
    <xf numFmtId="0" fontId="3" fillId="0" borderId="0" xfId="0" applyFont="1" applyFill="1" applyBorder="1" applyAlignment="1" applyProtection="1">
      <alignment horizontal="center" vertical="top"/>
    </xf>
    <xf numFmtId="0" fontId="7" fillId="0" borderId="0" xfId="0" applyFont="1" applyFill="1" applyBorder="1" applyProtection="1"/>
    <xf numFmtId="0" fontId="0" fillId="0" borderId="0" xfId="0" applyProtection="1"/>
    <xf numFmtId="0" fontId="7" fillId="0" borderId="1" xfId="0" applyFont="1" applyFill="1" applyBorder="1" applyProtection="1"/>
    <xf numFmtId="0" fontId="4" fillId="0" borderId="2" xfId="0" applyFont="1" applyFill="1" applyBorder="1" applyAlignment="1" applyProtection="1">
      <alignment horizontal="right"/>
    </xf>
    <xf numFmtId="0" fontId="3" fillId="0" borderId="0" xfId="0" applyFont="1" applyFill="1" applyBorder="1" applyAlignment="1" applyProtection="1">
      <alignment horizontal="left"/>
    </xf>
    <xf numFmtId="0" fontId="4" fillId="0" borderId="3" xfId="0" applyFont="1" applyFill="1" applyBorder="1" applyAlignment="1" applyProtection="1">
      <alignment horizontal="right"/>
    </xf>
    <xf numFmtId="0" fontId="3" fillId="0" borderId="0" xfId="0" applyFont="1" applyFill="1" applyBorder="1" applyAlignment="1" applyProtection="1">
      <alignment horizontal="center"/>
    </xf>
    <xf numFmtId="0" fontId="7" fillId="0" borderId="1" xfId="0" applyFont="1" applyFill="1" applyBorder="1" applyAlignment="1" applyProtection="1">
      <alignment horizontal="left"/>
    </xf>
    <xf numFmtId="0" fontId="7" fillId="0" borderId="0" xfId="0" applyFont="1" applyFill="1" applyBorder="1" applyAlignment="1" applyProtection="1">
      <alignment horizontal="center" vertical="top"/>
    </xf>
    <xf numFmtId="0" fontId="6" fillId="0" borderId="3" xfId="0" applyFont="1" applyFill="1" applyBorder="1" applyAlignment="1" applyProtection="1">
      <alignment horizontal="right" vertical="center" wrapText="1"/>
    </xf>
    <xf numFmtId="1" fontId="7" fillId="0" borderId="3" xfId="1" applyNumberFormat="1" applyFont="1" applyFill="1" applyBorder="1" applyAlignment="1" applyProtection="1">
      <alignment horizontal="center" vertical="top"/>
    </xf>
    <xf numFmtId="0" fontId="3" fillId="0" borderId="0" xfId="1" applyFont="1" applyFill="1" applyBorder="1" applyAlignment="1" applyProtection="1">
      <alignment vertical="top" wrapText="1"/>
    </xf>
    <xf numFmtId="0" fontId="7" fillId="0" borderId="4" xfId="1" applyFont="1" applyFill="1" applyBorder="1" applyAlignment="1" applyProtection="1">
      <alignment vertical="top" wrapText="1"/>
    </xf>
    <xf numFmtId="0" fontId="4" fillId="0" borderId="3" xfId="1" applyFont="1" applyFill="1" applyBorder="1" applyAlignment="1" applyProtection="1">
      <alignment horizontal="center" vertical="top" wrapText="1"/>
    </xf>
    <xf numFmtId="0" fontId="11" fillId="0" borderId="3" xfId="1" applyFont="1" applyFill="1" applyBorder="1" applyAlignment="1" applyProtection="1">
      <alignment vertical="top" wrapText="1"/>
    </xf>
    <xf numFmtId="11" fontId="6" fillId="0" borderId="3" xfId="1" applyNumberFormat="1" applyFont="1" applyFill="1" applyBorder="1" applyAlignment="1" applyProtection="1">
      <alignment horizontal="right" vertical="top" wrapText="1"/>
    </xf>
    <xf numFmtId="0" fontId="3" fillId="0" borderId="4" xfId="1" applyFont="1" applyFill="1" applyBorder="1" applyAlignment="1" applyProtection="1">
      <alignment vertical="top" wrapText="1"/>
    </xf>
    <xf numFmtId="0" fontId="3" fillId="0" borderId="2" xfId="0" applyFont="1" applyFill="1" applyBorder="1" applyAlignment="1" applyProtection="1">
      <alignment horizontal="center"/>
    </xf>
    <xf numFmtId="3" fontId="3" fillId="2" borderId="5" xfId="0" applyNumberFormat="1" applyFont="1" applyFill="1" applyBorder="1" applyAlignment="1" applyProtection="1">
      <alignment horizontal="center"/>
    </xf>
    <xf numFmtId="3" fontId="3" fillId="2" borderId="6" xfId="0" applyNumberFormat="1" applyFont="1" applyFill="1" applyBorder="1" applyAlignment="1" applyProtection="1">
      <alignment horizontal="center" vertical="top"/>
    </xf>
    <xf numFmtId="3" fontId="3" fillId="2" borderId="7" xfId="0" applyNumberFormat="1" applyFont="1" applyFill="1" applyBorder="1" applyAlignment="1" applyProtection="1">
      <alignment horizontal="center" vertical="top"/>
    </xf>
    <xf numFmtId="0" fontId="13" fillId="0" borderId="3" xfId="0" applyFont="1" applyFill="1" applyBorder="1" applyAlignment="1" applyProtection="1">
      <alignment horizontal="center" vertical="center" wrapText="1"/>
    </xf>
    <xf numFmtId="3" fontId="13" fillId="3" borderId="3" xfId="0" applyNumberFormat="1" applyFont="1" applyFill="1" applyBorder="1" applyAlignment="1" applyProtection="1">
      <alignment horizontal="center" vertical="center"/>
    </xf>
    <xf numFmtId="164" fontId="13" fillId="3" borderId="3" xfId="2" applyNumberFormat="1" applyFont="1" applyFill="1" applyBorder="1" applyAlignment="1" applyProtection="1">
      <alignment horizontal="center" vertical="center"/>
    </xf>
    <xf numFmtId="3" fontId="15" fillId="3" borderId="3" xfId="2" applyNumberFormat="1" applyFont="1" applyFill="1" applyBorder="1" applyAlignment="1" applyProtection="1">
      <alignment horizontal="center" vertical="center"/>
    </xf>
    <xf numFmtId="4" fontId="13" fillId="3" borderId="3" xfId="0" applyNumberFormat="1" applyFont="1" applyFill="1" applyBorder="1" applyAlignment="1" applyProtection="1">
      <alignment horizontal="center" vertical="center"/>
    </xf>
    <xf numFmtId="4" fontId="15" fillId="3" borderId="3" xfId="2" applyNumberFormat="1" applyFont="1" applyFill="1" applyBorder="1" applyAlignment="1" applyProtection="1">
      <alignment horizontal="center" vertical="center"/>
    </xf>
    <xf numFmtId="165" fontId="13" fillId="3" borderId="3" xfId="0" applyNumberFormat="1" applyFont="1" applyFill="1" applyBorder="1" applyAlignment="1" applyProtection="1">
      <alignment horizontal="center" vertical="center"/>
    </xf>
    <xf numFmtId="0" fontId="9" fillId="0" borderId="0" xfId="0" applyFont="1" applyFill="1" applyBorder="1" applyAlignment="1" applyProtection="1">
      <alignment horizontal="center" vertical="top"/>
    </xf>
    <xf numFmtId="0" fontId="3" fillId="0" borderId="0" xfId="1" applyFont="1" applyFill="1" applyBorder="1" applyAlignment="1" applyProtection="1">
      <alignment horizontal="center" vertical="top"/>
    </xf>
    <xf numFmtId="0" fontId="7" fillId="0" borderId="0" xfId="0" applyFont="1" applyAlignment="1" applyProtection="1">
      <alignment horizontal="center" vertical="top"/>
    </xf>
    <xf numFmtId="3" fontId="13" fillId="4" borderId="3" xfId="0" applyNumberFormat="1" applyFont="1" applyFill="1" applyBorder="1" applyAlignment="1" applyProtection="1">
      <alignment horizontal="center" vertical="center"/>
      <protection locked="0"/>
    </xf>
    <xf numFmtId="3" fontId="13" fillId="0" borderId="6" xfId="0" applyNumberFormat="1" applyFont="1" applyFill="1" applyBorder="1" applyAlignment="1" applyProtection="1">
      <alignment horizontal="center" vertical="center"/>
    </xf>
    <xf numFmtId="0" fontId="3" fillId="0" borderId="0" xfId="0" applyFont="1" applyFill="1" applyBorder="1" applyAlignment="1" applyProtection="1">
      <alignment vertical="top" wrapText="1"/>
    </xf>
    <xf numFmtId="0" fontId="3" fillId="0" borderId="0" xfId="0" applyFont="1" applyFill="1" applyBorder="1" applyAlignment="1" applyProtection="1"/>
    <xf numFmtId="0" fontId="4" fillId="0" borderId="0" xfId="0" applyFont="1" applyFill="1" applyBorder="1" applyAlignment="1" applyProtection="1"/>
    <xf numFmtId="0" fontId="0" fillId="0" borderId="0" xfId="0" applyAlignment="1" applyProtection="1">
      <alignment wrapText="1"/>
    </xf>
    <xf numFmtId="0" fontId="3" fillId="0" borderId="4" xfId="0" applyFont="1" applyFill="1" applyBorder="1" applyAlignment="1" applyProtection="1">
      <alignment horizontal="center"/>
    </xf>
    <xf numFmtId="0" fontId="17" fillId="0" borderId="0" xfId="0" applyFont="1" applyFill="1" applyBorder="1" applyProtection="1"/>
    <xf numFmtId="0" fontId="0" fillId="0" borderId="0" xfId="0" applyProtection="1">
      <protection locked="0"/>
    </xf>
    <xf numFmtId="0" fontId="7" fillId="0" borderId="0" xfId="0" applyFont="1" applyFill="1" applyBorder="1" applyAlignment="1" applyProtection="1">
      <alignment horizontal="center" vertical="top"/>
      <protection locked="0"/>
    </xf>
    <xf numFmtId="0" fontId="3" fillId="0" borderId="0" xfId="1" applyFont="1" applyFill="1" applyBorder="1" applyAlignment="1" applyProtection="1">
      <alignment horizontal="center" vertical="top"/>
      <protection locked="0"/>
    </xf>
    <xf numFmtId="0" fontId="0" fillId="0" borderId="0" xfId="0" applyBorder="1" applyAlignment="1" applyProtection="1">
      <alignment horizontal="left" vertical="top" wrapText="1"/>
      <protection locked="0"/>
    </xf>
    <xf numFmtId="0" fontId="0" fillId="0" borderId="0" xfId="0" applyBorder="1" applyAlignment="1" applyProtection="1">
      <alignment vertical="top" wrapText="1"/>
      <protection locked="0"/>
    </xf>
    <xf numFmtId="0" fontId="0" fillId="0" borderId="0" xfId="0" applyBorder="1" applyAlignment="1" applyProtection="1"/>
    <xf numFmtId="0" fontId="6" fillId="0" borderId="0" xfId="0" applyFont="1" applyAlignment="1" applyProtection="1">
      <alignment vertical="top" wrapText="1"/>
    </xf>
    <xf numFmtId="0" fontId="0" fillId="0" borderId="0" xfId="0" applyAlignment="1" applyProtection="1">
      <alignment vertical="top"/>
    </xf>
    <xf numFmtId="0" fontId="0" fillId="0" borderId="0" xfId="0" applyAlignment="1" applyProtection="1">
      <alignment vertical="top" wrapText="1"/>
    </xf>
    <xf numFmtId="0" fontId="0" fillId="0" borderId="0" xfId="0" applyAlignment="1" applyProtection="1">
      <alignment vertical="center" wrapText="1"/>
    </xf>
    <xf numFmtId="0" fontId="6" fillId="0" borderId="0" xfId="0" applyFont="1" applyAlignment="1" applyProtection="1">
      <alignment horizontal="center" vertical="top" wrapText="1"/>
    </xf>
    <xf numFmtId="1" fontId="13" fillId="3" borderId="3" xfId="2" applyNumberFormat="1" applyFont="1" applyFill="1" applyBorder="1" applyAlignment="1" applyProtection="1">
      <alignment horizontal="center" vertical="center"/>
    </xf>
    <xf numFmtId="164" fontId="13" fillId="3" borderId="3" xfId="0" applyNumberFormat="1" applyFont="1" applyFill="1" applyBorder="1" applyAlignment="1" applyProtection="1">
      <alignment horizontal="center" vertical="center"/>
    </xf>
    <xf numFmtId="164" fontId="15" fillId="3" borderId="3" xfId="2" applyNumberFormat="1" applyFont="1" applyFill="1" applyBorder="1" applyAlignment="1" applyProtection="1">
      <alignment horizontal="center" vertical="center"/>
    </xf>
    <xf numFmtId="3" fontId="13" fillId="4" borderId="3" xfId="2" applyNumberFormat="1" applyFont="1" applyFill="1" applyBorder="1" applyAlignment="1" applyProtection="1">
      <alignment horizontal="center" vertical="center"/>
      <protection locked="0"/>
    </xf>
    <xf numFmtId="3" fontId="13" fillId="3" borderId="3" xfId="2" applyNumberFormat="1" applyFont="1" applyFill="1" applyBorder="1" applyAlignment="1" applyProtection="1">
      <alignment horizontal="center" vertical="center"/>
    </xf>
    <xf numFmtId="9" fontId="13" fillId="3" borderId="3" xfId="2" applyNumberFormat="1" applyFont="1" applyFill="1" applyBorder="1" applyAlignment="1" applyProtection="1">
      <alignment horizontal="center" vertical="center"/>
    </xf>
    <xf numFmtId="0" fontId="11" fillId="0" borderId="3" xfId="0" applyFont="1" applyFill="1" applyBorder="1" applyAlignment="1" applyProtection="1">
      <alignment wrapText="1"/>
    </xf>
    <xf numFmtId="0" fontId="3" fillId="0" borderId="0" xfId="0" applyFont="1" applyFill="1" applyBorder="1" applyAlignment="1" applyProtection="1">
      <alignment wrapText="1"/>
    </xf>
    <xf numFmtId="0" fontId="4" fillId="0" borderId="3" xfId="0" applyFont="1" applyFill="1" applyBorder="1" applyAlignment="1" applyProtection="1">
      <alignment horizontal="center" wrapText="1"/>
    </xf>
    <xf numFmtId="11" fontId="7" fillId="0" borderId="3" xfId="1" applyNumberFormat="1" applyFont="1" applyFill="1" applyBorder="1" applyAlignment="1" applyProtection="1">
      <alignment horizontal="right" vertical="top" wrapText="1"/>
    </xf>
    <xf numFmtId="0" fontId="7" fillId="5" borderId="3" xfId="1" applyNumberFormat="1" applyFont="1" applyFill="1" applyBorder="1" applyAlignment="1" applyProtection="1">
      <alignment horizontal="right" vertical="top" wrapText="1"/>
      <protection locked="0"/>
    </xf>
    <xf numFmtId="0" fontId="7" fillId="0" borderId="3" xfId="1" applyNumberFormat="1" applyFont="1" applyFill="1" applyBorder="1" applyAlignment="1" applyProtection="1">
      <alignment horizontal="right" vertical="top" wrapText="1"/>
    </xf>
    <xf numFmtId="0" fontId="7" fillId="4" borderId="3" xfId="1" applyNumberFormat="1" applyFont="1" applyFill="1" applyBorder="1" applyAlignment="1" applyProtection="1">
      <alignment horizontal="right" vertical="top" wrapText="1"/>
      <protection locked="0"/>
    </xf>
    <xf numFmtId="11" fontId="7" fillId="0" borderId="4" xfId="1" applyNumberFormat="1" applyFont="1" applyFill="1" applyBorder="1" applyAlignment="1" applyProtection="1">
      <alignment horizontal="right" vertical="top" wrapText="1"/>
    </xf>
    <xf numFmtId="11" fontId="11" fillId="0" borderId="3" xfId="1" applyNumberFormat="1" applyFont="1" applyFill="1" applyBorder="1" applyAlignment="1" applyProtection="1">
      <alignment horizontal="left" vertical="top" wrapText="1"/>
    </xf>
    <xf numFmtId="0" fontId="7" fillId="4" borderId="3" xfId="1" applyNumberFormat="1" applyFont="1" applyFill="1" applyBorder="1" applyAlignment="1" applyProtection="1">
      <alignment horizontal="right" vertical="top" wrapText="1"/>
    </xf>
    <xf numFmtId="11" fontId="6" fillId="0" borderId="4" xfId="1" applyNumberFormat="1" applyFont="1" applyFill="1" applyBorder="1" applyAlignment="1" applyProtection="1">
      <alignment horizontal="right" vertical="top" wrapText="1"/>
    </xf>
    <xf numFmtId="0" fontId="4" fillId="0" borderId="0" xfId="0" applyFont="1" applyFill="1" applyBorder="1" applyAlignment="1" applyProtection="1">
      <alignment horizontal="right" wrapText="1"/>
    </xf>
    <xf numFmtId="0" fontId="4" fillId="0" borderId="8" xfId="0" applyFont="1" applyFill="1" applyBorder="1" applyAlignment="1" applyProtection="1">
      <alignment horizontal="center" wrapText="1"/>
    </xf>
    <xf numFmtId="0" fontId="3" fillId="0" borderId="3" xfId="0" applyFont="1" applyFill="1" applyBorder="1" applyAlignment="1" applyProtection="1">
      <alignment wrapText="1"/>
    </xf>
    <xf numFmtId="11" fontId="6" fillId="0" borderId="6" xfId="1" applyNumberFormat="1" applyFont="1" applyFill="1" applyBorder="1" applyAlignment="1" applyProtection="1">
      <alignment horizontal="right" vertical="top" wrapText="1"/>
    </xf>
    <xf numFmtId="1" fontId="7" fillId="5" borderId="3" xfId="1" applyNumberFormat="1" applyFont="1" applyFill="1" applyBorder="1" applyAlignment="1" applyProtection="1">
      <alignment horizontal="center" vertical="center"/>
      <protection locked="0"/>
    </xf>
    <xf numFmtId="3" fontId="7" fillId="2" borderId="5" xfId="0" applyNumberFormat="1" applyFont="1" applyFill="1" applyBorder="1" applyAlignment="1" applyProtection="1">
      <alignment horizontal="center" vertical="center"/>
    </xf>
    <xf numFmtId="3" fontId="7" fillId="2" borderId="6" xfId="0" applyNumberFormat="1" applyFont="1" applyFill="1" applyBorder="1" applyAlignment="1" applyProtection="1">
      <alignment horizontal="center" vertical="center"/>
    </xf>
    <xf numFmtId="0" fontId="0" fillId="2" borderId="7" xfId="0" applyFill="1" applyBorder="1" applyAlignment="1" applyProtection="1">
      <alignment horizontal="center" vertical="center"/>
    </xf>
    <xf numFmtId="3" fontId="7" fillId="2" borderId="9" xfId="0" applyNumberFormat="1" applyFont="1" applyFill="1" applyBorder="1" applyAlignment="1" applyProtection="1">
      <alignment horizontal="center" vertical="center"/>
    </xf>
    <xf numFmtId="3" fontId="7" fillId="2" borderId="10" xfId="0" applyNumberFormat="1" applyFont="1" applyFill="1" applyBorder="1" applyAlignment="1" applyProtection="1">
      <alignment horizontal="center" vertical="center"/>
    </xf>
    <xf numFmtId="0" fontId="0" fillId="2" borderId="11" xfId="0" applyFill="1" applyBorder="1" applyAlignment="1" applyProtection="1">
      <alignment horizontal="center" vertical="center"/>
    </xf>
    <xf numFmtId="3" fontId="7" fillId="5" borderId="3" xfId="1" applyNumberFormat="1" applyFont="1" applyFill="1" applyBorder="1" applyAlignment="1" applyProtection="1">
      <alignment horizontal="center" vertical="center"/>
      <protection locked="0"/>
    </xf>
    <xf numFmtId="3" fontId="7" fillId="2" borderId="1" xfId="1" applyNumberFormat="1" applyFont="1" applyFill="1" applyBorder="1" applyAlignment="1" applyProtection="1">
      <alignment horizontal="center" vertical="center"/>
    </xf>
    <xf numFmtId="3" fontId="7" fillId="2" borderId="4" xfId="1" applyNumberFormat="1" applyFont="1" applyFill="1" applyBorder="1" applyAlignment="1" applyProtection="1">
      <alignment horizontal="center" vertical="center"/>
    </xf>
    <xf numFmtId="0" fontId="0" fillId="2" borderId="2" xfId="0" applyFill="1" applyBorder="1" applyAlignment="1" applyProtection="1">
      <alignment horizontal="center" vertical="center"/>
    </xf>
    <xf numFmtId="3" fontId="7" fillId="5" borderId="8" xfId="1" applyNumberFormat="1" applyFont="1" applyFill="1" applyBorder="1" applyAlignment="1" applyProtection="1">
      <alignment horizontal="center" vertical="center"/>
      <protection locked="0"/>
    </xf>
    <xf numFmtId="3" fontId="7" fillId="2" borderId="12" xfId="1" applyNumberFormat="1" applyFont="1" applyFill="1" applyBorder="1" applyAlignment="1" applyProtection="1">
      <alignment horizontal="center" vertical="center"/>
    </xf>
    <xf numFmtId="3" fontId="7" fillId="2" borderId="13" xfId="1" applyNumberFormat="1" applyFont="1" applyFill="1" applyBorder="1" applyAlignment="1" applyProtection="1">
      <alignment horizontal="center" vertical="center"/>
    </xf>
    <xf numFmtId="0" fontId="0" fillId="2" borderId="13" xfId="0" applyFill="1" applyBorder="1" applyAlignment="1" applyProtection="1">
      <alignment horizontal="center" vertical="center"/>
    </xf>
    <xf numFmtId="0" fontId="0" fillId="2" borderId="14" xfId="0" applyFill="1" applyBorder="1" applyAlignment="1" applyProtection="1">
      <alignment horizontal="center" vertical="center"/>
    </xf>
    <xf numFmtId="3" fontId="7" fillId="3" borderId="15" xfId="1" applyNumberFormat="1" applyFont="1" applyFill="1" applyBorder="1" applyAlignment="1" applyProtection="1">
      <alignment horizontal="center" vertical="center"/>
    </xf>
    <xf numFmtId="3" fontId="7" fillId="5" borderId="16" xfId="1" applyNumberFormat="1" applyFont="1" applyFill="1" applyBorder="1" applyAlignment="1" applyProtection="1">
      <alignment horizontal="center" vertical="center"/>
      <protection locked="0"/>
    </xf>
    <xf numFmtId="3" fontId="7" fillId="2" borderId="5" xfId="1" applyNumberFormat="1" applyFont="1" applyFill="1" applyBorder="1" applyAlignment="1" applyProtection="1">
      <alignment horizontal="center" vertical="center"/>
    </xf>
    <xf numFmtId="3" fontId="7" fillId="2" borderId="6" xfId="1" applyNumberFormat="1" applyFont="1" applyFill="1" applyBorder="1" applyAlignment="1" applyProtection="1">
      <alignment horizontal="center" vertical="center"/>
    </xf>
    <xf numFmtId="3" fontId="7" fillId="2" borderId="7" xfId="1" applyNumberFormat="1" applyFont="1" applyFill="1" applyBorder="1" applyAlignment="1" applyProtection="1">
      <alignment horizontal="center" vertical="center"/>
    </xf>
    <xf numFmtId="3" fontId="7" fillId="2" borderId="9" xfId="1" applyNumberFormat="1" applyFont="1" applyFill="1" applyBorder="1" applyAlignment="1" applyProtection="1">
      <alignment horizontal="center" vertical="center"/>
    </xf>
    <xf numFmtId="3" fontId="7" fillId="2" borderId="10" xfId="1" applyNumberFormat="1" applyFont="1" applyFill="1" applyBorder="1" applyAlignment="1" applyProtection="1">
      <alignment horizontal="center" vertical="center"/>
    </xf>
    <xf numFmtId="3" fontId="7" fillId="2" borderId="11" xfId="1" applyNumberFormat="1" applyFont="1" applyFill="1" applyBorder="1" applyAlignment="1" applyProtection="1">
      <alignment horizontal="center" vertical="center"/>
    </xf>
    <xf numFmtId="3" fontId="7" fillId="4" borderId="3" xfId="1" applyNumberFormat="1" applyFont="1" applyFill="1" applyBorder="1" applyAlignment="1" applyProtection="1">
      <alignment horizontal="center" vertical="center"/>
      <protection locked="0"/>
    </xf>
    <xf numFmtId="3" fontId="7" fillId="4" borderId="8" xfId="1" applyNumberFormat="1" applyFont="1" applyFill="1" applyBorder="1" applyAlignment="1" applyProtection="1">
      <alignment horizontal="center" vertical="center"/>
      <protection locked="0"/>
    </xf>
    <xf numFmtId="3" fontId="7" fillId="2" borderId="2" xfId="1" applyNumberFormat="1" applyFont="1" applyFill="1" applyBorder="1" applyAlignment="1" applyProtection="1">
      <alignment horizontal="center" vertical="center"/>
    </xf>
    <xf numFmtId="3" fontId="6" fillId="3" borderId="3" xfId="1" applyNumberFormat="1" applyFont="1" applyFill="1" applyBorder="1" applyAlignment="1" applyProtection="1">
      <alignment horizontal="center" vertical="center"/>
    </xf>
    <xf numFmtId="3" fontId="7" fillId="0" borderId="4" xfId="1" applyNumberFormat="1" applyFont="1" applyFill="1" applyBorder="1" applyAlignment="1" applyProtection="1">
      <alignment horizontal="center" vertical="center"/>
    </xf>
    <xf numFmtId="4" fontId="7" fillId="3" borderId="3" xfId="1" applyNumberFormat="1" applyFont="1" applyFill="1" applyBorder="1" applyAlignment="1" applyProtection="1">
      <alignment horizontal="center" vertical="center"/>
    </xf>
    <xf numFmtId="3" fontId="7" fillId="0" borderId="0" xfId="0" applyNumberFormat="1" applyFont="1" applyFill="1" applyBorder="1" applyAlignment="1" applyProtection="1">
      <alignment horizontal="center" vertical="center"/>
    </xf>
    <xf numFmtId="3" fontId="7" fillId="0" borderId="0" xfId="1" applyNumberFormat="1" applyFont="1" applyFill="1" applyBorder="1" applyAlignment="1" applyProtection="1">
      <alignment horizontal="center" vertical="center"/>
    </xf>
    <xf numFmtId="1" fontId="7" fillId="0" borderId="3" xfId="1" applyNumberFormat="1" applyFont="1" applyFill="1" applyBorder="1" applyAlignment="1" applyProtection="1">
      <alignment horizontal="center" vertical="center"/>
    </xf>
    <xf numFmtId="3" fontId="7" fillId="2" borderId="17" xfId="0" applyNumberFormat="1" applyFont="1" applyFill="1" applyBorder="1" applyAlignment="1" applyProtection="1">
      <alignment horizontal="center" vertical="center"/>
    </xf>
    <xf numFmtId="3" fontId="7" fillId="2" borderId="0" xfId="0" applyNumberFormat="1" applyFont="1" applyFill="1" applyBorder="1" applyAlignment="1" applyProtection="1">
      <alignment horizontal="center" vertical="center"/>
    </xf>
    <xf numFmtId="3" fontId="7" fillId="2" borderId="18" xfId="0" applyNumberFormat="1" applyFont="1" applyFill="1" applyBorder="1" applyAlignment="1" applyProtection="1">
      <alignment horizontal="center" vertical="center"/>
    </xf>
    <xf numFmtId="3" fontId="7" fillId="2" borderId="11" xfId="0" applyNumberFormat="1" applyFont="1" applyFill="1" applyBorder="1" applyAlignment="1" applyProtection="1">
      <alignment horizontal="center" vertical="center"/>
    </xf>
    <xf numFmtId="3" fontId="7" fillId="4" borderId="16" xfId="1" applyNumberFormat="1" applyFont="1" applyFill="1" applyBorder="1" applyAlignment="1" applyProtection="1">
      <alignment horizontal="center" vertical="center"/>
      <protection locked="0"/>
    </xf>
    <xf numFmtId="3" fontId="7" fillId="3" borderId="3" xfId="1" applyNumberFormat="1" applyFont="1" applyFill="1" applyBorder="1" applyAlignment="1" applyProtection="1">
      <alignment horizontal="center" vertical="center"/>
    </xf>
    <xf numFmtId="3" fontId="7" fillId="3" borderId="8" xfId="1" applyNumberFormat="1" applyFont="1" applyFill="1" applyBorder="1" applyAlignment="1" applyProtection="1">
      <alignment horizontal="center" vertical="center"/>
    </xf>
    <xf numFmtId="3" fontId="7" fillId="3" borderId="16" xfId="1" applyNumberFormat="1" applyFont="1" applyFill="1" applyBorder="1" applyAlignment="1" applyProtection="1">
      <alignment horizontal="center" vertical="center"/>
    </xf>
    <xf numFmtId="3" fontId="20" fillId="2" borderId="9" xfId="1" applyNumberFormat="1" applyFont="1" applyFill="1" applyBorder="1" applyAlignment="1" applyProtection="1">
      <alignment horizontal="center" vertical="center"/>
    </xf>
    <xf numFmtId="3" fontId="20" fillId="2" borderId="10" xfId="1" applyNumberFormat="1" applyFont="1" applyFill="1" applyBorder="1" applyAlignment="1" applyProtection="1">
      <alignment horizontal="center" vertical="center"/>
    </xf>
    <xf numFmtId="3" fontId="6" fillId="3" borderId="15" xfId="1" applyNumberFormat="1" applyFont="1" applyFill="1" applyBorder="1" applyAlignment="1" applyProtection="1">
      <alignment horizontal="center" vertical="center"/>
    </xf>
    <xf numFmtId="0" fontId="13" fillId="0" borderId="3" xfId="0" quotePrefix="1" applyFont="1" applyFill="1" applyBorder="1" applyAlignment="1" applyProtection="1">
      <alignment horizontal="center" vertical="center" wrapText="1"/>
    </xf>
    <xf numFmtId="0" fontId="6" fillId="0" borderId="3" xfId="1" applyNumberFormat="1" applyFont="1" applyFill="1" applyBorder="1" applyAlignment="1" applyProtection="1">
      <alignment horizontal="right" vertical="top" wrapText="1"/>
    </xf>
    <xf numFmtId="0" fontId="7" fillId="0" borderId="0" xfId="0" applyFont="1" applyAlignment="1" applyProtection="1">
      <alignment vertical="top" wrapText="1"/>
    </xf>
    <xf numFmtId="0" fontId="22" fillId="0" borderId="0" xfId="0" applyFont="1" applyAlignment="1" applyProtection="1">
      <alignment vertical="top"/>
    </xf>
    <xf numFmtId="0" fontId="7" fillId="0" borderId="0" xfId="0" applyFont="1" applyAlignment="1" applyProtection="1">
      <alignment vertical="center" wrapText="1"/>
    </xf>
    <xf numFmtId="0" fontId="7" fillId="0" borderId="4" xfId="0" applyFont="1" applyFill="1" applyBorder="1" applyProtection="1"/>
    <xf numFmtId="0" fontId="16" fillId="0" borderId="11" xfId="0" applyFont="1" applyBorder="1" applyAlignment="1" applyProtection="1">
      <alignment horizontal="centerContinuous" wrapText="1"/>
    </xf>
    <xf numFmtId="0" fontId="0" fillId="0" borderId="10" xfId="0" applyBorder="1" applyAlignment="1" applyProtection="1">
      <alignment horizontal="centerContinuous"/>
    </xf>
    <xf numFmtId="0" fontId="0" fillId="6" borderId="18" xfId="0" applyFill="1" applyBorder="1" applyAlignment="1" applyProtection="1">
      <alignment wrapText="1"/>
    </xf>
    <xf numFmtId="0" fontId="3" fillId="6" borderId="18" xfId="0" applyFont="1" applyFill="1" applyBorder="1" applyAlignment="1" applyProtection="1">
      <alignment wrapText="1"/>
    </xf>
    <xf numFmtId="0" fontId="7" fillId="6" borderId="18" xfId="0" applyFont="1" applyFill="1" applyBorder="1" applyAlignment="1" applyProtection="1">
      <alignment wrapText="1"/>
    </xf>
    <xf numFmtId="0" fontId="4" fillId="6" borderId="11" xfId="0" applyFont="1" applyFill="1" applyBorder="1" applyAlignment="1" applyProtection="1">
      <alignment wrapText="1"/>
    </xf>
    <xf numFmtId="166" fontId="0" fillId="5" borderId="1" xfId="0" applyNumberFormat="1" applyFill="1" applyBorder="1" applyAlignment="1" applyProtection="1">
      <alignment horizontal="center" wrapText="1"/>
      <protection locked="0"/>
    </xf>
    <xf numFmtId="166" fontId="0" fillId="5" borderId="2" xfId="0" applyNumberFormat="1" applyFill="1" applyBorder="1" applyAlignment="1" applyProtection="1">
      <alignment horizontal="center" wrapText="1"/>
      <protection locked="0"/>
    </xf>
    <xf numFmtId="0" fontId="4" fillId="0" borderId="1" xfId="0" applyFont="1" applyFill="1" applyBorder="1" applyAlignment="1" applyProtection="1">
      <alignment horizontal="right" vertical="top" wrapText="1"/>
    </xf>
    <xf numFmtId="0" fontId="4" fillId="0" borderId="4" xfId="0" applyFont="1" applyFill="1" applyBorder="1" applyAlignment="1" applyProtection="1">
      <alignment horizontal="right" vertical="top" wrapText="1"/>
    </xf>
    <xf numFmtId="0" fontId="4" fillId="0" borderId="2" xfId="0" applyFont="1" applyFill="1" applyBorder="1" applyAlignment="1" applyProtection="1">
      <alignment horizontal="right" vertical="top" wrapText="1"/>
    </xf>
    <xf numFmtId="0" fontId="4" fillId="0" borderId="1" xfId="0" applyFont="1" applyFill="1" applyBorder="1" applyAlignment="1" applyProtection="1">
      <alignment vertical="top" wrapText="1"/>
    </xf>
    <xf numFmtId="0" fontId="4" fillId="0" borderId="4" xfId="0" applyFont="1" applyFill="1" applyBorder="1" applyAlignment="1" applyProtection="1">
      <alignment vertical="top" wrapText="1"/>
    </xf>
    <xf numFmtId="0" fontId="4" fillId="0" borderId="2" xfId="0" applyFont="1" applyFill="1" applyBorder="1" applyAlignment="1" applyProtection="1">
      <alignment vertical="top" wrapText="1"/>
    </xf>
    <xf numFmtId="0" fontId="7" fillId="5" borderId="1" xfId="0" applyFont="1" applyFill="1" applyBorder="1" applyAlignment="1" applyProtection="1">
      <alignment horizontal="left" vertical="top" wrapText="1"/>
      <protection locked="0"/>
    </xf>
    <xf numFmtId="0" fontId="7" fillId="5" borderId="4" xfId="0" applyFont="1" applyFill="1" applyBorder="1" applyAlignment="1" applyProtection="1">
      <alignment horizontal="left" vertical="top" wrapText="1"/>
      <protection locked="0"/>
    </xf>
    <xf numFmtId="0" fontId="7" fillId="5" borderId="2" xfId="0" applyFont="1" applyFill="1" applyBorder="1" applyAlignment="1" applyProtection="1">
      <alignment horizontal="left" vertical="top" wrapText="1"/>
      <protection locked="0"/>
    </xf>
    <xf numFmtId="11" fontId="6" fillId="0" borderId="5" xfId="1" applyNumberFormat="1" applyFont="1" applyFill="1" applyBorder="1" applyAlignment="1" applyProtection="1">
      <alignment horizontal="center" vertical="top"/>
    </xf>
    <xf numFmtId="11" fontId="6" fillId="0" borderId="7" xfId="1" applyNumberFormat="1" applyFont="1" applyFill="1" applyBorder="1" applyAlignment="1" applyProtection="1">
      <alignment horizontal="center" vertical="top"/>
    </xf>
    <xf numFmtId="1" fontId="7" fillId="0" borderId="1" xfId="1" applyNumberFormat="1" applyFont="1" applyFill="1" applyBorder="1" applyAlignment="1" applyProtection="1">
      <alignment horizontal="center" vertical="top"/>
    </xf>
    <xf numFmtId="1" fontId="7" fillId="0" borderId="2" xfId="1" applyNumberFormat="1" applyFont="1" applyFill="1" applyBorder="1" applyAlignment="1" applyProtection="1">
      <alignment horizontal="center" vertical="top"/>
    </xf>
    <xf numFmtId="3" fontId="7" fillId="5" borderId="1" xfId="1" applyNumberFormat="1" applyFont="1" applyFill="1" applyBorder="1" applyAlignment="1" applyProtection="1">
      <alignment horizontal="center" vertical="center"/>
      <protection locked="0"/>
    </xf>
    <xf numFmtId="3" fontId="7" fillId="5" borderId="2" xfId="1" applyNumberFormat="1"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wrapText="1"/>
      <protection locked="0"/>
    </xf>
    <xf numFmtId="0" fontId="7" fillId="5" borderId="2" xfId="0" applyFont="1" applyFill="1" applyBorder="1" applyAlignment="1" applyProtection="1">
      <alignment horizontal="center" vertical="center" wrapText="1"/>
      <protection locked="0"/>
    </xf>
    <xf numFmtId="11" fontId="6" fillId="0" borderId="9" xfId="1" applyNumberFormat="1" applyFont="1" applyFill="1" applyBorder="1" applyAlignment="1" applyProtection="1">
      <alignment horizontal="center" vertical="top"/>
    </xf>
    <xf numFmtId="11" fontId="6" fillId="0" borderId="11" xfId="1" applyNumberFormat="1" applyFont="1" applyFill="1" applyBorder="1" applyAlignment="1" applyProtection="1">
      <alignment horizontal="center" vertical="top"/>
    </xf>
    <xf numFmtId="11" fontId="6" fillId="0" borderId="8" xfId="1" applyNumberFormat="1" applyFont="1" applyFill="1" applyBorder="1" applyAlignment="1" applyProtection="1">
      <alignment horizontal="center" vertical="top" wrapText="1"/>
    </xf>
    <xf numFmtId="11" fontId="6" fillId="0" borderId="19" xfId="1" applyNumberFormat="1" applyFont="1" applyFill="1" applyBorder="1" applyAlignment="1" applyProtection="1">
      <alignment horizontal="center" vertical="top" wrapText="1"/>
    </xf>
    <xf numFmtId="3" fontId="7" fillId="4" borderId="1" xfId="1" applyNumberFormat="1" applyFont="1" applyFill="1" applyBorder="1" applyAlignment="1" applyProtection="1">
      <alignment horizontal="center" vertical="center"/>
      <protection locked="0"/>
    </xf>
    <xf numFmtId="3" fontId="7" fillId="4" borderId="2" xfId="1" applyNumberFormat="1" applyFont="1" applyFill="1" applyBorder="1" applyAlignment="1" applyProtection="1">
      <alignment horizontal="center" vertical="center"/>
      <protection locked="0"/>
    </xf>
    <xf numFmtId="3" fontId="7" fillId="3" borderId="1" xfId="1" applyNumberFormat="1" applyFont="1" applyFill="1" applyBorder="1" applyAlignment="1" applyProtection="1">
      <alignment horizontal="center" vertical="center"/>
    </xf>
    <xf numFmtId="3" fontId="7" fillId="3" borderId="2" xfId="1" applyNumberFormat="1" applyFont="1" applyFill="1" applyBorder="1" applyAlignment="1" applyProtection="1">
      <alignment horizontal="center" vertical="center"/>
    </xf>
    <xf numFmtId="3" fontId="6" fillId="3" borderId="1" xfId="1" applyNumberFormat="1" applyFont="1" applyFill="1" applyBorder="1" applyAlignment="1" applyProtection="1">
      <alignment horizontal="center" vertical="center"/>
    </xf>
    <xf numFmtId="3" fontId="6" fillId="3" borderId="2" xfId="1" applyNumberFormat="1" applyFont="1" applyFill="1" applyBorder="1" applyAlignment="1" applyProtection="1">
      <alignment horizontal="center" vertical="center"/>
    </xf>
    <xf numFmtId="3" fontId="7" fillId="2" borderId="20" xfId="1" applyNumberFormat="1" applyFont="1" applyFill="1" applyBorder="1" applyAlignment="1" applyProtection="1">
      <alignment horizontal="center" vertical="center"/>
    </xf>
    <xf numFmtId="3" fontId="7" fillId="3" borderId="12" xfId="1" applyNumberFormat="1" applyFont="1" applyFill="1" applyBorder="1" applyAlignment="1" applyProtection="1">
      <alignment horizontal="center" vertical="center"/>
    </xf>
    <xf numFmtId="3" fontId="7" fillId="3" borderId="14" xfId="1" applyNumberFormat="1" applyFont="1" applyFill="1" applyBorder="1" applyAlignment="1" applyProtection="1">
      <alignment horizontal="center" vertical="center"/>
    </xf>
    <xf numFmtId="3" fontId="7" fillId="3" borderId="21" xfId="1" applyNumberFormat="1" applyFont="1" applyFill="1" applyBorder="1" applyAlignment="1" applyProtection="1">
      <alignment horizontal="center" vertical="center"/>
    </xf>
    <xf numFmtId="3" fontId="7" fillId="3" borderId="22" xfId="1" applyNumberFormat="1" applyFont="1" applyFill="1" applyBorder="1" applyAlignment="1" applyProtection="1">
      <alignment horizontal="center" vertical="center"/>
    </xf>
    <xf numFmtId="3" fontId="7" fillId="4" borderId="5" xfId="1" applyNumberFormat="1" applyFont="1" applyFill="1" applyBorder="1" applyAlignment="1" applyProtection="1">
      <alignment horizontal="center" vertical="center"/>
      <protection locked="0"/>
    </xf>
    <xf numFmtId="3" fontId="7" fillId="4" borderId="7" xfId="1" applyNumberFormat="1" applyFont="1" applyFill="1" applyBorder="1" applyAlignment="1" applyProtection="1">
      <alignment horizontal="center" vertical="center"/>
      <protection locked="0"/>
    </xf>
    <xf numFmtId="0" fontId="21" fillId="6" borderId="18" xfId="0" applyFont="1" applyFill="1" applyBorder="1" applyAlignment="1" applyProtection="1">
      <alignment wrapText="1"/>
    </xf>
    <xf numFmtId="0" fontId="7" fillId="6" borderId="18" xfId="0" applyFont="1" applyFill="1" applyBorder="1" applyAlignment="1" applyProtection="1">
      <alignment wrapText="1"/>
    </xf>
    <xf numFmtId="0" fontId="0" fillId="6" borderId="18" xfId="0" applyFill="1" applyBorder="1" applyAlignment="1" applyProtection="1">
      <alignment wrapText="1"/>
    </xf>
    <xf numFmtId="0" fontId="0" fillId="6" borderId="18" xfId="0" applyFill="1" applyBorder="1" applyAlignment="1">
      <alignment wrapText="1"/>
    </xf>
    <xf numFmtId="0" fontId="5" fillId="0" borderId="8"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11" fontId="6" fillId="0" borderId="5" xfId="1" applyNumberFormat="1" applyFont="1" applyFill="1" applyBorder="1" applyAlignment="1" applyProtection="1">
      <alignment horizontal="center" vertical="center"/>
    </xf>
    <xf numFmtId="0" fontId="0" fillId="0" borderId="7" xfId="0" applyBorder="1" applyAlignment="1">
      <alignment horizontal="center" vertical="center"/>
    </xf>
    <xf numFmtId="11" fontId="6" fillId="0" borderId="9" xfId="1" applyNumberFormat="1" applyFont="1" applyFill="1" applyBorder="1" applyAlignment="1" applyProtection="1">
      <alignment horizontal="center" vertical="center"/>
    </xf>
    <xf numFmtId="0" fontId="0" fillId="0" borderId="11" xfId="0" applyBorder="1" applyAlignment="1">
      <alignment horizontal="center" vertical="center"/>
    </xf>
    <xf numFmtId="1" fontId="7" fillId="0" borderId="1" xfId="1" applyNumberFormat="1" applyFont="1" applyFill="1" applyBorder="1" applyAlignment="1" applyProtection="1">
      <alignment horizontal="center" vertical="center"/>
    </xf>
    <xf numFmtId="1" fontId="7" fillId="0" borderId="2" xfId="1" applyNumberFormat="1" applyFont="1" applyFill="1" applyBorder="1" applyAlignment="1" applyProtection="1">
      <alignment horizontal="center" vertical="center"/>
    </xf>
    <xf numFmtId="0" fontId="7" fillId="5" borderId="1" xfId="0" applyFont="1" applyFill="1" applyBorder="1" applyAlignment="1" applyProtection="1">
      <alignment horizontal="left"/>
      <protection locked="0"/>
    </xf>
    <xf numFmtId="0" fontId="0" fillId="0" borderId="4" xfId="0" applyBorder="1" applyAlignment="1" applyProtection="1">
      <alignment horizontal="left"/>
      <protection locked="0"/>
    </xf>
    <xf numFmtId="0" fontId="0" fillId="0" borderId="4" xfId="0" applyBorder="1" applyAlignment="1" applyProtection="1">
      <protection locked="0"/>
    </xf>
    <xf numFmtId="0" fontId="0" fillId="0" borderId="2" xfId="0" applyBorder="1" applyAlignment="1" applyProtection="1">
      <protection locked="0"/>
    </xf>
    <xf numFmtId="11" fontId="6" fillId="0" borderId="8" xfId="1"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7" fillId="5" borderId="1" xfId="0" applyFont="1" applyFill="1" applyBorder="1" applyAlignment="1" applyProtection="1">
      <protection locked="0"/>
    </xf>
    <xf numFmtId="3" fontId="7" fillId="4" borderId="12" xfId="1" applyNumberFormat="1" applyFont="1" applyFill="1" applyBorder="1" applyAlignment="1" applyProtection="1">
      <alignment horizontal="center" vertical="center"/>
      <protection locked="0"/>
    </xf>
    <xf numFmtId="3" fontId="7" fillId="4" borderId="14" xfId="1" applyNumberFormat="1" applyFont="1" applyFill="1" applyBorder="1" applyAlignment="1" applyProtection="1">
      <alignment horizontal="center" vertical="center"/>
      <protection locked="0"/>
    </xf>
    <xf numFmtId="3" fontId="7" fillId="5" borderId="5" xfId="1" applyNumberFormat="1" applyFont="1" applyFill="1" applyBorder="1" applyAlignment="1" applyProtection="1">
      <alignment horizontal="center" vertical="center"/>
      <protection locked="0"/>
    </xf>
    <xf numFmtId="3" fontId="7" fillId="5" borderId="7" xfId="1" applyNumberFormat="1" applyFont="1" applyFill="1" applyBorder="1" applyAlignment="1" applyProtection="1">
      <alignment horizontal="center" vertical="center"/>
      <protection locked="0"/>
    </xf>
    <xf numFmtId="0" fontId="0" fillId="0" borderId="2" xfId="0" applyBorder="1" applyAlignment="1">
      <alignment horizontal="center" vertical="center"/>
    </xf>
    <xf numFmtId="4" fontId="7" fillId="3" borderId="3" xfId="1" applyNumberFormat="1" applyFont="1" applyFill="1" applyBorder="1" applyAlignment="1" applyProtection="1">
      <alignment horizontal="center" vertical="center"/>
    </xf>
    <xf numFmtId="4" fontId="7" fillId="3" borderId="1" xfId="1" applyNumberFormat="1" applyFont="1" applyFill="1" applyBorder="1" applyAlignment="1" applyProtection="1">
      <alignment horizontal="center" vertical="center"/>
    </xf>
    <xf numFmtId="4" fontId="7" fillId="3" borderId="2" xfId="1" applyNumberFormat="1" applyFont="1" applyFill="1" applyBorder="1" applyAlignment="1" applyProtection="1">
      <alignment horizontal="center" vertical="center"/>
    </xf>
    <xf numFmtId="3" fontId="7" fillId="3" borderId="5" xfId="1" applyNumberFormat="1" applyFont="1" applyFill="1" applyBorder="1" applyAlignment="1" applyProtection="1">
      <alignment horizontal="center" vertical="center"/>
    </xf>
    <xf numFmtId="3" fontId="7" fillId="3" borderId="7" xfId="1" applyNumberFormat="1"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5" borderId="2" xfId="0" applyFont="1" applyFill="1" applyBorder="1" applyAlignment="1" applyProtection="1">
      <protection locked="0"/>
    </xf>
    <xf numFmtId="49" fontId="7" fillId="5" borderId="1" xfId="0" applyNumberFormat="1" applyFont="1" applyFill="1" applyBorder="1" applyAlignment="1" applyProtection="1">
      <alignment horizontal="left"/>
      <protection locked="0"/>
    </xf>
    <xf numFmtId="49" fontId="0" fillId="0" borderId="2" xfId="0" applyNumberFormat="1" applyBorder="1" applyAlignment="1" applyProtection="1">
      <alignment horizontal="left"/>
      <protection locked="0"/>
    </xf>
    <xf numFmtId="3" fontId="7" fillId="5" borderId="2" xfId="0" applyNumberFormat="1"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top"/>
    </xf>
    <xf numFmtId="0" fontId="0" fillId="0" borderId="2" xfId="0" applyBorder="1" applyAlignment="1" applyProtection="1"/>
    <xf numFmtId="0" fontId="3" fillId="0" borderId="0" xfId="0" applyFont="1" applyFill="1" applyBorder="1" applyAlignment="1" applyProtection="1">
      <alignment horizontal="right"/>
    </xf>
    <xf numFmtId="0" fontId="0" fillId="0" borderId="0" xfId="0" applyAlignment="1" applyProtection="1">
      <alignment horizontal="right"/>
    </xf>
    <xf numFmtId="0" fontId="3" fillId="4" borderId="1" xfId="0" applyFont="1" applyFill="1" applyBorder="1" applyAlignment="1" applyProtection="1">
      <alignment horizontal="center" vertical="top"/>
    </xf>
    <xf numFmtId="0" fontId="7" fillId="5" borderId="1" xfId="0" applyFont="1" applyFill="1" applyBorder="1" applyAlignment="1" applyProtection="1">
      <alignment horizontal="center"/>
      <protection locked="0"/>
    </xf>
    <xf numFmtId="0" fontId="7" fillId="5" borderId="2" xfId="0" applyFont="1" applyFill="1" applyBorder="1" applyAlignment="1" applyProtection="1">
      <alignment horizontal="center"/>
      <protection locked="0"/>
    </xf>
    <xf numFmtId="0" fontId="3" fillId="5" borderId="3" xfId="0" applyFont="1" applyFill="1" applyBorder="1" applyAlignment="1" applyProtection="1">
      <alignment horizontal="center" vertical="top"/>
    </xf>
    <xf numFmtId="0" fontId="0" fillId="0" borderId="3" xfId="0" applyBorder="1" applyAlignment="1" applyProtection="1">
      <alignment horizontal="center" vertical="top"/>
    </xf>
    <xf numFmtId="0" fontId="3" fillId="0" borderId="0" xfId="0" applyFont="1" applyFill="1" applyBorder="1" applyAlignment="1" applyProtection="1">
      <alignment horizontal="center" vertical="top"/>
    </xf>
    <xf numFmtId="0" fontId="0" fillId="0" borderId="0" xfId="0" applyAlignment="1" applyProtection="1"/>
    <xf numFmtId="0" fontId="3" fillId="0" borderId="7" xfId="0" applyFont="1" applyFill="1" applyBorder="1" applyAlignment="1" applyProtection="1">
      <alignment horizontal="center" vertical="center"/>
    </xf>
    <xf numFmtId="3" fontId="7" fillId="5" borderId="12" xfId="1" applyNumberFormat="1" applyFont="1" applyFill="1" applyBorder="1" applyAlignment="1" applyProtection="1">
      <alignment horizontal="center" vertical="center"/>
      <protection locked="0"/>
    </xf>
    <xf numFmtId="3" fontId="7" fillId="5" borderId="14" xfId="1" applyNumberFormat="1" applyFont="1" applyFill="1" applyBorder="1" applyAlignment="1" applyProtection="1">
      <alignment horizontal="center" vertical="center"/>
      <protection locked="0"/>
    </xf>
    <xf numFmtId="3" fontId="6" fillId="3" borderId="21" xfId="1" applyNumberFormat="1" applyFont="1" applyFill="1" applyBorder="1" applyAlignment="1" applyProtection="1">
      <alignment horizontal="center" vertical="center"/>
    </xf>
    <xf numFmtId="3" fontId="6" fillId="3" borderId="22" xfId="1" applyNumberFormat="1" applyFont="1" applyFill="1" applyBorder="1" applyAlignment="1" applyProtection="1">
      <alignment horizontal="center" vertical="center"/>
    </xf>
    <xf numFmtId="0" fontId="3" fillId="5" borderId="1" xfId="0" applyFont="1" applyFill="1" applyBorder="1" applyAlignment="1" applyProtection="1">
      <alignment horizontal="center"/>
      <protection locked="0"/>
    </xf>
    <xf numFmtId="0" fontId="0" fillId="0" borderId="2" xfId="0" applyBorder="1" applyAlignment="1" applyProtection="1">
      <alignment horizontal="center"/>
      <protection locked="0"/>
    </xf>
    <xf numFmtId="0" fontId="4" fillId="0" borderId="5" xfId="0" applyFont="1" applyFill="1" applyBorder="1" applyAlignment="1" applyProtection="1">
      <alignment vertical="top"/>
    </xf>
    <xf numFmtId="0" fontId="0" fillId="0" borderId="6" xfId="0" applyBorder="1" applyAlignment="1" applyProtection="1"/>
    <xf numFmtId="0" fontId="0" fillId="0" borderId="7" xfId="0" applyBorder="1" applyAlignment="1" applyProtection="1"/>
    <xf numFmtId="1" fontId="3" fillId="0" borderId="1" xfId="0" applyNumberFormat="1" applyFont="1" applyFill="1" applyBorder="1" applyAlignment="1" applyProtection="1">
      <alignment horizontal="center"/>
    </xf>
    <xf numFmtId="0" fontId="0" fillId="0" borderId="2" xfId="0" applyFill="1" applyBorder="1" applyAlignment="1" applyProtection="1">
      <alignment horizontal="center"/>
    </xf>
    <xf numFmtId="0" fontId="0" fillId="0" borderId="19" xfId="0" applyBorder="1" applyAlignment="1" applyProtection="1">
      <alignment wrapText="1"/>
    </xf>
    <xf numFmtId="0" fontId="3" fillId="0" borderId="9" xfId="0" applyFont="1" applyFill="1" applyBorder="1" applyAlignment="1" applyProtection="1">
      <alignment horizontal="right" vertical="top"/>
    </xf>
    <xf numFmtId="0" fontId="0" fillId="0" borderId="10" xfId="0" applyBorder="1" applyAlignment="1" applyProtection="1"/>
    <xf numFmtId="9" fontId="3" fillId="5" borderId="1" xfId="2" applyNumberFormat="1" applyFont="1" applyFill="1" applyBorder="1" applyAlignment="1" applyProtection="1">
      <alignment horizontal="center"/>
      <protection locked="0"/>
    </xf>
    <xf numFmtId="9" fontId="0" fillId="0" borderId="2" xfId="0" applyNumberFormat="1" applyBorder="1" applyAlignment="1">
      <alignment horizontal="center"/>
    </xf>
    <xf numFmtId="0" fontId="4" fillId="0" borderId="17" xfId="0" applyFont="1" applyFill="1" applyBorder="1" applyAlignment="1" applyProtection="1">
      <alignment vertical="top"/>
    </xf>
    <xf numFmtId="0" fontId="0" fillId="0" borderId="0" xfId="0" applyBorder="1" applyAlignment="1" applyProtection="1"/>
    <xf numFmtId="0" fontId="0" fillId="0" borderId="18" xfId="0" applyBorder="1" applyAlignment="1" applyProtection="1"/>
    <xf numFmtId="0" fontId="0" fillId="0" borderId="4" xfId="0" applyBorder="1" applyAlignment="1" applyProtection="1">
      <alignment vertical="top" wrapText="1"/>
    </xf>
    <xf numFmtId="0" fontId="0" fillId="0" borderId="2" xfId="0" applyBorder="1" applyAlignment="1" applyProtection="1">
      <alignment vertical="top" wrapText="1"/>
    </xf>
    <xf numFmtId="0" fontId="0" fillId="0" borderId="4" xfId="0" applyBorder="1" applyAlignment="1" applyProtection="1">
      <alignment horizontal="left" vertical="top" wrapText="1"/>
      <protection locked="0"/>
    </xf>
    <xf numFmtId="0" fontId="0" fillId="0" borderId="4" xfId="0"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2" xfId="0" applyBorder="1" applyAlignment="1">
      <alignment vertical="top" wrapText="1"/>
    </xf>
    <xf numFmtId="0" fontId="0" fillId="0" borderId="2" xfId="0" applyBorder="1" applyAlignment="1" applyProtection="1">
      <alignment horizontal="center" vertical="center" wrapText="1"/>
      <protection locked="0"/>
    </xf>
    <xf numFmtId="3" fontId="7" fillId="2" borderId="23" xfId="1" applyNumberFormat="1" applyFont="1" applyFill="1" applyBorder="1" applyAlignment="1" applyProtection="1">
      <alignment horizontal="center" vertical="center"/>
    </xf>
    <xf numFmtId="0" fontId="0" fillId="0" borderId="2" xfId="0" applyBorder="1" applyAlignment="1">
      <alignment horizontal="right" wrapText="1"/>
    </xf>
    <xf numFmtId="0" fontId="0" fillId="0" borderId="2" xfId="0" applyBorder="1" applyAlignment="1" applyProtection="1">
      <alignment horizontal="center" wrapText="1"/>
      <protection locked="0"/>
    </xf>
  </cellXfs>
  <cellStyles count="3">
    <cellStyle name="Normal" xfId="0" builtinId="0"/>
    <cellStyle name="Normal_TBL3-2" xfId="1"/>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10.xml><?xml version="1.0" encoding="utf-8"?>
<ax:ocx xmlns:ax="http://schemas.microsoft.com/office/2006/activeX" xmlns:r="http://schemas.openxmlformats.org/officeDocument/2006/relationships" ax:classid="{D7053240-CE69-11CD-A777-00DD01143C57}" ax:persistence="persistStreamInit" r:id="rId1"/>
</file>

<file path=xl/activeX/activeX11.xml><?xml version="1.0" encoding="utf-8"?>
<ax:ocx xmlns:ax="http://schemas.microsoft.com/office/2006/activeX" xmlns:r="http://schemas.openxmlformats.org/officeDocument/2006/relationships" ax:classid="{D7053240-CE69-11CD-A777-00DD01143C57}" ax:persistence="persistStreamInit" r:id="rId1"/>
</file>

<file path=xl/activeX/activeX12.xml><?xml version="1.0" encoding="utf-8"?>
<ax:ocx xmlns:ax="http://schemas.microsoft.com/office/2006/activeX" xmlns:r="http://schemas.openxmlformats.org/officeDocument/2006/relationships" ax:classid="{D7053240-CE69-11CD-A777-00DD01143C57}" ax:persistence="persistStreamInit" r:id="rId1"/>
</file>

<file path=xl/activeX/activeX13.xml><?xml version="1.0" encoding="utf-8"?>
<ax:ocx xmlns:ax="http://schemas.microsoft.com/office/2006/activeX" xmlns:r="http://schemas.openxmlformats.org/officeDocument/2006/relationships" ax:classid="{D7053240-CE69-11CD-A777-00DD01143C57}" ax:persistence="persistStreamInit" r:id="rId1"/>
</file>

<file path=xl/activeX/activeX14.xml><?xml version="1.0" encoding="utf-8"?>
<ax:ocx xmlns:ax="http://schemas.microsoft.com/office/2006/activeX" xmlns:r="http://schemas.openxmlformats.org/officeDocument/2006/relationships" ax:classid="{D7053240-CE69-11CD-A777-00DD01143C57}" ax:persistence="persistStreamInit" r:id="rId1"/>
</file>

<file path=xl/activeX/activeX15.xml><?xml version="1.0" encoding="utf-8"?>
<ax:ocx xmlns:ax="http://schemas.microsoft.com/office/2006/activeX" xmlns:r="http://schemas.openxmlformats.org/officeDocument/2006/relationships" ax:classid="{D7053240-CE69-11CD-A777-00DD01143C57}" ax:persistence="persistStreamInit" r:id="rId1"/>
</file>

<file path=xl/activeX/activeX16.xml><?xml version="1.0" encoding="utf-8"?>
<ax:ocx xmlns:ax="http://schemas.microsoft.com/office/2006/activeX" xmlns:r="http://schemas.openxmlformats.org/officeDocument/2006/relationships" ax:classid="{D7053240-CE69-11CD-A777-00DD01143C57}" ax:persistence="persistStreamInit" r:id="rId1"/>
</file>

<file path=xl/activeX/activeX17.xml><?xml version="1.0" encoding="utf-8"?>
<ax:ocx xmlns:ax="http://schemas.microsoft.com/office/2006/activeX" xmlns:r="http://schemas.openxmlformats.org/officeDocument/2006/relationships" ax:classid="{D7053240-CE69-11CD-A777-00DD01143C57}" ax:persistence="persistStreamInit" r:id="rId1"/>
</file>

<file path=xl/activeX/activeX18.xml><?xml version="1.0" encoding="utf-8"?>
<ax:ocx xmlns:ax="http://schemas.microsoft.com/office/2006/activeX" xmlns:r="http://schemas.openxmlformats.org/officeDocument/2006/relationships" ax:classid="{D7053240-CE69-11CD-A777-00DD01143C57}" ax:persistence="persistStreamInit" r:id="rId1"/>
</file>

<file path=xl/activeX/activeX19.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activeX/activeX5.xml><?xml version="1.0" encoding="utf-8"?>
<ax:ocx xmlns:ax="http://schemas.microsoft.com/office/2006/activeX" xmlns:r="http://schemas.openxmlformats.org/officeDocument/2006/relationships" ax:classid="{D7053240-CE69-11CD-A777-00DD01143C57}" ax:persistence="persistStreamInit" r:id="rId1"/>
</file>

<file path=xl/activeX/activeX6.xml><?xml version="1.0" encoding="utf-8"?>
<ax:ocx xmlns:ax="http://schemas.microsoft.com/office/2006/activeX" xmlns:r="http://schemas.openxmlformats.org/officeDocument/2006/relationships" ax:classid="{D7053240-CE69-11CD-A777-00DD01143C57}" ax:persistence="persistStreamInit" r:id="rId1"/>
</file>

<file path=xl/activeX/activeX7.xml><?xml version="1.0" encoding="utf-8"?>
<ax:ocx xmlns:ax="http://schemas.microsoft.com/office/2006/activeX" xmlns:r="http://schemas.openxmlformats.org/officeDocument/2006/relationships" ax:classid="{D7053240-CE69-11CD-A777-00DD01143C57}" ax:persistence="persistStreamInit" r:id="rId1"/>
</file>

<file path=xl/activeX/activeX8.xml><?xml version="1.0" encoding="utf-8"?>
<ax:ocx xmlns:ax="http://schemas.microsoft.com/office/2006/activeX" xmlns:r="http://schemas.openxmlformats.org/officeDocument/2006/relationships" ax:classid="{D7053240-CE69-11CD-A777-00DD01143C57}" ax:persistence="persistStreamInit" r:id="rId1"/>
</file>

<file path=xl/activeX/activeX9.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6.xml"/><Relationship Id="rId13" Type="http://schemas.openxmlformats.org/officeDocument/2006/relationships/control" Target="../activeX/activeX11.xml"/><Relationship Id="rId18" Type="http://schemas.openxmlformats.org/officeDocument/2006/relationships/control" Target="../activeX/activeX16.xml"/><Relationship Id="rId3" Type="http://schemas.openxmlformats.org/officeDocument/2006/relationships/control" Target="../activeX/activeX1.xml"/><Relationship Id="rId21" Type="http://schemas.openxmlformats.org/officeDocument/2006/relationships/control" Target="../activeX/activeX19.xml"/><Relationship Id="rId7" Type="http://schemas.openxmlformats.org/officeDocument/2006/relationships/control" Target="../activeX/activeX5.xml"/><Relationship Id="rId12" Type="http://schemas.openxmlformats.org/officeDocument/2006/relationships/control" Target="../activeX/activeX10.xml"/><Relationship Id="rId17" Type="http://schemas.openxmlformats.org/officeDocument/2006/relationships/control" Target="../activeX/activeX15.xml"/><Relationship Id="rId2" Type="http://schemas.openxmlformats.org/officeDocument/2006/relationships/vmlDrawing" Target="../drawings/vmlDrawing1.vml"/><Relationship Id="rId16" Type="http://schemas.openxmlformats.org/officeDocument/2006/relationships/control" Target="../activeX/activeX14.xml"/><Relationship Id="rId20" Type="http://schemas.openxmlformats.org/officeDocument/2006/relationships/control" Target="../activeX/activeX18.xml"/><Relationship Id="rId1" Type="http://schemas.openxmlformats.org/officeDocument/2006/relationships/printerSettings" Target="../printerSettings/printerSettings2.bin"/><Relationship Id="rId6" Type="http://schemas.openxmlformats.org/officeDocument/2006/relationships/control" Target="../activeX/activeX4.xml"/><Relationship Id="rId11" Type="http://schemas.openxmlformats.org/officeDocument/2006/relationships/control" Target="../activeX/activeX9.xml"/><Relationship Id="rId5" Type="http://schemas.openxmlformats.org/officeDocument/2006/relationships/control" Target="../activeX/activeX3.xml"/><Relationship Id="rId15" Type="http://schemas.openxmlformats.org/officeDocument/2006/relationships/control" Target="../activeX/activeX13.xml"/><Relationship Id="rId10" Type="http://schemas.openxmlformats.org/officeDocument/2006/relationships/control" Target="../activeX/activeX8.xml"/><Relationship Id="rId19" Type="http://schemas.openxmlformats.org/officeDocument/2006/relationships/control" Target="../activeX/activeX17.xml"/><Relationship Id="rId4" Type="http://schemas.openxmlformats.org/officeDocument/2006/relationships/control" Target="../activeX/activeX2.xml"/><Relationship Id="rId9" Type="http://schemas.openxmlformats.org/officeDocument/2006/relationships/control" Target="../activeX/activeX7.xml"/><Relationship Id="rId14" Type="http://schemas.openxmlformats.org/officeDocument/2006/relationships/control" Target="../activeX/activeX12.xml"/></Relationships>
</file>

<file path=xl/worksheets/sheet1.xml><?xml version="1.0" encoding="utf-8"?>
<worksheet xmlns="http://schemas.openxmlformats.org/spreadsheetml/2006/main" xmlns:r="http://schemas.openxmlformats.org/officeDocument/2006/relationships">
  <sheetPr codeName="Sheet2"/>
  <dimension ref="A1:B28"/>
  <sheetViews>
    <sheetView zoomScaleNormal="100" workbookViewId="0">
      <selection activeCell="A2" sqref="A2"/>
    </sheetView>
  </sheetViews>
  <sheetFormatPr defaultRowHeight="12.75"/>
  <cols>
    <col min="1" max="1" width="95.28515625" style="50" customWidth="1"/>
    <col min="2" max="2" width="18.85546875" style="50" customWidth="1"/>
    <col min="3" max="16384" width="9.140625" style="50"/>
  </cols>
  <sheetData>
    <row r="1" spans="1:2" ht="33.75" customHeight="1">
      <c r="A1" s="53" t="s">
        <v>114</v>
      </c>
    </row>
    <row r="2" spans="1:2" ht="66.75" customHeight="1">
      <c r="A2" s="121" t="s">
        <v>115</v>
      </c>
    </row>
    <row r="3" spans="1:2" ht="66.75">
      <c r="A3" s="121" t="s">
        <v>138</v>
      </c>
      <c r="B3" s="122"/>
    </row>
    <row r="4" spans="1:2">
      <c r="A4" s="51"/>
    </row>
    <row r="5" spans="1:2" ht="15" customHeight="1">
      <c r="A5" s="49" t="s">
        <v>88</v>
      </c>
    </row>
    <row r="6" spans="1:2" ht="25.5" customHeight="1">
      <c r="A6" s="52" t="s">
        <v>70</v>
      </c>
    </row>
    <row r="7" spans="1:2" ht="38.25">
      <c r="A7" s="52" t="s">
        <v>139</v>
      </c>
      <c r="B7" s="122"/>
    </row>
    <row r="8" spans="1:2" ht="89.25" customHeight="1">
      <c r="A8" s="52" t="s">
        <v>116</v>
      </c>
      <c r="B8" s="122"/>
    </row>
    <row r="9" spans="1:2" ht="38.25" customHeight="1">
      <c r="A9" s="52" t="s">
        <v>71</v>
      </c>
    </row>
    <row r="10" spans="1:2" ht="38.25" customHeight="1">
      <c r="A10" s="52" t="s">
        <v>92</v>
      </c>
      <c r="B10" s="122"/>
    </row>
    <row r="11" spans="1:2" ht="76.5" customHeight="1">
      <c r="A11" s="52" t="s">
        <v>145</v>
      </c>
      <c r="B11" s="122"/>
    </row>
    <row r="12" spans="1:2" ht="38.25" customHeight="1">
      <c r="A12" s="52" t="s">
        <v>93</v>
      </c>
    </row>
    <row r="13" spans="1:2" ht="63.75" customHeight="1">
      <c r="A13" s="52" t="s">
        <v>117</v>
      </c>
    </row>
    <row r="14" spans="1:2" ht="89.25" customHeight="1">
      <c r="A14" s="52" t="s">
        <v>118</v>
      </c>
      <c r="B14" s="122"/>
    </row>
    <row r="15" spans="1:2" ht="114.75" customHeight="1">
      <c r="A15" s="52" t="s">
        <v>142</v>
      </c>
    </row>
    <row r="16" spans="1:2" ht="37.5" customHeight="1">
      <c r="A16" s="52" t="s">
        <v>119</v>
      </c>
    </row>
    <row r="17" spans="1:2" ht="76.5" customHeight="1">
      <c r="A17" s="52" t="s">
        <v>140</v>
      </c>
      <c r="B17" s="122"/>
    </row>
    <row r="18" spans="1:2">
      <c r="A18" s="51"/>
    </row>
    <row r="19" spans="1:2" ht="15" customHeight="1">
      <c r="A19" s="49" t="s">
        <v>89</v>
      </c>
    </row>
    <row r="20" spans="1:2" ht="38.25" customHeight="1">
      <c r="A20" s="52" t="s">
        <v>72</v>
      </c>
    </row>
    <row r="21" spans="1:2" ht="63.75" customHeight="1">
      <c r="A21" s="52" t="s">
        <v>144</v>
      </c>
    </row>
    <row r="22" spans="1:2" ht="75.75" customHeight="1">
      <c r="A22" s="52" t="s">
        <v>73</v>
      </c>
    </row>
    <row r="23" spans="1:2">
      <c r="A23" s="51"/>
    </row>
    <row r="24" spans="1:2" ht="15" customHeight="1">
      <c r="A24" s="49" t="s">
        <v>90</v>
      </c>
    </row>
    <row r="25" spans="1:2" ht="25.5" customHeight="1">
      <c r="A25" s="52" t="s">
        <v>74</v>
      </c>
    </row>
    <row r="26" spans="1:2" ht="38.25" customHeight="1">
      <c r="A26" s="123" t="s">
        <v>143</v>
      </c>
      <c r="B26" s="122"/>
    </row>
    <row r="27" spans="1:2" ht="38.25" customHeight="1">
      <c r="A27" s="123" t="s">
        <v>141</v>
      </c>
      <c r="B27" s="122"/>
    </row>
    <row r="28" spans="1:2">
      <c r="A28" s="52"/>
    </row>
  </sheetData>
  <sheetProtection password="C1F2" sheet="1"/>
  <phoneticPr fontId="19" type="noConversion"/>
  <pageMargins left="0.75" right="0.75" top="1" bottom="1" header="0.5" footer="0.5"/>
  <pageSetup orientation="portrait" r:id="rId1"/>
  <headerFooter alignWithMargins="0">
    <oddFooter>&amp;CPage &amp;P of &amp;N</oddFooter>
  </headerFooter>
</worksheet>
</file>

<file path=xl/worksheets/sheet2.xml><?xml version="1.0" encoding="utf-8"?>
<worksheet xmlns="http://schemas.openxmlformats.org/spreadsheetml/2006/main" xmlns:r="http://schemas.openxmlformats.org/officeDocument/2006/relationships">
  <sheetPr codeName="Sheet1">
    <pageSetUpPr fitToPage="1"/>
  </sheetPr>
  <dimension ref="A1:V232"/>
  <sheetViews>
    <sheetView tabSelected="1" zoomScaleNormal="100" workbookViewId="0"/>
  </sheetViews>
  <sheetFormatPr defaultRowHeight="12.75"/>
  <cols>
    <col min="1" max="1" width="48.7109375" style="40" customWidth="1"/>
    <col min="2" max="2" width="14.7109375" style="5" customWidth="1"/>
    <col min="3" max="22" width="7.7109375" style="5" customWidth="1"/>
    <col min="23" max="16384" width="9.140625" style="5"/>
  </cols>
  <sheetData>
    <row r="1" spans="1:22" ht="20.25">
      <c r="A1" s="125" t="s">
        <v>59</v>
      </c>
      <c r="B1" s="126"/>
      <c r="C1" s="126"/>
      <c r="D1" s="126"/>
      <c r="E1" s="126"/>
      <c r="F1" s="126"/>
      <c r="G1" s="126"/>
      <c r="H1" s="126"/>
      <c r="I1" s="126"/>
      <c r="J1" s="126"/>
      <c r="K1" s="126"/>
      <c r="L1" s="126"/>
      <c r="M1" s="126"/>
      <c r="N1" s="126"/>
      <c r="O1" s="126"/>
      <c r="P1" s="126"/>
      <c r="Q1" s="126"/>
      <c r="R1" s="126"/>
      <c r="S1" s="126"/>
      <c r="T1" s="126"/>
      <c r="U1" s="126"/>
      <c r="V1" s="126"/>
    </row>
    <row r="2" spans="1:22" ht="24.75" customHeight="1">
      <c r="A2" s="127"/>
    </row>
    <row r="3" spans="1:22">
      <c r="A3" s="128"/>
      <c r="B3" s="2" t="s">
        <v>48</v>
      </c>
      <c r="C3" s="209"/>
      <c r="D3" s="210"/>
      <c r="E3" s="204" t="s">
        <v>49</v>
      </c>
      <c r="F3" s="205"/>
      <c r="G3" s="206"/>
      <c r="H3" s="203"/>
      <c r="I3" s="204" t="s">
        <v>50</v>
      </c>
      <c r="J3" s="205"/>
      <c r="K3" s="202"/>
      <c r="L3" s="203"/>
      <c r="M3" s="211"/>
      <c r="N3" s="212"/>
    </row>
    <row r="4" spans="1:22" ht="11.25" customHeight="1">
      <c r="A4" s="128"/>
      <c r="B4" s="1"/>
      <c r="C4" s="3"/>
      <c r="D4" s="3"/>
      <c r="E4" s="1"/>
      <c r="F4" s="1"/>
      <c r="G4" s="1"/>
      <c r="H4" s="1"/>
      <c r="I4" s="1"/>
      <c r="J4" s="1"/>
      <c r="K4" s="1"/>
      <c r="L4" s="1"/>
      <c r="M4" s="1"/>
      <c r="N4" s="1"/>
      <c r="O4" s="4"/>
      <c r="P4" s="4"/>
      <c r="Q4" s="4"/>
      <c r="R4" s="4"/>
      <c r="S4" s="4"/>
      <c r="T4" s="4"/>
      <c r="U4" s="4"/>
      <c r="V4" s="4"/>
    </row>
    <row r="5" spans="1:22">
      <c r="A5" s="167"/>
      <c r="B5" s="124"/>
      <c r="C5" s="7" t="s">
        <v>120</v>
      </c>
      <c r="D5" s="185"/>
      <c r="E5" s="181"/>
      <c r="F5" s="181"/>
      <c r="G5" s="181"/>
      <c r="H5" s="181"/>
      <c r="I5" s="181"/>
      <c r="J5" s="181"/>
      <c r="K5" s="181"/>
      <c r="L5" s="181"/>
      <c r="M5" s="182"/>
      <c r="N5" s="8"/>
      <c r="O5" s="4"/>
      <c r="P5" s="4"/>
      <c r="Q5" s="4"/>
      <c r="R5" s="4"/>
      <c r="S5" s="4"/>
      <c r="T5" s="4"/>
      <c r="U5" s="4"/>
      <c r="V5" s="4"/>
    </row>
    <row r="6" spans="1:22">
      <c r="A6" s="168"/>
      <c r="B6" s="124"/>
      <c r="C6" s="7" t="s">
        <v>68</v>
      </c>
      <c r="D6" s="207"/>
      <c r="E6" s="208"/>
      <c r="F6" s="48"/>
      <c r="G6" s="48"/>
      <c r="H6" s="48"/>
      <c r="I6" s="48"/>
      <c r="J6" s="48"/>
      <c r="K6" s="48"/>
      <c r="L6" s="48"/>
      <c r="M6" s="48"/>
      <c r="N6" s="8"/>
      <c r="O6" s="4"/>
      <c r="P6" s="4"/>
      <c r="Q6" s="4"/>
      <c r="R6" s="4"/>
      <c r="S6" s="4"/>
      <c r="T6" s="4"/>
      <c r="U6" s="4"/>
      <c r="V6" s="4"/>
    </row>
    <row r="7" spans="1:22">
      <c r="A7" s="169"/>
    </row>
    <row r="8" spans="1:22">
      <c r="A8" s="168"/>
      <c r="B8" s="124"/>
      <c r="C8" s="7" t="s">
        <v>0</v>
      </c>
      <c r="D8" s="185"/>
      <c r="E8" s="181"/>
      <c r="F8" s="181"/>
      <c r="G8" s="181"/>
      <c r="H8" s="182"/>
      <c r="I8" s="9" t="s">
        <v>1</v>
      </c>
      <c r="J8" s="185"/>
      <c r="K8" s="181"/>
      <c r="L8" s="181"/>
      <c r="M8" s="182"/>
      <c r="N8" s="8"/>
      <c r="O8" s="4"/>
      <c r="P8" s="4"/>
      <c r="Q8" s="4"/>
      <c r="R8" s="4"/>
      <c r="S8" s="4"/>
      <c r="T8" s="4"/>
      <c r="U8" s="4"/>
      <c r="V8" s="4"/>
    </row>
    <row r="9" spans="1:22">
      <c r="A9" s="168"/>
      <c r="B9" s="124"/>
      <c r="C9" s="7" t="s">
        <v>2</v>
      </c>
      <c r="D9" s="185"/>
      <c r="E9" s="181"/>
      <c r="F9" s="181"/>
      <c r="G9" s="181"/>
      <c r="H9" s="181"/>
      <c r="I9" s="181"/>
      <c r="J9" s="181"/>
      <c r="K9" s="181"/>
      <c r="L9" s="181"/>
      <c r="M9" s="182"/>
      <c r="N9" s="1"/>
      <c r="O9" s="4"/>
      <c r="P9" s="4"/>
      <c r="Q9" s="4"/>
      <c r="R9" s="4"/>
      <c r="S9" s="4"/>
      <c r="T9" s="4"/>
      <c r="U9" s="4"/>
      <c r="V9" s="4"/>
    </row>
    <row r="10" spans="1:22">
      <c r="A10" s="170"/>
      <c r="B10" s="124"/>
      <c r="C10" s="7" t="s">
        <v>3</v>
      </c>
      <c r="D10" s="185"/>
      <c r="E10" s="181"/>
      <c r="F10" s="181"/>
      <c r="G10" s="181"/>
      <c r="H10" s="181"/>
      <c r="I10" s="181"/>
      <c r="J10" s="181"/>
      <c r="K10" s="181"/>
      <c r="L10" s="181"/>
      <c r="M10" s="182"/>
      <c r="N10" s="1"/>
      <c r="O10" s="4"/>
      <c r="P10" s="4"/>
      <c r="Q10" s="4"/>
      <c r="R10" s="4"/>
      <c r="S10" s="4"/>
      <c r="T10" s="4"/>
      <c r="U10" s="4"/>
      <c r="V10" s="4"/>
    </row>
    <row r="11" spans="1:22">
      <c r="A11" s="129"/>
      <c r="B11" s="124"/>
      <c r="C11" s="7" t="s">
        <v>4</v>
      </c>
      <c r="D11" s="185"/>
      <c r="E11" s="181"/>
      <c r="F11" s="182"/>
      <c r="G11" s="9" t="s">
        <v>5</v>
      </c>
      <c r="H11" s="185"/>
      <c r="I11" s="198"/>
      <c r="J11" s="6"/>
      <c r="K11" s="7" t="s">
        <v>6</v>
      </c>
      <c r="L11" s="199"/>
      <c r="M11" s="200"/>
      <c r="N11" s="10"/>
      <c r="O11" s="4"/>
      <c r="P11" s="4"/>
      <c r="Q11" s="4"/>
      <c r="R11" s="4"/>
      <c r="S11" s="4"/>
      <c r="T11" s="4"/>
      <c r="U11" s="4"/>
      <c r="V11" s="4"/>
    </row>
    <row r="12" spans="1:22">
      <c r="A12" s="129"/>
      <c r="B12" s="124"/>
      <c r="C12" s="7" t="s">
        <v>7</v>
      </c>
      <c r="D12" s="179"/>
      <c r="E12" s="180"/>
      <c r="F12" s="181"/>
      <c r="G12" s="182"/>
      <c r="H12" s="11"/>
      <c r="I12" s="7" t="s">
        <v>8</v>
      </c>
      <c r="J12" s="179"/>
      <c r="K12" s="180"/>
      <c r="L12" s="181"/>
      <c r="M12" s="182"/>
      <c r="N12" s="1"/>
      <c r="O12" s="4"/>
      <c r="P12" s="4"/>
      <c r="Q12" s="4"/>
      <c r="R12" s="4"/>
      <c r="S12" s="4"/>
      <c r="T12" s="4"/>
      <c r="U12" s="4"/>
      <c r="V12" s="4"/>
    </row>
    <row r="13" spans="1:22">
      <c r="A13" s="129"/>
      <c r="B13" s="124"/>
      <c r="C13" s="7" t="s">
        <v>121</v>
      </c>
      <c r="D13" s="185"/>
      <c r="E13" s="181"/>
      <c r="F13" s="181"/>
      <c r="G13" s="181"/>
      <c r="H13" s="181"/>
      <c r="I13" s="181"/>
      <c r="J13" s="181"/>
      <c r="K13" s="181"/>
      <c r="L13" s="181"/>
      <c r="M13" s="182"/>
      <c r="N13" s="1"/>
      <c r="O13" s="4"/>
      <c r="P13" s="4"/>
      <c r="Q13" s="4"/>
      <c r="R13" s="4"/>
      <c r="S13" s="4"/>
      <c r="T13" s="4"/>
      <c r="U13" s="4"/>
      <c r="V13" s="4"/>
    </row>
    <row r="14" spans="1:22">
      <c r="A14" s="130"/>
      <c r="B14" s="1"/>
      <c r="C14" s="3"/>
      <c r="D14" s="3"/>
      <c r="E14" s="3"/>
      <c r="F14" s="3"/>
      <c r="G14" s="3"/>
      <c r="H14" s="3"/>
      <c r="I14" s="3"/>
      <c r="J14" s="3"/>
      <c r="K14" s="3"/>
      <c r="L14" s="3"/>
      <c r="M14" s="3"/>
      <c r="N14" s="3"/>
      <c r="O14" s="12"/>
      <c r="P14" s="12"/>
      <c r="Q14" s="12"/>
      <c r="R14" s="12"/>
      <c r="S14" s="12"/>
      <c r="T14" s="12"/>
      <c r="U14" s="12"/>
      <c r="V14" s="12"/>
    </row>
    <row r="15" spans="1:22" ht="12.75" customHeight="1">
      <c r="A15" s="171" t="s">
        <v>122</v>
      </c>
      <c r="B15" s="183" t="s">
        <v>41</v>
      </c>
      <c r="C15" s="173" t="s">
        <v>9</v>
      </c>
      <c r="D15" s="174"/>
      <c r="E15" s="173" t="s">
        <v>10</v>
      </c>
      <c r="F15" s="174"/>
      <c r="G15" s="173" t="s">
        <v>11</v>
      </c>
      <c r="H15" s="174"/>
      <c r="I15" s="173" t="s">
        <v>12</v>
      </c>
      <c r="J15" s="174"/>
      <c r="K15" s="173" t="s">
        <v>22</v>
      </c>
      <c r="L15" s="174"/>
      <c r="M15" s="173" t="s">
        <v>28</v>
      </c>
      <c r="N15" s="174"/>
      <c r="O15" s="173" t="s">
        <v>29</v>
      </c>
      <c r="P15" s="174"/>
      <c r="Q15" s="173" t="s">
        <v>30</v>
      </c>
      <c r="R15" s="174"/>
      <c r="S15" s="173" t="s">
        <v>31</v>
      </c>
      <c r="T15" s="174"/>
      <c r="U15" s="173" t="s">
        <v>32</v>
      </c>
      <c r="V15" s="174"/>
    </row>
    <row r="16" spans="1:22">
      <c r="A16" s="225"/>
      <c r="B16" s="184"/>
      <c r="C16" s="175" t="str">
        <f>IF(C17=$G$179,"Goal Year","")</f>
        <v/>
      </c>
      <c r="D16" s="176"/>
      <c r="E16" s="175" t="str">
        <f>IF(E17=$G$179,"Goal Year","")</f>
        <v/>
      </c>
      <c r="F16" s="176"/>
      <c r="G16" s="175" t="str">
        <f>IF(G17=$G$179,"Goal Year","")</f>
        <v/>
      </c>
      <c r="H16" s="176"/>
      <c r="I16" s="175" t="str">
        <f>IF(I17=$G$179,"Goal Year","")</f>
        <v/>
      </c>
      <c r="J16" s="176"/>
      <c r="K16" s="175" t="str">
        <f>IF(K17=$G$179,"Goal Year","")</f>
        <v/>
      </c>
      <c r="L16" s="176"/>
      <c r="M16" s="175" t="str">
        <f>IF(M17=$G$179,"Goal Year","")</f>
        <v/>
      </c>
      <c r="N16" s="176"/>
      <c r="O16" s="175" t="str">
        <f>IF(O17=$G$179,"Goal Year","")</f>
        <v/>
      </c>
      <c r="P16" s="176"/>
      <c r="Q16" s="175" t="str">
        <f>IF(Q17=$G$179,"Goal Year","")</f>
        <v/>
      </c>
      <c r="R16" s="176"/>
      <c r="S16" s="175" t="str">
        <f>IF(S17=$G$179,"Goal Year","")</f>
        <v/>
      </c>
      <c r="T16" s="176"/>
      <c r="U16" s="175" t="str">
        <f>IF(U17=$G$179,"Goal Year","")</f>
        <v/>
      </c>
      <c r="V16" s="176"/>
    </row>
    <row r="17" spans="1:22" ht="12.75" customHeight="1">
      <c r="A17" s="13" t="s">
        <v>13</v>
      </c>
      <c r="B17" s="75"/>
      <c r="C17" s="177" t="str">
        <f>IF($B$17&gt;0,B17+1,"--")</f>
        <v>--</v>
      </c>
      <c r="D17" s="178"/>
      <c r="E17" s="177" t="str">
        <f>IF($B$17&gt;0,C17+1,"--")</f>
        <v>--</v>
      </c>
      <c r="F17" s="178"/>
      <c r="G17" s="177" t="str">
        <f>IF($B$17&gt;0,E17+1,"--")</f>
        <v>--</v>
      </c>
      <c r="H17" s="178"/>
      <c r="I17" s="177" t="str">
        <f>IF($B$17&gt;0,G17+1,"--")</f>
        <v>--</v>
      </c>
      <c r="J17" s="178"/>
      <c r="K17" s="177" t="str">
        <f>IF($B$17&gt;0,I17+1,"--")</f>
        <v>--</v>
      </c>
      <c r="L17" s="178"/>
      <c r="M17" s="177" t="str">
        <f>IF($B$17&gt;0,K17+1,"--")</f>
        <v>--</v>
      </c>
      <c r="N17" s="178"/>
      <c r="O17" s="177" t="str">
        <f>IF($B$17&gt;0,M17+1,"--")</f>
        <v>--</v>
      </c>
      <c r="P17" s="178"/>
      <c r="Q17" s="177" t="str">
        <f>IF($B$17&gt;0,O17+1,"--")</f>
        <v>--</v>
      </c>
      <c r="R17" s="178"/>
      <c r="S17" s="177" t="str">
        <f>IF($B$17&gt;0,Q17+1,"--")</f>
        <v>--</v>
      </c>
      <c r="T17" s="178"/>
      <c r="U17" s="177" t="str">
        <f>IF($B$17&gt;0,S17+1,"--")</f>
        <v>--</v>
      </c>
      <c r="V17" s="178"/>
    </row>
    <row r="18" spans="1:22">
      <c r="A18" s="62" t="s">
        <v>75</v>
      </c>
      <c r="B18" s="76"/>
      <c r="C18" s="77"/>
      <c r="D18" s="77"/>
      <c r="E18" s="77"/>
      <c r="F18" s="77"/>
      <c r="G18" s="77"/>
      <c r="H18" s="77"/>
      <c r="I18" s="77"/>
      <c r="J18" s="77"/>
      <c r="K18" s="77"/>
      <c r="L18" s="77"/>
      <c r="M18" s="77"/>
      <c r="N18" s="77"/>
      <c r="O18" s="77"/>
      <c r="P18" s="77"/>
      <c r="Q18" s="77"/>
      <c r="R18" s="77"/>
      <c r="S18" s="77"/>
      <c r="T18" s="77"/>
      <c r="U18" s="77"/>
      <c r="V18" s="78"/>
    </row>
    <row r="19" spans="1:22">
      <c r="A19" s="60" t="s">
        <v>17</v>
      </c>
      <c r="B19" s="79"/>
      <c r="C19" s="80"/>
      <c r="D19" s="80"/>
      <c r="E19" s="80"/>
      <c r="F19" s="80"/>
      <c r="G19" s="80"/>
      <c r="H19" s="80"/>
      <c r="I19" s="80"/>
      <c r="J19" s="80"/>
      <c r="K19" s="80"/>
      <c r="L19" s="80"/>
      <c r="M19" s="80"/>
      <c r="N19" s="80"/>
      <c r="O19" s="80"/>
      <c r="P19" s="80"/>
      <c r="Q19" s="80"/>
      <c r="R19" s="80"/>
      <c r="S19" s="80"/>
      <c r="T19" s="80"/>
      <c r="U19" s="80"/>
      <c r="V19" s="81"/>
    </row>
    <row r="20" spans="1:22">
      <c r="A20" s="63" t="s">
        <v>76</v>
      </c>
      <c r="B20" s="82"/>
      <c r="C20" s="146"/>
      <c r="D20" s="147"/>
      <c r="E20" s="146"/>
      <c r="F20" s="147"/>
      <c r="G20" s="146"/>
      <c r="H20" s="147"/>
      <c r="I20" s="146"/>
      <c r="J20" s="147"/>
      <c r="K20" s="146"/>
      <c r="L20" s="147"/>
      <c r="M20" s="146"/>
      <c r="N20" s="201"/>
      <c r="O20" s="146"/>
      <c r="P20" s="147"/>
      <c r="Q20" s="146"/>
      <c r="R20" s="147"/>
      <c r="S20" s="146"/>
      <c r="T20" s="147"/>
      <c r="U20" s="146"/>
      <c r="V20" s="147"/>
    </row>
    <row r="21" spans="1:22">
      <c r="A21" s="63" t="s">
        <v>77</v>
      </c>
      <c r="B21" s="82"/>
      <c r="C21" s="146"/>
      <c r="D21" s="147"/>
      <c r="E21" s="146"/>
      <c r="F21" s="147"/>
      <c r="G21" s="146"/>
      <c r="H21" s="147"/>
      <c r="I21" s="146"/>
      <c r="J21" s="147"/>
      <c r="K21" s="146"/>
      <c r="L21" s="147"/>
      <c r="M21" s="146"/>
      <c r="N21" s="147"/>
      <c r="O21" s="146"/>
      <c r="P21" s="147"/>
      <c r="Q21" s="146"/>
      <c r="R21" s="147"/>
      <c r="S21" s="146"/>
      <c r="T21" s="147"/>
      <c r="U21" s="146"/>
      <c r="V21" s="147"/>
    </row>
    <row r="22" spans="1:22">
      <c r="A22" s="63" t="s">
        <v>14</v>
      </c>
      <c r="B22" s="82"/>
      <c r="C22" s="146"/>
      <c r="D22" s="147"/>
      <c r="E22" s="146"/>
      <c r="F22" s="147"/>
      <c r="G22" s="146"/>
      <c r="H22" s="147"/>
      <c r="I22" s="146"/>
      <c r="J22" s="147"/>
      <c r="K22" s="146"/>
      <c r="L22" s="147"/>
      <c r="M22" s="146"/>
      <c r="N22" s="147"/>
      <c r="O22" s="146"/>
      <c r="P22" s="147"/>
      <c r="Q22" s="146"/>
      <c r="R22" s="147"/>
      <c r="S22" s="146"/>
      <c r="T22" s="147"/>
      <c r="U22" s="146"/>
      <c r="V22" s="147"/>
    </row>
    <row r="23" spans="1:22">
      <c r="A23" s="63" t="s">
        <v>19</v>
      </c>
      <c r="B23" s="83"/>
      <c r="C23" s="84"/>
      <c r="D23" s="84"/>
      <c r="E23" s="84"/>
      <c r="F23" s="84"/>
      <c r="G23" s="84"/>
      <c r="H23" s="84"/>
      <c r="I23" s="84"/>
      <c r="J23" s="84"/>
      <c r="K23" s="84"/>
      <c r="L23" s="84"/>
      <c r="M23" s="84"/>
      <c r="N23" s="84"/>
      <c r="O23" s="84"/>
      <c r="P23" s="84"/>
      <c r="Q23" s="84"/>
      <c r="R23" s="84"/>
      <c r="S23" s="84"/>
      <c r="T23" s="84"/>
      <c r="U23" s="84"/>
      <c r="V23" s="85"/>
    </row>
    <row r="24" spans="1:22">
      <c r="A24" s="64"/>
      <c r="B24" s="82"/>
      <c r="C24" s="146"/>
      <c r="D24" s="147"/>
      <c r="E24" s="146"/>
      <c r="F24" s="147"/>
      <c r="G24" s="146"/>
      <c r="H24" s="147"/>
      <c r="I24" s="146"/>
      <c r="J24" s="147"/>
      <c r="K24" s="146"/>
      <c r="L24" s="147"/>
      <c r="M24" s="146"/>
      <c r="N24" s="147"/>
      <c r="O24" s="146"/>
      <c r="P24" s="147"/>
      <c r="Q24" s="146"/>
      <c r="R24" s="147"/>
      <c r="S24" s="146"/>
      <c r="T24" s="147"/>
      <c r="U24" s="146"/>
      <c r="V24" s="147"/>
    </row>
    <row r="25" spans="1:22">
      <c r="A25" s="64"/>
      <c r="B25" s="82"/>
      <c r="C25" s="146"/>
      <c r="D25" s="147"/>
      <c r="E25" s="146"/>
      <c r="F25" s="147"/>
      <c r="G25" s="146"/>
      <c r="H25" s="147"/>
      <c r="I25" s="146"/>
      <c r="J25" s="147"/>
      <c r="K25" s="146"/>
      <c r="L25" s="147"/>
      <c r="M25" s="146"/>
      <c r="N25" s="147"/>
      <c r="O25" s="146"/>
      <c r="P25" s="147"/>
      <c r="Q25" s="146"/>
      <c r="R25" s="147"/>
      <c r="S25" s="146"/>
      <c r="T25" s="147"/>
      <c r="U25" s="146"/>
      <c r="V25" s="147"/>
    </row>
    <row r="26" spans="1:22">
      <c r="A26" s="64"/>
      <c r="B26" s="86"/>
      <c r="C26" s="188"/>
      <c r="D26" s="189"/>
      <c r="E26" s="188"/>
      <c r="F26" s="189"/>
      <c r="G26" s="188"/>
      <c r="H26" s="189"/>
      <c r="I26" s="188"/>
      <c r="J26" s="189"/>
      <c r="K26" s="188"/>
      <c r="L26" s="189"/>
      <c r="M26" s="188"/>
      <c r="N26" s="189"/>
      <c r="O26" s="188"/>
      <c r="P26" s="189"/>
      <c r="Q26" s="188"/>
      <c r="R26" s="189"/>
      <c r="S26" s="188"/>
      <c r="T26" s="189"/>
      <c r="U26" s="188"/>
      <c r="V26" s="189"/>
    </row>
    <row r="27" spans="1:22">
      <c r="A27" s="64"/>
      <c r="B27" s="86"/>
      <c r="C27" s="188"/>
      <c r="D27" s="189"/>
      <c r="E27" s="188"/>
      <c r="F27" s="189"/>
      <c r="G27" s="188"/>
      <c r="H27" s="189"/>
      <c r="I27" s="188"/>
      <c r="J27" s="189"/>
      <c r="K27" s="188"/>
      <c r="L27" s="189"/>
      <c r="M27" s="188"/>
      <c r="N27" s="189"/>
      <c r="O27" s="188"/>
      <c r="P27" s="189"/>
      <c r="Q27" s="188"/>
      <c r="R27" s="189"/>
      <c r="S27" s="188"/>
      <c r="T27" s="189"/>
      <c r="U27" s="188"/>
      <c r="V27" s="189"/>
    </row>
    <row r="28" spans="1:22" ht="20.25" customHeight="1" thickBot="1">
      <c r="A28" s="65"/>
      <c r="B28" s="87"/>
      <c r="C28" s="88"/>
      <c r="D28" s="89"/>
      <c r="E28" s="88"/>
      <c r="F28" s="89"/>
      <c r="G28" s="88"/>
      <c r="H28" s="89"/>
      <c r="I28" s="88"/>
      <c r="J28" s="89"/>
      <c r="K28" s="88"/>
      <c r="L28" s="89"/>
      <c r="M28" s="88"/>
      <c r="N28" s="89"/>
      <c r="O28" s="88"/>
      <c r="P28" s="89"/>
      <c r="Q28" s="88"/>
      <c r="R28" s="89"/>
      <c r="S28" s="88"/>
      <c r="T28" s="89"/>
      <c r="U28" s="88"/>
      <c r="V28" s="90"/>
    </row>
    <row r="29" spans="1:22" ht="13.5" thickTop="1">
      <c r="A29" s="19" t="s">
        <v>23</v>
      </c>
      <c r="B29" s="91">
        <f t="shared" ref="B29:V29" si="0">SUM(B20:B22,B24:B28)</f>
        <v>0</v>
      </c>
      <c r="C29" s="163">
        <f t="shared" si="0"/>
        <v>0</v>
      </c>
      <c r="D29" s="164">
        <f t="shared" si="0"/>
        <v>0</v>
      </c>
      <c r="E29" s="163">
        <f t="shared" si="0"/>
        <v>0</v>
      </c>
      <c r="F29" s="164">
        <f t="shared" si="0"/>
        <v>0</v>
      </c>
      <c r="G29" s="163">
        <f t="shared" si="0"/>
        <v>0</v>
      </c>
      <c r="H29" s="164">
        <f t="shared" si="0"/>
        <v>0</v>
      </c>
      <c r="I29" s="163">
        <f t="shared" si="0"/>
        <v>0</v>
      </c>
      <c r="J29" s="164">
        <f t="shared" si="0"/>
        <v>0</v>
      </c>
      <c r="K29" s="163">
        <f t="shared" si="0"/>
        <v>0</v>
      </c>
      <c r="L29" s="164">
        <f t="shared" si="0"/>
        <v>0</v>
      </c>
      <c r="M29" s="163">
        <f t="shared" si="0"/>
        <v>0</v>
      </c>
      <c r="N29" s="164">
        <f t="shared" si="0"/>
        <v>0</v>
      </c>
      <c r="O29" s="163">
        <f t="shared" si="0"/>
        <v>0</v>
      </c>
      <c r="P29" s="164">
        <f t="shared" si="0"/>
        <v>0</v>
      </c>
      <c r="Q29" s="163">
        <f t="shared" si="0"/>
        <v>0</v>
      </c>
      <c r="R29" s="164">
        <f t="shared" si="0"/>
        <v>0</v>
      </c>
      <c r="S29" s="163">
        <f t="shared" si="0"/>
        <v>0</v>
      </c>
      <c r="T29" s="164">
        <f t="shared" si="0"/>
        <v>0</v>
      </c>
      <c r="U29" s="163">
        <f t="shared" si="0"/>
        <v>0</v>
      </c>
      <c r="V29" s="164">
        <f t="shared" si="0"/>
        <v>0</v>
      </c>
    </row>
    <row r="30" spans="1:22">
      <c r="A30" s="60" t="s">
        <v>18</v>
      </c>
      <c r="B30" s="83"/>
      <c r="C30" s="84"/>
      <c r="D30" s="84"/>
      <c r="E30" s="84"/>
      <c r="F30" s="84"/>
      <c r="G30" s="84"/>
      <c r="H30" s="84"/>
      <c r="I30" s="84"/>
      <c r="J30" s="84"/>
      <c r="K30" s="84"/>
      <c r="L30" s="84"/>
      <c r="M30" s="84"/>
      <c r="N30" s="84"/>
      <c r="O30" s="84"/>
      <c r="P30" s="84"/>
      <c r="Q30" s="84"/>
      <c r="R30" s="84"/>
      <c r="S30" s="84"/>
      <c r="T30" s="84"/>
      <c r="U30" s="84"/>
      <c r="V30" s="85"/>
    </row>
    <row r="31" spans="1:22">
      <c r="A31" s="63" t="s">
        <v>62</v>
      </c>
      <c r="B31" s="82"/>
      <c r="C31" s="146"/>
      <c r="D31" s="147"/>
      <c r="E31" s="146"/>
      <c r="F31" s="147"/>
      <c r="G31" s="146"/>
      <c r="H31" s="147"/>
      <c r="I31" s="146"/>
      <c r="J31" s="147"/>
      <c r="K31" s="146"/>
      <c r="L31" s="147"/>
      <c r="M31" s="146"/>
      <c r="N31" s="147"/>
      <c r="O31" s="146"/>
      <c r="P31" s="147"/>
      <c r="Q31" s="146"/>
      <c r="R31" s="147"/>
      <c r="S31" s="146"/>
      <c r="T31" s="147"/>
      <c r="U31" s="146"/>
      <c r="V31" s="147"/>
    </row>
    <row r="32" spans="1:22">
      <c r="A32" s="63" t="s">
        <v>64</v>
      </c>
      <c r="B32" s="82"/>
      <c r="C32" s="146"/>
      <c r="D32" s="147"/>
      <c r="E32" s="146"/>
      <c r="F32" s="147"/>
      <c r="G32" s="146"/>
      <c r="H32" s="147"/>
      <c r="I32" s="146"/>
      <c r="J32" s="147"/>
      <c r="K32" s="146"/>
      <c r="L32" s="147"/>
      <c r="M32" s="146"/>
      <c r="N32" s="147"/>
      <c r="O32" s="146"/>
      <c r="P32" s="147"/>
      <c r="Q32" s="146"/>
      <c r="R32" s="147"/>
      <c r="S32" s="146"/>
      <c r="T32" s="147"/>
      <c r="U32" s="146"/>
      <c r="V32" s="147"/>
    </row>
    <row r="33" spans="1:22">
      <c r="A33" s="63" t="s">
        <v>63</v>
      </c>
      <c r="B33" s="86"/>
      <c r="C33" s="188"/>
      <c r="D33" s="189"/>
      <c r="E33" s="188"/>
      <c r="F33" s="189"/>
      <c r="G33" s="188"/>
      <c r="H33" s="189"/>
      <c r="I33" s="188"/>
      <c r="J33" s="189"/>
      <c r="K33" s="188"/>
      <c r="L33" s="189"/>
      <c r="M33" s="188"/>
      <c r="N33" s="189"/>
      <c r="O33" s="188"/>
      <c r="P33" s="189"/>
      <c r="Q33" s="188"/>
      <c r="R33" s="189"/>
      <c r="S33" s="188"/>
      <c r="T33" s="189"/>
      <c r="U33" s="188"/>
      <c r="V33" s="189"/>
    </row>
    <row r="34" spans="1:22" ht="13.5" thickBot="1">
      <c r="A34" s="63" t="s">
        <v>65</v>
      </c>
      <c r="B34" s="92"/>
      <c r="C34" s="214"/>
      <c r="D34" s="215"/>
      <c r="E34" s="214"/>
      <c r="F34" s="215"/>
      <c r="G34" s="214"/>
      <c r="H34" s="215"/>
      <c r="I34" s="214"/>
      <c r="J34" s="215"/>
      <c r="K34" s="214"/>
      <c r="L34" s="215"/>
      <c r="M34" s="214"/>
      <c r="N34" s="215"/>
      <c r="O34" s="214"/>
      <c r="P34" s="215"/>
      <c r="Q34" s="214"/>
      <c r="R34" s="215"/>
      <c r="S34" s="214"/>
      <c r="T34" s="215"/>
      <c r="U34" s="214"/>
      <c r="V34" s="215"/>
    </row>
    <row r="35" spans="1:22" ht="13.5" thickTop="1">
      <c r="A35" s="19" t="s">
        <v>24</v>
      </c>
      <c r="B35" s="91">
        <f>SUM(B31:B34)</f>
        <v>0</v>
      </c>
      <c r="C35" s="163">
        <f>SUM(C31:D34)</f>
        <v>0</v>
      </c>
      <c r="D35" s="164"/>
      <c r="E35" s="163">
        <f>SUM(E31:F34)</f>
        <v>0</v>
      </c>
      <c r="F35" s="164"/>
      <c r="G35" s="163">
        <f>SUM(G31:H34)</f>
        <v>0</v>
      </c>
      <c r="H35" s="164"/>
      <c r="I35" s="163">
        <f>SUM(I31:J34)</f>
        <v>0</v>
      </c>
      <c r="J35" s="164"/>
      <c r="K35" s="163">
        <f>SUM(K31:L34)</f>
        <v>0</v>
      </c>
      <c r="L35" s="164"/>
      <c r="M35" s="163">
        <f>SUM(M31:N34)</f>
        <v>0</v>
      </c>
      <c r="N35" s="164"/>
      <c r="O35" s="163">
        <f>SUM(O31:P34)</f>
        <v>0</v>
      </c>
      <c r="P35" s="164"/>
      <c r="Q35" s="163">
        <f>SUM(Q31:R34)</f>
        <v>0</v>
      </c>
      <c r="R35" s="164"/>
      <c r="S35" s="163">
        <f>SUM(S31:T34)</f>
        <v>0</v>
      </c>
      <c r="T35" s="164"/>
      <c r="U35" s="163">
        <f>SUM(U31:V34)</f>
        <v>0</v>
      </c>
      <c r="V35" s="164"/>
    </row>
    <row r="36" spans="1:22">
      <c r="A36" s="60" t="s">
        <v>78</v>
      </c>
      <c r="B36" s="96"/>
      <c r="C36" s="97"/>
      <c r="D36" s="97"/>
      <c r="E36" s="97"/>
      <c r="F36" s="97"/>
      <c r="G36" s="97"/>
      <c r="H36" s="97"/>
      <c r="I36" s="97"/>
      <c r="J36" s="97"/>
      <c r="K36" s="97"/>
      <c r="L36" s="97"/>
      <c r="M36" s="97"/>
      <c r="N36" s="97"/>
      <c r="O36" s="97"/>
      <c r="P36" s="97"/>
      <c r="Q36" s="97"/>
      <c r="R36" s="97"/>
      <c r="S36" s="97"/>
      <c r="T36" s="97"/>
      <c r="U36" s="97"/>
      <c r="V36" s="98"/>
    </row>
    <row r="37" spans="1:22">
      <c r="A37" s="66"/>
      <c r="B37" s="99"/>
      <c r="C37" s="154"/>
      <c r="D37" s="155"/>
      <c r="E37" s="154"/>
      <c r="F37" s="155"/>
      <c r="G37" s="154"/>
      <c r="H37" s="155"/>
      <c r="I37" s="154"/>
      <c r="J37" s="155"/>
      <c r="K37" s="154"/>
      <c r="L37" s="155"/>
      <c r="M37" s="154"/>
      <c r="N37" s="155"/>
      <c r="O37" s="154"/>
      <c r="P37" s="155"/>
      <c r="Q37" s="154"/>
      <c r="R37" s="155"/>
      <c r="S37" s="154"/>
      <c r="T37" s="155"/>
      <c r="U37" s="154"/>
      <c r="V37" s="155"/>
    </row>
    <row r="38" spans="1:22">
      <c r="A38" s="66"/>
      <c r="B38" s="99"/>
      <c r="C38" s="154"/>
      <c r="D38" s="155"/>
      <c r="E38" s="154"/>
      <c r="F38" s="155"/>
      <c r="G38" s="154"/>
      <c r="H38" s="155"/>
      <c r="I38" s="154"/>
      <c r="J38" s="155"/>
      <c r="K38" s="154"/>
      <c r="L38" s="155"/>
      <c r="M38" s="154"/>
      <c r="N38" s="155"/>
      <c r="O38" s="154"/>
      <c r="P38" s="155"/>
      <c r="Q38" s="154"/>
      <c r="R38" s="155"/>
      <c r="S38" s="154"/>
      <c r="T38" s="155"/>
      <c r="U38" s="154"/>
      <c r="V38" s="155"/>
    </row>
    <row r="39" spans="1:22" ht="13.5" thickBot="1">
      <c r="A39" s="66"/>
      <c r="B39" s="100"/>
      <c r="C39" s="165"/>
      <c r="D39" s="166"/>
      <c r="E39" s="165"/>
      <c r="F39" s="166"/>
      <c r="G39" s="165"/>
      <c r="H39" s="166"/>
      <c r="I39" s="165"/>
      <c r="J39" s="166"/>
      <c r="K39" s="165"/>
      <c r="L39" s="166"/>
      <c r="M39" s="165"/>
      <c r="N39" s="166"/>
      <c r="O39" s="165"/>
      <c r="P39" s="166"/>
      <c r="Q39" s="165"/>
      <c r="R39" s="166"/>
      <c r="S39" s="165"/>
      <c r="T39" s="166"/>
      <c r="U39" s="165"/>
      <c r="V39" s="166"/>
    </row>
    <row r="40" spans="1:22" ht="20.25" customHeight="1" thickTop="1">
      <c r="A40" s="19" t="s">
        <v>25</v>
      </c>
      <c r="B40" s="91">
        <f t="shared" ref="B40:V40" si="1">SUM(B37:B39)</f>
        <v>0</v>
      </c>
      <c r="C40" s="163">
        <f t="shared" si="1"/>
        <v>0</v>
      </c>
      <c r="D40" s="164">
        <f t="shared" si="1"/>
        <v>0</v>
      </c>
      <c r="E40" s="163">
        <f t="shared" si="1"/>
        <v>0</v>
      </c>
      <c r="F40" s="164">
        <f t="shared" si="1"/>
        <v>0</v>
      </c>
      <c r="G40" s="163">
        <f t="shared" si="1"/>
        <v>0</v>
      </c>
      <c r="H40" s="164">
        <f t="shared" si="1"/>
        <v>0</v>
      </c>
      <c r="I40" s="163">
        <f t="shared" si="1"/>
        <v>0</v>
      </c>
      <c r="J40" s="164">
        <f t="shared" si="1"/>
        <v>0</v>
      </c>
      <c r="K40" s="163">
        <f t="shared" si="1"/>
        <v>0</v>
      </c>
      <c r="L40" s="164">
        <f t="shared" si="1"/>
        <v>0</v>
      </c>
      <c r="M40" s="163">
        <f t="shared" si="1"/>
        <v>0</v>
      </c>
      <c r="N40" s="164">
        <f t="shared" si="1"/>
        <v>0</v>
      </c>
      <c r="O40" s="163">
        <f t="shared" si="1"/>
        <v>0</v>
      </c>
      <c r="P40" s="164">
        <f t="shared" si="1"/>
        <v>0</v>
      </c>
      <c r="Q40" s="163">
        <f t="shared" si="1"/>
        <v>0</v>
      </c>
      <c r="R40" s="164">
        <f t="shared" si="1"/>
        <v>0</v>
      </c>
      <c r="S40" s="163">
        <f t="shared" si="1"/>
        <v>0</v>
      </c>
      <c r="T40" s="164">
        <f t="shared" si="1"/>
        <v>0</v>
      </c>
      <c r="U40" s="163">
        <f t="shared" si="1"/>
        <v>0</v>
      </c>
      <c r="V40" s="164">
        <f t="shared" si="1"/>
        <v>0</v>
      </c>
    </row>
    <row r="41" spans="1:22">
      <c r="A41" s="60" t="s">
        <v>34</v>
      </c>
      <c r="B41" s="83"/>
      <c r="C41" s="84"/>
      <c r="D41" s="84"/>
      <c r="E41" s="84"/>
      <c r="F41" s="84"/>
      <c r="G41" s="84"/>
      <c r="H41" s="84"/>
      <c r="I41" s="84"/>
      <c r="J41" s="84"/>
      <c r="K41" s="84"/>
      <c r="L41" s="84"/>
      <c r="M41" s="84"/>
      <c r="N41" s="84"/>
      <c r="O41" s="84"/>
      <c r="P41" s="84"/>
      <c r="Q41" s="84"/>
      <c r="R41" s="84"/>
      <c r="S41" s="84"/>
      <c r="T41" s="84"/>
      <c r="U41" s="84"/>
      <c r="V41" s="101"/>
    </row>
    <row r="42" spans="1:22">
      <c r="A42" s="19" t="s">
        <v>37</v>
      </c>
      <c r="B42" s="102">
        <f>B29+B35+B40</f>
        <v>0</v>
      </c>
      <c r="C42" s="158">
        <f>C29+C35+C40</f>
        <v>0</v>
      </c>
      <c r="D42" s="159"/>
      <c r="E42" s="158">
        <f>E29+E35+E40</f>
        <v>0</v>
      </c>
      <c r="F42" s="159"/>
      <c r="G42" s="158">
        <f>G29+G35+G40</f>
        <v>0</v>
      </c>
      <c r="H42" s="159"/>
      <c r="I42" s="158">
        <f>I29+I35+I40</f>
        <v>0</v>
      </c>
      <c r="J42" s="159"/>
      <c r="K42" s="158">
        <f>K29+K35+K40</f>
        <v>0</v>
      </c>
      <c r="L42" s="159"/>
      <c r="M42" s="158">
        <f>M29+M35+M40</f>
        <v>0</v>
      </c>
      <c r="N42" s="159"/>
      <c r="O42" s="158">
        <f>O29+O35+O40</f>
        <v>0</v>
      </c>
      <c r="P42" s="159"/>
      <c r="Q42" s="158">
        <f>Q29+Q35+Q40</f>
        <v>0</v>
      </c>
      <c r="R42" s="159"/>
      <c r="S42" s="158">
        <f>S29+S35+S40</f>
        <v>0</v>
      </c>
      <c r="T42" s="159"/>
      <c r="U42" s="158">
        <f>U29+U35+U40</f>
        <v>0</v>
      </c>
      <c r="V42" s="159"/>
    </row>
    <row r="43" spans="1:22">
      <c r="A43" s="16"/>
      <c r="B43" s="103"/>
      <c r="C43" s="103"/>
      <c r="D43" s="103"/>
      <c r="E43" s="103"/>
      <c r="F43" s="103"/>
      <c r="G43" s="103"/>
      <c r="H43" s="103"/>
      <c r="I43" s="103"/>
      <c r="J43" s="103"/>
      <c r="K43" s="103"/>
      <c r="L43" s="103"/>
      <c r="M43" s="103"/>
      <c r="N43" s="103"/>
      <c r="O43" s="103"/>
      <c r="P43" s="103"/>
      <c r="Q43" s="103"/>
      <c r="R43" s="103"/>
      <c r="S43" s="103"/>
      <c r="T43" s="103"/>
      <c r="U43" s="103"/>
      <c r="V43" s="103"/>
    </row>
    <row r="44" spans="1:22">
      <c r="A44" s="17" t="s">
        <v>58</v>
      </c>
      <c r="B44" s="93"/>
      <c r="C44" s="94"/>
      <c r="D44" s="94"/>
      <c r="E44" s="94"/>
      <c r="F44" s="94"/>
      <c r="G44" s="94"/>
      <c r="H44" s="94"/>
      <c r="I44" s="94"/>
      <c r="J44" s="94"/>
      <c r="K44" s="94"/>
      <c r="L44" s="94"/>
      <c r="M44" s="94"/>
      <c r="N44" s="94"/>
      <c r="O44" s="94"/>
      <c r="P44" s="94"/>
      <c r="Q44" s="94"/>
      <c r="R44" s="94"/>
      <c r="S44" s="94"/>
      <c r="T44" s="94"/>
      <c r="U44" s="94"/>
      <c r="V44" s="95"/>
    </row>
    <row r="45" spans="1:22" ht="12.75" customHeight="1">
      <c r="A45" s="18" t="s">
        <v>26</v>
      </c>
      <c r="B45" s="96"/>
      <c r="C45" s="80"/>
      <c r="D45" s="97"/>
      <c r="E45" s="97"/>
      <c r="F45" s="97"/>
      <c r="G45" s="97"/>
      <c r="H45" s="97"/>
      <c r="I45" s="97"/>
      <c r="J45" s="97"/>
      <c r="K45" s="97"/>
      <c r="L45" s="97"/>
      <c r="M45" s="97"/>
      <c r="N45" s="97"/>
      <c r="O45" s="97"/>
      <c r="P45" s="97"/>
      <c r="Q45" s="97"/>
      <c r="R45" s="97"/>
      <c r="S45" s="97"/>
      <c r="T45" s="97"/>
      <c r="U45" s="97"/>
      <c r="V45" s="98"/>
    </row>
    <row r="46" spans="1:22" ht="14.25">
      <c r="A46" s="19" t="s">
        <v>54</v>
      </c>
      <c r="B46" s="82"/>
      <c r="C46" s="146"/>
      <c r="D46" s="147"/>
      <c r="E46" s="146"/>
      <c r="F46" s="147"/>
      <c r="G46" s="146"/>
      <c r="H46" s="147"/>
      <c r="I46" s="146"/>
      <c r="J46" s="147"/>
      <c r="K46" s="146"/>
      <c r="L46" s="147"/>
      <c r="M46" s="146"/>
      <c r="N46" s="147"/>
      <c r="O46" s="146"/>
      <c r="P46" s="147"/>
      <c r="Q46" s="146"/>
      <c r="R46" s="147"/>
      <c r="S46" s="146"/>
      <c r="T46" s="147"/>
      <c r="U46" s="146"/>
      <c r="V46" s="147"/>
    </row>
    <row r="47" spans="1:22" ht="14.25">
      <c r="A47" s="19" t="s">
        <v>55</v>
      </c>
      <c r="B47" s="82"/>
      <c r="C47" s="146"/>
      <c r="D47" s="147"/>
      <c r="E47" s="146"/>
      <c r="F47" s="147"/>
      <c r="G47" s="146"/>
      <c r="H47" s="147"/>
      <c r="I47" s="146"/>
      <c r="J47" s="147"/>
      <c r="K47" s="146"/>
      <c r="L47" s="147"/>
      <c r="M47" s="146"/>
      <c r="N47" s="147"/>
      <c r="O47" s="146"/>
      <c r="P47" s="147"/>
      <c r="Q47" s="146"/>
      <c r="R47" s="147"/>
      <c r="S47" s="146"/>
      <c r="T47" s="147"/>
      <c r="U47" s="146"/>
      <c r="V47" s="147"/>
    </row>
    <row r="48" spans="1:22">
      <c r="A48" s="19" t="s">
        <v>123</v>
      </c>
      <c r="B48" s="82"/>
      <c r="C48" s="146"/>
      <c r="D48" s="147"/>
      <c r="E48" s="146"/>
      <c r="F48" s="147"/>
      <c r="G48" s="146"/>
      <c r="H48" s="147"/>
      <c r="I48" s="146"/>
      <c r="J48" s="147"/>
      <c r="K48" s="146"/>
      <c r="L48" s="147"/>
      <c r="M48" s="146"/>
      <c r="N48" s="147"/>
      <c r="O48" s="146"/>
      <c r="P48" s="147"/>
      <c r="Q48" s="146"/>
      <c r="R48" s="147"/>
      <c r="S48" s="146"/>
      <c r="T48" s="147"/>
      <c r="U48" s="146"/>
      <c r="V48" s="147"/>
    </row>
    <row r="49" spans="1:22">
      <c r="A49" s="67"/>
      <c r="B49" s="103"/>
      <c r="C49" s="103"/>
      <c r="D49" s="103"/>
      <c r="E49" s="103"/>
      <c r="F49" s="103"/>
      <c r="G49" s="103"/>
      <c r="H49" s="103"/>
      <c r="I49" s="103"/>
      <c r="J49" s="103"/>
      <c r="K49" s="103"/>
      <c r="L49" s="103"/>
      <c r="M49" s="103"/>
      <c r="N49" s="103"/>
      <c r="O49" s="103"/>
      <c r="P49" s="103"/>
      <c r="Q49" s="103"/>
      <c r="R49" s="103"/>
      <c r="S49" s="103"/>
      <c r="T49" s="103"/>
      <c r="U49" s="103"/>
      <c r="V49" s="103"/>
    </row>
    <row r="50" spans="1:22" ht="22.5">
      <c r="A50" s="17" t="s">
        <v>81</v>
      </c>
      <c r="B50" s="93"/>
      <c r="C50" s="94"/>
      <c r="D50" s="94"/>
      <c r="E50" s="94"/>
      <c r="F50" s="94"/>
      <c r="G50" s="94"/>
      <c r="H50" s="94"/>
      <c r="I50" s="94"/>
      <c r="J50" s="94"/>
      <c r="K50" s="94"/>
      <c r="L50" s="94"/>
      <c r="M50" s="94"/>
      <c r="N50" s="94"/>
      <c r="O50" s="94"/>
      <c r="P50" s="94"/>
      <c r="Q50" s="94"/>
      <c r="R50" s="94"/>
      <c r="S50" s="94"/>
      <c r="T50" s="94"/>
      <c r="U50" s="94"/>
      <c r="V50" s="95"/>
    </row>
    <row r="51" spans="1:22" ht="12.75" hidden="1" customHeight="1">
      <c r="A51" s="18" t="s">
        <v>21</v>
      </c>
      <c r="B51" s="96"/>
      <c r="C51" s="97"/>
      <c r="D51" s="97"/>
      <c r="E51" s="97"/>
      <c r="F51" s="97"/>
      <c r="G51" s="97"/>
      <c r="H51" s="97"/>
      <c r="I51" s="97"/>
      <c r="J51" s="97"/>
      <c r="K51" s="97"/>
      <c r="L51" s="97"/>
      <c r="M51" s="97"/>
      <c r="N51" s="97"/>
      <c r="O51" s="97"/>
      <c r="P51" s="97"/>
      <c r="Q51" s="97"/>
      <c r="R51" s="97"/>
      <c r="S51" s="97"/>
      <c r="T51" s="97"/>
      <c r="U51" s="97"/>
      <c r="V51" s="98"/>
    </row>
    <row r="52" spans="1:22" ht="12.75" hidden="1" customHeight="1">
      <c r="A52" s="19" t="s">
        <v>15</v>
      </c>
      <c r="B52" s="99"/>
      <c r="C52" s="154"/>
      <c r="D52" s="155"/>
      <c r="E52" s="154"/>
      <c r="F52" s="155"/>
      <c r="G52" s="154"/>
      <c r="H52" s="155"/>
      <c r="I52" s="154"/>
      <c r="J52" s="155"/>
      <c r="K52" s="154"/>
      <c r="L52" s="155"/>
      <c r="M52" s="154"/>
      <c r="N52" s="155"/>
      <c r="O52" s="154"/>
      <c r="P52" s="155"/>
      <c r="Q52" s="154"/>
      <c r="R52" s="155"/>
      <c r="S52" s="154"/>
      <c r="T52" s="155"/>
      <c r="U52" s="154"/>
      <c r="V52" s="155"/>
    </row>
    <row r="53" spans="1:22" ht="12.75" hidden="1" customHeight="1">
      <c r="A53" s="19" t="s">
        <v>16</v>
      </c>
      <c r="B53" s="99"/>
      <c r="C53" s="154"/>
      <c r="D53" s="155"/>
      <c r="E53" s="154"/>
      <c r="F53" s="155"/>
      <c r="G53" s="154"/>
      <c r="H53" s="155"/>
      <c r="I53" s="154"/>
      <c r="J53" s="155"/>
      <c r="K53" s="154"/>
      <c r="L53" s="155"/>
      <c r="M53" s="154"/>
      <c r="N53" s="155"/>
      <c r="O53" s="154"/>
      <c r="P53" s="155"/>
      <c r="Q53" s="154"/>
      <c r="R53" s="155"/>
      <c r="S53" s="154"/>
      <c r="T53" s="155"/>
      <c r="U53" s="154"/>
      <c r="V53" s="155"/>
    </row>
    <row r="54" spans="1:22">
      <c r="A54" s="67"/>
      <c r="B54" s="103"/>
      <c r="C54" s="103"/>
      <c r="D54" s="103"/>
      <c r="E54" s="103"/>
      <c r="F54" s="103"/>
      <c r="G54" s="103"/>
      <c r="H54" s="103"/>
      <c r="I54" s="103"/>
      <c r="J54" s="103"/>
      <c r="K54" s="103"/>
      <c r="L54" s="103"/>
      <c r="M54" s="103"/>
      <c r="N54" s="103"/>
      <c r="O54" s="103"/>
      <c r="P54" s="103"/>
      <c r="Q54" s="103"/>
      <c r="R54" s="103"/>
      <c r="S54" s="103"/>
      <c r="T54" s="103"/>
      <c r="U54" s="103"/>
      <c r="V54" s="103"/>
    </row>
    <row r="55" spans="1:22">
      <c r="A55" s="17" t="s">
        <v>124</v>
      </c>
      <c r="B55" s="93"/>
      <c r="C55" s="94"/>
      <c r="D55" s="94"/>
      <c r="E55" s="94"/>
      <c r="F55" s="94"/>
      <c r="G55" s="94"/>
      <c r="H55" s="94"/>
      <c r="I55" s="94"/>
      <c r="J55" s="94"/>
      <c r="K55" s="94"/>
      <c r="L55" s="94"/>
      <c r="M55" s="94"/>
      <c r="N55" s="94"/>
      <c r="O55" s="94"/>
      <c r="P55" s="94"/>
      <c r="Q55" s="94"/>
      <c r="R55" s="94"/>
      <c r="S55" s="94"/>
      <c r="T55" s="94"/>
      <c r="U55" s="94"/>
      <c r="V55" s="95"/>
    </row>
    <row r="56" spans="1:22" ht="12.75" hidden="1" customHeight="1">
      <c r="A56" s="68" t="s">
        <v>56</v>
      </c>
      <c r="B56" s="96"/>
      <c r="C56" s="97"/>
      <c r="D56" s="97"/>
      <c r="E56" s="97"/>
      <c r="F56" s="97"/>
      <c r="G56" s="97"/>
      <c r="H56" s="97"/>
      <c r="I56" s="97"/>
      <c r="J56" s="97"/>
      <c r="K56" s="97"/>
      <c r="L56" s="97"/>
      <c r="M56" s="97"/>
      <c r="N56" s="97"/>
      <c r="O56" s="97"/>
      <c r="P56" s="97"/>
      <c r="Q56" s="97"/>
      <c r="R56" s="97"/>
      <c r="S56" s="97"/>
      <c r="T56" s="97"/>
      <c r="U56" s="97"/>
      <c r="V56" s="98"/>
    </row>
    <row r="57" spans="1:22" ht="14.25" hidden="1" customHeight="1">
      <c r="A57" s="19" t="s">
        <v>79</v>
      </c>
      <c r="B57" s="99"/>
      <c r="C57" s="154"/>
      <c r="D57" s="155"/>
      <c r="E57" s="154"/>
      <c r="F57" s="155"/>
      <c r="G57" s="154"/>
      <c r="H57" s="155"/>
      <c r="I57" s="154"/>
      <c r="J57" s="155"/>
      <c r="K57" s="154"/>
      <c r="L57" s="155"/>
      <c r="M57" s="154"/>
      <c r="N57" s="155"/>
      <c r="O57" s="154"/>
      <c r="P57" s="155"/>
      <c r="Q57" s="154"/>
      <c r="R57" s="155"/>
      <c r="S57" s="154"/>
      <c r="T57" s="155"/>
      <c r="U57" s="154"/>
      <c r="V57" s="155"/>
    </row>
    <row r="58" spans="1:22" ht="14.25" hidden="1" customHeight="1">
      <c r="A58" s="19" t="s">
        <v>80</v>
      </c>
      <c r="B58" s="99"/>
      <c r="C58" s="154"/>
      <c r="D58" s="155"/>
      <c r="E58" s="154"/>
      <c r="F58" s="155"/>
      <c r="G58" s="154"/>
      <c r="H58" s="155"/>
      <c r="I58" s="154"/>
      <c r="J58" s="155"/>
      <c r="K58" s="154"/>
      <c r="L58" s="155"/>
      <c r="M58" s="154"/>
      <c r="N58" s="155"/>
      <c r="O58" s="154"/>
      <c r="P58" s="155"/>
      <c r="Q58" s="154"/>
      <c r="R58" s="155"/>
      <c r="S58" s="154"/>
      <c r="T58" s="155"/>
      <c r="U58" s="154"/>
      <c r="V58" s="155"/>
    </row>
    <row r="59" spans="1:22" ht="12.75" hidden="1" customHeight="1">
      <c r="A59" s="19" t="s">
        <v>66</v>
      </c>
      <c r="B59" s="99"/>
      <c r="C59" s="154"/>
      <c r="D59" s="155"/>
      <c r="E59" s="154"/>
      <c r="F59" s="155"/>
      <c r="G59" s="154"/>
      <c r="H59" s="155"/>
      <c r="I59" s="154"/>
      <c r="J59" s="155"/>
      <c r="K59" s="154"/>
      <c r="L59" s="155"/>
      <c r="M59" s="154"/>
      <c r="N59" s="155"/>
      <c r="O59" s="154"/>
      <c r="P59" s="155"/>
      <c r="Q59" s="154"/>
      <c r="R59" s="155"/>
      <c r="S59" s="154"/>
      <c r="T59" s="155"/>
      <c r="U59" s="154"/>
      <c r="V59" s="155"/>
    </row>
    <row r="60" spans="1:22" ht="12.75" hidden="1" customHeight="1">
      <c r="A60" s="19" t="s">
        <v>67</v>
      </c>
      <c r="B60" s="99"/>
      <c r="C60" s="154"/>
      <c r="D60" s="155"/>
      <c r="E60" s="154"/>
      <c r="F60" s="155"/>
      <c r="G60" s="154"/>
      <c r="H60" s="155"/>
      <c r="I60" s="154"/>
      <c r="J60" s="155"/>
      <c r="K60" s="154"/>
      <c r="L60" s="155"/>
      <c r="M60" s="154"/>
      <c r="N60" s="155"/>
      <c r="O60" s="154"/>
      <c r="P60" s="155"/>
      <c r="Q60" s="154"/>
      <c r="R60" s="155"/>
      <c r="S60" s="154"/>
      <c r="T60" s="155"/>
      <c r="U60" s="154"/>
      <c r="V60" s="155"/>
    </row>
    <row r="61" spans="1:22" ht="14.25" hidden="1" customHeight="1">
      <c r="A61" s="19" t="s">
        <v>82</v>
      </c>
      <c r="B61" s="104" t="str">
        <f>IF(B59&gt;0,B57/B59,"--")</f>
        <v>--</v>
      </c>
      <c r="C61" s="192" t="str">
        <f t="shared" ref="C61:V62" si="2">IF(C59&gt;0,C57/C59,"--")</f>
        <v>--</v>
      </c>
      <c r="D61" s="193" t="str">
        <f t="shared" si="2"/>
        <v>--</v>
      </c>
      <c r="E61" s="192" t="str">
        <f t="shared" si="2"/>
        <v>--</v>
      </c>
      <c r="F61" s="193" t="str">
        <f t="shared" si="2"/>
        <v>--</v>
      </c>
      <c r="G61" s="192" t="str">
        <f t="shared" si="2"/>
        <v>--</v>
      </c>
      <c r="H61" s="193" t="str">
        <f t="shared" si="2"/>
        <v>--</v>
      </c>
      <c r="I61" s="192" t="str">
        <f t="shared" si="2"/>
        <v>--</v>
      </c>
      <c r="J61" s="193" t="str">
        <f t="shared" si="2"/>
        <v>--</v>
      </c>
      <c r="K61" s="192" t="str">
        <f t="shared" si="2"/>
        <v>--</v>
      </c>
      <c r="L61" s="193" t="str">
        <f t="shared" si="2"/>
        <v>--</v>
      </c>
      <c r="M61" s="192" t="str">
        <f t="shared" si="2"/>
        <v>--</v>
      </c>
      <c r="N61" s="193" t="str">
        <f t="shared" si="2"/>
        <v>--</v>
      </c>
      <c r="O61" s="192" t="str">
        <f t="shared" si="2"/>
        <v>--</v>
      </c>
      <c r="P61" s="193" t="str">
        <f t="shared" si="2"/>
        <v>--</v>
      </c>
      <c r="Q61" s="192" t="str">
        <f t="shared" si="2"/>
        <v>--</v>
      </c>
      <c r="R61" s="193" t="str">
        <f t="shared" si="2"/>
        <v>--</v>
      </c>
      <c r="S61" s="192" t="str">
        <f t="shared" si="2"/>
        <v>--</v>
      </c>
      <c r="T61" s="193" t="str">
        <f t="shared" si="2"/>
        <v>--</v>
      </c>
      <c r="U61" s="192" t="str">
        <f t="shared" si="2"/>
        <v>--</v>
      </c>
      <c r="V61" s="193" t="str">
        <f t="shared" si="2"/>
        <v>--</v>
      </c>
    </row>
    <row r="62" spans="1:22" ht="14.25" hidden="1" customHeight="1">
      <c r="A62" s="19" t="s">
        <v>83</v>
      </c>
      <c r="B62" s="104" t="str">
        <f>IF(B60&gt;0,B58/B60,"--")</f>
        <v>--</v>
      </c>
      <c r="C62" s="191" t="str">
        <f t="shared" si="2"/>
        <v>--</v>
      </c>
      <c r="D62" s="191" t="str">
        <f t="shared" si="2"/>
        <v>--</v>
      </c>
      <c r="E62" s="191" t="str">
        <f t="shared" si="2"/>
        <v>--</v>
      </c>
      <c r="F62" s="191" t="str">
        <f t="shared" si="2"/>
        <v>--</v>
      </c>
      <c r="G62" s="191" t="str">
        <f t="shared" si="2"/>
        <v>--</v>
      </c>
      <c r="H62" s="191" t="str">
        <f t="shared" si="2"/>
        <v>--</v>
      </c>
      <c r="I62" s="191" t="str">
        <f t="shared" si="2"/>
        <v>--</v>
      </c>
      <c r="J62" s="191" t="str">
        <f t="shared" si="2"/>
        <v>--</v>
      </c>
      <c r="K62" s="191" t="str">
        <f t="shared" si="2"/>
        <v>--</v>
      </c>
      <c r="L62" s="191" t="str">
        <f t="shared" si="2"/>
        <v>--</v>
      </c>
      <c r="M62" s="191" t="str">
        <f t="shared" si="2"/>
        <v>--</v>
      </c>
      <c r="N62" s="191" t="str">
        <f t="shared" si="2"/>
        <v>--</v>
      </c>
      <c r="O62" s="191" t="str">
        <f t="shared" si="2"/>
        <v>--</v>
      </c>
      <c r="P62" s="191" t="str">
        <f t="shared" si="2"/>
        <v>--</v>
      </c>
      <c r="Q62" s="191" t="str">
        <f t="shared" si="2"/>
        <v>--</v>
      </c>
      <c r="R62" s="191" t="str">
        <f t="shared" si="2"/>
        <v>--</v>
      </c>
      <c r="S62" s="191" t="str">
        <f t="shared" si="2"/>
        <v>--</v>
      </c>
      <c r="T62" s="191" t="str">
        <f t="shared" si="2"/>
        <v>--</v>
      </c>
      <c r="U62" s="191" t="str">
        <f t="shared" si="2"/>
        <v>--</v>
      </c>
      <c r="V62" s="191" t="str">
        <f t="shared" si="2"/>
        <v>--</v>
      </c>
    </row>
    <row r="63" spans="1:22">
      <c r="A63" s="61"/>
      <c r="B63" s="105"/>
      <c r="C63" s="105"/>
      <c r="D63" s="105"/>
      <c r="E63" s="105"/>
      <c r="F63" s="105"/>
      <c r="G63" s="105"/>
      <c r="H63" s="105"/>
      <c r="I63" s="105"/>
      <c r="J63" s="105"/>
      <c r="K63" s="105"/>
      <c r="L63" s="106"/>
      <c r="M63" s="106"/>
      <c r="N63" s="105"/>
      <c r="O63" s="105"/>
      <c r="P63" s="105"/>
      <c r="Q63" s="105"/>
      <c r="R63" s="105"/>
      <c r="S63" s="105"/>
      <c r="T63" s="105"/>
      <c r="U63" s="105"/>
      <c r="V63" s="106"/>
    </row>
    <row r="64" spans="1:22" ht="15.75" customHeight="1">
      <c r="A64" s="171" t="s">
        <v>125</v>
      </c>
      <c r="B64" s="183" t="s">
        <v>41</v>
      </c>
      <c r="C64" s="173" t="s">
        <v>9</v>
      </c>
      <c r="D64" s="213"/>
      <c r="E64" s="173" t="s">
        <v>10</v>
      </c>
      <c r="F64" s="213"/>
      <c r="G64" s="173" t="s">
        <v>11</v>
      </c>
      <c r="H64" s="213"/>
      <c r="I64" s="173" t="s">
        <v>12</v>
      </c>
      <c r="J64" s="213"/>
      <c r="K64" s="173" t="s">
        <v>22</v>
      </c>
      <c r="L64" s="213"/>
      <c r="M64" s="173" t="s">
        <v>28</v>
      </c>
      <c r="N64" s="197"/>
      <c r="O64" s="173" t="s">
        <v>29</v>
      </c>
      <c r="P64" s="197"/>
      <c r="Q64" s="173" t="s">
        <v>30</v>
      </c>
      <c r="R64" s="197"/>
      <c r="S64" s="173" t="s">
        <v>31</v>
      </c>
      <c r="T64" s="197"/>
      <c r="U64" s="173" t="s">
        <v>32</v>
      </c>
      <c r="V64" s="197"/>
    </row>
    <row r="65" spans="1:22" ht="15.75" customHeight="1">
      <c r="A65" s="225"/>
      <c r="B65" s="184"/>
      <c r="C65" s="175" t="str">
        <f>IF(C66=$G$179,"Goal Year","")</f>
        <v/>
      </c>
      <c r="D65" s="196"/>
      <c r="E65" s="175" t="str">
        <f>IF(E66=$G$179,"Goal Year","")</f>
        <v/>
      </c>
      <c r="F65" s="196"/>
      <c r="G65" s="175" t="str">
        <f>IF(G66=$G$179,"Goal Year","")</f>
        <v/>
      </c>
      <c r="H65" s="196"/>
      <c r="I65" s="175" t="str">
        <f>IF(I66=$G$179,"Goal Year","")</f>
        <v/>
      </c>
      <c r="J65" s="196"/>
      <c r="K65" s="175" t="str">
        <f>IF(K66=$G$179,"Goal Year","")</f>
        <v/>
      </c>
      <c r="L65" s="196"/>
      <c r="M65" s="175" t="str">
        <f>IF(M66=$G$179,"Goal Year","")</f>
        <v/>
      </c>
      <c r="N65" s="196"/>
      <c r="O65" s="175" t="str">
        <f>IF(O66=$G$179,"Goal Year","")</f>
        <v/>
      </c>
      <c r="P65" s="196"/>
      <c r="Q65" s="175" t="str">
        <f>IF(Q66=$G$179,"Goal Year","")</f>
        <v/>
      </c>
      <c r="R65" s="196"/>
      <c r="S65" s="175" t="str">
        <f>IF(S66=$G$179,"Goal Year","")</f>
        <v/>
      </c>
      <c r="T65" s="196"/>
      <c r="U65" s="175" t="str">
        <f>IF(U66=$G$179,"Goal Year","")</f>
        <v/>
      </c>
      <c r="V65" s="196"/>
    </row>
    <row r="66" spans="1:22" ht="12.75" customHeight="1">
      <c r="A66" s="13" t="s">
        <v>13</v>
      </c>
      <c r="B66" s="107" t="str">
        <f>IF(B$17&gt;0,B$17,"--")</f>
        <v>--</v>
      </c>
      <c r="C66" s="177" t="str">
        <f>IF(C$17&gt;0,C$17,"--")</f>
        <v>--</v>
      </c>
      <c r="D66" s="178"/>
      <c r="E66" s="177" t="str">
        <f>IF(E$17&gt;0,E$17,"--")</f>
        <v>--</v>
      </c>
      <c r="F66" s="178"/>
      <c r="G66" s="177" t="str">
        <f>IF(G$17&gt;0,G$17,"--")</f>
        <v>--</v>
      </c>
      <c r="H66" s="178"/>
      <c r="I66" s="177" t="str">
        <f>IF(I$17&gt;0,I$17,"--")</f>
        <v>--</v>
      </c>
      <c r="J66" s="178"/>
      <c r="K66" s="177" t="str">
        <f>IF(K$17&gt;0,K$17,"--")</f>
        <v>--</v>
      </c>
      <c r="L66" s="178"/>
      <c r="M66" s="177" t="str">
        <f>IF(M$17&gt;0,M$17,"--")</f>
        <v>--</v>
      </c>
      <c r="N66" s="178"/>
      <c r="O66" s="177" t="str">
        <f>IF(O$17&gt;0,O$17,"--")</f>
        <v>--</v>
      </c>
      <c r="P66" s="178"/>
      <c r="Q66" s="177" t="str">
        <f>IF(Q$17&gt;0,Q$17,"--")</f>
        <v>--</v>
      </c>
      <c r="R66" s="178"/>
      <c r="S66" s="177" t="str">
        <f>IF(S$17&gt;0,S$17,"--")</f>
        <v>--</v>
      </c>
      <c r="T66" s="178"/>
      <c r="U66" s="177" t="str">
        <f>IF(U$17&gt;0,U$17,"--")</f>
        <v>--</v>
      </c>
      <c r="V66" s="178"/>
    </row>
    <row r="67" spans="1:22">
      <c r="A67" s="62" t="s">
        <v>75</v>
      </c>
      <c r="B67" s="108"/>
      <c r="C67" s="109"/>
      <c r="D67" s="109"/>
      <c r="E67" s="109"/>
      <c r="F67" s="109"/>
      <c r="G67" s="109"/>
      <c r="H67" s="109"/>
      <c r="I67" s="109"/>
      <c r="J67" s="109"/>
      <c r="K67" s="109"/>
      <c r="L67" s="109"/>
      <c r="M67" s="109"/>
      <c r="N67" s="109"/>
      <c r="O67" s="109"/>
      <c r="P67" s="109"/>
      <c r="Q67" s="109"/>
      <c r="R67" s="109"/>
      <c r="S67" s="109"/>
      <c r="T67" s="109"/>
      <c r="U67" s="109"/>
      <c r="V67" s="110"/>
    </row>
    <row r="68" spans="1:22">
      <c r="A68" s="60" t="s">
        <v>17</v>
      </c>
      <c r="B68" s="79"/>
      <c r="C68" s="80"/>
      <c r="D68" s="80"/>
      <c r="E68" s="80"/>
      <c r="F68" s="80"/>
      <c r="G68" s="80"/>
      <c r="H68" s="80"/>
      <c r="I68" s="80"/>
      <c r="J68" s="80"/>
      <c r="K68" s="80"/>
      <c r="L68" s="80"/>
      <c r="M68" s="80"/>
      <c r="N68" s="80"/>
      <c r="O68" s="80"/>
      <c r="P68" s="80"/>
      <c r="Q68" s="80"/>
      <c r="R68" s="80"/>
      <c r="S68" s="80"/>
      <c r="T68" s="80"/>
      <c r="U68" s="80"/>
      <c r="V68" s="111"/>
    </row>
    <row r="69" spans="1:22">
      <c r="A69" s="63" t="s">
        <v>76</v>
      </c>
      <c r="B69" s="99"/>
      <c r="C69" s="154"/>
      <c r="D69" s="155"/>
      <c r="E69" s="154"/>
      <c r="F69" s="155"/>
      <c r="G69" s="154"/>
      <c r="H69" s="155"/>
      <c r="I69" s="154"/>
      <c r="J69" s="155"/>
      <c r="K69" s="154"/>
      <c r="L69" s="155"/>
      <c r="M69" s="154"/>
      <c r="N69" s="155"/>
      <c r="O69" s="154"/>
      <c r="P69" s="155"/>
      <c r="Q69" s="154"/>
      <c r="R69" s="155"/>
      <c r="S69" s="154"/>
      <c r="T69" s="155"/>
      <c r="U69" s="154"/>
      <c r="V69" s="155"/>
    </row>
    <row r="70" spans="1:22">
      <c r="A70" s="63" t="s">
        <v>77</v>
      </c>
      <c r="B70" s="99"/>
      <c r="C70" s="154"/>
      <c r="D70" s="155"/>
      <c r="E70" s="154"/>
      <c r="F70" s="155"/>
      <c r="G70" s="154"/>
      <c r="H70" s="155"/>
      <c r="I70" s="154"/>
      <c r="J70" s="155"/>
      <c r="K70" s="154"/>
      <c r="L70" s="155"/>
      <c r="M70" s="154"/>
      <c r="N70" s="155"/>
      <c r="O70" s="154"/>
      <c r="P70" s="155"/>
      <c r="Q70" s="154"/>
      <c r="R70" s="155"/>
      <c r="S70" s="154"/>
      <c r="T70" s="155"/>
      <c r="U70" s="154"/>
      <c r="V70" s="155"/>
    </row>
    <row r="71" spans="1:22">
      <c r="A71" s="63" t="s">
        <v>14</v>
      </c>
      <c r="B71" s="99"/>
      <c r="C71" s="154"/>
      <c r="D71" s="155"/>
      <c r="E71" s="154"/>
      <c r="F71" s="155"/>
      <c r="G71" s="154"/>
      <c r="H71" s="155"/>
      <c r="I71" s="154"/>
      <c r="J71" s="155"/>
      <c r="K71" s="154"/>
      <c r="L71" s="155"/>
      <c r="M71" s="154"/>
      <c r="N71" s="155"/>
      <c r="O71" s="154"/>
      <c r="P71" s="155"/>
      <c r="Q71" s="154"/>
      <c r="R71" s="155"/>
      <c r="S71" s="154"/>
      <c r="T71" s="155"/>
      <c r="U71" s="154"/>
      <c r="V71" s="155"/>
    </row>
    <row r="72" spans="1:22">
      <c r="A72" s="63" t="s">
        <v>19</v>
      </c>
      <c r="B72" s="83"/>
      <c r="C72" s="84"/>
      <c r="D72" s="84"/>
      <c r="E72" s="84"/>
      <c r="F72" s="84"/>
      <c r="G72" s="84"/>
      <c r="H72" s="84"/>
      <c r="I72" s="84"/>
      <c r="J72" s="84"/>
      <c r="K72" s="84"/>
      <c r="L72" s="84"/>
      <c r="M72" s="84"/>
      <c r="N72" s="84"/>
      <c r="O72" s="84"/>
      <c r="P72" s="84"/>
      <c r="Q72" s="84"/>
      <c r="R72" s="84"/>
      <c r="S72" s="84"/>
      <c r="T72" s="84"/>
      <c r="U72" s="84"/>
      <c r="V72" s="101"/>
    </row>
    <row r="73" spans="1:22">
      <c r="A73" s="69" t="str">
        <f>IF($A24&gt;"",$A24,"")</f>
        <v/>
      </c>
      <c r="B73" s="99"/>
      <c r="C73" s="154"/>
      <c r="D73" s="155"/>
      <c r="E73" s="154"/>
      <c r="F73" s="155"/>
      <c r="G73" s="154"/>
      <c r="H73" s="155"/>
      <c r="I73" s="154"/>
      <c r="J73" s="155"/>
      <c r="K73" s="154"/>
      <c r="L73" s="155"/>
      <c r="M73" s="154"/>
      <c r="N73" s="155"/>
      <c r="O73" s="154"/>
      <c r="P73" s="155"/>
      <c r="Q73" s="154"/>
      <c r="R73" s="155"/>
      <c r="S73" s="154"/>
      <c r="T73" s="155"/>
      <c r="U73" s="154"/>
      <c r="V73" s="155"/>
    </row>
    <row r="74" spans="1:22">
      <c r="A74" s="69" t="str">
        <f>IF($A25&gt;"",$A25,"")</f>
        <v/>
      </c>
      <c r="B74" s="99"/>
      <c r="C74" s="154"/>
      <c r="D74" s="155"/>
      <c r="E74" s="154"/>
      <c r="F74" s="155"/>
      <c r="G74" s="154"/>
      <c r="H74" s="155"/>
      <c r="I74" s="154"/>
      <c r="J74" s="155"/>
      <c r="K74" s="154"/>
      <c r="L74" s="155"/>
      <c r="M74" s="154"/>
      <c r="N74" s="155"/>
      <c r="O74" s="154"/>
      <c r="P74" s="155"/>
      <c r="Q74" s="154"/>
      <c r="R74" s="155"/>
      <c r="S74" s="154"/>
      <c r="T74" s="155"/>
      <c r="U74" s="154"/>
      <c r="V74" s="155"/>
    </row>
    <row r="75" spans="1:22">
      <c r="A75" s="69" t="str">
        <f>IF($A26&gt;"",$A26,"")</f>
        <v/>
      </c>
      <c r="B75" s="100"/>
      <c r="C75" s="165"/>
      <c r="D75" s="166"/>
      <c r="E75" s="165"/>
      <c r="F75" s="166"/>
      <c r="G75" s="165"/>
      <c r="H75" s="166"/>
      <c r="I75" s="165"/>
      <c r="J75" s="166"/>
      <c r="K75" s="165"/>
      <c r="L75" s="166"/>
      <c r="M75" s="165"/>
      <c r="N75" s="166"/>
      <c r="O75" s="165"/>
      <c r="P75" s="166"/>
      <c r="Q75" s="165"/>
      <c r="R75" s="166"/>
      <c r="S75" s="165"/>
      <c r="T75" s="166"/>
      <c r="U75" s="165"/>
      <c r="V75" s="166"/>
    </row>
    <row r="76" spans="1:22">
      <c r="A76" s="69" t="str">
        <f>IF($A27&gt;"",$A27,"")</f>
        <v/>
      </c>
      <c r="B76" s="100"/>
      <c r="C76" s="165"/>
      <c r="D76" s="166"/>
      <c r="E76" s="165"/>
      <c r="F76" s="166"/>
      <c r="G76" s="165"/>
      <c r="H76" s="166"/>
      <c r="I76" s="165"/>
      <c r="J76" s="166"/>
      <c r="K76" s="165"/>
      <c r="L76" s="166"/>
      <c r="M76" s="165"/>
      <c r="N76" s="166"/>
      <c r="O76" s="165"/>
      <c r="P76" s="166"/>
      <c r="Q76" s="165"/>
      <c r="R76" s="166"/>
      <c r="S76" s="165"/>
      <c r="T76" s="166"/>
      <c r="U76" s="165"/>
      <c r="V76" s="166"/>
    </row>
    <row r="77" spans="1:22" ht="30" customHeight="1" thickBot="1">
      <c r="A77" s="65"/>
      <c r="B77" s="87"/>
      <c r="C77" s="88"/>
      <c r="D77" s="89"/>
      <c r="E77" s="88"/>
      <c r="F77" s="89"/>
      <c r="G77" s="88"/>
      <c r="H77" s="89"/>
      <c r="I77" s="88"/>
      <c r="J77" s="89"/>
      <c r="K77" s="88"/>
      <c r="L77" s="89"/>
      <c r="M77" s="88"/>
      <c r="N77" s="89"/>
      <c r="O77" s="88"/>
      <c r="P77" s="89"/>
      <c r="Q77" s="88"/>
      <c r="R77" s="89"/>
      <c r="S77" s="88"/>
      <c r="T77" s="89"/>
      <c r="U77" s="88"/>
      <c r="V77" s="90"/>
    </row>
    <row r="78" spans="1:22" ht="13.5" thickTop="1">
      <c r="A78" s="19" t="s">
        <v>23</v>
      </c>
      <c r="B78" s="91">
        <f t="shared" ref="B78:V78" si="3">SUM(B69:B71,B73:B77)</f>
        <v>0</v>
      </c>
      <c r="C78" s="163">
        <f t="shared" si="3"/>
        <v>0</v>
      </c>
      <c r="D78" s="164">
        <f t="shared" si="3"/>
        <v>0</v>
      </c>
      <c r="E78" s="163">
        <f t="shared" si="3"/>
        <v>0</v>
      </c>
      <c r="F78" s="164">
        <f t="shared" si="3"/>
        <v>0</v>
      </c>
      <c r="G78" s="163">
        <f t="shared" si="3"/>
        <v>0</v>
      </c>
      <c r="H78" s="164">
        <f t="shared" si="3"/>
        <v>0</v>
      </c>
      <c r="I78" s="163">
        <f t="shared" si="3"/>
        <v>0</v>
      </c>
      <c r="J78" s="164">
        <f t="shared" si="3"/>
        <v>0</v>
      </c>
      <c r="K78" s="163">
        <f t="shared" si="3"/>
        <v>0</v>
      </c>
      <c r="L78" s="164">
        <f t="shared" si="3"/>
        <v>0</v>
      </c>
      <c r="M78" s="163">
        <f t="shared" si="3"/>
        <v>0</v>
      </c>
      <c r="N78" s="164">
        <f t="shared" si="3"/>
        <v>0</v>
      </c>
      <c r="O78" s="163">
        <f t="shared" si="3"/>
        <v>0</v>
      </c>
      <c r="P78" s="164">
        <f t="shared" si="3"/>
        <v>0</v>
      </c>
      <c r="Q78" s="163">
        <f t="shared" si="3"/>
        <v>0</v>
      </c>
      <c r="R78" s="164">
        <f t="shared" si="3"/>
        <v>0</v>
      </c>
      <c r="S78" s="163">
        <f t="shared" si="3"/>
        <v>0</v>
      </c>
      <c r="T78" s="164">
        <f t="shared" si="3"/>
        <v>0</v>
      </c>
      <c r="U78" s="163">
        <f t="shared" si="3"/>
        <v>0</v>
      </c>
      <c r="V78" s="164">
        <f t="shared" si="3"/>
        <v>0</v>
      </c>
    </row>
    <row r="79" spans="1:22">
      <c r="A79" s="60" t="s">
        <v>18</v>
      </c>
      <c r="B79" s="83"/>
      <c r="C79" s="84"/>
      <c r="D79" s="84"/>
      <c r="E79" s="84"/>
      <c r="F79" s="84"/>
      <c r="G79" s="84"/>
      <c r="H79" s="84"/>
      <c r="I79" s="84"/>
      <c r="J79" s="84"/>
      <c r="K79" s="84"/>
      <c r="L79" s="84"/>
      <c r="M79" s="84"/>
      <c r="N79" s="84"/>
      <c r="O79" s="84"/>
      <c r="P79" s="84"/>
      <c r="Q79" s="84"/>
      <c r="R79" s="84"/>
      <c r="S79" s="84"/>
      <c r="T79" s="84"/>
      <c r="U79" s="84"/>
      <c r="V79" s="101"/>
    </row>
    <row r="80" spans="1:22">
      <c r="A80" s="63" t="s">
        <v>62</v>
      </c>
      <c r="B80" s="99"/>
      <c r="C80" s="154"/>
      <c r="D80" s="155"/>
      <c r="E80" s="154"/>
      <c r="F80" s="155"/>
      <c r="G80" s="154"/>
      <c r="H80" s="155"/>
      <c r="I80" s="154"/>
      <c r="J80" s="155"/>
      <c r="K80" s="154"/>
      <c r="L80" s="155"/>
      <c r="M80" s="154"/>
      <c r="N80" s="155"/>
      <c r="O80" s="154"/>
      <c r="P80" s="155"/>
      <c r="Q80" s="154"/>
      <c r="R80" s="155"/>
      <c r="S80" s="154"/>
      <c r="T80" s="155"/>
      <c r="U80" s="154"/>
      <c r="V80" s="155"/>
    </row>
    <row r="81" spans="1:22">
      <c r="A81" s="63" t="s">
        <v>64</v>
      </c>
      <c r="B81" s="99"/>
      <c r="C81" s="154"/>
      <c r="D81" s="155"/>
      <c r="E81" s="154"/>
      <c r="F81" s="155"/>
      <c r="G81" s="154"/>
      <c r="H81" s="155"/>
      <c r="I81" s="154"/>
      <c r="J81" s="155"/>
      <c r="K81" s="154"/>
      <c r="L81" s="155"/>
      <c r="M81" s="154"/>
      <c r="N81" s="155"/>
      <c r="O81" s="154"/>
      <c r="P81" s="155"/>
      <c r="Q81" s="154"/>
      <c r="R81" s="155"/>
      <c r="S81" s="154"/>
      <c r="T81" s="155"/>
      <c r="U81" s="154"/>
      <c r="V81" s="155"/>
    </row>
    <row r="82" spans="1:22">
      <c r="A82" s="63" t="s">
        <v>63</v>
      </c>
      <c r="B82" s="100"/>
      <c r="C82" s="165"/>
      <c r="D82" s="166"/>
      <c r="E82" s="165"/>
      <c r="F82" s="166"/>
      <c r="G82" s="165"/>
      <c r="H82" s="166"/>
      <c r="I82" s="165"/>
      <c r="J82" s="166"/>
      <c r="K82" s="165"/>
      <c r="L82" s="166"/>
      <c r="M82" s="165"/>
      <c r="N82" s="166"/>
      <c r="O82" s="165"/>
      <c r="P82" s="166"/>
      <c r="Q82" s="165"/>
      <c r="R82" s="166"/>
      <c r="S82" s="165"/>
      <c r="T82" s="166"/>
      <c r="U82" s="165"/>
      <c r="V82" s="166"/>
    </row>
    <row r="83" spans="1:22" ht="13.5" thickBot="1">
      <c r="A83" s="63" t="s">
        <v>65</v>
      </c>
      <c r="B83" s="112"/>
      <c r="C83" s="186"/>
      <c r="D83" s="187"/>
      <c r="E83" s="186"/>
      <c r="F83" s="187"/>
      <c r="G83" s="186"/>
      <c r="H83" s="187"/>
      <c r="I83" s="186"/>
      <c r="J83" s="187"/>
      <c r="K83" s="186"/>
      <c r="L83" s="187"/>
      <c r="M83" s="186"/>
      <c r="N83" s="187"/>
      <c r="O83" s="186"/>
      <c r="P83" s="187"/>
      <c r="Q83" s="186"/>
      <c r="R83" s="187"/>
      <c r="S83" s="186"/>
      <c r="T83" s="187"/>
      <c r="U83" s="186"/>
      <c r="V83" s="187"/>
    </row>
    <row r="84" spans="1:22" ht="13.5" thickTop="1">
      <c r="A84" s="19" t="s">
        <v>24</v>
      </c>
      <c r="B84" s="91">
        <f>SUM(B80:B83)</f>
        <v>0</v>
      </c>
      <c r="C84" s="163">
        <f>SUM(C80:D83)</f>
        <v>0</v>
      </c>
      <c r="D84" s="164"/>
      <c r="E84" s="163">
        <f>SUM(E80:F83)</f>
        <v>0</v>
      </c>
      <c r="F84" s="164"/>
      <c r="G84" s="163">
        <f>SUM(G80:H83)</f>
        <v>0</v>
      </c>
      <c r="H84" s="164"/>
      <c r="I84" s="163">
        <f>SUM(I80:J83)</f>
        <v>0</v>
      </c>
      <c r="J84" s="164"/>
      <c r="K84" s="163">
        <f>SUM(K80:L83)</f>
        <v>0</v>
      </c>
      <c r="L84" s="164"/>
      <c r="M84" s="163">
        <f>SUM(M80:N83)</f>
        <v>0</v>
      </c>
      <c r="N84" s="164"/>
      <c r="O84" s="163">
        <f>SUM(O80:P83)</f>
        <v>0</v>
      </c>
      <c r="P84" s="164"/>
      <c r="Q84" s="163">
        <f>SUM(Q80:R83)</f>
        <v>0</v>
      </c>
      <c r="R84" s="164"/>
      <c r="S84" s="163">
        <f>SUM(S80:T83)</f>
        <v>0</v>
      </c>
      <c r="T84" s="164"/>
      <c r="U84" s="163">
        <f>SUM(U80:V83)</f>
        <v>0</v>
      </c>
      <c r="V84" s="164"/>
    </row>
    <row r="85" spans="1:22">
      <c r="A85" s="60" t="s">
        <v>78</v>
      </c>
      <c r="B85" s="96"/>
      <c r="C85" s="97"/>
      <c r="D85" s="97"/>
      <c r="E85" s="97"/>
      <c r="F85" s="97"/>
      <c r="G85" s="97"/>
      <c r="H85" s="97"/>
      <c r="I85" s="97"/>
      <c r="J85" s="97"/>
      <c r="K85" s="97"/>
      <c r="L85" s="97"/>
      <c r="M85" s="97"/>
      <c r="N85" s="97"/>
      <c r="O85" s="97"/>
      <c r="P85" s="97"/>
      <c r="Q85" s="97"/>
      <c r="R85" s="97"/>
      <c r="S85" s="97"/>
      <c r="T85" s="97"/>
      <c r="U85" s="97"/>
      <c r="V85" s="98"/>
    </row>
    <row r="86" spans="1:22">
      <c r="A86" s="69" t="str">
        <f>IF($A37&gt;"",$A37,"")</f>
        <v/>
      </c>
      <c r="B86" s="99"/>
      <c r="C86" s="154"/>
      <c r="D86" s="155"/>
      <c r="E86" s="154"/>
      <c r="F86" s="155"/>
      <c r="G86" s="154"/>
      <c r="H86" s="155"/>
      <c r="I86" s="154"/>
      <c r="J86" s="155"/>
      <c r="K86" s="154"/>
      <c r="L86" s="155"/>
      <c r="M86" s="154"/>
      <c r="N86" s="155"/>
      <c r="O86" s="154"/>
      <c r="P86" s="155"/>
      <c r="Q86" s="154"/>
      <c r="R86" s="155"/>
      <c r="S86" s="154"/>
      <c r="T86" s="155"/>
      <c r="U86" s="154"/>
      <c r="V86" s="155"/>
    </row>
    <row r="87" spans="1:22">
      <c r="A87" s="69" t="str">
        <f>IF($A38&gt;"",$A38,"")</f>
        <v/>
      </c>
      <c r="B87" s="99"/>
      <c r="C87" s="154"/>
      <c r="D87" s="155"/>
      <c r="E87" s="154"/>
      <c r="F87" s="155"/>
      <c r="G87" s="154"/>
      <c r="H87" s="155"/>
      <c r="I87" s="154"/>
      <c r="J87" s="155"/>
      <c r="K87" s="154"/>
      <c r="L87" s="155"/>
      <c r="M87" s="154"/>
      <c r="N87" s="155"/>
      <c r="O87" s="154"/>
      <c r="P87" s="155"/>
      <c r="Q87" s="154"/>
      <c r="R87" s="155"/>
      <c r="S87" s="154"/>
      <c r="T87" s="155"/>
      <c r="U87" s="154"/>
      <c r="V87" s="155"/>
    </row>
    <row r="88" spans="1:22" ht="13.5" thickBot="1">
      <c r="A88" s="69" t="str">
        <f>IF($A39&gt;"",$A39,"")</f>
        <v/>
      </c>
      <c r="B88" s="100"/>
      <c r="C88" s="165"/>
      <c r="D88" s="166"/>
      <c r="E88" s="165"/>
      <c r="F88" s="166"/>
      <c r="G88" s="165"/>
      <c r="H88" s="166"/>
      <c r="I88" s="165"/>
      <c r="J88" s="166"/>
      <c r="K88" s="165"/>
      <c r="L88" s="166"/>
      <c r="M88" s="165"/>
      <c r="N88" s="166"/>
      <c r="O88" s="165"/>
      <c r="P88" s="166"/>
      <c r="Q88" s="165"/>
      <c r="R88" s="166"/>
      <c r="S88" s="165"/>
      <c r="T88" s="166"/>
      <c r="U88" s="165"/>
      <c r="V88" s="166"/>
    </row>
    <row r="89" spans="1:22" ht="30" customHeight="1" thickTop="1">
      <c r="A89" s="19" t="s">
        <v>25</v>
      </c>
      <c r="B89" s="91">
        <f t="shared" ref="B89:V89" si="4">SUM(B86:B88)</f>
        <v>0</v>
      </c>
      <c r="C89" s="163">
        <f t="shared" si="4"/>
        <v>0</v>
      </c>
      <c r="D89" s="164">
        <f t="shared" si="4"/>
        <v>0</v>
      </c>
      <c r="E89" s="163">
        <f t="shared" si="4"/>
        <v>0</v>
      </c>
      <c r="F89" s="164">
        <f t="shared" si="4"/>
        <v>0</v>
      </c>
      <c r="G89" s="163">
        <f t="shared" si="4"/>
        <v>0</v>
      </c>
      <c r="H89" s="164">
        <f t="shared" si="4"/>
        <v>0</v>
      </c>
      <c r="I89" s="163">
        <f t="shared" si="4"/>
        <v>0</v>
      </c>
      <c r="J89" s="164">
        <f t="shared" si="4"/>
        <v>0</v>
      </c>
      <c r="K89" s="163">
        <f t="shared" si="4"/>
        <v>0</v>
      </c>
      <c r="L89" s="164">
        <f t="shared" si="4"/>
        <v>0</v>
      </c>
      <c r="M89" s="163">
        <f t="shared" si="4"/>
        <v>0</v>
      </c>
      <c r="N89" s="164">
        <f t="shared" si="4"/>
        <v>0</v>
      </c>
      <c r="O89" s="163">
        <f t="shared" si="4"/>
        <v>0</v>
      </c>
      <c r="P89" s="164">
        <f t="shared" si="4"/>
        <v>0</v>
      </c>
      <c r="Q89" s="163">
        <f t="shared" si="4"/>
        <v>0</v>
      </c>
      <c r="R89" s="164">
        <f t="shared" si="4"/>
        <v>0</v>
      </c>
      <c r="S89" s="163">
        <f t="shared" si="4"/>
        <v>0</v>
      </c>
      <c r="T89" s="164">
        <f t="shared" si="4"/>
        <v>0</v>
      </c>
      <c r="U89" s="163">
        <f t="shared" si="4"/>
        <v>0</v>
      </c>
      <c r="V89" s="164">
        <f t="shared" si="4"/>
        <v>0</v>
      </c>
    </row>
    <row r="90" spans="1:22">
      <c r="A90" s="60" t="s">
        <v>34</v>
      </c>
      <c r="B90" s="83"/>
      <c r="C90" s="84"/>
      <c r="D90" s="84"/>
      <c r="E90" s="84"/>
      <c r="F90" s="84"/>
      <c r="G90" s="84"/>
      <c r="H90" s="84"/>
      <c r="I90" s="84"/>
      <c r="J90" s="84"/>
      <c r="K90" s="84"/>
      <c r="L90" s="84"/>
      <c r="M90" s="84"/>
      <c r="N90" s="84"/>
      <c r="O90" s="84"/>
      <c r="P90" s="84"/>
      <c r="Q90" s="84"/>
      <c r="R90" s="84"/>
      <c r="S90" s="84"/>
      <c r="T90" s="84"/>
      <c r="U90" s="84"/>
      <c r="V90" s="101"/>
    </row>
    <row r="91" spans="1:22">
      <c r="A91" s="19" t="s">
        <v>38</v>
      </c>
      <c r="B91" s="102">
        <f>B78+B84+B89</f>
        <v>0</v>
      </c>
      <c r="C91" s="158">
        <f>C78+C84+C89</f>
        <v>0</v>
      </c>
      <c r="D91" s="159"/>
      <c r="E91" s="158">
        <f>E78+E84+E89</f>
        <v>0</v>
      </c>
      <c r="F91" s="159"/>
      <c r="G91" s="158">
        <f>G78+G84+G89</f>
        <v>0</v>
      </c>
      <c r="H91" s="159"/>
      <c r="I91" s="158">
        <f>I78+I84+I89</f>
        <v>0</v>
      </c>
      <c r="J91" s="159"/>
      <c r="K91" s="158">
        <f>K78+K84+K89</f>
        <v>0</v>
      </c>
      <c r="L91" s="159"/>
      <c r="M91" s="158">
        <f>M78+M84+M89</f>
        <v>0</v>
      </c>
      <c r="N91" s="159"/>
      <c r="O91" s="158">
        <f>O78+O84+O89</f>
        <v>0</v>
      </c>
      <c r="P91" s="159"/>
      <c r="Q91" s="158">
        <f>Q78+Q84+Q89</f>
        <v>0</v>
      </c>
      <c r="R91" s="159"/>
      <c r="S91" s="158">
        <f>S78+S84+S89</f>
        <v>0</v>
      </c>
      <c r="T91" s="159"/>
      <c r="U91" s="158">
        <f>U78+U84+U89</f>
        <v>0</v>
      </c>
      <c r="V91" s="159"/>
    </row>
    <row r="92" spans="1:22">
      <c r="A92" s="20"/>
      <c r="B92" s="103"/>
      <c r="C92" s="103"/>
      <c r="D92" s="103"/>
      <c r="E92" s="103"/>
      <c r="F92" s="103"/>
      <c r="G92" s="103"/>
      <c r="H92" s="103"/>
      <c r="I92" s="103"/>
      <c r="J92" s="103"/>
      <c r="K92" s="103"/>
      <c r="L92" s="103"/>
      <c r="M92" s="103"/>
      <c r="N92" s="103"/>
      <c r="O92" s="103"/>
      <c r="P92" s="103"/>
      <c r="Q92" s="103"/>
      <c r="R92" s="103"/>
      <c r="S92" s="103"/>
      <c r="T92" s="103"/>
      <c r="U92" s="103"/>
      <c r="V92" s="103"/>
    </row>
    <row r="93" spans="1:22" ht="12.75" customHeight="1">
      <c r="A93" s="17" t="s">
        <v>58</v>
      </c>
      <c r="B93" s="93"/>
      <c r="C93" s="94"/>
      <c r="D93" s="94"/>
      <c r="E93" s="94"/>
      <c r="F93" s="94"/>
      <c r="G93" s="94"/>
      <c r="H93" s="94"/>
      <c r="I93" s="94"/>
      <c r="J93" s="94"/>
      <c r="K93" s="94"/>
      <c r="L93" s="94"/>
      <c r="M93" s="94"/>
      <c r="N93" s="94"/>
      <c r="O93" s="94"/>
      <c r="P93" s="94"/>
      <c r="Q93" s="94"/>
      <c r="R93" s="94"/>
      <c r="S93" s="94"/>
      <c r="T93" s="94"/>
      <c r="U93" s="94"/>
      <c r="V93" s="95"/>
    </row>
    <row r="94" spans="1:22" ht="12.75" customHeight="1">
      <c r="A94" s="18" t="s">
        <v>26</v>
      </c>
      <c r="B94" s="96"/>
      <c r="C94" s="80"/>
      <c r="D94" s="97"/>
      <c r="E94" s="97"/>
      <c r="F94" s="97"/>
      <c r="G94" s="97"/>
      <c r="H94" s="97"/>
      <c r="I94" s="97"/>
      <c r="J94" s="97"/>
      <c r="K94" s="97"/>
      <c r="L94" s="97"/>
      <c r="M94" s="97"/>
      <c r="N94" s="97"/>
      <c r="O94" s="97"/>
      <c r="P94" s="97"/>
      <c r="Q94" s="97"/>
      <c r="R94" s="97"/>
      <c r="S94" s="97"/>
      <c r="T94" s="97"/>
      <c r="U94" s="97"/>
      <c r="V94" s="98"/>
    </row>
    <row r="95" spans="1:22" ht="14.25">
      <c r="A95" s="19" t="s">
        <v>54</v>
      </c>
      <c r="B95" s="99"/>
      <c r="C95" s="154"/>
      <c r="D95" s="155"/>
      <c r="E95" s="154"/>
      <c r="F95" s="155"/>
      <c r="G95" s="154"/>
      <c r="H95" s="155"/>
      <c r="I95" s="154"/>
      <c r="J95" s="155"/>
      <c r="K95" s="154"/>
      <c r="L95" s="155"/>
      <c r="M95" s="154"/>
      <c r="N95" s="155"/>
      <c r="O95" s="154"/>
      <c r="P95" s="155"/>
      <c r="Q95" s="154"/>
      <c r="R95" s="155"/>
      <c r="S95" s="154"/>
      <c r="T95" s="155"/>
      <c r="U95" s="154"/>
      <c r="V95" s="155"/>
    </row>
    <row r="96" spans="1:22" ht="14.25">
      <c r="A96" s="19" t="s">
        <v>55</v>
      </c>
      <c r="B96" s="99"/>
      <c r="C96" s="154"/>
      <c r="D96" s="155"/>
      <c r="E96" s="154"/>
      <c r="F96" s="155"/>
      <c r="G96" s="154"/>
      <c r="H96" s="155"/>
      <c r="I96" s="154"/>
      <c r="J96" s="155"/>
      <c r="K96" s="154"/>
      <c r="L96" s="155"/>
      <c r="M96" s="154"/>
      <c r="N96" s="155"/>
      <c r="O96" s="154"/>
      <c r="P96" s="155"/>
      <c r="Q96" s="154"/>
      <c r="R96" s="155"/>
      <c r="S96" s="154"/>
      <c r="T96" s="155"/>
      <c r="U96" s="154"/>
      <c r="V96" s="155"/>
    </row>
    <row r="97" spans="1:22" ht="14.25">
      <c r="A97" s="19" t="s">
        <v>126</v>
      </c>
      <c r="B97" s="99"/>
      <c r="C97" s="154"/>
      <c r="D97" s="155"/>
      <c r="E97" s="154"/>
      <c r="F97" s="155"/>
      <c r="G97" s="154"/>
      <c r="H97" s="155"/>
      <c r="I97" s="154"/>
      <c r="J97" s="155"/>
      <c r="K97" s="154"/>
      <c r="L97" s="155"/>
      <c r="M97" s="154"/>
      <c r="N97" s="155"/>
      <c r="O97" s="154"/>
      <c r="P97" s="155"/>
      <c r="Q97" s="154"/>
      <c r="R97" s="155"/>
      <c r="S97" s="154"/>
      <c r="T97" s="155"/>
      <c r="U97" s="154"/>
      <c r="V97" s="155"/>
    </row>
    <row r="98" spans="1:22">
      <c r="A98" s="67"/>
      <c r="B98" s="103"/>
      <c r="C98" s="103"/>
      <c r="D98" s="103"/>
      <c r="E98" s="103"/>
      <c r="F98" s="103"/>
      <c r="G98" s="103"/>
      <c r="H98" s="103"/>
      <c r="I98" s="103"/>
      <c r="J98" s="103"/>
      <c r="K98" s="103"/>
      <c r="L98" s="103"/>
      <c r="M98" s="103"/>
      <c r="N98" s="103"/>
      <c r="O98" s="103"/>
      <c r="P98" s="103"/>
      <c r="Q98" s="103"/>
      <c r="R98" s="103"/>
      <c r="S98" s="103"/>
      <c r="T98" s="103"/>
      <c r="U98" s="103"/>
      <c r="V98" s="103"/>
    </row>
    <row r="99" spans="1:22" ht="22.5">
      <c r="A99" s="17" t="s">
        <v>81</v>
      </c>
      <c r="B99" s="93"/>
      <c r="C99" s="94"/>
      <c r="D99" s="94"/>
      <c r="E99" s="94"/>
      <c r="F99" s="94"/>
      <c r="G99" s="94"/>
      <c r="H99" s="94"/>
      <c r="I99" s="94"/>
      <c r="J99" s="94"/>
      <c r="K99" s="94"/>
      <c r="L99" s="94"/>
      <c r="M99" s="94"/>
      <c r="N99" s="94"/>
      <c r="O99" s="94"/>
      <c r="P99" s="94"/>
      <c r="Q99" s="94"/>
      <c r="R99" s="94"/>
      <c r="S99" s="94"/>
      <c r="T99" s="94"/>
      <c r="U99" s="94"/>
      <c r="V99" s="95"/>
    </row>
    <row r="100" spans="1:22" ht="12.75" hidden="1" customHeight="1">
      <c r="A100" s="18" t="s">
        <v>21</v>
      </c>
      <c r="B100" s="96"/>
      <c r="C100" s="97"/>
      <c r="D100" s="97"/>
      <c r="E100" s="97"/>
      <c r="F100" s="97"/>
      <c r="G100" s="97"/>
      <c r="H100" s="97"/>
      <c r="I100" s="97"/>
      <c r="J100" s="97"/>
      <c r="K100" s="97"/>
      <c r="L100" s="97"/>
      <c r="M100" s="97"/>
      <c r="N100" s="97"/>
      <c r="O100" s="97"/>
      <c r="P100" s="97"/>
      <c r="Q100" s="97"/>
      <c r="R100" s="97"/>
      <c r="S100" s="97"/>
      <c r="T100" s="97"/>
      <c r="U100" s="97"/>
      <c r="V100" s="98"/>
    </row>
    <row r="101" spans="1:22" ht="12.75" hidden="1" customHeight="1">
      <c r="A101" s="19" t="s">
        <v>15</v>
      </c>
      <c r="B101" s="99"/>
      <c r="C101" s="154"/>
      <c r="D101" s="155"/>
      <c r="E101" s="154"/>
      <c r="F101" s="155"/>
      <c r="G101" s="154"/>
      <c r="H101" s="155"/>
      <c r="I101" s="154"/>
      <c r="J101" s="155"/>
      <c r="K101" s="154"/>
      <c r="L101" s="155"/>
      <c r="M101" s="154"/>
      <c r="N101" s="155"/>
      <c r="O101" s="154"/>
      <c r="P101" s="155"/>
      <c r="Q101" s="154"/>
      <c r="R101" s="155"/>
      <c r="S101" s="154"/>
      <c r="T101" s="155"/>
      <c r="U101" s="154"/>
      <c r="V101" s="155"/>
    </row>
    <row r="102" spans="1:22" ht="12.75" hidden="1" customHeight="1">
      <c r="A102" s="19" t="s">
        <v>16</v>
      </c>
      <c r="B102" s="99"/>
      <c r="C102" s="154"/>
      <c r="D102" s="155"/>
      <c r="E102" s="154"/>
      <c r="F102" s="155"/>
      <c r="G102" s="154"/>
      <c r="H102" s="155"/>
      <c r="I102" s="154"/>
      <c r="J102" s="155"/>
      <c r="K102" s="154"/>
      <c r="L102" s="155"/>
      <c r="M102" s="154"/>
      <c r="N102" s="155"/>
      <c r="O102" s="154"/>
      <c r="P102" s="155"/>
      <c r="Q102" s="154"/>
      <c r="R102" s="155"/>
      <c r="S102" s="154"/>
      <c r="T102" s="155"/>
      <c r="U102" s="154"/>
      <c r="V102" s="155"/>
    </row>
    <row r="103" spans="1:22">
      <c r="A103" s="67"/>
      <c r="B103" s="103"/>
      <c r="C103" s="103"/>
      <c r="D103" s="103"/>
      <c r="E103" s="103"/>
      <c r="F103" s="103"/>
      <c r="G103" s="103"/>
      <c r="H103" s="103"/>
      <c r="I103" s="103"/>
      <c r="J103" s="103"/>
      <c r="K103" s="103"/>
      <c r="L103" s="103"/>
      <c r="M103" s="103"/>
      <c r="N103" s="103"/>
      <c r="O103" s="103"/>
      <c r="P103" s="103"/>
      <c r="Q103" s="103"/>
      <c r="R103" s="103"/>
      <c r="S103" s="103"/>
      <c r="T103" s="103"/>
      <c r="U103" s="103"/>
      <c r="V103" s="103"/>
    </row>
    <row r="104" spans="1:22">
      <c r="A104" s="17" t="s">
        <v>127</v>
      </c>
      <c r="B104" s="93"/>
      <c r="C104" s="94"/>
      <c r="D104" s="94"/>
      <c r="E104" s="94"/>
      <c r="F104" s="94"/>
      <c r="G104" s="94"/>
      <c r="H104" s="94"/>
      <c r="I104" s="94"/>
      <c r="J104" s="94"/>
      <c r="K104" s="94"/>
      <c r="L104" s="94"/>
      <c r="M104" s="94"/>
      <c r="N104" s="94"/>
      <c r="O104" s="94"/>
      <c r="P104" s="94"/>
      <c r="Q104" s="94"/>
      <c r="R104" s="94"/>
      <c r="S104" s="94"/>
      <c r="T104" s="94"/>
      <c r="U104" s="94"/>
      <c r="V104" s="95"/>
    </row>
    <row r="105" spans="1:22" ht="12.75" hidden="1" customHeight="1">
      <c r="A105" s="68" t="s">
        <v>56</v>
      </c>
      <c r="B105" s="96"/>
      <c r="C105" s="97"/>
      <c r="D105" s="97"/>
      <c r="E105" s="97"/>
      <c r="F105" s="97"/>
      <c r="G105" s="97"/>
      <c r="H105" s="97"/>
      <c r="I105" s="97"/>
      <c r="J105" s="97"/>
      <c r="K105" s="97"/>
      <c r="L105" s="97"/>
      <c r="M105" s="97"/>
      <c r="N105" s="97"/>
      <c r="O105" s="97"/>
      <c r="P105" s="97"/>
      <c r="Q105" s="97"/>
      <c r="R105" s="97"/>
      <c r="S105" s="97"/>
      <c r="T105" s="97"/>
      <c r="U105" s="97"/>
      <c r="V105" s="98"/>
    </row>
    <row r="106" spans="1:22" ht="14.25" hidden="1" customHeight="1">
      <c r="A106" s="19" t="s">
        <v>79</v>
      </c>
      <c r="B106" s="99"/>
      <c r="C106" s="154"/>
      <c r="D106" s="155"/>
      <c r="E106" s="154"/>
      <c r="F106" s="155"/>
      <c r="G106" s="154"/>
      <c r="H106" s="155"/>
      <c r="I106" s="154"/>
      <c r="J106" s="155"/>
      <c r="K106" s="154"/>
      <c r="L106" s="155"/>
      <c r="M106" s="154"/>
      <c r="N106" s="155"/>
      <c r="O106" s="154"/>
      <c r="P106" s="155"/>
      <c r="Q106" s="154"/>
      <c r="R106" s="155"/>
      <c r="S106" s="154"/>
      <c r="T106" s="155"/>
      <c r="U106" s="154"/>
      <c r="V106" s="155"/>
    </row>
    <row r="107" spans="1:22" ht="14.25" hidden="1" customHeight="1">
      <c r="A107" s="19" t="s">
        <v>80</v>
      </c>
      <c r="B107" s="99"/>
      <c r="C107" s="154"/>
      <c r="D107" s="190"/>
      <c r="E107" s="154"/>
      <c r="F107" s="190"/>
      <c r="G107" s="154"/>
      <c r="H107" s="190"/>
      <c r="I107" s="154"/>
      <c r="J107" s="190"/>
      <c r="K107" s="154"/>
      <c r="L107" s="190"/>
      <c r="M107" s="154"/>
      <c r="N107" s="190"/>
      <c r="O107" s="154"/>
      <c r="P107" s="190"/>
      <c r="Q107" s="154"/>
      <c r="R107" s="190"/>
      <c r="S107" s="154"/>
      <c r="T107" s="190"/>
      <c r="U107" s="154"/>
      <c r="V107" s="190"/>
    </row>
    <row r="108" spans="1:22" ht="12.75" hidden="1" customHeight="1">
      <c r="A108" s="19" t="s">
        <v>66</v>
      </c>
      <c r="B108" s="99"/>
      <c r="C108" s="154"/>
      <c r="D108" s="155"/>
      <c r="E108" s="154"/>
      <c r="F108" s="155"/>
      <c r="G108" s="154"/>
      <c r="H108" s="155"/>
      <c r="I108" s="154"/>
      <c r="J108" s="155"/>
      <c r="K108" s="154"/>
      <c r="L108" s="155"/>
      <c r="M108" s="154"/>
      <c r="N108" s="155"/>
      <c r="O108" s="154"/>
      <c r="P108" s="155"/>
      <c r="Q108" s="154"/>
      <c r="R108" s="155"/>
      <c r="S108" s="154"/>
      <c r="T108" s="155"/>
      <c r="U108" s="154"/>
      <c r="V108" s="155"/>
    </row>
    <row r="109" spans="1:22" ht="12.75" hidden="1" customHeight="1">
      <c r="A109" s="19" t="s">
        <v>67</v>
      </c>
      <c r="B109" s="99"/>
      <c r="C109" s="154"/>
      <c r="D109" s="190"/>
      <c r="E109" s="154"/>
      <c r="F109" s="190"/>
      <c r="G109" s="154"/>
      <c r="H109" s="190"/>
      <c r="I109" s="154"/>
      <c r="J109" s="190"/>
      <c r="K109" s="154"/>
      <c r="L109" s="190"/>
      <c r="M109" s="154"/>
      <c r="N109" s="190"/>
      <c r="O109" s="154"/>
      <c r="P109" s="190"/>
      <c r="Q109" s="154"/>
      <c r="R109" s="190"/>
      <c r="S109" s="154"/>
      <c r="T109" s="190"/>
      <c r="U109" s="154"/>
      <c r="V109" s="190"/>
    </row>
    <row r="110" spans="1:22" ht="14.25" hidden="1" customHeight="1">
      <c r="A110" s="19" t="s">
        <v>82</v>
      </c>
      <c r="B110" s="104" t="str">
        <f>IF(B108&gt;0,B106/B108,"--")</f>
        <v>--</v>
      </c>
      <c r="C110" s="192" t="str">
        <f t="shared" ref="C110:V111" si="5">IF(C108&gt;0,C106/C108,"--")</f>
        <v>--</v>
      </c>
      <c r="D110" s="193" t="str">
        <f t="shared" si="5"/>
        <v>--</v>
      </c>
      <c r="E110" s="192" t="str">
        <f t="shared" si="5"/>
        <v>--</v>
      </c>
      <c r="F110" s="193" t="str">
        <f t="shared" si="5"/>
        <v>--</v>
      </c>
      <c r="G110" s="192" t="str">
        <f t="shared" si="5"/>
        <v>--</v>
      </c>
      <c r="H110" s="193" t="str">
        <f t="shared" si="5"/>
        <v>--</v>
      </c>
      <c r="I110" s="192" t="str">
        <f t="shared" si="5"/>
        <v>--</v>
      </c>
      <c r="J110" s="193" t="str">
        <f t="shared" si="5"/>
        <v>--</v>
      </c>
      <c r="K110" s="192" t="str">
        <f t="shared" si="5"/>
        <v>--</v>
      </c>
      <c r="L110" s="193" t="str">
        <f t="shared" si="5"/>
        <v>--</v>
      </c>
      <c r="M110" s="192" t="str">
        <f t="shared" si="5"/>
        <v>--</v>
      </c>
      <c r="N110" s="193" t="str">
        <f t="shared" si="5"/>
        <v>--</v>
      </c>
      <c r="O110" s="192" t="str">
        <f t="shared" si="5"/>
        <v>--</v>
      </c>
      <c r="P110" s="193" t="str">
        <f t="shared" si="5"/>
        <v>--</v>
      </c>
      <c r="Q110" s="192" t="str">
        <f t="shared" si="5"/>
        <v>--</v>
      </c>
      <c r="R110" s="193" t="str">
        <f t="shared" si="5"/>
        <v>--</v>
      </c>
      <c r="S110" s="192" t="str">
        <f t="shared" si="5"/>
        <v>--</v>
      </c>
      <c r="T110" s="193" t="str">
        <f t="shared" si="5"/>
        <v>--</v>
      </c>
      <c r="U110" s="192" t="str">
        <f t="shared" si="5"/>
        <v>--</v>
      </c>
      <c r="V110" s="193" t="str">
        <f t="shared" si="5"/>
        <v>--</v>
      </c>
    </row>
    <row r="111" spans="1:22" ht="14.25" hidden="1" customHeight="1">
      <c r="A111" s="19" t="s">
        <v>83</v>
      </c>
      <c r="B111" s="104" t="str">
        <f>IF(B109&gt;0,B107/B109,"--")</f>
        <v>--</v>
      </c>
      <c r="C111" s="191" t="str">
        <f t="shared" si="5"/>
        <v>--</v>
      </c>
      <c r="D111" s="191" t="str">
        <f t="shared" si="5"/>
        <v>--</v>
      </c>
      <c r="E111" s="191" t="str">
        <f t="shared" si="5"/>
        <v>--</v>
      </c>
      <c r="F111" s="191" t="str">
        <f t="shared" si="5"/>
        <v>--</v>
      </c>
      <c r="G111" s="191" t="str">
        <f t="shared" si="5"/>
        <v>--</v>
      </c>
      <c r="H111" s="191" t="str">
        <f t="shared" si="5"/>
        <v>--</v>
      </c>
      <c r="I111" s="191" t="str">
        <f t="shared" si="5"/>
        <v>--</v>
      </c>
      <c r="J111" s="191" t="str">
        <f t="shared" si="5"/>
        <v>--</v>
      </c>
      <c r="K111" s="191" t="str">
        <f t="shared" si="5"/>
        <v>--</v>
      </c>
      <c r="L111" s="191" t="str">
        <f t="shared" si="5"/>
        <v>--</v>
      </c>
      <c r="M111" s="191" t="str">
        <f t="shared" si="5"/>
        <v>--</v>
      </c>
      <c r="N111" s="191" t="str">
        <f t="shared" si="5"/>
        <v>--</v>
      </c>
      <c r="O111" s="191" t="str">
        <f t="shared" si="5"/>
        <v>--</v>
      </c>
      <c r="P111" s="191" t="str">
        <f t="shared" si="5"/>
        <v>--</v>
      </c>
      <c r="Q111" s="191" t="str">
        <f t="shared" si="5"/>
        <v>--</v>
      </c>
      <c r="R111" s="191" t="str">
        <f t="shared" si="5"/>
        <v>--</v>
      </c>
      <c r="S111" s="191" t="str">
        <f t="shared" si="5"/>
        <v>--</v>
      </c>
      <c r="T111" s="191" t="str">
        <f t="shared" si="5"/>
        <v>--</v>
      </c>
      <c r="U111" s="191" t="str">
        <f t="shared" si="5"/>
        <v>--</v>
      </c>
      <c r="V111" s="191" t="str">
        <f t="shared" si="5"/>
        <v>--</v>
      </c>
    </row>
    <row r="112" spans="1:22">
      <c r="A112" s="61"/>
      <c r="B112" s="105"/>
      <c r="C112" s="105"/>
      <c r="D112" s="105"/>
      <c r="E112" s="105"/>
      <c r="F112" s="105"/>
      <c r="G112" s="105"/>
      <c r="H112" s="105"/>
      <c r="I112" s="105"/>
      <c r="J112" s="105"/>
      <c r="K112" s="105"/>
      <c r="L112" s="105"/>
      <c r="M112" s="105"/>
      <c r="N112" s="105"/>
      <c r="O112" s="105"/>
      <c r="P112" s="105"/>
      <c r="Q112" s="105"/>
      <c r="R112" s="105"/>
      <c r="S112" s="105"/>
      <c r="T112" s="105"/>
      <c r="U112" s="105"/>
      <c r="V112" s="105"/>
    </row>
    <row r="113" spans="1:22" ht="15.75" customHeight="1">
      <c r="A113" s="171" t="s">
        <v>128</v>
      </c>
      <c r="B113" s="183" t="s">
        <v>41</v>
      </c>
      <c r="C113" s="173" t="s">
        <v>9</v>
      </c>
      <c r="D113" s="213"/>
      <c r="E113" s="173" t="s">
        <v>10</v>
      </c>
      <c r="F113" s="213"/>
      <c r="G113" s="173" t="s">
        <v>11</v>
      </c>
      <c r="H113" s="213"/>
      <c r="I113" s="173" t="s">
        <v>12</v>
      </c>
      <c r="J113" s="213"/>
      <c r="K113" s="173" t="s">
        <v>22</v>
      </c>
      <c r="L113" s="213"/>
      <c r="M113" s="173" t="s">
        <v>28</v>
      </c>
      <c r="N113" s="197"/>
      <c r="O113" s="173" t="s">
        <v>29</v>
      </c>
      <c r="P113" s="197"/>
      <c r="Q113" s="173" t="s">
        <v>30</v>
      </c>
      <c r="R113" s="197"/>
      <c r="S113" s="173" t="s">
        <v>31</v>
      </c>
      <c r="T113" s="197"/>
      <c r="U113" s="173" t="s">
        <v>32</v>
      </c>
      <c r="V113" s="197"/>
    </row>
    <row r="114" spans="1:22" ht="15.75" customHeight="1">
      <c r="A114" s="225"/>
      <c r="B114" s="184"/>
      <c r="C114" s="175" t="str">
        <f>IF(C115=$G$179,"Goal Year","")</f>
        <v/>
      </c>
      <c r="D114" s="196"/>
      <c r="E114" s="175" t="str">
        <f>IF(E115=$G$179,"Goal Year","")</f>
        <v/>
      </c>
      <c r="F114" s="196"/>
      <c r="G114" s="175" t="str">
        <f>IF(G115=$G$179,"Goal Year","")</f>
        <v/>
      </c>
      <c r="H114" s="196"/>
      <c r="I114" s="175" t="str">
        <f>IF(I115=$G$179,"Goal Year","")</f>
        <v/>
      </c>
      <c r="J114" s="196"/>
      <c r="K114" s="175" t="str">
        <f>IF(K115=$G$179,"Goal Year","")</f>
        <v/>
      </c>
      <c r="L114" s="196"/>
      <c r="M114" s="175" t="str">
        <f>IF(M115=$G$179,"Goal Year","")</f>
        <v/>
      </c>
      <c r="N114" s="196"/>
      <c r="O114" s="175" t="str">
        <f>IF(O115=$G$179,"Goal Year","")</f>
        <v/>
      </c>
      <c r="P114" s="196"/>
      <c r="Q114" s="175" t="str">
        <f>IF(Q115=$G$179,"Goal Year","")</f>
        <v/>
      </c>
      <c r="R114" s="196"/>
      <c r="S114" s="175" t="str">
        <f>IF(S115=$G$179,"Goal Year","")</f>
        <v/>
      </c>
      <c r="T114" s="196"/>
      <c r="U114" s="175" t="str">
        <f>IF(U115=$G$179,"Goal Year","")</f>
        <v/>
      </c>
      <c r="V114" s="196"/>
    </row>
    <row r="115" spans="1:22" ht="12.75" customHeight="1">
      <c r="A115" s="13" t="s">
        <v>13</v>
      </c>
      <c r="B115" s="107" t="str">
        <f>IF(B$17&gt;0,B$17,"--")</f>
        <v>--</v>
      </c>
      <c r="C115" s="177" t="str">
        <f>IF(C$17&gt;0,C$17,"--")</f>
        <v>--</v>
      </c>
      <c r="D115" s="178"/>
      <c r="E115" s="177" t="str">
        <f>IF(E$17&gt;0,E$17,"--")</f>
        <v>--</v>
      </c>
      <c r="F115" s="178"/>
      <c r="G115" s="177" t="str">
        <f>IF(G$17&gt;0,G$17,"--")</f>
        <v>--</v>
      </c>
      <c r="H115" s="178"/>
      <c r="I115" s="177" t="str">
        <f>IF(I$17&gt;0,I$17,"--")</f>
        <v>--</v>
      </c>
      <c r="J115" s="178"/>
      <c r="K115" s="177" t="str">
        <f>IF(K$17&gt;0,K$17,"--")</f>
        <v>--</v>
      </c>
      <c r="L115" s="178"/>
      <c r="M115" s="177" t="str">
        <f>IF(M$17&gt;0,M$17,"--")</f>
        <v>--</v>
      </c>
      <c r="N115" s="178"/>
      <c r="O115" s="177" t="str">
        <f>IF(O$17&gt;0,O$17,"--")</f>
        <v>--</v>
      </c>
      <c r="P115" s="178"/>
      <c r="Q115" s="177" t="str">
        <f>IF(Q$17&gt;0,Q$17,"--")</f>
        <v>--</v>
      </c>
      <c r="R115" s="178"/>
      <c r="S115" s="177" t="str">
        <f>IF(S$17&gt;0,S$17,"--")</f>
        <v>--</v>
      </c>
      <c r="T115" s="178"/>
      <c r="U115" s="177" t="str">
        <f>IF(U$17&gt;0,U$17,"--")</f>
        <v>--</v>
      </c>
      <c r="V115" s="178"/>
    </row>
    <row r="116" spans="1:22">
      <c r="A116" s="62" t="s">
        <v>75</v>
      </c>
      <c r="B116" s="108"/>
      <c r="C116" s="109"/>
      <c r="D116" s="109"/>
      <c r="E116" s="109"/>
      <c r="F116" s="109"/>
      <c r="G116" s="109"/>
      <c r="H116" s="109"/>
      <c r="I116" s="109"/>
      <c r="J116" s="109"/>
      <c r="K116" s="109"/>
      <c r="L116" s="109"/>
      <c r="M116" s="109"/>
      <c r="N116" s="109"/>
      <c r="O116" s="109"/>
      <c r="P116" s="109"/>
      <c r="Q116" s="109"/>
      <c r="R116" s="109"/>
      <c r="S116" s="109"/>
      <c r="T116" s="109"/>
      <c r="U116" s="109"/>
      <c r="V116" s="110"/>
    </row>
    <row r="117" spans="1:22">
      <c r="A117" s="60" t="s">
        <v>17</v>
      </c>
      <c r="B117" s="79"/>
      <c r="C117" s="80"/>
      <c r="D117" s="80"/>
      <c r="E117" s="80"/>
      <c r="F117" s="80"/>
      <c r="G117" s="80"/>
      <c r="H117" s="80"/>
      <c r="I117" s="80"/>
      <c r="J117" s="80"/>
      <c r="K117" s="80"/>
      <c r="L117" s="80"/>
      <c r="M117" s="80"/>
      <c r="N117" s="80"/>
      <c r="O117" s="80"/>
      <c r="P117" s="80"/>
      <c r="Q117" s="80"/>
      <c r="R117" s="80"/>
      <c r="S117" s="80"/>
      <c r="T117" s="80"/>
      <c r="U117" s="80"/>
      <c r="V117" s="111"/>
    </row>
    <row r="118" spans="1:22">
      <c r="A118" s="63" t="s">
        <v>76</v>
      </c>
      <c r="B118" s="113" t="str">
        <f t="shared" ref="B118:V118" si="6">IF(OR(B20&gt;0,B69&gt;0),B20+B69,"--")</f>
        <v>--</v>
      </c>
      <c r="C118" s="156" t="str">
        <f t="shared" si="6"/>
        <v>--</v>
      </c>
      <c r="D118" s="157" t="str">
        <f t="shared" si="6"/>
        <v>--</v>
      </c>
      <c r="E118" s="156" t="str">
        <f t="shared" si="6"/>
        <v>--</v>
      </c>
      <c r="F118" s="157" t="str">
        <f t="shared" si="6"/>
        <v>--</v>
      </c>
      <c r="G118" s="156" t="str">
        <f t="shared" si="6"/>
        <v>--</v>
      </c>
      <c r="H118" s="157" t="str">
        <f t="shared" si="6"/>
        <v>--</v>
      </c>
      <c r="I118" s="156" t="str">
        <f t="shared" si="6"/>
        <v>--</v>
      </c>
      <c r="J118" s="157" t="str">
        <f t="shared" si="6"/>
        <v>--</v>
      </c>
      <c r="K118" s="156" t="str">
        <f t="shared" si="6"/>
        <v>--</v>
      </c>
      <c r="L118" s="157" t="str">
        <f t="shared" si="6"/>
        <v>--</v>
      </c>
      <c r="M118" s="156" t="str">
        <f t="shared" si="6"/>
        <v>--</v>
      </c>
      <c r="N118" s="157" t="str">
        <f t="shared" si="6"/>
        <v>--</v>
      </c>
      <c r="O118" s="156" t="str">
        <f t="shared" si="6"/>
        <v>--</v>
      </c>
      <c r="P118" s="157" t="str">
        <f t="shared" si="6"/>
        <v>--</v>
      </c>
      <c r="Q118" s="156" t="str">
        <f t="shared" si="6"/>
        <v>--</v>
      </c>
      <c r="R118" s="157" t="str">
        <f t="shared" si="6"/>
        <v>--</v>
      </c>
      <c r="S118" s="156" t="str">
        <f t="shared" si="6"/>
        <v>--</v>
      </c>
      <c r="T118" s="157" t="str">
        <f t="shared" si="6"/>
        <v>--</v>
      </c>
      <c r="U118" s="156" t="str">
        <f t="shared" si="6"/>
        <v>--</v>
      </c>
      <c r="V118" s="157" t="str">
        <f t="shared" si="6"/>
        <v>--</v>
      </c>
    </row>
    <row r="119" spans="1:22">
      <c r="A119" s="63" t="s">
        <v>77</v>
      </c>
      <c r="B119" s="113" t="str">
        <f t="shared" ref="B119:V119" si="7">IF(OR(B21&gt;0,B70&gt;0),B21+B70,"--")</f>
        <v>--</v>
      </c>
      <c r="C119" s="156" t="str">
        <f t="shared" si="7"/>
        <v>--</v>
      </c>
      <c r="D119" s="157" t="str">
        <f t="shared" si="7"/>
        <v>--</v>
      </c>
      <c r="E119" s="156" t="str">
        <f t="shared" si="7"/>
        <v>--</v>
      </c>
      <c r="F119" s="157" t="str">
        <f t="shared" si="7"/>
        <v>--</v>
      </c>
      <c r="G119" s="156" t="str">
        <f t="shared" si="7"/>
        <v>--</v>
      </c>
      <c r="H119" s="157" t="str">
        <f t="shared" si="7"/>
        <v>--</v>
      </c>
      <c r="I119" s="156" t="str">
        <f t="shared" si="7"/>
        <v>--</v>
      </c>
      <c r="J119" s="157" t="str">
        <f t="shared" si="7"/>
        <v>--</v>
      </c>
      <c r="K119" s="156" t="str">
        <f t="shared" si="7"/>
        <v>--</v>
      </c>
      <c r="L119" s="157" t="str">
        <f t="shared" si="7"/>
        <v>--</v>
      </c>
      <c r="M119" s="156" t="str">
        <f t="shared" si="7"/>
        <v>--</v>
      </c>
      <c r="N119" s="157" t="str">
        <f t="shared" si="7"/>
        <v>--</v>
      </c>
      <c r="O119" s="156" t="str">
        <f t="shared" si="7"/>
        <v>--</v>
      </c>
      <c r="P119" s="157" t="str">
        <f t="shared" si="7"/>
        <v>--</v>
      </c>
      <c r="Q119" s="156" t="str">
        <f t="shared" si="7"/>
        <v>--</v>
      </c>
      <c r="R119" s="157" t="str">
        <f t="shared" si="7"/>
        <v>--</v>
      </c>
      <c r="S119" s="156" t="str">
        <f t="shared" si="7"/>
        <v>--</v>
      </c>
      <c r="T119" s="157" t="str">
        <f t="shared" si="7"/>
        <v>--</v>
      </c>
      <c r="U119" s="156" t="str">
        <f t="shared" si="7"/>
        <v>--</v>
      </c>
      <c r="V119" s="157" t="str">
        <f t="shared" si="7"/>
        <v>--</v>
      </c>
    </row>
    <row r="120" spans="1:22">
      <c r="A120" s="63" t="s">
        <v>14</v>
      </c>
      <c r="B120" s="113" t="str">
        <f t="shared" ref="B120:V120" si="8">IF(OR(B22&gt;0,B71&gt;0),B22+B71,"--")</f>
        <v>--</v>
      </c>
      <c r="C120" s="156" t="str">
        <f t="shared" si="8"/>
        <v>--</v>
      </c>
      <c r="D120" s="157" t="str">
        <f t="shared" si="8"/>
        <v>--</v>
      </c>
      <c r="E120" s="156" t="str">
        <f t="shared" si="8"/>
        <v>--</v>
      </c>
      <c r="F120" s="157" t="str">
        <f t="shared" si="8"/>
        <v>--</v>
      </c>
      <c r="G120" s="156" t="str">
        <f t="shared" si="8"/>
        <v>--</v>
      </c>
      <c r="H120" s="157" t="str">
        <f t="shared" si="8"/>
        <v>--</v>
      </c>
      <c r="I120" s="156" t="str">
        <f t="shared" si="8"/>
        <v>--</v>
      </c>
      <c r="J120" s="157" t="str">
        <f t="shared" si="8"/>
        <v>--</v>
      </c>
      <c r="K120" s="156" t="str">
        <f t="shared" si="8"/>
        <v>--</v>
      </c>
      <c r="L120" s="157" t="str">
        <f t="shared" si="8"/>
        <v>--</v>
      </c>
      <c r="M120" s="156" t="str">
        <f t="shared" si="8"/>
        <v>--</v>
      </c>
      <c r="N120" s="157" t="str">
        <f t="shared" si="8"/>
        <v>--</v>
      </c>
      <c r="O120" s="156" t="str">
        <f t="shared" si="8"/>
        <v>--</v>
      </c>
      <c r="P120" s="157" t="str">
        <f t="shared" si="8"/>
        <v>--</v>
      </c>
      <c r="Q120" s="156" t="str">
        <f t="shared" si="8"/>
        <v>--</v>
      </c>
      <c r="R120" s="157" t="str">
        <f t="shared" si="8"/>
        <v>--</v>
      </c>
      <c r="S120" s="156" t="str">
        <f t="shared" si="8"/>
        <v>--</v>
      </c>
      <c r="T120" s="157" t="str">
        <f t="shared" si="8"/>
        <v>--</v>
      </c>
      <c r="U120" s="156" t="str">
        <f t="shared" si="8"/>
        <v>--</v>
      </c>
      <c r="V120" s="157" t="str">
        <f t="shared" si="8"/>
        <v>--</v>
      </c>
    </row>
    <row r="121" spans="1:22">
      <c r="A121" s="63" t="s">
        <v>19</v>
      </c>
      <c r="B121" s="83"/>
      <c r="C121" s="84"/>
      <c r="D121" s="84"/>
      <c r="E121" s="84"/>
      <c r="F121" s="84"/>
      <c r="G121" s="84"/>
      <c r="H121" s="84"/>
      <c r="I121" s="84"/>
      <c r="J121" s="84"/>
      <c r="K121" s="84"/>
      <c r="L121" s="84"/>
      <c r="M121" s="84"/>
      <c r="N121" s="84"/>
      <c r="O121" s="84"/>
      <c r="P121" s="84"/>
      <c r="Q121" s="84"/>
      <c r="R121" s="84"/>
      <c r="S121" s="84"/>
      <c r="T121" s="84"/>
      <c r="U121" s="84"/>
      <c r="V121" s="101"/>
    </row>
    <row r="122" spans="1:22">
      <c r="A122" s="65" t="str">
        <f>IF($A24&gt;"",$A24,"")</f>
        <v/>
      </c>
      <c r="B122" s="113" t="str">
        <f t="shared" ref="B122:V122" si="9">IF(OR(B24&gt;0,B73&gt;0),B24+B73,"--")</f>
        <v>--</v>
      </c>
      <c r="C122" s="156" t="str">
        <f t="shared" si="9"/>
        <v>--</v>
      </c>
      <c r="D122" s="157" t="str">
        <f t="shared" si="9"/>
        <v>--</v>
      </c>
      <c r="E122" s="156" t="str">
        <f t="shared" si="9"/>
        <v>--</v>
      </c>
      <c r="F122" s="157" t="str">
        <f t="shared" si="9"/>
        <v>--</v>
      </c>
      <c r="G122" s="156" t="str">
        <f t="shared" si="9"/>
        <v>--</v>
      </c>
      <c r="H122" s="157" t="str">
        <f t="shared" si="9"/>
        <v>--</v>
      </c>
      <c r="I122" s="156" t="str">
        <f t="shared" si="9"/>
        <v>--</v>
      </c>
      <c r="J122" s="157" t="str">
        <f t="shared" si="9"/>
        <v>--</v>
      </c>
      <c r="K122" s="156" t="str">
        <f t="shared" si="9"/>
        <v>--</v>
      </c>
      <c r="L122" s="157" t="str">
        <f t="shared" si="9"/>
        <v>--</v>
      </c>
      <c r="M122" s="156" t="str">
        <f t="shared" si="9"/>
        <v>--</v>
      </c>
      <c r="N122" s="157" t="str">
        <f t="shared" si="9"/>
        <v>--</v>
      </c>
      <c r="O122" s="156" t="str">
        <f t="shared" si="9"/>
        <v>--</v>
      </c>
      <c r="P122" s="157" t="str">
        <f t="shared" si="9"/>
        <v>--</v>
      </c>
      <c r="Q122" s="156" t="str">
        <f t="shared" si="9"/>
        <v>--</v>
      </c>
      <c r="R122" s="157" t="str">
        <f t="shared" si="9"/>
        <v>--</v>
      </c>
      <c r="S122" s="156" t="str">
        <f t="shared" si="9"/>
        <v>--</v>
      </c>
      <c r="T122" s="157" t="str">
        <f t="shared" si="9"/>
        <v>--</v>
      </c>
      <c r="U122" s="156" t="str">
        <f t="shared" si="9"/>
        <v>--</v>
      </c>
      <c r="V122" s="157" t="str">
        <f t="shared" si="9"/>
        <v>--</v>
      </c>
    </row>
    <row r="123" spans="1:22">
      <c r="A123" s="65" t="str">
        <f>IF($A25&gt;"",$A25,"")</f>
        <v/>
      </c>
      <c r="B123" s="113" t="str">
        <f t="shared" ref="B123:V123" si="10">IF(OR(B25&gt;0,B74&gt;0),B25+B74,"--")</f>
        <v>--</v>
      </c>
      <c r="C123" s="156" t="str">
        <f t="shared" si="10"/>
        <v>--</v>
      </c>
      <c r="D123" s="157" t="str">
        <f t="shared" si="10"/>
        <v>--</v>
      </c>
      <c r="E123" s="156" t="str">
        <f t="shared" si="10"/>
        <v>--</v>
      </c>
      <c r="F123" s="157" t="str">
        <f t="shared" si="10"/>
        <v>--</v>
      </c>
      <c r="G123" s="156" t="str">
        <f t="shared" si="10"/>
        <v>--</v>
      </c>
      <c r="H123" s="157" t="str">
        <f t="shared" si="10"/>
        <v>--</v>
      </c>
      <c r="I123" s="156" t="str">
        <f t="shared" si="10"/>
        <v>--</v>
      </c>
      <c r="J123" s="157" t="str">
        <f t="shared" si="10"/>
        <v>--</v>
      </c>
      <c r="K123" s="156" t="str">
        <f t="shared" si="10"/>
        <v>--</v>
      </c>
      <c r="L123" s="157" t="str">
        <f t="shared" si="10"/>
        <v>--</v>
      </c>
      <c r="M123" s="156" t="str">
        <f t="shared" si="10"/>
        <v>--</v>
      </c>
      <c r="N123" s="157" t="str">
        <f t="shared" si="10"/>
        <v>--</v>
      </c>
      <c r="O123" s="156" t="str">
        <f t="shared" si="10"/>
        <v>--</v>
      </c>
      <c r="P123" s="157" t="str">
        <f t="shared" si="10"/>
        <v>--</v>
      </c>
      <c r="Q123" s="156" t="str">
        <f t="shared" si="10"/>
        <v>--</v>
      </c>
      <c r="R123" s="157" t="str">
        <f t="shared" si="10"/>
        <v>--</v>
      </c>
      <c r="S123" s="156" t="str">
        <f t="shared" si="10"/>
        <v>--</v>
      </c>
      <c r="T123" s="157" t="str">
        <f t="shared" si="10"/>
        <v>--</v>
      </c>
      <c r="U123" s="156" t="str">
        <f t="shared" si="10"/>
        <v>--</v>
      </c>
      <c r="V123" s="157" t="str">
        <f t="shared" si="10"/>
        <v>--</v>
      </c>
    </row>
    <row r="124" spans="1:22">
      <c r="A124" s="65" t="str">
        <f>IF($A26&gt;"",$A26,"")</f>
        <v/>
      </c>
      <c r="B124" s="114" t="str">
        <f t="shared" ref="B124:V125" si="11">IF(OR(B26&gt;0,B75&gt;0),B26+B75,"--")</f>
        <v>--</v>
      </c>
      <c r="C124" s="194" t="str">
        <f t="shared" si="11"/>
        <v>--</v>
      </c>
      <c r="D124" s="195" t="str">
        <f t="shared" si="11"/>
        <v>--</v>
      </c>
      <c r="E124" s="194" t="str">
        <f t="shared" si="11"/>
        <v>--</v>
      </c>
      <c r="F124" s="195" t="str">
        <f t="shared" si="11"/>
        <v>--</v>
      </c>
      <c r="G124" s="194" t="str">
        <f t="shared" si="11"/>
        <v>--</v>
      </c>
      <c r="H124" s="195" t="str">
        <f t="shared" si="11"/>
        <v>--</v>
      </c>
      <c r="I124" s="194" t="str">
        <f t="shared" si="11"/>
        <v>--</v>
      </c>
      <c r="J124" s="195" t="str">
        <f t="shared" si="11"/>
        <v>--</v>
      </c>
      <c r="K124" s="194" t="str">
        <f t="shared" si="11"/>
        <v>--</v>
      </c>
      <c r="L124" s="195" t="str">
        <f t="shared" si="11"/>
        <v>--</v>
      </c>
      <c r="M124" s="194" t="str">
        <f t="shared" si="11"/>
        <v>--</v>
      </c>
      <c r="N124" s="195" t="str">
        <f t="shared" si="11"/>
        <v>--</v>
      </c>
      <c r="O124" s="194" t="str">
        <f t="shared" si="11"/>
        <v>--</v>
      </c>
      <c r="P124" s="195" t="str">
        <f t="shared" si="11"/>
        <v>--</v>
      </c>
      <c r="Q124" s="194" t="str">
        <f t="shared" si="11"/>
        <v>--</v>
      </c>
      <c r="R124" s="195" t="str">
        <f t="shared" si="11"/>
        <v>--</v>
      </c>
      <c r="S124" s="194" t="str">
        <f t="shared" si="11"/>
        <v>--</v>
      </c>
      <c r="T124" s="195" t="str">
        <f t="shared" si="11"/>
        <v>--</v>
      </c>
      <c r="U124" s="194" t="str">
        <f t="shared" si="11"/>
        <v>--</v>
      </c>
      <c r="V124" s="195" t="str">
        <f t="shared" si="11"/>
        <v>--</v>
      </c>
    </row>
    <row r="125" spans="1:22">
      <c r="A125" s="65" t="str">
        <f>IF($A27&gt;"",$A27,"")</f>
        <v/>
      </c>
      <c r="B125" s="114" t="str">
        <f t="shared" si="11"/>
        <v>--</v>
      </c>
      <c r="C125" s="194" t="str">
        <f t="shared" si="11"/>
        <v>--</v>
      </c>
      <c r="D125" s="195" t="str">
        <f t="shared" si="11"/>
        <v>--</v>
      </c>
      <c r="E125" s="194" t="str">
        <f t="shared" si="11"/>
        <v>--</v>
      </c>
      <c r="F125" s="195" t="str">
        <f t="shared" si="11"/>
        <v>--</v>
      </c>
      <c r="G125" s="194" t="str">
        <f t="shared" si="11"/>
        <v>--</v>
      </c>
      <c r="H125" s="195" t="str">
        <f t="shared" si="11"/>
        <v>--</v>
      </c>
      <c r="I125" s="194" t="str">
        <f t="shared" si="11"/>
        <v>--</v>
      </c>
      <c r="J125" s="195" t="str">
        <f t="shared" si="11"/>
        <v>--</v>
      </c>
      <c r="K125" s="194" t="str">
        <f t="shared" si="11"/>
        <v>--</v>
      </c>
      <c r="L125" s="195" t="str">
        <f t="shared" si="11"/>
        <v>--</v>
      </c>
      <c r="M125" s="194" t="str">
        <f t="shared" si="11"/>
        <v>--</v>
      </c>
      <c r="N125" s="195" t="str">
        <f t="shared" si="11"/>
        <v>--</v>
      </c>
      <c r="O125" s="194" t="str">
        <f t="shared" si="11"/>
        <v>--</v>
      </c>
      <c r="P125" s="195" t="str">
        <f t="shared" si="11"/>
        <v>--</v>
      </c>
      <c r="Q125" s="194" t="str">
        <f t="shared" si="11"/>
        <v>--</v>
      </c>
      <c r="R125" s="195" t="str">
        <f t="shared" si="11"/>
        <v>--</v>
      </c>
      <c r="S125" s="194" t="str">
        <f t="shared" si="11"/>
        <v>--</v>
      </c>
      <c r="T125" s="195" t="str">
        <f t="shared" si="11"/>
        <v>--</v>
      </c>
      <c r="U125" s="194" t="str">
        <f t="shared" si="11"/>
        <v>--</v>
      </c>
      <c r="V125" s="195" t="str">
        <f t="shared" si="11"/>
        <v>--</v>
      </c>
    </row>
    <row r="126" spans="1:22" ht="20.25" customHeight="1" thickBot="1">
      <c r="A126" s="65"/>
      <c r="B126" s="87"/>
      <c r="C126" s="88"/>
      <c r="D126" s="88"/>
      <c r="E126" s="88"/>
      <c r="F126" s="88"/>
      <c r="G126" s="88"/>
      <c r="H126" s="88"/>
      <c r="I126" s="88"/>
      <c r="J126" s="88"/>
      <c r="K126" s="88"/>
      <c r="L126" s="88"/>
      <c r="M126" s="88"/>
      <c r="N126" s="88"/>
      <c r="O126" s="88"/>
      <c r="P126" s="88"/>
      <c r="Q126" s="88"/>
      <c r="R126" s="88"/>
      <c r="S126" s="88"/>
      <c r="T126" s="88"/>
      <c r="U126" s="88"/>
      <c r="V126" s="90"/>
    </row>
    <row r="127" spans="1:22" ht="13.5" thickTop="1">
      <c r="A127" s="19" t="s">
        <v>23</v>
      </c>
      <c r="B127" s="91">
        <f t="shared" ref="B127:V127" si="12">SUM(B118:B120,B122:B126)</f>
        <v>0</v>
      </c>
      <c r="C127" s="163">
        <f t="shared" si="12"/>
        <v>0</v>
      </c>
      <c r="D127" s="164">
        <f t="shared" si="12"/>
        <v>0</v>
      </c>
      <c r="E127" s="163">
        <f t="shared" si="12"/>
        <v>0</v>
      </c>
      <c r="F127" s="164">
        <f t="shared" si="12"/>
        <v>0</v>
      </c>
      <c r="G127" s="163">
        <f t="shared" si="12"/>
        <v>0</v>
      </c>
      <c r="H127" s="164">
        <f t="shared" si="12"/>
        <v>0</v>
      </c>
      <c r="I127" s="163">
        <f t="shared" si="12"/>
        <v>0</v>
      </c>
      <c r="J127" s="164">
        <f t="shared" si="12"/>
        <v>0</v>
      </c>
      <c r="K127" s="163">
        <f t="shared" si="12"/>
        <v>0</v>
      </c>
      <c r="L127" s="164">
        <f t="shared" si="12"/>
        <v>0</v>
      </c>
      <c r="M127" s="163">
        <f t="shared" si="12"/>
        <v>0</v>
      </c>
      <c r="N127" s="164">
        <f t="shared" si="12"/>
        <v>0</v>
      </c>
      <c r="O127" s="163">
        <f t="shared" si="12"/>
        <v>0</v>
      </c>
      <c r="P127" s="164">
        <f t="shared" si="12"/>
        <v>0</v>
      </c>
      <c r="Q127" s="163">
        <f t="shared" si="12"/>
        <v>0</v>
      </c>
      <c r="R127" s="164">
        <f t="shared" si="12"/>
        <v>0</v>
      </c>
      <c r="S127" s="163">
        <f t="shared" si="12"/>
        <v>0</v>
      </c>
      <c r="T127" s="164">
        <f t="shared" si="12"/>
        <v>0</v>
      </c>
      <c r="U127" s="163">
        <f t="shared" si="12"/>
        <v>0</v>
      </c>
      <c r="V127" s="164">
        <f t="shared" si="12"/>
        <v>0</v>
      </c>
    </row>
    <row r="128" spans="1:22">
      <c r="A128" s="60" t="s">
        <v>18</v>
      </c>
      <c r="B128" s="83"/>
      <c r="C128" s="84"/>
      <c r="D128" s="84"/>
      <c r="E128" s="84"/>
      <c r="F128" s="84"/>
      <c r="G128" s="84"/>
      <c r="H128" s="84"/>
      <c r="I128" s="84"/>
      <c r="J128" s="84"/>
      <c r="K128" s="84"/>
      <c r="L128" s="84"/>
      <c r="M128" s="84"/>
      <c r="N128" s="84"/>
      <c r="O128" s="84"/>
      <c r="P128" s="84"/>
      <c r="Q128" s="84"/>
      <c r="R128" s="84"/>
      <c r="S128" s="84"/>
      <c r="T128" s="84"/>
      <c r="U128" s="84"/>
      <c r="V128" s="101"/>
    </row>
    <row r="129" spans="1:22">
      <c r="A129" s="63" t="s">
        <v>62</v>
      </c>
      <c r="B129" s="113" t="str">
        <f t="shared" ref="B129:V129" si="13">IF(OR(B31&gt;0,B80&gt;0),B31+B80,"--")</f>
        <v>--</v>
      </c>
      <c r="C129" s="156" t="str">
        <f t="shared" si="13"/>
        <v>--</v>
      </c>
      <c r="D129" s="157" t="str">
        <f t="shared" si="13"/>
        <v>--</v>
      </c>
      <c r="E129" s="156" t="str">
        <f t="shared" si="13"/>
        <v>--</v>
      </c>
      <c r="F129" s="157" t="str">
        <f t="shared" si="13"/>
        <v>--</v>
      </c>
      <c r="G129" s="156" t="str">
        <f t="shared" si="13"/>
        <v>--</v>
      </c>
      <c r="H129" s="157" t="str">
        <f t="shared" si="13"/>
        <v>--</v>
      </c>
      <c r="I129" s="156" t="str">
        <f t="shared" si="13"/>
        <v>--</v>
      </c>
      <c r="J129" s="157" t="str">
        <f t="shared" si="13"/>
        <v>--</v>
      </c>
      <c r="K129" s="156" t="str">
        <f t="shared" si="13"/>
        <v>--</v>
      </c>
      <c r="L129" s="157" t="str">
        <f t="shared" si="13"/>
        <v>--</v>
      </c>
      <c r="M129" s="156" t="str">
        <f t="shared" si="13"/>
        <v>--</v>
      </c>
      <c r="N129" s="157" t="str">
        <f t="shared" si="13"/>
        <v>--</v>
      </c>
      <c r="O129" s="156" t="str">
        <f t="shared" si="13"/>
        <v>--</v>
      </c>
      <c r="P129" s="157" t="str">
        <f t="shared" si="13"/>
        <v>--</v>
      </c>
      <c r="Q129" s="156" t="str">
        <f t="shared" si="13"/>
        <v>--</v>
      </c>
      <c r="R129" s="157" t="str">
        <f t="shared" si="13"/>
        <v>--</v>
      </c>
      <c r="S129" s="156" t="str">
        <f t="shared" si="13"/>
        <v>--</v>
      </c>
      <c r="T129" s="157" t="str">
        <f t="shared" si="13"/>
        <v>--</v>
      </c>
      <c r="U129" s="156" t="str">
        <f t="shared" si="13"/>
        <v>--</v>
      </c>
      <c r="V129" s="157" t="str">
        <f t="shared" si="13"/>
        <v>--</v>
      </c>
    </row>
    <row r="130" spans="1:22">
      <c r="A130" s="63" t="s">
        <v>64</v>
      </c>
      <c r="B130" s="113" t="str">
        <f t="shared" ref="B130:V130" si="14">IF(OR(B32&gt;0,B81&gt;0),B32+B81,"--")</f>
        <v>--</v>
      </c>
      <c r="C130" s="156" t="str">
        <f t="shared" si="14"/>
        <v>--</v>
      </c>
      <c r="D130" s="157" t="str">
        <f t="shared" si="14"/>
        <v>--</v>
      </c>
      <c r="E130" s="156" t="str">
        <f t="shared" si="14"/>
        <v>--</v>
      </c>
      <c r="F130" s="157" t="str">
        <f t="shared" si="14"/>
        <v>--</v>
      </c>
      <c r="G130" s="156" t="str">
        <f t="shared" si="14"/>
        <v>--</v>
      </c>
      <c r="H130" s="157" t="str">
        <f t="shared" si="14"/>
        <v>--</v>
      </c>
      <c r="I130" s="156" t="str">
        <f t="shared" si="14"/>
        <v>--</v>
      </c>
      <c r="J130" s="157" t="str">
        <f t="shared" si="14"/>
        <v>--</v>
      </c>
      <c r="K130" s="156" t="str">
        <f t="shared" si="14"/>
        <v>--</v>
      </c>
      <c r="L130" s="157" t="str">
        <f t="shared" si="14"/>
        <v>--</v>
      </c>
      <c r="M130" s="156" t="str">
        <f t="shared" si="14"/>
        <v>--</v>
      </c>
      <c r="N130" s="157" t="str">
        <f t="shared" si="14"/>
        <v>--</v>
      </c>
      <c r="O130" s="156" t="str">
        <f t="shared" si="14"/>
        <v>--</v>
      </c>
      <c r="P130" s="157" t="str">
        <f t="shared" si="14"/>
        <v>--</v>
      </c>
      <c r="Q130" s="156" t="str">
        <f t="shared" si="14"/>
        <v>--</v>
      </c>
      <c r="R130" s="157" t="str">
        <f t="shared" si="14"/>
        <v>--</v>
      </c>
      <c r="S130" s="156" t="str">
        <f t="shared" si="14"/>
        <v>--</v>
      </c>
      <c r="T130" s="157" t="str">
        <f t="shared" si="14"/>
        <v>--</v>
      </c>
      <c r="U130" s="156" t="str">
        <f t="shared" si="14"/>
        <v>--</v>
      </c>
      <c r="V130" s="157" t="str">
        <f t="shared" si="14"/>
        <v>--</v>
      </c>
    </row>
    <row r="131" spans="1:22">
      <c r="A131" s="63" t="s">
        <v>63</v>
      </c>
      <c r="B131" s="114" t="str">
        <f t="shared" ref="B131:V131" si="15">IF(OR(B33&gt;0,B82&gt;0),B33+B82,"--")</f>
        <v>--</v>
      </c>
      <c r="C131" s="194" t="str">
        <f t="shared" si="15"/>
        <v>--</v>
      </c>
      <c r="D131" s="195" t="str">
        <f t="shared" si="15"/>
        <v>--</v>
      </c>
      <c r="E131" s="194" t="str">
        <f t="shared" si="15"/>
        <v>--</v>
      </c>
      <c r="F131" s="195" t="str">
        <f t="shared" si="15"/>
        <v>--</v>
      </c>
      <c r="G131" s="194" t="str">
        <f t="shared" si="15"/>
        <v>--</v>
      </c>
      <c r="H131" s="195" t="str">
        <f t="shared" si="15"/>
        <v>--</v>
      </c>
      <c r="I131" s="194" t="str">
        <f t="shared" si="15"/>
        <v>--</v>
      </c>
      <c r="J131" s="195" t="str">
        <f t="shared" si="15"/>
        <v>--</v>
      </c>
      <c r="K131" s="194" t="str">
        <f t="shared" si="15"/>
        <v>--</v>
      </c>
      <c r="L131" s="195" t="str">
        <f t="shared" si="15"/>
        <v>--</v>
      </c>
      <c r="M131" s="194" t="str">
        <f t="shared" si="15"/>
        <v>--</v>
      </c>
      <c r="N131" s="195" t="str">
        <f t="shared" si="15"/>
        <v>--</v>
      </c>
      <c r="O131" s="194" t="str">
        <f t="shared" si="15"/>
        <v>--</v>
      </c>
      <c r="P131" s="195" t="str">
        <f t="shared" si="15"/>
        <v>--</v>
      </c>
      <c r="Q131" s="194" t="str">
        <f t="shared" si="15"/>
        <v>--</v>
      </c>
      <c r="R131" s="195" t="str">
        <f t="shared" si="15"/>
        <v>--</v>
      </c>
      <c r="S131" s="194" t="str">
        <f t="shared" si="15"/>
        <v>--</v>
      </c>
      <c r="T131" s="195" t="str">
        <f t="shared" si="15"/>
        <v>--</v>
      </c>
      <c r="U131" s="194" t="str">
        <f t="shared" si="15"/>
        <v>--</v>
      </c>
      <c r="V131" s="195" t="str">
        <f t="shared" si="15"/>
        <v>--</v>
      </c>
    </row>
    <row r="132" spans="1:22" ht="13.5" thickBot="1">
      <c r="A132" s="63" t="s">
        <v>65</v>
      </c>
      <c r="B132" s="115" t="str">
        <f t="shared" ref="B132:V132" si="16">IF(OR(B34&gt;0,B83&gt;0),B34+B83,"--")</f>
        <v>--</v>
      </c>
      <c r="C132" s="161" t="str">
        <f t="shared" si="16"/>
        <v>--</v>
      </c>
      <c r="D132" s="162" t="str">
        <f t="shared" si="16"/>
        <v>--</v>
      </c>
      <c r="E132" s="161" t="str">
        <f t="shared" si="16"/>
        <v>--</v>
      </c>
      <c r="F132" s="162" t="str">
        <f t="shared" si="16"/>
        <v>--</v>
      </c>
      <c r="G132" s="161" t="str">
        <f t="shared" si="16"/>
        <v>--</v>
      </c>
      <c r="H132" s="162" t="str">
        <f t="shared" si="16"/>
        <v>--</v>
      </c>
      <c r="I132" s="161" t="str">
        <f t="shared" si="16"/>
        <v>--</v>
      </c>
      <c r="J132" s="162" t="str">
        <f t="shared" si="16"/>
        <v>--</v>
      </c>
      <c r="K132" s="161" t="str">
        <f t="shared" si="16"/>
        <v>--</v>
      </c>
      <c r="L132" s="162" t="str">
        <f t="shared" si="16"/>
        <v>--</v>
      </c>
      <c r="M132" s="161" t="str">
        <f t="shared" si="16"/>
        <v>--</v>
      </c>
      <c r="N132" s="162" t="str">
        <f t="shared" si="16"/>
        <v>--</v>
      </c>
      <c r="O132" s="161" t="str">
        <f t="shared" si="16"/>
        <v>--</v>
      </c>
      <c r="P132" s="162" t="str">
        <f t="shared" si="16"/>
        <v>--</v>
      </c>
      <c r="Q132" s="161" t="str">
        <f t="shared" si="16"/>
        <v>--</v>
      </c>
      <c r="R132" s="162" t="str">
        <f t="shared" si="16"/>
        <v>--</v>
      </c>
      <c r="S132" s="161" t="str">
        <f t="shared" si="16"/>
        <v>--</v>
      </c>
      <c r="T132" s="162" t="str">
        <f t="shared" si="16"/>
        <v>--</v>
      </c>
      <c r="U132" s="161" t="str">
        <f t="shared" si="16"/>
        <v>--</v>
      </c>
      <c r="V132" s="162" t="str">
        <f t="shared" si="16"/>
        <v>--</v>
      </c>
    </row>
    <row r="133" spans="1:22" ht="13.5" thickTop="1">
      <c r="A133" s="19" t="s">
        <v>24</v>
      </c>
      <c r="B133" s="91">
        <f>SUM(B129:B132)</f>
        <v>0</v>
      </c>
      <c r="C133" s="163">
        <f>SUM(C129:C132)</f>
        <v>0</v>
      </c>
      <c r="D133" s="164">
        <f t="shared" ref="D133:V133" si="17">SUM(D129:D131)</f>
        <v>0</v>
      </c>
      <c r="E133" s="163">
        <f>SUM(E129:E132)</f>
        <v>0</v>
      </c>
      <c r="F133" s="164">
        <f t="shared" si="17"/>
        <v>0</v>
      </c>
      <c r="G133" s="163">
        <f>SUM(G129:G132)</f>
        <v>0</v>
      </c>
      <c r="H133" s="164">
        <f t="shared" si="17"/>
        <v>0</v>
      </c>
      <c r="I133" s="163">
        <f>SUM(I129:I132)</f>
        <v>0</v>
      </c>
      <c r="J133" s="164">
        <f t="shared" si="17"/>
        <v>0</v>
      </c>
      <c r="K133" s="163">
        <f>SUM(K129:K132)</f>
        <v>0</v>
      </c>
      <c r="L133" s="164">
        <f t="shared" si="17"/>
        <v>0</v>
      </c>
      <c r="M133" s="163">
        <f>SUM(M129:M132)</f>
        <v>0</v>
      </c>
      <c r="N133" s="164">
        <f t="shared" si="17"/>
        <v>0</v>
      </c>
      <c r="O133" s="163">
        <f>SUM(O129:O132)</f>
        <v>0</v>
      </c>
      <c r="P133" s="164">
        <f t="shared" si="17"/>
        <v>0</v>
      </c>
      <c r="Q133" s="163">
        <f>SUM(Q129:Q132)</f>
        <v>0</v>
      </c>
      <c r="R133" s="164">
        <f t="shared" si="17"/>
        <v>0</v>
      </c>
      <c r="S133" s="163">
        <f>SUM(S129:S132)</f>
        <v>0</v>
      </c>
      <c r="T133" s="164">
        <f t="shared" si="17"/>
        <v>0</v>
      </c>
      <c r="U133" s="163">
        <f>SUM(U129:U132)</f>
        <v>0</v>
      </c>
      <c r="V133" s="164">
        <f t="shared" si="17"/>
        <v>0</v>
      </c>
    </row>
    <row r="134" spans="1:22" ht="20.25" customHeight="1">
      <c r="A134" s="19"/>
      <c r="B134" s="93"/>
      <c r="C134" s="94"/>
      <c r="D134" s="94"/>
      <c r="E134" s="94"/>
      <c r="F134" s="94"/>
      <c r="G134" s="94"/>
      <c r="H134" s="94"/>
      <c r="I134" s="94"/>
      <c r="J134" s="94"/>
      <c r="K134" s="94"/>
      <c r="L134" s="94"/>
      <c r="M134" s="94"/>
      <c r="N134" s="94"/>
      <c r="O134" s="94"/>
      <c r="P134" s="94"/>
      <c r="Q134" s="94"/>
      <c r="R134" s="94"/>
      <c r="S134" s="94"/>
      <c r="T134" s="94"/>
      <c r="U134" s="94"/>
      <c r="V134" s="95"/>
    </row>
    <row r="135" spans="1:22">
      <c r="A135" s="60" t="s">
        <v>78</v>
      </c>
      <c r="B135" s="96"/>
      <c r="C135" s="97"/>
      <c r="D135" s="97"/>
      <c r="E135" s="97"/>
      <c r="F135" s="97"/>
      <c r="G135" s="97"/>
      <c r="H135" s="97"/>
      <c r="I135" s="97"/>
      <c r="J135" s="97"/>
      <c r="K135" s="97"/>
      <c r="L135" s="97"/>
      <c r="M135" s="97"/>
      <c r="N135" s="97"/>
      <c r="O135" s="97"/>
      <c r="P135" s="97"/>
      <c r="Q135" s="97"/>
      <c r="R135" s="97"/>
      <c r="S135" s="97"/>
      <c r="T135" s="97"/>
      <c r="U135" s="97"/>
      <c r="V135" s="98"/>
    </row>
    <row r="136" spans="1:22">
      <c r="A136" s="65" t="str">
        <f>IF($A37&gt;"",$A37,"")</f>
        <v/>
      </c>
      <c r="B136" s="113" t="str">
        <f t="shared" ref="B136:V136" si="18">IF(OR(B37&gt;0,B86&gt;0),B37+B86,"--")</f>
        <v>--</v>
      </c>
      <c r="C136" s="156" t="str">
        <f t="shared" si="18"/>
        <v>--</v>
      </c>
      <c r="D136" s="157" t="str">
        <f t="shared" si="18"/>
        <v>--</v>
      </c>
      <c r="E136" s="156" t="str">
        <f t="shared" si="18"/>
        <v>--</v>
      </c>
      <c r="F136" s="157" t="str">
        <f t="shared" si="18"/>
        <v>--</v>
      </c>
      <c r="G136" s="156" t="str">
        <f t="shared" si="18"/>
        <v>--</v>
      </c>
      <c r="H136" s="157" t="str">
        <f t="shared" si="18"/>
        <v>--</v>
      </c>
      <c r="I136" s="156" t="str">
        <f t="shared" si="18"/>
        <v>--</v>
      </c>
      <c r="J136" s="157" t="str">
        <f t="shared" si="18"/>
        <v>--</v>
      </c>
      <c r="K136" s="156" t="str">
        <f t="shared" si="18"/>
        <v>--</v>
      </c>
      <c r="L136" s="157" t="str">
        <f t="shared" si="18"/>
        <v>--</v>
      </c>
      <c r="M136" s="156" t="str">
        <f t="shared" si="18"/>
        <v>--</v>
      </c>
      <c r="N136" s="157" t="str">
        <f t="shared" si="18"/>
        <v>--</v>
      </c>
      <c r="O136" s="156" t="str">
        <f t="shared" si="18"/>
        <v>--</v>
      </c>
      <c r="P136" s="157" t="str">
        <f t="shared" si="18"/>
        <v>--</v>
      </c>
      <c r="Q136" s="156" t="str">
        <f t="shared" si="18"/>
        <v>--</v>
      </c>
      <c r="R136" s="157" t="str">
        <f t="shared" si="18"/>
        <v>--</v>
      </c>
      <c r="S136" s="156" t="str">
        <f t="shared" si="18"/>
        <v>--</v>
      </c>
      <c r="T136" s="157" t="str">
        <f t="shared" si="18"/>
        <v>--</v>
      </c>
      <c r="U136" s="156" t="str">
        <f t="shared" si="18"/>
        <v>--</v>
      </c>
      <c r="V136" s="157" t="str">
        <f t="shared" si="18"/>
        <v>--</v>
      </c>
    </row>
    <row r="137" spans="1:22">
      <c r="A137" s="65" t="str">
        <f>IF($A38&gt;"",$A38,"")</f>
        <v/>
      </c>
      <c r="B137" s="113" t="str">
        <f t="shared" ref="B137:V137" si="19">IF(OR(B38&gt;0,B87&gt;0),B38+B87,"--")</f>
        <v>--</v>
      </c>
      <c r="C137" s="156" t="str">
        <f t="shared" si="19"/>
        <v>--</v>
      </c>
      <c r="D137" s="157" t="str">
        <f t="shared" si="19"/>
        <v>--</v>
      </c>
      <c r="E137" s="156" t="str">
        <f t="shared" si="19"/>
        <v>--</v>
      </c>
      <c r="F137" s="157" t="str">
        <f t="shared" si="19"/>
        <v>--</v>
      </c>
      <c r="G137" s="156" t="str">
        <f t="shared" si="19"/>
        <v>--</v>
      </c>
      <c r="H137" s="157" t="str">
        <f t="shared" si="19"/>
        <v>--</v>
      </c>
      <c r="I137" s="156" t="str">
        <f t="shared" si="19"/>
        <v>--</v>
      </c>
      <c r="J137" s="157" t="str">
        <f t="shared" si="19"/>
        <v>--</v>
      </c>
      <c r="K137" s="156" t="str">
        <f t="shared" si="19"/>
        <v>--</v>
      </c>
      <c r="L137" s="157" t="str">
        <f t="shared" si="19"/>
        <v>--</v>
      </c>
      <c r="M137" s="156" t="str">
        <f t="shared" si="19"/>
        <v>--</v>
      </c>
      <c r="N137" s="157" t="str">
        <f t="shared" si="19"/>
        <v>--</v>
      </c>
      <c r="O137" s="156" t="str">
        <f t="shared" si="19"/>
        <v>--</v>
      </c>
      <c r="P137" s="157" t="str">
        <f t="shared" si="19"/>
        <v>--</v>
      </c>
      <c r="Q137" s="156" t="str">
        <f t="shared" si="19"/>
        <v>--</v>
      </c>
      <c r="R137" s="157" t="str">
        <f t="shared" si="19"/>
        <v>--</v>
      </c>
      <c r="S137" s="156" t="str">
        <f t="shared" si="19"/>
        <v>--</v>
      </c>
      <c r="T137" s="157" t="str">
        <f t="shared" si="19"/>
        <v>--</v>
      </c>
      <c r="U137" s="156" t="str">
        <f t="shared" si="19"/>
        <v>--</v>
      </c>
      <c r="V137" s="157" t="str">
        <f t="shared" si="19"/>
        <v>--</v>
      </c>
    </row>
    <row r="138" spans="1:22" ht="13.5" thickBot="1">
      <c r="A138" s="65" t="str">
        <f>IF($A39&gt;"",$A39,"")</f>
        <v/>
      </c>
      <c r="B138" s="114" t="str">
        <f t="shared" ref="B138:V138" si="20">IF(OR(B39&gt;0,B88&gt;0),B39+B88,"--")</f>
        <v>--</v>
      </c>
      <c r="C138" s="194" t="str">
        <f t="shared" si="20"/>
        <v>--</v>
      </c>
      <c r="D138" s="195" t="str">
        <f t="shared" si="20"/>
        <v>--</v>
      </c>
      <c r="E138" s="194" t="str">
        <f t="shared" si="20"/>
        <v>--</v>
      </c>
      <c r="F138" s="195" t="str">
        <f t="shared" si="20"/>
        <v>--</v>
      </c>
      <c r="G138" s="194" t="str">
        <f t="shared" si="20"/>
        <v>--</v>
      </c>
      <c r="H138" s="195" t="str">
        <f t="shared" si="20"/>
        <v>--</v>
      </c>
      <c r="I138" s="194" t="str">
        <f t="shared" si="20"/>
        <v>--</v>
      </c>
      <c r="J138" s="195" t="str">
        <f t="shared" si="20"/>
        <v>--</v>
      </c>
      <c r="K138" s="194" t="str">
        <f t="shared" si="20"/>
        <v>--</v>
      </c>
      <c r="L138" s="195" t="str">
        <f t="shared" si="20"/>
        <v>--</v>
      </c>
      <c r="M138" s="194" t="str">
        <f t="shared" si="20"/>
        <v>--</v>
      </c>
      <c r="N138" s="195" t="str">
        <f t="shared" si="20"/>
        <v>--</v>
      </c>
      <c r="O138" s="194" t="str">
        <f t="shared" si="20"/>
        <v>--</v>
      </c>
      <c r="P138" s="195" t="str">
        <f t="shared" si="20"/>
        <v>--</v>
      </c>
      <c r="Q138" s="194" t="str">
        <f t="shared" si="20"/>
        <v>--</v>
      </c>
      <c r="R138" s="195" t="str">
        <f t="shared" si="20"/>
        <v>--</v>
      </c>
      <c r="S138" s="194" t="str">
        <f t="shared" si="20"/>
        <v>--</v>
      </c>
      <c r="T138" s="195" t="str">
        <f t="shared" si="20"/>
        <v>--</v>
      </c>
      <c r="U138" s="194" t="str">
        <f t="shared" si="20"/>
        <v>--</v>
      </c>
      <c r="V138" s="195" t="str">
        <f t="shared" si="20"/>
        <v>--</v>
      </c>
    </row>
    <row r="139" spans="1:22" ht="14.25" thickTop="1" thickBot="1">
      <c r="A139" s="65"/>
      <c r="B139" s="87"/>
      <c r="C139" s="160"/>
      <c r="D139" s="160"/>
      <c r="E139" s="160"/>
      <c r="F139" s="160"/>
      <c r="G139" s="160"/>
      <c r="H139" s="160"/>
      <c r="I139" s="160"/>
      <c r="J139" s="160"/>
      <c r="K139" s="160"/>
      <c r="L139" s="160"/>
      <c r="M139" s="160"/>
      <c r="N139" s="160"/>
      <c r="O139" s="160"/>
      <c r="P139" s="160"/>
      <c r="Q139" s="160"/>
      <c r="R139" s="160"/>
      <c r="S139" s="160"/>
      <c r="T139" s="160"/>
      <c r="U139" s="160"/>
      <c r="V139" s="240"/>
    </row>
    <row r="140" spans="1:22" ht="20.25" customHeight="1" thickTop="1">
      <c r="A140" s="19" t="s">
        <v>25</v>
      </c>
      <c r="B140" s="91">
        <f t="shared" ref="B140:V140" si="21">SUM(B136:B138)</f>
        <v>0</v>
      </c>
      <c r="C140" s="163">
        <f t="shared" si="21"/>
        <v>0</v>
      </c>
      <c r="D140" s="164">
        <f t="shared" si="21"/>
        <v>0</v>
      </c>
      <c r="E140" s="163">
        <f t="shared" si="21"/>
        <v>0</v>
      </c>
      <c r="F140" s="164">
        <f t="shared" si="21"/>
        <v>0</v>
      </c>
      <c r="G140" s="163">
        <f t="shared" si="21"/>
        <v>0</v>
      </c>
      <c r="H140" s="164">
        <f t="shared" si="21"/>
        <v>0</v>
      </c>
      <c r="I140" s="163">
        <f t="shared" si="21"/>
        <v>0</v>
      </c>
      <c r="J140" s="164">
        <f t="shared" si="21"/>
        <v>0</v>
      </c>
      <c r="K140" s="163">
        <f t="shared" si="21"/>
        <v>0</v>
      </c>
      <c r="L140" s="164">
        <f t="shared" si="21"/>
        <v>0</v>
      </c>
      <c r="M140" s="163">
        <f t="shared" si="21"/>
        <v>0</v>
      </c>
      <c r="N140" s="164">
        <f t="shared" si="21"/>
        <v>0</v>
      </c>
      <c r="O140" s="163">
        <f t="shared" si="21"/>
        <v>0</v>
      </c>
      <c r="P140" s="164">
        <f t="shared" si="21"/>
        <v>0</v>
      </c>
      <c r="Q140" s="163">
        <f t="shared" si="21"/>
        <v>0</v>
      </c>
      <c r="R140" s="164">
        <f t="shared" si="21"/>
        <v>0</v>
      </c>
      <c r="S140" s="163">
        <f t="shared" si="21"/>
        <v>0</v>
      </c>
      <c r="T140" s="164">
        <f t="shared" si="21"/>
        <v>0</v>
      </c>
      <c r="U140" s="163">
        <f t="shared" si="21"/>
        <v>0</v>
      </c>
      <c r="V140" s="164">
        <f t="shared" si="21"/>
        <v>0</v>
      </c>
    </row>
    <row r="141" spans="1:22">
      <c r="A141" s="60" t="s">
        <v>34</v>
      </c>
      <c r="B141" s="83"/>
      <c r="C141" s="84"/>
      <c r="D141" s="84"/>
      <c r="E141" s="84"/>
      <c r="F141" s="84"/>
      <c r="G141" s="84"/>
      <c r="H141" s="84"/>
      <c r="I141" s="84"/>
      <c r="J141" s="84"/>
      <c r="K141" s="84"/>
      <c r="L141" s="84"/>
      <c r="M141" s="84"/>
      <c r="N141" s="84"/>
      <c r="O141" s="84"/>
      <c r="P141" s="84"/>
      <c r="Q141" s="84"/>
      <c r="R141" s="84"/>
      <c r="S141" s="84"/>
      <c r="T141" s="84"/>
      <c r="U141" s="84"/>
      <c r="V141" s="101"/>
    </row>
    <row r="142" spans="1:22">
      <c r="A142" s="19" t="s">
        <v>33</v>
      </c>
      <c r="B142" s="102">
        <f t="shared" ref="B142:V142" si="22">B127+B133+B140</f>
        <v>0</v>
      </c>
      <c r="C142" s="158">
        <f t="shared" si="22"/>
        <v>0</v>
      </c>
      <c r="D142" s="159">
        <f t="shared" si="22"/>
        <v>0</v>
      </c>
      <c r="E142" s="158">
        <f t="shared" si="22"/>
        <v>0</v>
      </c>
      <c r="F142" s="159">
        <f t="shared" si="22"/>
        <v>0</v>
      </c>
      <c r="G142" s="158">
        <f t="shared" si="22"/>
        <v>0</v>
      </c>
      <c r="H142" s="159">
        <f t="shared" si="22"/>
        <v>0</v>
      </c>
      <c r="I142" s="158">
        <f t="shared" si="22"/>
        <v>0</v>
      </c>
      <c r="J142" s="159">
        <f t="shared" si="22"/>
        <v>0</v>
      </c>
      <c r="K142" s="158">
        <f t="shared" si="22"/>
        <v>0</v>
      </c>
      <c r="L142" s="159">
        <f t="shared" si="22"/>
        <v>0</v>
      </c>
      <c r="M142" s="158">
        <f t="shared" si="22"/>
        <v>0</v>
      </c>
      <c r="N142" s="159">
        <f t="shared" si="22"/>
        <v>0</v>
      </c>
      <c r="O142" s="158">
        <f t="shared" si="22"/>
        <v>0</v>
      </c>
      <c r="P142" s="159">
        <f t="shared" si="22"/>
        <v>0</v>
      </c>
      <c r="Q142" s="158">
        <f t="shared" si="22"/>
        <v>0</v>
      </c>
      <c r="R142" s="159">
        <f t="shared" si="22"/>
        <v>0</v>
      </c>
      <c r="S142" s="158">
        <f t="shared" si="22"/>
        <v>0</v>
      </c>
      <c r="T142" s="159">
        <f t="shared" si="22"/>
        <v>0</v>
      </c>
      <c r="U142" s="158">
        <f t="shared" si="22"/>
        <v>0</v>
      </c>
      <c r="V142" s="159">
        <f t="shared" si="22"/>
        <v>0</v>
      </c>
    </row>
    <row r="143" spans="1:22">
      <c r="A143" s="16"/>
      <c r="B143" s="103"/>
      <c r="C143" s="103"/>
      <c r="D143" s="103"/>
      <c r="E143" s="103"/>
      <c r="F143" s="103"/>
      <c r="G143" s="103"/>
      <c r="H143" s="103"/>
      <c r="I143" s="103"/>
      <c r="J143" s="103"/>
      <c r="K143" s="103"/>
      <c r="L143" s="103"/>
      <c r="M143" s="103"/>
      <c r="N143" s="103"/>
      <c r="O143" s="103"/>
      <c r="P143" s="103"/>
      <c r="Q143" s="103"/>
      <c r="R143" s="103"/>
      <c r="S143" s="103"/>
      <c r="T143" s="103"/>
      <c r="U143" s="103"/>
      <c r="V143" s="103"/>
    </row>
    <row r="144" spans="1:22">
      <c r="A144" s="17" t="s">
        <v>58</v>
      </c>
      <c r="B144" s="93"/>
      <c r="C144" s="94"/>
      <c r="D144" s="94"/>
      <c r="E144" s="94"/>
      <c r="F144" s="94"/>
      <c r="G144" s="94"/>
      <c r="H144" s="94"/>
      <c r="I144" s="94"/>
      <c r="J144" s="94"/>
      <c r="K144" s="94"/>
      <c r="L144" s="94"/>
      <c r="M144" s="94"/>
      <c r="N144" s="94"/>
      <c r="O144" s="94"/>
      <c r="P144" s="94"/>
      <c r="Q144" s="94"/>
      <c r="R144" s="94"/>
      <c r="S144" s="94"/>
      <c r="T144" s="94"/>
      <c r="U144" s="94"/>
      <c r="V144" s="95"/>
    </row>
    <row r="145" spans="1:22" ht="12.75" customHeight="1">
      <c r="A145" s="18" t="s">
        <v>26</v>
      </c>
      <c r="B145" s="96"/>
      <c r="C145" s="80"/>
      <c r="D145" s="97"/>
      <c r="E145" s="97"/>
      <c r="F145" s="97"/>
      <c r="G145" s="97"/>
      <c r="H145" s="97"/>
      <c r="I145" s="97"/>
      <c r="J145" s="97"/>
      <c r="K145" s="97"/>
      <c r="L145" s="97"/>
      <c r="M145" s="97"/>
      <c r="N145" s="97"/>
      <c r="O145" s="97"/>
      <c r="P145" s="97"/>
      <c r="Q145" s="97"/>
      <c r="R145" s="97"/>
      <c r="S145" s="97"/>
      <c r="T145" s="97"/>
      <c r="U145" s="97"/>
      <c r="V145" s="98"/>
    </row>
    <row r="146" spans="1:22" ht="14.25">
      <c r="A146" s="19" t="s">
        <v>54</v>
      </c>
      <c r="B146" s="113" t="str">
        <f t="shared" ref="B146:V146" si="23">IF(OR(B46&gt;0,B95&gt;0),B46+B95,"--")</f>
        <v>--</v>
      </c>
      <c r="C146" s="156" t="str">
        <f t="shared" si="23"/>
        <v>--</v>
      </c>
      <c r="D146" s="157" t="str">
        <f t="shared" si="23"/>
        <v>--</v>
      </c>
      <c r="E146" s="156" t="str">
        <f t="shared" si="23"/>
        <v>--</v>
      </c>
      <c r="F146" s="157" t="str">
        <f t="shared" si="23"/>
        <v>--</v>
      </c>
      <c r="G146" s="156" t="str">
        <f t="shared" si="23"/>
        <v>--</v>
      </c>
      <c r="H146" s="157" t="str">
        <f t="shared" si="23"/>
        <v>--</v>
      </c>
      <c r="I146" s="156" t="str">
        <f t="shared" si="23"/>
        <v>--</v>
      </c>
      <c r="J146" s="157" t="str">
        <f t="shared" si="23"/>
        <v>--</v>
      </c>
      <c r="K146" s="156" t="str">
        <f t="shared" si="23"/>
        <v>--</v>
      </c>
      <c r="L146" s="157" t="str">
        <f t="shared" si="23"/>
        <v>--</v>
      </c>
      <c r="M146" s="156" t="str">
        <f t="shared" si="23"/>
        <v>--</v>
      </c>
      <c r="N146" s="157" t="str">
        <f t="shared" si="23"/>
        <v>--</v>
      </c>
      <c r="O146" s="156" t="str">
        <f t="shared" si="23"/>
        <v>--</v>
      </c>
      <c r="P146" s="157" t="str">
        <f t="shared" si="23"/>
        <v>--</v>
      </c>
      <c r="Q146" s="156" t="str">
        <f t="shared" si="23"/>
        <v>--</v>
      </c>
      <c r="R146" s="157" t="str">
        <f t="shared" si="23"/>
        <v>--</v>
      </c>
      <c r="S146" s="156" t="str">
        <f t="shared" si="23"/>
        <v>--</v>
      </c>
      <c r="T146" s="157" t="str">
        <f t="shared" si="23"/>
        <v>--</v>
      </c>
      <c r="U146" s="156" t="str">
        <f t="shared" si="23"/>
        <v>--</v>
      </c>
      <c r="V146" s="157" t="str">
        <f t="shared" si="23"/>
        <v>--</v>
      </c>
    </row>
    <row r="147" spans="1:22" ht="14.25">
      <c r="A147" s="19" t="s">
        <v>55</v>
      </c>
      <c r="B147" s="113" t="str">
        <f t="shared" ref="B147:V147" si="24">IF(OR(B47&gt;0,B96&gt;0),B47+B96,"--")</f>
        <v>--</v>
      </c>
      <c r="C147" s="156" t="str">
        <f t="shared" si="24"/>
        <v>--</v>
      </c>
      <c r="D147" s="157" t="str">
        <f t="shared" si="24"/>
        <v>--</v>
      </c>
      <c r="E147" s="156" t="str">
        <f t="shared" si="24"/>
        <v>--</v>
      </c>
      <c r="F147" s="157" t="str">
        <f t="shared" si="24"/>
        <v>--</v>
      </c>
      <c r="G147" s="156" t="str">
        <f t="shared" si="24"/>
        <v>--</v>
      </c>
      <c r="H147" s="157" t="str">
        <f t="shared" si="24"/>
        <v>--</v>
      </c>
      <c r="I147" s="156" t="str">
        <f t="shared" si="24"/>
        <v>--</v>
      </c>
      <c r="J147" s="157" t="str">
        <f t="shared" si="24"/>
        <v>--</v>
      </c>
      <c r="K147" s="156" t="str">
        <f t="shared" si="24"/>
        <v>--</v>
      </c>
      <c r="L147" s="157" t="str">
        <f t="shared" si="24"/>
        <v>--</v>
      </c>
      <c r="M147" s="156" t="str">
        <f t="shared" si="24"/>
        <v>--</v>
      </c>
      <c r="N147" s="157" t="str">
        <f t="shared" si="24"/>
        <v>--</v>
      </c>
      <c r="O147" s="156" t="str">
        <f t="shared" si="24"/>
        <v>--</v>
      </c>
      <c r="P147" s="157" t="str">
        <f t="shared" si="24"/>
        <v>--</v>
      </c>
      <c r="Q147" s="156" t="str">
        <f t="shared" si="24"/>
        <v>--</v>
      </c>
      <c r="R147" s="157" t="str">
        <f t="shared" si="24"/>
        <v>--</v>
      </c>
      <c r="S147" s="156" t="str">
        <f t="shared" si="24"/>
        <v>--</v>
      </c>
      <c r="T147" s="157" t="str">
        <f t="shared" si="24"/>
        <v>--</v>
      </c>
      <c r="U147" s="156" t="str">
        <f t="shared" si="24"/>
        <v>--</v>
      </c>
      <c r="V147" s="157" t="str">
        <f t="shared" si="24"/>
        <v>--</v>
      </c>
    </row>
    <row r="148" spans="1:22" ht="14.25">
      <c r="A148" s="19" t="s">
        <v>126</v>
      </c>
      <c r="B148" s="113" t="str">
        <f t="shared" ref="B148:V148" si="25">IF(OR(B48&gt;0,B97&gt;0),B48+B97,"--")</f>
        <v>--</v>
      </c>
      <c r="C148" s="156" t="str">
        <f t="shared" si="25"/>
        <v>--</v>
      </c>
      <c r="D148" s="157" t="str">
        <f t="shared" si="25"/>
        <v>--</v>
      </c>
      <c r="E148" s="156" t="str">
        <f t="shared" si="25"/>
        <v>--</v>
      </c>
      <c r="F148" s="157" t="str">
        <f t="shared" si="25"/>
        <v>--</v>
      </c>
      <c r="G148" s="156" t="str">
        <f t="shared" si="25"/>
        <v>--</v>
      </c>
      <c r="H148" s="157" t="str">
        <f t="shared" si="25"/>
        <v>--</v>
      </c>
      <c r="I148" s="156" t="str">
        <f t="shared" si="25"/>
        <v>--</v>
      </c>
      <c r="J148" s="157" t="str">
        <f t="shared" si="25"/>
        <v>--</v>
      </c>
      <c r="K148" s="156" t="str">
        <f t="shared" si="25"/>
        <v>--</v>
      </c>
      <c r="L148" s="157" t="str">
        <f t="shared" si="25"/>
        <v>--</v>
      </c>
      <c r="M148" s="156" t="str">
        <f t="shared" si="25"/>
        <v>--</v>
      </c>
      <c r="N148" s="157" t="str">
        <f t="shared" si="25"/>
        <v>--</v>
      </c>
      <c r="O148" s="156" t="str">
        <f t="shared" si="25"/>
        <v>--</v>
      </c>
      <c r="P148" s="157" t="str">
        <f t="shared" si="25"/>
        <v>--</v>
      </c>
      <c r="Q148" s="156" t="str">
        <f t="shared" si="25"/>
        <v>--</v>
      </c>
      <c r="R148" s="157" t="str">
        <f t="shared" si="25"/>
        <v>--</v>
      </c>
      <c r="S148" s="156" t="str">
        <f t="shared" si="25"/>
        <v>--</v>
      </c>
      <c r="T148" s="157" t="str">
        <f t="shared" si="25"/>
        <v>--</v>
      </c>
      <c r="U148" s="156" t="str">
        <f t="shared" si="25"/>
        <v>--</v>
      </c>
      <c r="V148" s="157" t="str">
        <f t="shared" si="25"/>
        <v>--</v>
      </c>
    </row>
    <row r="149" spans="1:22">
      <c r="A149" s="67"/>
      <c r="B149" s="103"/>
      <c r="C149" s="103"/>
      <c r="D149" s="103"/>
      <c r="E149" s="103"/>
      <c r="F149" s="103"/>
      <c r="G149" s="103"/>
      <c r="H149" s="103"/>
      <c r="I149" s="103"/>
      <c r="J149" s="103"/>
      <c r="K149" s="103"/>
      <c r="L149" s="103"/>
      <c r="M149" s="103"/>
      <c r="N149" s="103"/>
      <c r="O149" s="103"/>
      <c r="P149" s="103"/>
      <c r="Q149" s="103"/>
      <c r="R149" s="103"/>
      <c r="S149" s="103"/>
      <c r="T149" s="103"/>
      <c r="U149" s="103"/>
      <c r="V149" s="103"/>
    </row>
    <row r="150" spans="1:22" ht="22.5">
      <c r="A150" s="17" t="s">
        <v>81</v>
      </c>
      <c r="B150" s="93"/>
      <c r="C150" s="94"/>
      <c r="D150" s="94"/>
      <c r="E150" s="94"/>
      <c r="F150" s="94"/>
      <c r="G150" s="94"/>
      <c r="H150" s="94"/>
      <c r="I150" s="94"/>
      <c r="J150" s="94"/>
      <c r="K150" s="94"/>
      <c r="L150" s="94"/>
      <c r="M150" s="94"/>
      <c r="N150" s="94"/>
      <c r="O150" s="94"/>
      <c r="P150" s="94"/>
      <c r="Q150" s="94"/>
      <c r="R150" s="94"/>
      <c r="S150" s="94"/>
      <c r="T150" s="94"/>
      <c r="U150" s="94"/>
      <c r="V150" s="95"/>
    </row>
    <row r="151" spans="1:22" ht="12.75" hidden="1" customHeight="1">
      <c r="A151" s="18" t="s">
        <v>21</v>
      </c>
      <c r="B151" s="96"/>
      <c r="C151" s="97"/>
      <c r="D151" s="97"/>
      <c r="E151" s="97"/>
      <c r="F151" s="97"/>
      <c r="G151" s="97"/>
      <c r="H151" s="97"/>
      <c r="I151" s="97"/>
      <c r="J151" s="97"/>
      <c r="K151" s="97"/>
      <c r="L151" s="97"/>
      <c r="M151" s="97"/>
      <c r="N151" s="97"/>
      <c r="O151" s="97"/>
      <c r="P151" s="97"/>
      <c r="Q151" s="97"/>
      <c r="R151" s="97"/>
      <c r="S151" s="97"/>
      <c r="T151" s="97"/>
      <c r="U151" s="97"/>
      <c r="V151" s="98"/>
    </row>
    <row r="152" spans="1:22" ht="12.75" hidden="1" customHeight="1">
      <c r="A152" s="19" t="s">
        <v>15</v>
      </c>
      <c r="B152" s="113" t="str">
        <f t="shared" ref="B152:V152" si="26">IF(OR(B52&gt;0,B101&gt;0),B52+B101,"--")</f>
        <v>--</v>
      </c>
      <c r="C152" s="156" t="str">
        <f t="shared" si="26"/>
        <v>--</v>
      </c>
      <c r="D152" s="157" t="str">
        <f t="shared" si="26"/>
        <v>--</v>
      </c>
      <c r="E152" s="156" t="str">
        <f t="shared" si="26"/>
        <v>--</v>
      </c>
      <c r="F152" s="157" t="str">
        <f t="shared" si="26"/>
        <v>--</v>
      </c>
      <c r="G152" s="156" t="str">
        <f t="shared" si="26"/>
        <v>--</v>
      </c>
      <c r="H152" s="157" t="str">
        <f t="shared" si="26"/>
        <v>--</v>
      </c>
      <c r="I152" s="156" t="str">
        <f t="shared" si="26"/>
        <v>--</v>
      </c>
      <c r="J152" s="157" t="str">
        <f t="shared" si="26"/>
        <v>--</v>
      </c>
      <c r="K152" s="156" t="str">
        <f t="shared" si="26"/>
        <v>--</v>
      </c>
      <c r="L152" s="157" t="str">
        <f t="shared" si="26"/>
        <v>--</v>
      </c>
      <c r="M152" s="156" t="str">
        <f t="shared" si="26"/>
        <v>--</v>
      </c>
      <c r="N152" s="157" t="str">
        <f t="shared" si="26"/>
        <v>--</v>
      </c>
      <c r="O152" s="156" t="str">
        <f t="shared" si="26"/>
        <v>--</v>
      </c>
      <c r="P152" s="157" t="str">
        <f t="shared" si="26"/>
        <v>--</v>
      </c>
      <c r="Q152" s="156" t="str">
        <f t="shared" si="26"/>
        <v>--</v>
      </c>
      <c r="R152" s="157" t="str">
        <f t="shared" si="26"/>
        <v>--</v>
      </c>
      <c r="S152" s="156" t="str">
        <f t="shared" si="26"/>
        <v>--</v>
      </c>
      <c r="T152" s="157" t="str">
        <f t="shared" si="26"/>
        <v>--</v>
      </c>
      <c r="U152" s="156" t="str">
        <f t="shared" si="26"/>
        <v>--</v>
      </c>
      <c r="V152" s="157" t="str">
        <f t="shared" si="26"/>
        <v>--</v>
      </c>
    </row>
    <row r="153" spans="1:22" ht="12.75" hidden="1" customHeight="1">
      <c r="A153" s="19" t="s">
        <v>16</v>
      </c>
      <c r="B153" s="113" t="str">
        <f t="shared" ref="B153:V153" si="27">IF(OR(B53&gt;0,B102&gt;0),B53+B102,"--")</f>
        <v>--</v>
      </c>
      <c r="C153" s="156" t="str">
        <f t="shared" si="27"/>
        <v>--</v>
      </c>
      <c r="D153" s="157" t="str">
        <f t="shared" si="27"/>
        <v>--</v>
      </c>
      <c r="E153" s="156" t="str">
        <f t="shared" si="27"/>
        <v>--</v>
      </c>
      <c r="F153" s="157" t="str">
        <f t="shared" si="27"/>
        <v>--</v>
      </c>
      <c r="G153" s="156" t="str">
        <f t="shared" si="27"/>
        <v>--</v>
      </c>
      <c r="H153" s="157" t="str">
        <f t="shared" si="27"/>
        <v>--</v>
      </c>
      <c r="I153" s="156" t="str">
        <f t="shared" si="27"/>
        <v>--</v>
      </c>
      <c r="J153" s="157" t="str">
        <f t="shared" si="27"/>
        <v>--</v>
      </c>
      <c r="K153" s="156" t="str">
        <f t="shared" si="27"/>
        <v>--</v>
      </c>
      <c r="L153" s="157" t="str">
        <f t="shared" si="27"/>
        <v>--</v>
      </c>
      <c r="M153" s="156" t="str">
        <f t="shared" si="27"/>
        <v>--</v>
      </c>
      <c r="N153" s="157" t="str">
        <f t="shared" si="27"/>
        <v>--</v>
      </c>
      <c r="O153" s="156" t="str">
        <f t="shared" si="27"/>
        <v>--</v>
      </c>
      <c r="P153" s="157" t="str">
        <f t="shared" si="27"/>
        <v>--</v>
      </c>
      <c r="Q153" s="156" t="str">
        <f t="shared" si="27"/>
        <v>--</v>
      </c>
      <c r="R153" s="157" t="str">
        <f t="shared" si="27"/>
        <v>--</v>
      </c>
      <c r="S153" s="156" t="str">
        <f t="shared" si="27"/>
        <v>--</v>
      </c>
      <c r="T153" s="157" t="str">
        <f t="shared" si="27"/>
        <v>--</v>
      </c>
      <c r="U153" s="156" t="str">
        <f t="shared" si="27"/>
        <v>--</v>
      </c>
      <c r="V153" s="157" t="str">
        <f t="shared" si="27"/>
        <v>--</v>
      </c>
    </row>
    <row r="154" spans="1:22">
      <c r="A154" s="67"/>
      <c r="B154" s="103"/>
      <c r="C154" s="103"/>
      <c r="D154" s="103"/>
      <c r="E154" s="103"/>
      <c r="F154" s="103"/>
      <c r="G154" s="103"/>
      <c r="H154" s="103"/>
      <c r="I154" s="103"/>
      <c r="J154" s="103"/>
      <c r="K154" s="103"/>
      <c r="L154" s="103"/>
      <c r="M154" s="103"/>
      <c r="N154" s="103"/>
      <c r="O154" s="103"/>
      <c r="P154" s="103"/>
      <c r="Q154" s="103"/>
      <c r="R154" s="103"/>
      <c r="S154" s="103"/>
      <c r="T154" s="103"/>
      <c r="U154" s="103"/>
      <c r="V154" s="103"/>
    </row>
    <row r="155" spans="1:22">
      <c r="A155" s="17" t="s">
        <v>127</v>
      </c>
      <c r="B155" s="93"/>
      <c r="C155" s="94"/>
      <c r="D155" s="94"/>
      <c r="E155" s="94"/>
      <c r="F155" s="94"/>
      <c r="G155" s="94"/>
      <c r="H155" s="94"/>
      <c r="I155" s="94"/>
      <c r="J155" s="94"/>
      <c r="K155" s="94"/>
      <c r="L155" s="94"/>
      <c r="M155" s="94"/>
      <c r="N155" s="94"/>
      <c r="O155" s="94"/>
      <c r="P155" s="94"/>
      <c r="Q155" s="94"/>
      <c r="R155" s="94"/>
      <c r="S155" s="94"/>
      <c r="T155" s="94"/>
      <c r="U155" s="94"/>
      <c r="V155" s="95"/>
    </row>
    <row r="156" spans="1:22" ht="12.75" hidden="1" customHeight="1">
      <c r="A156" s="68" t="s">
        <v>56</v>
      </c>
      <c r="B156" s="96"/>
      <c r="C156" s="97"/>
      <c r="D156" s="97"/>
      <c r="E156" s="97"/>
      <c r="F156" s="97"/>
      <c r="G156" s="97"/>
      <c r="H156" s="97"/>
      <c r="I156" s="97"/>
      <c r="J156" s="97"/>
      <c r="K156" s="97"/>
      <c r="L156" s="97"/>
      <c r="M156" s="97"/>
      <c r="N156" s="97"/>
      <c r="O156" s="97"/>
      <c r="P156" s="97"/>
      <c r="Q156" s="97"/>
      <c r="R156" s="97"/>
      <c r="S156" s="97"/>
      <c r="T156" s="97"/>
      <c r="U156" s="97"/>
      <c r="V156" s="98"/>
    </row>
    <row r="157" spans="1:22" ht="14.25" hidden="1" customHeight="1">
      <c r="A157" s="19" t="s">
        <v>79</v>
      </c>
      <c r="B157" s="113" t="str">
        <f t="shared" ref="B157:V157" si="28">IF(OR(B57&gt;0,B106&gt;0),B57+B106,"--")</f>
        <v>--</v>
      </c>
      <c r="C157" s="156" t="str">
        <f t="shared" si="28"/>
        <v>--</v>
      </c>
      <c r="D157" s="157" t="str">
        <f t="shared" si="28"/>
        <v>--</v>
      </c>
      <c r="E157" s="156" t="str">
        <f t="shared" si="28"/>
        <v>--</v>
      </c>
      <c r="F157" s="157" t="str">
        <f t="shared" si="28"/>
        <v>--</v>
      </c>
      <c r="G157" s="156" t="str">
        <f t="shared" si="28"/>
        <v>--</v>
      </c>
      <c r="H157" s="157" t="str">
        <f t="shared" si="28"/>
        <v>--</v>
      </c>
      <c r="I157" s="156" t="str">
        <f t="shared" si="28"/>
        <v>--</v>
      </c>
      <c r="J157" s="157" t="str">
        <f t="shared" si="28"/>
        <v>--</v>
      </c>
      <c r="K157" s="156" t="str">
        <f t="shared" si="28"/>
        <v>--</v>
      </c>
      <c r="L157" s="157" t="str">
        <f t="shared" si="28"/>
        <v>--</v>
      </c>
      <c r="M157" s="156" t="str">
        <f t="shared" si="28"/>
        <v>--</v>
      </c>
      <c r="N157" s="157" t="str">
        <f t="shared" si="28"/>
        <v>--</v>
      </c>
      <c r="O157" s="156" t="str">
        <f t="shared" si="28"/>
        <v>--</v>
      </c>
      <c r="P157" s="157" t="str">
        <f t="shared" si="28"/>
        <v>--</v>
      </c>
      <c r="Q157" s="156" t="str">
        <f t="shared" si="28"/>
        <v>--</v>
      </c>
      <c r="R157" s="157" t="str">
        <f t="shared" si="28"/>
        <v>--</v>
      </c>
      <c r="S157" s="156" t="str">
        <f t="shared" si="28"/>
        <v>--</v>
      </c>
      <c r="T157" s="157" t="str">
        <f t="shared" si="28"/>
        <v>--</v>
      </c>
      <c r="U157" s="156" t="str">
        <f t="shared" si="28"/>
        <v>--</v>
      </c>
      <c r="V157" s="157" t="str">
        <f t="shared" si="28"/>
        <v>--</v>
      </c>
    </row>
    <row r="158" spans="1:22" ht="14.25" hidden="1" customHeight="1">
      <c r="A158" s="19" t="s">
        <v>80</v>
      </c>
      <c r="B158" s="113" t="str">
        <f t="shared" ref="B158:V158" si="29">IF(OR(B58&gt;0,B107&gt;0),B58+B107,"--")</f>
        <v>--</v>
      </c>
      <c r="C158" s="156" t="str">
        <f t="shared" si="29"/>
        <v>--</v>
      </c>
      <c r="D158" s="190" t="str">
        <f t="shared" si="29"/>
        <v>--</v>
      </c>
      <c r="E158" s="156" t="str">
        <f t="shared" si="29"/>
        <v>--</v>
      </c>
      <c r="F158" s="190" t="str">
        <f t="shared" si="29"/>
        <v>--</v>
      </c>
      <c r="G158" s="156" t="str">
        <f t="shared" si="29"/>
        <v>--</v>
      </c>
      <c r="H158" s="190" t="str">
        <f t="shared" si="29"/>
        <v>--</v>
      </c>
      <c r="I158" s="156" t="str">
        <f t="shared" si="29"/>
        <v>--</v>
      </c>
      <c r="J158" s="190" t="str">
        <f t="shared" si="29"/>
        <v>--</v>
      </c>
      <c r="K158" s="156" t="str">
        <f t="shared" si="29"/>
        <v>--</v>
      </c>
      <c r="L158" s="190" t="str">
        <f t="shared" si="29"/>
        <v>--</v>
      </c>
      <c r="M158" s="156" t="str">
        <f t="shared" si="29"/>
        <v>--</v>
      </c>
      <c r="N158" s="190" t="str">
        <f t="shared" si="29"/>
        <v>--</v>
      </c>
      <c r="O158" s="156" t="str">
        <f t="shared" si="29"/>
        <v>--</v>
      </c>
      <c r="P158" s="190" t="str">
        <f t="shared" si="29"/>
        <v>--</v>
      </c>
      <c r="Q158" s="156" t="str">
        <f t="shared" si="29"/>
        <v>--</v>
      </c>
      <c r="R158" s="190" t="str">
        <f t="shared" si="29"/>
        <v>--</v>
      </c>
      <c r="S158" s="156" t="str">
        <f t="shared" si="29"/>
        <v>--</v>
      </c>
      <c r="T158" s="190" t="str">
        <f t="shared" si="29"/>
        <v>--</v>
      </c>
      <c r="U158" s="156" t="str">
        <f t="shared" si="29"/>
        <v>--</v>
      </c>
      <c r="V158" s="190" t="str">
        <f t="shared" si="29"/>
        <v>--</v>
      </c>
    </row>
    <row r="159" spans="1:22" ht="12.75" hidden="1" customHeight="1">
      <c r="A159" s="19" t="s">
        <v>66</v>
      </c>
      <c r="B159" s="113" t="str">
        <f t="shared" ref="B159:V159" si="30">IF(OR(B59&gt;0,B108&gt;0),B59+B108,"--")</f>
        <v>--</v>
      </c>
      <c r="C159" s="156" t="str">
        <f t="shared" si="30"/>
        <v>--</v>
      </c>
      <c r="D159" s="157" t="str">
        <f t="shared" si="30"/>
        <v>--</v>
      </c>
      <c r="E159" s="156" t="str">
        <f t="shared" si="30"/>
        <v>--</v>
      </c>
      <c r="F159" s="157" t="str">
        <f t="shared" si="30"/>
        <v>--</v>
      </c>
      <c r="G159" s="156" t="str">
        <f t="shared" si="30"/>
        <v>--</v>
      </c>
      <c r="H159" s="157" t="str">
        <f t="shared" si="30"/>
        <v>--</v>
      </c>
      <c r="I159" s="156" t="str">
        <f t="shared" si="30"/>
        <v>--</v>
      </c>
      <c r="J159" s="157" t="str">
        <f t="shared" si="30"/>
        <v>--</v>
      </c>
      <c r="K159" s="156" t="str">
        <f t="shared" si="30"/>
        <v>--</v>
      </c>
      <c r="L159" s="157" t="str">
        <f t="shared" si="30"/>
        <v>--</v>
      </c>
      <c r="M159" s="156" t="str">
        <f t="shared" si="30"/>
        <v>--</v>
      </c>
      <c r="N159" s="157" t="str">
        <f t="shared" si="30"/>
        <v>--</v>
      </c>
      <c r="O159" s="156" t="str">
        <f t="shared" si="30"/>
        <v>--</v>
      </c>
      <c r="P159" s="157" t="str">
        <f t="shared" si="30"/>
        <v>--</v>
      </c>
      <c r="Q159" s="156" t="str">
        <f t="shared" si="30"/>
        <v>--</v>
      </c>
      <c r="R159" s="157" t="str">
        <f t="shared" si="30"/>
        <v>--</v>
      </c>
      <c r="S159" s="156" t="str">
        <f t="shared" si="30"/>
        <v>--</v>
      </c>
      <c r="T159" s="157" t="str">
        <f t="shared" si="30"/>
        <v>--</v>
      </c>
      <c r="U159" s="156" t="str">
        <f t="shared" si="30"/>
        <v>--</v>
      </c>
      <c r="V159" s="157" t="str">
        <f t="shared" si="30"/>
        <v>--</v>
      </c>
    </row>
    <row r="160" spans="1:22" ht="12.75" hidden="1" customHeight="1">
      <c r="A160" s="19" t="s">
        <v>67</v>
      </c>
      <c r="B160" s="113" t="str">
        <f t="shared" ref="B160:V160" si="31">IF(OR(B60&gt;0,B109&gt;0),B60+B109,"--")</f>
        <v>--</v>
      </c>
      <c r="C160" s="156" t="str">
        <f t="shared" si="31"/>
        <v>--</v>
      </c>
      <c r="D160" s="190" t="str">
        <f t="shared" si="31"/>
        <v>--</v>
      </c>
      <c r="E160" s="156" t="str">
        <f t="shared" si="31"/>
        <v>--</v>
      </c>
      <c r="F160" s="190" t="str">
        <f t="shared" si="31"/>
        <v>--</v>
      </c>
      <c r="G160" s="156" t="str">
        <f t="shared" si="31"/>
        <v>--</v>
      </c>
      <c r="H160" s="190" t="str">
        <f t="shared" si="31"/>
        <v>--</v>
      </c>
      <c r="I160" s="156" t="str">
        <f t="shared" si="31"/>
        <v>--</v>
      </c>
      <c r="J160" s="190" t="str">
        <f t="shared" si="31"/>
        <v>--</v>
      </c>
      <c r="K160" s="156" t="str">
        <f t="shared" si="31"/>
        <v>--</v>
      </c>
      <c r="L160" s="190" t="str">
        <f t="shared" si="31"/>
        <v>--</v>
      </c>
      <c r="M160" s="156" t="str">
        <f t="shared" si="31"/>
        <v>--</v>
      </c>
      <c r="N160" s="190" t="str">
        <f t="shared" si="31"/>
        <v>--</v>
      </c>
      <c r="O160" s="156" t="str">
        <f t="shared" si="31"/>
        <v>--</v>
      </c>
      <c r="P160" s="190" t="str">
        <f t="shared" si="31"/>
        <v>--</v>
      </c>
      <c r="Q160" s="156" t="str">
        <f t="shared" si="31"/>
        <v>--</v>
      </c>
      <c r="R160" s="190" t="str">
        <f t="shared" si="31"/>
        <v>--</v>
      </c>
      <c r="S160" s="156" t="str">
        <f t="shared" si="31"/>
        <v>--</v>
      </c>
      <c r="T160" s="190" t="str">
        <f t="shared" si="31"/>
        <v>--</v>
      </c>
      <c r="U160" s="156" t="str">
        <f t="shared" si="31"/>
        <v>--</v>
      </c>
      <c r="V160" s="190" t="str">
        <f t="shared" si="31"/>
        <v>--</v>
      </c>
    </row>
    <row r="161" spans="1:22" ht="14.25" hidden="1" customHeight="1">
      <c r="A161" s="19" t="s">
        <v>82</v>
      </c>
      <c r="B161" s="104" t="str">
        <f>IF(AND(B157&lt;&gt;"--",B159&lt;&gt;"--"),B157/B159,"--")</f>
        <v>--</v>
      </c>
      <c r="C161" s="192" t="str">
        <f t="shared" ref="C161:V162" si="32">IF(AND(C157&lt;&gt;"--",C159&lt;&gt;"--"),C157/C159,"--")</f>
        <v>--</v>
      </c>
      <c r="D161" s="193" t="str">
        <f t="shared" si="32"/>
        <v>--</v>
      </c>
      <c r="E161" s="192" t="str">
        <f t="shared" si="32"/>
        <v>--</v>
      </c>
      <c r="F161" s="193" t="str">
        <f t="shared" si="32"/>
        <v>--</v>
      </c>
      <c r="G161" s="192" t="str">
        <f t="shared" si="32"/>
        <v>--</v>
      </c>
      <c r="H161" s="193" t="str">
        <f t="shared" si="32"/>
        <v>--</v>
      </c>
      <c r="I161" s="192" t="str">
        <f t="shared" si="32"/>
        <v>--</v>
      </c>
      <c r="J161" s="193" t="str">
        <f t="shared" si="32"/>
        <v>--</v>
      </c>
      <c r="K161" s="192" t="str">
        <f t="shared" si="32"/>
        <v>--</v>
      </c>
      <c r="L161" s="193" t="str">
        <f t="shared" si="32"/>
        <v>--</v>
      </c>
      <c r="M161" s="192" t="str">
        <f t="shared" si="32"/>
        <v>--</v>
      </c>
      <c r="N161" s="193" t="str">
        <f t="shared" si="32"/>
        <v>--</v>
      </c>
      <c r="O161" s="192" t="str">
        <f t="shared" si="32"/>
        <v>--</v>
      </c>
      <c r="P161" s="193" t="str">
        <f t="shared" si="32"/>
        <v>--</v>
      </c>
      <c r="Q161" s="192" t="str">
        <f t="shared" si="32"/>
        <v>--</v>
      </c>
      <c r="R161" s="193" t="str">
        <f t="shared" si="32"/>
        <v>--</v>
      </c>
      <c r="S161" s="192" t="str">
        <f t="shared" si="32"/>
        <v>--</v>
      </c>
      <c r="T161" s="193" t="str">
        <f t="shared" si="32"/>
        <v>--</v>
      </c>
      <c r="U161" s="192" t="str">
        <f t="shared" si="32"/>
        <v>--</v>
      </c>
      <c r="V161" s="193" t="str">
        <f t="shared" si="32"/>
        <v>--</v>
      </c>
    </row>
    <row r="162" spans="1:22" ht="14.25" hidden="1" customHeight="1">
      <c r="A162" s="19" t="s">
        <v>83</v>
      </c>
      <c r="B162" s="104" t="str">
        <f>IF(AND(B158&lt;&gt;"--",B160&lt;&gt;"--"),B158/B160,"--")</f>
        <v>--</v>
      </c>
      <c r="C162" s="192" t="str">
        <f t="shared" si="32"/>
        <v>--</v>
      </c>
      <c r="D162" s="193" t="str">
        <f t="shared" si="32"/>
        <v>--</v>
      </c>
      <c r="E162" s="192" t="str">
        <f t="shared" si="32"/>
        <v>--</v>
      </c>
      <c r="F162" s="193" t="str">
        <f t="shared" si="32"/>
        <v>--</v>
      </c>
      <c r="G162" s="192" t="str">
        <f t="shared" si="32"/>
        <v>--</v>
      </c>
      <c r="H162" s="193" t="str">
        <f t="shared" si="32"/>
        <v>--</v>
      </c>
      <c r="I162" s="192" t="str">
        <f t="shared" si="32"/>
        <v>--</v>
      </c>
      <c r="J162" s="193" t="str">
        <f t="shared" si="32"/>
        <v>--</v>
      </c>
      <c r="K162" s="192" t="str">
        <f t="shared" si="32"/>
        <v>--</v>
      </c>
      <c r="L162" s="193" t="str">
        <f t="shared" si="32"/>
        <v>--</v>
      </c>
      <c r="M162" s="192" t="str">
        <f t="shared" si="32"/>
        <v>--</v>
      </c>
      <c r="N162" s="193" t="str">
        <f t="shared" si="32"/>
        <v>--</v>
      </c>
      <c r="O162" s="192" t="str">
        <f t="shared" si="32"/>
        <v>--</v>
      </c>
      <c r="P162" s="193" t="str">
        <f t="shared" si="32"/>
        <v>--</v>
      </c>
      <c r="Q162" s="192" t="str">
        <f t="shared" si="32"/>
        <v>--</v>
      </c>
      <c r="R162" s="193" t="str">
        <f t="shared" si="32"/>
        <v>--</v>
      </c>
      <c r="S162" s="192" t="str">
        <f t="shared" si="32"/>
        <v>--</v>
      </c>
      <c r="T162" s="193" t="str">
        <f t="shared" si="32"/>
        <v>--</v>
      </c>
      <c r="U162" s="192" t="str">
        <f t="shared" si="32"/>
        <v>--</v>
      </c>
      <c r="V162" s="193" t="str">
        <f t="shared" si="32"/>
        <v>--</v>
      </c>
    </row>
    <row r="163" spans="1:22">
      <c r="A163" s="70"/>
      <c r="B163" s="103"/>
      <c r="C163" s="103"/>
      <c r="D163" s="103"/>
      <c r="E163" s="103"/>
      <c r="F163" s="103"/>
      <c r="G163" s="103"/>
      <c r="H163" s="103"/>
      <c r="I163" s="103"/>
      <c r="J163" s="103"/>
      <c r="K163" s="103"/>
      <c r="L163" s="103"/>
      <c r="M163" s="103"/>
      <c r="N163" s="103"/>
      <c r="O163" s="103"/>
      <c r="P163" s="103"/>
      <c r="Q163" s="103"/>
      <c r="R163" s="103"/>
      <c r="S163" s="103"/>
      <c r="T163" s="103"/>
      <c r="U163" s="103"/>
      <c r="V163" s="103"/>
    </row>
    <row r="164" spans="1:22" ht="12.75" customHeight="1">
      <c r="A164" s="171" t="s">
        <v>107</v>
      </c>
      <c r="B164" s="183" t="s">
        <v>41</v>
      </c>
      <c r="C164" s="173" t="s">
        <v>9</v>
      </c>
      <c r="D164" s="213"/>
      <c r="E164" s="173" t="s">
        <v>10</v>
      </c>
      <c r="F164" s="213"/>
      <c r="G164" s="173" t="s">
        <v>11</v>
      </c>
      <c r="H164" s="213"/>
      <c r="I164" s="173" t="s">
        <v>12</v>
      </c>
      <c r="J164" s="213"/>
      <c r="K164" s="173" t="s">
        <v>22</v>
      </c>
      <c r="L164" s="213"/>
      <c r="M164" s="173" t="s">
        <v>28</v>
      </c>
      <c r="N164" s="197"/>
      <c r="O164" s="173" t="s">
        <v>29</v>
      </c>
      <c r="P164" s="197"/>
      <c r="Q164" s="173" t="s">
        <v>30</v>
      </c>
      <c r="R164" s="197"/>
      <c r="S164" s="173" t="s">
        <v>31</v>
      </c>
      <c r="T164" s="197"/>
      <c r="U164" s="173" t="s">
        <v>32</v>
      </c>
      <c r="V164" s="197"/>
    </row>
    <row r="165" spans="1:22" ht="14.25" customHeight="1">
      <c r="A165" s="225"/>
      <c r="B165" s="184"/>
      <c r="C165" s="175" t="str">
        <f>IF(C166=$G$179,"Goal Year","")</f>
        <v/>
      </c>
      <c r="D165" s="196"/>
      <c r="E165" s="175" t="str">
        <f>IF(E166=$G$179,"Goal Year","")</f>
        <v/>
      </c>
      <c r="F165" s="196"/>
      <c r="G165" s="175" t="str">
        <f>IF(G166=$G$179,"Goal Year","")</f>
        <v/>
      </c>
      <c r="H165" s="196"/>
      <c r="I165" s="175" t="str">
        <f>IF(I166=$G$179,"Goal Year","")</f>
        <v/>
      </c>
      <c r="J165" s="196"/>
      <c r="K165" s="175" t="str">
        <f>IF(K166=$G$179,"Goal Year","")</f>
        <v/>
      </c>
      <c r="L165" s="196"/>
      <c r="M165" s="175" t="str">
        <f>IF(M166=$G$179,"Goal Year","")</f>
        <v/>
      </c>
      <c r="N165" s="196"/>
      <c r="O165" s="175" t="str">
        <f>IF(O166=$G$179,"Goal Year","")</f>
        <v/>
      </c>
      <c r="P165" s="196"/>
      <c r="Q165" s="175" t="str">
        <f>IF(Q166=$G$179,"Goal Year","")</f>
        <v/>
      </c>
      <c r="R165" s="196"/>
      <c r="S165" s="175" t="str">
        <f>IF(S166=$G$179,"Goal Year","")</f>
        <v/>
      </c>
      <c r="T165" s="196"/>
      <c r="U165" s="175" t="str">
        <f>IF(U166=$G$179,"Goal Year","")</f>
        <v/>
      </c>
      <c r="V165" s="196"/>
    </row>
    <row r="166" spans="1:22" ht="12.75" customHeight="1">
      <c r="A166" s="13" t="s">
        <v>13</v>
      </c>
      <c r="B166" s="107" t="str">
        <f>IF(B$17&gt;0,B$17,"--")</f>
        <v>--</v>
      </c>
      <c r="C166" s="177" t="str">
        <f>IF(C$17&gt;0,C$17,"--")</f>
        <v>--</v>
      </c>
      <c r="D166" s="178"/>
      <c r="E166" s="177" t="str">
        <f>IF(E$17&gt;0,E$17,"--")</f>
        <v>--</v>
      </c>
      <c r="F166" s="178"/>
      <c r="G166" s="177" t="str">
        <f>IF(G$17&gt;0,G$17,"--")</f>
        <v>--</v>
      </c>
      <c r="H166" s="178"/>
      <c r="I166" s="177" t="str">
        <f>IF(I$17&gt;0,I$17,"--")</f>
        <v>--</v>
      </c>
      <c r="J166" s="178"/>
      <c r="K166" s="177" t="str">
        <f>IF(K$17&gt;0,K$17,"--")</f>
        <v>--</v>
      </c>
      <c r="L166" s="178"/>
      <c r="M166" s="177" t="str">
        <f>IF(M$17&gt;0,M$17,"--")</f>
        <v>--</v>
      </c>
      <c r="N166" s="178"/>
      <c r="O166" s="177" t="str">
        <f>IF(O$17&gt;0,O$17,"--")</f>
        <v>--</v>
      </c>
      <c r="P166" s="178"/>
      <c r="Q166" s="177" t="str">
        <f>IF(Q$17&gt;0,Q$17,"--")</f>
        <v>--</v>
      </c>
      <c r="R166" s="178"/>
      <c r="S166" s="177" t="str">
        <f>IF(S$17&gt;0,S$17,"--")</f>
        <v>--</v>
      </c>
      <c r="T166" s="178"/>
      <c r="U166" s="177" t="str">
        <f>IF(U$17&gt;0,U$17,"--")</f>
        <v>--</v>
      </c>
      <c r="V166" s="178"/>
    </row>
    <row r="167" spans="1:22" ht="22.5">
      <c r="A167" s="60" t="s">
        <v>129</v>
      </c>
      <c r="B167" s="76"/>
      <c r="C167" s="77"/>
      <c r="D167" s="77"/>
      <c r="E167" s="77"/>
      <c r="F167" s="94"/>
      <c r="G167" s="94"/>
      <c r="H167" s="94"/>
      <c r="I167" s="94"/>
      <c r="J167" s="94"/>
      <c r="K167" s="94"/>
      <c r="L167" s="94"/>
      <c r="M167" s="94"/>
      <c r="N167" s="77"/>
      <c r="O167" s="77"/>
      <c r="P167" s="94"/>
      <c r="Q167" s="94"/>
      <c r="R167" s="94"/>
      <c r="S167" s="94"/>
      <c r="T167" s="94"/>
      <c r="U167" s="94"/>
      <c r="V167" s="95"/>
    </row>
    <row r="168" spans="1:22" ht="12.75" customHeight="1">
      <c r="A168" s="65" t="s">
        <v>130</v>
      </c>
      <c r="B168" s="99"/>
      <c r="C168" s="154"/>
      <c r="D168" s="155"/>
      <c r="E168" s="154"/>
      <c r="F168" s="155"/>
      <c r="G168" s="154"/>
      <c r="H168" s="155"/>
      <c r="I168" s="154"/>
      <c r="J168" s="155"/>
      <c r="K168" s="154"/>
      <c r="L168" s="155"/>
      <c r="M168" s="154"/>
      <c r="N168" s="155"/>
      <c r="O168" s="154"/>
      <c r="P168" s="155"/>
      <c r="Q168" s="154"/>
      <c r="R168" s="155"/>
      <c r="S168" s="154"/>
      <c r="T168" s="155"/>
      <c r="U168" s="154"/>
      <c r="V168" s="155"/>
    </row>
    <row r="169" spans="1:22" ht="12.75" customHeight="1">
      <c r="A169" s="120" t="s">
        <v>111</v>
      </c>
      <c r="B169" s="99"/>
      <c r="C169" s="154"/>
      <c r="D169" s="155"/>
      <c r="E169" s="154"/>
      <c r="F169" s="155"/>
      <c r="G169" s="154"/>
      <c r="H169" s="155"/>
      <c r="I169" s="154"/>
      <c r="J169" s="155"/>
      <c r="K169" s="154"/>
      <c r="L169" s="155"/>
      <c r="M169" s="154"/>
      <c r="N169" s="155"/>
      <c r="O169" s="154"/>
      <c r="P169" s="155"/>
      <c r="Q169" s="154"/>
      <c r="R169" s="155"/>
      <c r="S169" s="154"/>
      <c r="T169" s="155"/>
      <c r="U169" s="154"/>
      <c r="V169" s="155"/>
    </row>
    <row r="170" spans="1:22" ht="22.5">
      <c r="A170" s="60" t="s">
        <v>113</v>
      </c>
      <c r="B170" s="76"/>
      <c r="C170" s="77"/>
      <c r="D170" s="77"/>
      <c r="E170" s="77"/>
      <c r="F170" s="94"/>
      <c r="G170" s="94"/>
      <c r="H170" s="94"/>
      <c r="I170" s="94"/>
      <c r="J170" s="94"/>
      <c r="K170" s="94"/>
      <c r="L170" s="94"/>
      <c r="M170" s="94"/>
      <c r="N170" s="77"/>
      <c r="O170" s="77"/>
      <c r="P170" s="94"/>
      <c r="Q170" s="94"/>
      <c r="R170" s="94"/>
      <c r="S170" s="94"/>
      <c r="T170" s="94"/>
      <c r="U170" s="94"/>
      <c r="V170" s="95"/>
    </row>
    <row r="171" spans="1:22" ht="12.75" customHeight="1">
      <c r="A171" s="63" t="s">
        <v>20</v>
      </c>
      <c r="B171" s="116" t="s">
        <v>97</v>
      </c>
      <c r="C171" s="117" t="s">
        <v>98</v>
      </c>
      <c r="D171" s="117" t="s">
        <v>99</v>
      </c>
      <c r="E171" s="117" t="s">
        <v>100</v>
      </c>
      <c r="F171" s="117" t="s">
        <v>101</v>
      </c>
      <c r="G171" s="117" t="s">
        <v>102</v>
      </c>
      <c r="H171" s="117" t="s">
        <v>103</v>
      </c>
      <c r="I171" s="117" t="s">
        <v>104</v>
      </c>
      <c r="J171" s="117" t="s">
        <v>105</v>
      </c>
      <c r="K171" s="117" t="s">
        <v>106</v>
      </c>
      <c r="L171" s="97"/>
      <c r="M171" s="97"/>
      <c r="N171" s="97"/>
      <c r="O171" s="97"/>
      <c r="P171" s="97"/>
      <c r="Q171" s="97"/>
      <c r="R171" s="97"/>
      <c r="S171" s="97"/>
      <c r="T171" s="97"/>
      <c r="U171" s="97"/>
      <c r="V171" s="98"/>
    </row>
    <row r="172" spans="1:22" ht="12.75" customHeight="1">
      <c r="A172" s="66"/>
      <c r="B172" s="99"/>
      <c r="C172" s="154"/>
      <c r="D172" s="155"/>
      <c r="E172" s="154"/>
      <c r="F172" s="155"/>
      <c r="G172" s="154"/>
      <c r="H172" s="155"/>
      <c r="I172" s="154"/>
      <c r="J172" s="155"/>
      <c r="K172" s="154"/>
      <c r="L172" s="155"/>
      <c r="M172" s="154"/>
      <c r="N172" s="155"/>
      <c r="O172" s="154"/>
      <c r="P172" s="155"/>
      <c r="Q172" s="154"/>
      <c r="R172" s="155"/>
      <c r="S172" s="154"/>
      <c r="T172" s="155"/>
      <c r="U172" s="154"/>
      <c r="V172" s="155"/>
    </row>
    <row r="173" spans="1:22" ht="12.75" customHeight="1">
      <c r="A173" s="66"/>
      <c r="B173" s="99"/>
      <c r="C173" s="154"/>
      <c r="D173" s="155"/>
      <c r="E173" s="154"/>
      <c r="F173" s="155"/>
      <c r="G173" s="154"/>
      <c r="H173" s="155"/>
      <c r="I173" s="154"/>
      <c r="J173" s="155"/>
      <c r="K173" s="154"/>
      <c r="L173" s="155"/>
      <c r="M173" s="154"/>
      <c r="N173" s="155"/>
      <c r="O173" s="154"/>
      <c r="P173" s="155"/>
      <c r="Q173" s="154"/>
      <c r="R173" s="155"/>
      <c r="S173" s="154"/>
      <c r="T173" s="155"/>
      <c r="U173" s="154"/>
      <c r="V173" s="155"/>
    </row>
    <row r="174" spans="1:22" ht="12.75" customHeight="1">
      <c r="A174" s="66"/>
      <c r="B174" s="100"/>
      <c r="C174" s="165"/>
      <c r="D174" s="166"/>
      <c r="E174" s="165"/>
      <c r="F174" s="166"/>
      <c r="G174" s="165"/>
      <c r="H174" s="166"/>
      <c r="I174" s="165"/>
      <c r="J174" s="166"/>
      <c r="K174" s="165"/>
      <c r="L174" s="166"/>
      <c r="M174" s="165"/>
      <c r="N174" s="166"/>
      <c r="O174" s="165"/>
      <c r="P174" s="166"/>
      <c r="Q174" s="165"/>
      <c r="R174" s="166"/>
      <c r="S174" s="165"/>
      <c r="T174" s="166"/>
      <c r="U174" s="165"/>
      <c r="V174" s="166"/>
    </row>
    <row r="175" spans="1:22" ht="20.25" customHeight="1" thickBot="1">
      <c r="A175" s="65"/>
      <c r="B175" s="87"/>
      <c r="C175" s="88"/>
      <c r="D175" s="89"/>
      <c r="E175" s="88"/>
      <c r="F175" s="89"/>
      <c r="G175" s="88"/>
      <c r="H175" s="89"/>
      <c r="I175" s="88"/>
      <c r="J175" s="89"/>
      <c r="K175" s="88"/>
      <c r="L175" s="89"/>
      <c r="M175" s="88"/>
      <c r="N175" s="89"/>
      <c r="O175" s="88"/>
      <c r="P175" s="89"/>
      <c r="Q175" s="88"/>
      <c r="R175" s="89"/>
      <c r="S175" s="88"/>
      <c r="T175" s="89"/>
      <c r="U175" s="88"/>
      <c r="V175" s="90"/>
    </row>
    <row r="176" spans="1:22" ht="13.5" customHeight="1" thickTop="1">
      <c r="A176" s="19" t="s">
        <v>112</v>
      </c>
      <c r="B176" s="118">
        <f t="shared" ref="B176:V176" si="33">SUM(B172:B175)</f>
        <v>0</v>
      </c>
      <c r="C176" s="216">
        <f t="shared" si="33"/>
        <v>0</v>
      </c>
      <c r="D176" s="217">
        <f t="shared" si="33"/>
        <v>0</v>
      </c>
      <c r="E176" s="216">
        <f t="shared" si="33"/>
        <v>0</v>
      </c>
      <c r="F176" s="217">
        <f t="shared" si="33"/>
        <v>0</v>
      </c>
      <c r="G176" s="216">
        <f t="shared" si="33"/>
        <v>0</v>
      </c>
      <c r="H176" s="217">
        <f t="shared" si="33"/>
        <v>0</v>
      </c>
      <c r="I176" s="216">
        <f t="shared" si="33"/>
        <v>0</v>
      </c>
      <c r="J176" s="217">
        <f t="shared" si="33"/>
        <v>0</v>
      </c>
      <c r="K176" s="216">
        <f t="shared" si="33"/>
        <v>0</v>
      </c>
      <c r="L176" s="217">
        <f t="shared" si="33"/>
        <v>0</v>
      </c>
      <c r="M176" s="216">
        <f t="shared" si="33"/>
        <v>0</v>
      </c>
      <c r="N176" s="217">
        <f t="shared" si="33"/>
        <v>0</v>
      </c>
      <c r="O176" s="216">
        <f t="shared" si="33"/>
        <v>0</v>
      </c>
      <c r="P176" s="217">
        <f t="shared" si="33"/>
        <v>0</v>
      </c>
      <c r="Q176" s="216">
        <f t="shared" si="33"/>
        <v>0</v>
      </c>
      <c r="R176" s="217">
        <f t="shared" si="33"/>
        <v>0</v>
      </c>
      <c r="S176" s="216">
        <f t="shared" si="33"/>
        <v>0</v>
      </c>
      <c r="T176" s="217">
        <f t="shared" si="33"/>
        <v>0</v>
      </c>
      <c r="U176" s="216">
        <f t="shared" si="33"/>
        <v>0</v>
      </c>
      <c r="V176" s="217">
        <f t="shared" si="33"/>
        <v>0</v>
      </c>
    </row>
    <row r="177" spans="1:22">
      <c r="A177" s="61"/>
      <c r="B177" s="1"/>
      <c r="C177" s="3"/>
      <c r="D177" s="3"/>
      <c r="E177" s="1"/>
      <c r="F177" s="1"/>
      <c r="G177" s="1"/>
      <c r="H177" s="1"/>
      <c r="I177" s="1"/>
      <c r="J177" s="1"/>
      <c r="K177" s="1"/>
      <c r="L177" s="1"/>
      <c r="M177" s="1"/>
      <c r="N177" s="1"/>
      <c r="O177" s="4"/>
      <c r="P177" s="4"/>
      <c r="Q177" s="4"/>
      <c r="R177" s="4"/>
      <c r="S177" s="4"/>
      <c r="T177" s="4"/>
      <c r="U177" s="4"/>
      <c r="V177" s="4"/>
    </row>
    <row r="178" spans="1:22">
      <c r="A178" s="61"/>
      <c r="B178" s="220" t="s">
        <v>132</v>
      </c>
      <c r="C178" s="221"/>
      <c r="D178" s="221"/>
      <c r="E178" s="221"/>
      <c r="F178" s="222"/>
      <c r="G178" s="223" t="str">
        <f>IF(B17&gt;0,B17,"--")</f>
        <v>--</v>
      </c>
      <c r="H178" s="224"/>
      <c r="I178" s="1"/>
      <c r="J178" s="1"/>
      <c r="K178" s="1"/>
      <c r="L178" s="1"/>
      <c r="M178" s="1"/>
      <c r="N178" s="1"/>
      <c r="O178" s="4"/>
      <c r="P178" s="4"/>
      <c r="Q178" s="4"/>
      <c r="R178" s="4"/>
      <c r="S178" s="4"/>
      <c r="T178" s="4"/>
      <c r="U178" s="4"/>
      <c r="V178" s="4"/>
    </row>
    <row r="179" spans="1:22">
      <c r="A179" s="61"/>
      <c r="B179" s="230" t="s">
        <v>133</v>
      </c>
      <c r="C179" s="231"/>
      <c r="D179" s="231"/>
      <c r="E179" s="231"/>
      <c r="F179" s="232"/>
      <c r="G179" s="218">
        <v>2012</v>
      </c>
      <c r="H179" s="219"/>
      <c r="I179" s="1"/>
      <c r="J179" s="1"/>
      <c r="K179" s="1"/>
      <c r="L179" s="1"/>
      <c r="M179" s="1"/>
      <c r="N179" s="1"/>
      <c r="O179" s="4"/>
      <c r="P179" s="4"/>
      <c r="Q179" s="4"/>
      <c r="R179" s="4"/>
      <c r="S179" s="4"/>
      <c r="T179" s="4"/>
      <c r="U179" s="4"/>
      <c r="V179" s="4"/>
    </row>
    <row r="180" spans="1:22">
      <c r="A180" s="61"/>
      <c r="B180" s="230" t="s">
        <v>134</v>
      </c>
      <c r="C180" s="212"/>
      <c r="D180" s="212"/>
      <c r="E180" s="212"/>
      <c r="F180" s="232"/>
      <c r="G180" s="218" t="s">
        <v>60</v>
      </c>
      <c r="H180" s="219"/>
      <c r="I180" s="42" t="s">
        <v>60</v>
      </c>
      <c r="J180" s="42" t="s">
        <v>61</v>
      </c>
      <c r="K180" s="42" t="str">
        <f>AbsNormRev</f>
        <v>Absolute</v>
      </c>
      <c r="L180" s="1"/>
      <c r="M180" s="1"/>
      <c r="N180" s="1"/>
      <c r="O180" s="4"/>
      <c r="P180" s="4"/>
      <c r="Q180" s="4"/>
      <c r="R180" s="4"/>
      <c r="S180" s="4"/>
      <c r="T180" s="4"/>
      <c r="U180" s="4"/>
      <c r="V180" s="4"/>
    </row>
    <row r="181" spans="1:22">
      <c r="A181" s="61"/>
      <c r="B181" s="230" t="s">
        <v>43</v>
      </c>
      <c r="C181" s="212"/>
      <c r="D181" s="212"/>
      <c r="E181" s="212"/>
      <c r="F181" s="232"/>
      <c r="G181" s="228">
        <v>0.2</v>
      </c>
      <c r="H181" s="229"/>
      <c r="I181" s="1"/>
      <c r="J181" s="1"/>
      <c r="K181" s="1"/>
      <c r="L181" s="1"/>
      <c r="M181" s="1"/>
      <c r="N181" s="1"/>
      <c r="O181" s="4"/>
      <c r="P181" s="4"/>
      <c r="Q181" s="4"/>
      <c r="R181" s="4"/>
      <c r="S181" s="4"/>
      <c r="T181" s="4"/>
      <c r="U181" s="4"/>
      <c r="V181" s="4"/>
    </row>
    <row r="182" spans="1:22">
      <c r="A182" s="61"/>
      <c r="B182" s="226" t="s">
        <v>42</v>
      </c>
      <c r="C182" s="227"/>
      <c r="D182" s="227"/>
      <c r="E182" s="227"/>
      <c r="F182" s="227"/>
      <c r="G182" s="41"/>
      <c r="H182" s="21"/>
      <c r="I182" s="1"/>
      <c r="J182" s="1"/>
      <c r="K182" s="1"/>
      <c r="L182" s="1"/>
      <c r="M182" s="1"/>
      <c r="N182" s="1"/>
      <c r="O182" s="4"/>
      <c r="P182" s="4"/>
      <c r="Q182" s="4"/>
      <c r="R182" s="4"/>
      <c r="S182" s="4"/>
      <c r="T182" s="4"/>
      <c r="U182" s="4"/>
      <c r="V182" s="4"/>
    </row>
    <row r="183" spans="1:22">
      <c r="A183" s="71"/>
      <c r="B183" s="8"/>
      <c r="C183" s="8"/>
      <c r="D183" s="8"/>
      <c r="E183" s="8"/>
      <c r="F183" s="8"/>
      <c r="G183" s="8"/>
      <c r="H183" s="8"/>
      <c r="I183" s="4"/>
      <c r="J183" s="4"/>
      <c r="K183" s="4"/>
      <c r="L183" s="4"/>
      <c r="M183" s="4"/>
      <c r="N183" s="4"/>
      <c r="O183" s="4"/>
      <c r="P183" s="4"/>
      <c r="Q183" s="4"/>
      <c r="R183" s="4"/>
      <c r="S183" s="4"/>
      <c r="T183" s="4"/>
      <c r="U183" s="4"/>
      <c r="V183" s="4"/>
    </row>
    <row r="184" spans="1:22" ht="12.75" customHeight="1">
      <c r="A184" s="171" t="s">
        <v>131</v>
      </c>
      <c r="B184" s="152" t="s">
        <v>41</v>
      </c>
      <c r="C184" s="142" t="s">
        <v>9</v>
      </c>
      <c r="D184" s="143"/>
      <c r="E184" s="142" t="s">
        <v>10</v>
      </c>
      <c r="F184" s="143"/>
      <c r="G184" s="142" t="s">
        <v>11</v>
      </c>
      <c r="H184" s="143"/>
      <c r="I184" s="142" t="s">
        <v>12</v>
      </c>
      <c r="J184" s="143"/>
      <c r="K184" s="142" t="s">
        <v>22</v>
      </c>
      <c r="L184" s="143"/>
      <c r="M184" s="142" t="s">
        <v>28</v>
      </c>
      <c r="N184" s="143"/>
      <c r="O184" s="142" t="s">
        <v>29</v>
      </c>
      <c r="P184" s="143"/>
      <c r="Q184" s="142" t="s">
        <v>30</v>
      </c>
      <c r="R184" s="143"/>
      <c r="S184" s="142" t="s">
        <v>31</v>
      </c>
      <c r="T184" s="143"/>
      <c r="U184" s="142" t="s">
        <v>32</v>
      </c>
      <c r="V184" s="143"/>
    </row>
    <row r="185" spans="1:22" ht="14.25" customHeight="1">
      <c r="A185" s="172"/>
      <c r="B185" s="153"/>
      <c r="C185" s="150" t="str">
        <f>IF(C186=$G$179,"Goal Year","")</f>
        <v/>
      </c>
      <c r="D185" s="151"/>
      <c r="E185" s="150" t="str">
        <f>IF(E186=$G$179,"Goal Year","")</f>
        <v/>
      </c>
      <c r="F185" s="151"/>
      <c r="G185" s="150" t="str">
        <f>IF(G186=$G$179,"Goal Year","")</f>
        <v/>
      </c>
      <c r="H185" s="151"/>
      <c r="I185" s="150" t="str">
        <f>IF(I186=$G$179,"Goal Year","")</f>
        <v/>
      </c>
      <c r="J185" s="151"/>
      <c r="K185" s="150" t="str">
        <f>IF(K186=$G$179,"Goal Year","")</f>
        <v/>
      </c>
      <c r="L185" s="151"/>
      <c r="M185" s="150" t="str">
        <f>IF(M186=$G$179,"Goal Year","")</f>
        <v/>
      </c>
      <c r="N185" s="151"/>
      <c r="O185" s="150" t="str">
        <f>IF(O186=$G$179,"Goal Year","")</f>
        <v/>
      </c>
      <c r="P185" s="151"/>
      <c r="Q185" s="150" t="str">
        <f>IF(Q186=$G$179,"Goal Year","")</f>
        <v/>
      </c>
      <c r="R185" s="151"/>
      <c r="S185" s="150" t="str">
        <f>IF(S186=$G$179,"Goal Year","")</f>
        <v/>
      </c>
      <c r="T185" s="151"/>
      <c r="U185" s="150" t="str">
        <f>IF(U186=$G$179,"Goal Year","")</f>
        <v/>
      </c>
      <c r="V185" s="151"/>
    </row>
    <row r="186" spans="1:22">
      <c r="A186" s="13" t="s">
        <v>13</v>
      </c>
      <c r="B186" s="14" t="str">
        <f>IF(B$17&gt;0,B$17,"--")</f>
        <v>--</v>
      </c>
      <c r="C186" s="144" t="str">
        <f>IF(C$17&gt;0,C$17,"--")</f>
        <v>--</v>
      </c>
      <c r="D186" s="145"/>
      <c r="E186" s="144" t="str">
        <f>IF(E$17&gt;0,E$17,"--")</f>
        <v>--</v>
      </c>
      <c r="F186" s="145"/>
      <c r="G186" s="144" t="str">
        <f>IF(G$17&gt;0,G$17,"--")</f>
        <v>--</v>
      </c>
      <c r="H186" s="145"/>
      <c r="I186" s="144" t="str">
        <f>IF(I$17&gt;0,I$17,"--")</f>
        <v>--</v>
      </c>
      <c r="J186" s="145"/>
      <c r="K186" s="144" t="str">
        <f>IF(K$17&gt;0,K$17,"--")</f>
        <v>--</v>
      </c>
      <c r="L186" s="145"/>
      <c r="M186" s="144" t="str">
        <f>IF(M$17&gt;0,M$17,"--")</f>
        <v>--</v>
      </c>
      <c r="N186" s="145"/>
      <c r="O186" s="144" t="str">
        <f>IF(O$17&gt;0,O$17,"--")</f>
        <v>--</v>
      </c>
      <c r="P186" s="145"/>
      <c r="Q186" s="144" t="str">
        <f>IF(Q$17&gt;0,Q$17,"--")</f>
        <v>--</v>
      </c>
      <c r="R186" s="145"/>
      <c r="S186" s="144" t="str">
        <f>IF(S$17&gt;0,S$17,"--")</f>
        <v>--</v>
      </c>
      <c r="T186" s="145"/>
      <c r="U186" s="144" t="str">
        <f>IF(U$17&gt;0,U$17,"--")</f>
        <v>--</v>
      </c>
      <c r="V186" s="145"/>
    </row>
    <row r="187" spans="1:22">
      <c r="A187" s="72" t="s">
        <v>35</v>
      </c>
      <c r="B187" s="22"/>
      <c r="C187" s="23"/>
      <c r="D187" s="23"/>
      <c r="E187" s="23"/>
      <c r="F187" s="23"/>
      <c r="G187" s="23"/>
      <c r="H187" s="23"/>
      <c r="I187" s="23"/>
      <c r="J187" s="23"/>
      <c r="K187" s="23"/>
      <c r="L187" s="23"/>
      <c r="M187" s="23"/>
      <c r="N187" s="23"/>
      <c r="O187" s="23"/>
      <c r="P187" s="23"/>
      <c r="Q187" s="23"/>
      <c r="R187" s="23"/>
      <c r="S187" s="23"/>
      <c r="T187" s="23"/>
      <c r="U187" s="23"/>
      <c r="V187" s="24"/>
    </row>
    <row r="188" spans="1:22" ht="19.5" customHeight="1">
      <c r="A188" s="73"/>
      <c r="B188" s="25" t="s">
        <v>85</v>
      </c>
      <c r="C188" s="25" t="s">
        <v>85</v>
      </c>
      <c r="D188" s="25" t="s">
        <v>36</v>
      </c>
      <c r="E188" s="25" t="s">
        <v>85</v>
      </c>
      <c r="F188" s="25" t="s">
        <v>36</v>
      </c>
      <c r="G188" s="25" t="s">
        <v>85</v>
      </c>
      <c r="H188" s="25" t="s">
        <v>36</v>
      </c>
      <c r="I188" s="25" t="s">
        <v>85</v>
      </c>
      <c r="J188" s="25" t="s">
        <v>36</v>
      </c>
      <c r="K188" s="25" t="s">
        <v>85</v>
      </c>
      <c r="L188" s="25" t="s">
        <v>36</v>
      </c>
      <c r="M188" s="25" t="s">
        <v>85</v>
      </c>
      <c r="N188" s="25" t="s">
        <v>36</v>
      </c>
      <c r="O188" s="25" t="s">
        <v>85</v>
      </c>
      <c r="P188" s="25" t="s">
        <v>36</v>
      </c>
      <c r="Q188" s="25" t="s">
        <v>85</v>
      </c>
      <c r="R188" s="25" t="s">
        <v>36</v>
      </c>
      <c r="S188" s="25" t="s">
        <v>85</v>
      </c>
      <c r="T188" s="25" t="s">
        <v>36</v>
      </c>
      <c r="U188" s="25" t="s">
        <v>85</v>
      </c>
      <c r="V188" s="25" t="s">
        <v>36</v>
      </c>
    </row>
    <row r="189" spans="1:22">
      <c r="A189" s="63" t="s">
        <v>37</v>
      </c>
      <c r="B189" s="26" t="str">
        <f>IF(B42&gt;0,B42,"--")</f>
        <v>--</v>
      </c>
      <c r="C189" s="26" t="str">
        <f>IF(C42&gt;0,C42,"--")</f>
        <v>--</v>
      </c>
      <c r="D189" s="27" t="str">
        <f>IF(AND(C189&lt;&gt;"--",$B189&lt;&gt;"--"),(C189-$B189)/$B189,"--")</f>
        <v>--</v>
      </c>
      <c r="E189" s="26" t="str">
        <f>IF(E42&gt;0,E42,"--")</f>
        <v>--</v>
      </c>
      <c r="F189" s="27" t="str">
        <f>IF(AND(E189&lt;&gt;"--",$B189&lt;&gt;"--"),(E189-$B189)/$B189,"--")</f>
        <v>--</v>
      </c>
      <c r="G189" s="26" t="str">
        <f>IF(G42&gt;0,G42,"--")</f>
        <v>--</v>
      </c>
      <c r="H189" s="27" t="str">
        <f>IF(AND(G189&lt;&gt;"--",$B189&lt;&gt;"--"),(G189-$B189)/$B189,"--")</f>
        <v>--</v>
      </c>
      <c r="I189" s="26" t="str">
        <f>IF(I42&gt;0,I42,"--")</f>
        <v>--</v>
      </c>
      <c r="J189" s="27" t="str">
        <f>IF(AND(I189&lt;&gt;"--",$B189&lt;&gt;"--"),(I189-$B189)/$B189,"--")</f>
        <v>--</v>
      </c>
      <c r="K189" s="26" t="str">
        <f>IF(K42&gt;0,K42,"--")</f>
        <v>--</v>
      </c>
      <c r="L189" s="27" t="str">
        <f>IF(AND(K189&lt;&gt;"--",$B189&lt;&gt;"--"),(K189-$B189)/$B189,"--")</f>
        <v>--</v>
      </c>
      <c r="M189" s="26" t="str">
        <f>IF(M42&gt;0,M42,"--")</f>
        <v>--</v>
      </c>
      <c r="N189" s="27" t="str">
        <f>IF(AND(M189&lt;&gt;"--",$B189&lt;&gt;"--"),(M189-$B189)/$B189,"--")</f>
        <v>--</v>
      </c>
      <c r="O189" s="26" t="str">
        <f>IF(O42&gt;0,O42,"--")</f>
        <v>--</v>
      </c>
      <c r="P189" s="27" t="str">
        <f>IF(AND(O189&lt;&gt;"--",$B189&lt;&gt;"--"),(O189-$B189)/$B189,"--")</f>
        <v>--</v>
      </c>
      <c r="Q189" s="26" t="str">
        <f>IF(Q42&gt;0,Q42,"--")</f>
        <v>--</v>
      </c>
      <c r="R189" s="27" t="str">
        <f>IF(AND(Q189&lt;&gt;"--",$B189&lt;&gt;"--"),(Q189-$B189)/$B189,"--")</f>
        <v>--</v>
      </c>
      <c r="S189" s="26" t="str">
        <f>IF(S42&gt;0,S42,"--")</f>
        <v>--</v>
      </c>
      <c r="T189" s="27" t="str">
        <f>IF(AND(S189&lt;&gt;"--",$B189&lt;&gt;"--"),(S189-$B189)/$B189,"--")</f>
        <v>--</v>
      </c>
      <c r="U189" s="26" t="str">
        <f>IF(U42&gt;0,U42,"--")</f>
        <v>--</v>
      </c>
      <c r="V189" s="27" t="str">
        <f>IF(AND(U189&lt;&gt;"--",$B189&lt;&gt;"--"),(U189-$B189)/$B189,"--")</f>
        <v>--</v>
      </c>
    </row>
    <row r="190" spans="1:22">
      <c r="A190" s="63" t="s">
        <v>38</v>
      </c>
      <c r="B190" s="26" t="str">
        <f>IF(B91&gt;0,B91,"--")</f>
        <v>--</v>
      </c>
      <c r="C190" s="26" t="str">
        <f>IF(C91&gt;0,C91,"--")</f>
        <v>--</v>
      </c>
      <c r="D190" s="27" t="str">
        <f>IF(AND(C190&lt;&gt;"--",$B190&lt;&gt;"--"),(C190-$B190)/$B190,"--")</f>
        <v>--</v>
      </c>
      <c r="E190" s="26" t="str">
        <f>IF(E91&gt;0,E91,"--")</f>
        <v>--</v>
      </c>
      <c r="F190" s="27" t="str">
        <f>IF(AND(E190&lt;&gt;"--",$B190&lt;&gt;"--"),(E190-$B190)/$B190,"--")</f>
        <v>--</v>
      </c>
      <c r="G190" s="26" t="str">
        <f>IF(G91&gt;0,G91,"--")</f>
        <v>--</v>
      </c>
      <c r="H190" s="27" t="str">
        <f>IF(AND(G190&lt;&gt;"--",$B190&lt;&gt;"--"),(G190-$B190)/$B190,"--")</f>
        <v>--</v>
      </c>
      <c r="I190" s="26" t="str">
        <f>IF(I91&gt;0,I91,"--")</f>
        <v>--</v>
      </c>
      <c r="J190" s="27" t="str">
        <f>IF(AND(I190&lt;&gt;"--",$B190&lt;&gt;"--"),(I190-$B190)/$B190,"--")</f>
        <v>--</v>
      </c>
      <c r="K190" s="26" t="str">
        <f>IF(K91&gt;0,K91,"--")</f>
        <v>--</v>
      </c>
      <c r="L190" s="27" t="str">
        <f>IF(AND(K190&lt;&gt;"--",$B190&lt;&gt;"--"),(K190-$B190)/$B190,"--")</f>
        <v>--</v>
      </c>
      <c r="M190" s="26" t="str">
        <f>IF(M91&gt;0,M91,"--")</f>
        <v>--</v>
      </c>
      <c r="N190" s="27" t="str">
        <f>IF(AND(M190&lt;&gt;"--",$B190&lt;&gt;"--"),(M190-$B190)/$B190,"--")</f>
        <v>--</v>
      </c>
      <c r="O190" s="26" t="str">
        <f>IF(O91&gt;0,O91,"--")</f>
        <v>--</v>
      </c>
      <c r="P190" s="27" t="str">
        <f>IF(AND(O190&lt;&gt;"--",$B190&lt;&gt;"--"),(O190-$B190)/$B190,"--")</f>
        <v>--</v>
      </c>
      <c r="Q190" s="26" t="str">
        <f>IF(Q91&gt;0,Q91,"--")</f>
        <v>--</v>
      </c>
      <c r="R190" s="27" t="str">
        <f>IF(AND(Q190&lt;&gt;"--",$B190&lt;&gt;"--"),(Q190-$B190)/$B190,"--")</f>
        <v>--</v>
      </c>
      <c r="S190" s="26" t="str">
        <f>IF(S91&gt;0,S91,"--")</f>
        <v>--</v>
      </c>
      <c r="T190" s="27" t="str">
        <f>IF(AND(S190&lt;&gt;"--",$B190&lt;&gt;"--"),(S190-$B190)/$B190,"--")</f>
        <v>--</v>
      </c>
      <c r="U190" s="26" t="str">
        <f>IF(U91&gt;0,U91,"--")</f>
        <v>--</v>
      </c>
      <c r="V190" s="27" t="str">
        <f>IF(AND(U190&lt;&gt;"--",$B190&lt;&gt;"--"),(U190-$B190)/$B190,"--")</f>
        <v>--</v>
      </c>
    </row>
    <row r="191" spans="1:22">
      <c r="A191" s="19" t="s">
        <v>46</v>
      </c>
      <c r="B191" s="26" t="str">
        <f>IF(B189&lt;&gt;"--",IF(B190&lt;&gt;"--",B189+B190,B189),IF(B190&lt;&gt;"--",B190,"--"))</f>
        <v>--</v>
      </c>
      <c r="C191" s="26" t="str">
        <f>IF(C189&lt;&gt;"--",IF(C190&lt;&gt;"--",C189+C190,C189),IF(C190&lt;&gt;"--",C190,"--"))</f>
        <v>--</v>
      </c>
      <c r="D191" s="27" t="str">
        <f>IF(AND(C191&lt;&gt;"--",$B191&lt;&gt;"--"),(C191-$B191)/$B191,"--")</f>
        <v>--</v>
      </c>
      <c r="E191" s="26" t="str">
        <f>IF(E189&lt;&gt;"--",IF(E190&lt;&gt;"--",E189+E190,E189),IF(E190&lt;&gt;"--",E190,"--"))</f>
        <v>--</v>
      </c>
      <c r="F191" s="27" t="str">
        <f>IF(AND(E191&lt;&gt;"--",$B191&lt;&gt;"--"),(E191-$B191)/$B191,"--")</f>
        <v>--</v>
      </c>
      <c r="G191" s="26" t="str">
        <f>IF(G189&lt;&gt;"--",IF(G190&lt;&gt;"--",G189+G190,G189),IF(G190&lt;&gt;"--",G190,"--"))</f>
        <v>--</v>
      </c>
      <c r="H191" s="27" t="str">
        <f>IF(AND(G191&lt;&gt;"--",$B191&lt;&gt;"--"),(G191-$B191)/$B191,"--")</f>
        <v>--</v>
      </c>
      <c r="I191" s="26" t="str">
        <f>IF(I189&lt;&gt;"--",IF(I190&lt;&gt;"--",I189+I190,I189),IF(I190&lt;&gt;"--",I190,"--"))</f>
        <v>--</v>
      </c>
      <c r="J191" s="27" t="str">
        <f>IF(AND(I191&lt;&gt;"--",$B191&lt;&gt;"--"),(I191-$B191)/$B191,"--")</f>
        <v>--</v>
      </c>
      <c r="K191" s="26" t="str">
        <f>IF(K189&lt;&gt;"--",IF(K190&lt;&gt;"--",K189+K190,K189),IF(K190&lt;&gt;"--",K190,"--"))</f>
        <v>--</v>
      </c>
      <c r="L191" s="27" t="str">
        <f>IF(AND(K191&lt;&gt;"--",$B191&lt;&gt;"--"),(K191-$B191)/$B191,"--")</f>
        <v>--</v>
      </c>
      <c r="M191" s="26" t="str">
        <f>IF(M189&lt;&gt;"--",IF(M190&lt;&gt;"--",M189+M190,M189),IF(M190&lt;&gt;"--",M190,"--"))</f>
        <v>--</v>
      </c>
      <c r="N191" s="27" t="str">
        <f>IF(AND(M191&lt;&gt;"--",$B191&lt;&gt;"--"),(M191-$B191)/$B191,"--")</f>
        <v>--</v>
      </c>
      <c r="O191" s="26" t="str">
        <f>IF(O189&lt;&gt;"--",IF(O190&lt;&gt;"--",O189+O190,O189),IF(O190&lt;&gt;"--",O190,"--"))</f>
        <v>--</v>
      </c>
      <c r="P191" s="27" t="str">
        <f>IF(AND(O191&lt;&gt;"--",$B191&lt;&gt;"--"),(O191-$B191)/$B191,"--")</f>
        <v>--</v>
      </c>
      <c r="Q191" s="26" t="str">
        <f>IF(Q189&lt;&gt;"--",IF(Q190&lt;&gt;"--",Q189+Q190,Q189),IF(Q190&lt;&gt;"--",Q190,"--"))</f>
        <v>--</v>
      </c>
      <c r="R191" s="27" t="str">
        <f>IF(AND(Q191&lt;&gt;"--",$B191&lt;&gt;"--"),(Q191-$B191)/$B191,"--")</f>
        <v>--</v>
      </c>
      <c r="S191" s="26" t="str">
        <f>IF(S189&lt;&gt;"--",IF(S190&lt;&gt;"--",S189+S190,S189),IF(S190&lt;&gt;"--",S190,"--"))</f>
        <v>--</v>
      </c>
      <c r="T191" s="27" t="str">
        <f>IF(AND(S191&lt;&gt;"--",$B191&lt;&gt;"--"),(S191-$B191)/$B191,"--")</f>
        <v>--</v>
      </c>
      <c r="U191" s="26" t="str">
        <f>IF(U189&lt;&gt;"--",IF(U190&lt;&gt;"--",U189+U190,U189),IF(U190&lt;&gt;"--",U190,"--"))</f>
        <v>--</v>
      </c>
      <c r="V191" s="27" t="str">
        <f>IF(AND(U191&lt;&gt;"--",$B191&lt;&gt;"--"),(U191-$B191)/$B191,"--")</f>
        <v>--</v>
      </c>
    </row>
    <row r="192" spans="1:22" ht="19.5" customHeight="1">
      <c r="A192" s="73"/>
      <c r="B192" s="25" t="s">
        <v>85</v>
      </c>
      <c r="C192" s="25" t="s">
        <v>85</v>
      </c>
      <c r="D192" s="25" t="s">
        <v>36</v>
      </c>
      <c r="E192" s="25" t="s">
        <v>85</v>
      </c>
      <c r="F192" s="25" t="s">
        <v>36</v>
      </c>
      <c r="G192" s="25" t="s">
        <v>85</v>
      </c>
      <c r="H192" s="25" t="s">
        <v>36</v>
      </c>
      <c r="I192" s="25" t="s">
        <v>85</v>
      </c>
      <c r="J192" s="25" t="s">
        <v>36</v>
      </c>
      <c r="K192" s="25" t="s">
        <v>85</v>
      </c>
      <c r="L192" s="25" t="s">
        <v>36</v>
      </c>
      <c r="M192" s="25" t="s">
        <v>85</v>
      </c>
      <c r="N192" s="25" t="s">
        <v>36</v>
      </c>
      <c r="O192" s="25" t="s">
        <v>85</v>
      </c>
      <c r="P192" s="25" t="s">
        <v>36</v>
      </c>
      <c r="Q192" s="25" t="s">
        <v>85</v>
      </c>
      <c r="R192" s="25" t="s">
        <v>36</v>
      </c>
      <c r="S192" s="25" t="s">
        <v>85</v>
      </c>
      <c r="T192" s="25" t="s">
        <v>36</v>
      </c>
      <c r="U192" s="25" t="s">
        <v>85</v>
      </c>
      <c r="V192" s="25" t="s">
        <v>36</v>
      </c>
    </row>
    <row r="193" spans="1:22">
      <c r="A193" s="63" t="s">
        <v>95</v>
      </c>
      <c r="B193" s="26" t="str">
        <f>IF(B169&gt;0,IF(B176&gt;0,-B169-B176,-B169),IF(B176&gt;0,-B176,"--"))</f>
        <v>--</v>
      </c>
      <c r="C193" s="26" t="str">
        <f>IF(C169&gt;0,IF(C176&gt;0,-C169-C176,-C169),IF(C176&gt;0,-C176,"--"))</f>
        <v>--</v>
      </c>
      <c r="D193" s="26" t="s">
        <v>27</v>
      </c>
      <c r="E193" s="26" t="str">
        <f>IF(E169&gt;0,IF(E176&gt;0,-E169-E176,-E169),IF(E176&gt;0,-E176,"--"))</f>
        <v>--</v>
      </c>
      <c r="F193" s="26" t="s">
        <v>27</v>
      </c>
      <c r="G193" s="26" t="str">
        <f>IF(G169&gt;0,IF(G176&gt;0,-G169-G176,-G169),IF(G176&gt;0,-G176,"--"))</f>
        <v>--</v>
      </c>
      <c r="H193" s="26" t="s">
        <v>27</v>
      </c>
      <c r="I193" s="26" t="str">
        <f>IF(I169&gt;0,IF(I176&gt;0,-I169-I176,-I169),IF(I176&gt;0,-I176,"--"))</f>
        <v>--</v>
      </c>
      <c r="J193" s="26" t="s">
        <v>27</v>
      </c>
      <c r="K193" s="26" t="str">
        <f>IF(K169&gt;0,IF(K176&gt;0,-K169-K176,-K169),IF(K176&gt;0,-K176,"--"))</f>
        <v>--</v>
      </c>
      <c r="L193" s="26" t="s">
        <v>27</v>
      </c>
      <c r="M193" s="26" t="str">
        <f>IF(M169&gt;0,IF(M176&gt;0,-M169-M176,-M169),IF(M176&gt;0,-M176,"--"))</f>
        <v>--</v>
      </c>
      <c r="N193" s="26" t="s">
        <v>27</v>
      </c>
      <c r="O193" s="26" t="str">
        <f>IF(O169&gt;0,IF(O176&gt;0,-O169-O176,-O169),IF(O176&gt;0,-O176,"--"))</f>
        <v>--</v>
      </c>
      <c r="P193" s="26" t="s">
        <v>27</v>
      </c>
      <c r="Q193" s="26" t="str">
        <f>IF(Q169&gt;0,IF(Q176&gt;0,-Q169-Q176,-Q169),IF(Q176&gt;0,-Q176,"--"))</f>
        <v>--</v>
      </c>
      <c r="R193" s="26" t="s">
        <v>27</v>
      </c>
      <c r="S193" s="26" t="str">
        <f>IF(S169&gt;0,IF(S176&gt;0,-S169-S176,-S169),IF(S176&gt;0,-S176,"--"))</f>
        <v>--</v>
      </c>
      <c r="T193" s="26" t="s">
        <v>27</v>
      </c>
      <c r="U193" s="26" t="str">
        <f>IF(U169&gt;0,IF(U176&gt;0,-U169-U176,-U169),IF(U176&gt;0,-U176,"--"))</f>
        <v>--</v>
      </c>
      <c r="V193" s="26" t="s">
        <v>27</v>
      </c>
    </row>
    <row r="194" spans="1:22">
      <c r="A194" s="19" t="s">
        <v>96</v>
      </c>
      <c r="B194" s="26" t="str">
        <f>IF(B191&lt;&gt;"--",IF(B193&lt;&gt;"--",B191+B193,B191),"--")</f>
        <v>--</v>
      </c>
      <c r="C194" s="26" t="str">
        <f>IF(C191&lt;&gt;"--",IF(C193&lt;&gt;"--",C191+C193,C191),"--")</f>
        <v>--</v>
      </c>
      <c r="D194" s="55" t="str">
        <f>IF(AND(C194&lt;&gt;"--",$B194&lt;&gt;"--"),(C194-$B194)/$B194,"--")</f>
        <v>--</v>
      </c>
      <c r="E194" s="26" t="str">
        <f>IF(E191&lt;&gt;"--",IF(E193&lt;&gt;"--",E191+E193,E191),"--")</f>
        <v>--</v>
      </c>
      <c r="F194" s="55" t="str">
        <f>IF(AND(E194&lt;&gt;"--",$B194&lt;&gt;"--"),(E194-$B194)/$B194,"--")</f>
        <v>--</v>
      </c>
      <c r="G194" s="26" t="str">
        <f>IF(G191&lt;&gt;"--",IF(G193&lt;&gt;"--",G191+G193,G191),"--")</f>
        <v>--</v>
      </c>
      <c r="H194" s="55" t="str">
        <f>IF(AND(G194&lt;&gt;"--",$B194&lt;&gt;"--"),(G194-$B194)/$B194,"--")</f>
        <v>--</v>
      </c>
      <c r="I194" s="26" t="str">
        <f>IF(I191&lt;&gt;"--",IF(I193&lt;&gt;"--",I191+I193,I191),"--")</f>
        <v>--</v>
      </c>
      <c r="J194" s="55" t="str">
        <f>IF(AND(I194&lt;&gt;"--",$B194&lt;&gt;"--"),(I194-$B194)/$B194,"--")</f>
        <v>--</v>
      </c>
      <c r="K194" s="26" t="str">
        <f>IF(K191&lt;&gt;"--",IF(K193&lt;&gt;"--",K191+K193,K191),"--")</f>
        <v>--</v>
      </c>
      <c r="L194" s="55" t="str">
        <f>IF(AND(K194&lt;&gt;"--",$B194&lt;&gt;"--"),(K194-$B194)/$B194,"--")</f>
        <v>--</v>
      </c>
      <c r="M194" s="26" t="str">
        <f>IF(M191&lt;&gt;"--",IF(M193&lt;&gt;"--",M191+M193,M191),"--")</f>
        <v>--</v>
      </c>
      <c r="N194" s="55" t="str">
        <f>IF(AND(M194&lt;&gt;"--",$B194&lt;&gt;"--"),(M194-$B194)/$B194,"--")</f>
        <v>--</v>
      </c>
      <c r="O194" s="26" t="str">
        <f>IF(O191&lt;&gt;"--",IF(O193&lt;&gt;"--",O191+O193,O191),"--")</f>
        <v>--</v>
      </c>
      <c r="P194" s="55" t="str">
        <f>IF(AND(O194&lt;&gt;"--",$B194&lt;&gt;"--"),(O194-$B194)/$B194,"--")</f>
        <v>--</v>
      </c>
      <c r="Q194" s="26" t="str">
        <f>IF(Q191&lt;&gt;"--",IF(Q193&lt;&gt;"--",Q191+Q193,Q191),"--")</f>
        <v>--</v>
      </c>
      <c r="R194" s="55" t="str">
        <f>IF(AND(Q194&lt;&gt;"--",$B194&lt;&gt;"--"),(Q194-$B194)/$B194,"--")</f>
        <v>--</v>
      </c>
      <c r="S194" s="26" t="str">
        <f>IF(S191&lt;&gt;"--",IF(S193&lt;&gt;"--",S191+S193,S191),"--")</f>
        <v>--</v>
      </c>
      <c r="T194" s="55" t="str">
        <f>IF(AND(S194&lt;&gt;"--",$B194&lt;&gt;"--"),(S194-$B194)/$B194,"--")</f>
        <v>--</v>
      </c>
      <c r="U194" s="26" t="str">
        <f>IF(U191&lt;&gt;"--",IF(U193&lt;&gt;"--",U191+U193,U191),"--")</f>
        <v>--</v>
      </c>
      <c r="V194" s="55" t="str">
        <f>IF(AND(U194&lt;&gt;"--",$B194&lt;&gt;"--"),(U194-$B194)/$B194,"--")</f>
        <v>--</v>
      </c>
    </row>
    <row r="195" spans="1:22" ht="12.75" customHeight="1">
      <c r="A195" s="19" t="s">
        <v>44</v>
      </c>
      <c r="B195" s="26" t="s">
        <v>27</v>
      </c>
      <c r="C195" s="28" t="str">
        <f>IF(C186=$G179,(D195*$B194)+$B194,"--")</f>
        <v>--</v>
      </c>
      <c r="D195" s="56" t="str">
        <f>IF(C186=$G179,-$G181,"--")</f>
        <v>--</v>
      </c>
      <c r="E195" s="28" t="str">
        <f>IF(E186=$G179,(F195*$B194)+$B194,"--")</f>
        <v>--</v>
      </c>
      <c r="F195" s="56" t="str">
        <f>IF(E186=$G179,-$G181,"--")</f>
        <v>--</v>
      </c>
      <c r="G195" s="28" t="str">
        <f>IF(G186=$G179,(H195*$B194)+$B194,"--")</f>
        <v>--</v>
      </c>
      <c r="H195" s="56" t="str">
        <f>IF(G186=$G179,-$G181,"--")</f>
        <v>--</v>
      </c>
      <c r="I195" s="28" t="str">
        <f>IF(I186=$G179,(J195*$B194)+$B194,"--")</f>
        <v>--</v>
      </c>
      <c r="J195" s="56" t="str">
        <f>IF(I186=$G179,-$G181,"--")</f>
        <v>--</v>
      </c>
      <c r="K195" s="28" t="str">
        <f>IF(K186=$G179,(L195*$B194)+$B194,"--")</f>
        <v>--</v>
      </c>
      <c r="L195" s="56" t="str">
        <f>IF(K186=$G179,-$G181,"--")</f>
        <v>--</v>
      </c>
      <c r="M195" s="28" t="str">
        <f>IF(M186=$G179,(N195*$B194)+$B194,"--")</f>
        <v>--</v>
      </c>
      <c r="N195" s="56" t="str">
        <f>IF(M186=$G179,-$G181,"--")</f>
        <v>--</v>
      </c>
      <c r="O195" s="28" t="str">
        <f>IF(O186=$G179,(P195*$B194)+$B194,"--")</f>
        <v>--</v>
      </c>
      <c r="P195" s="56" t="str">
        <f>IF(O186=$G179,-$G181,"--")</f>
        <v>--</v>
      </c>
      <c r="Q195" s="28" t="str">
        <f>IF(Q186=$G179,(R195*$B194)+$B194,"--")</f>
        <v>--</v>
      </c>
      <c r="R195" s="56" t="str">
        <f>IF(Q186=$G179,-$G181,"--")</f>
        <v>--</v>
      </c>
      <c r="S195" s="28" t="str">
        <f>IF(S186=$G179,(T195*$B194)+$B194,"--")</f>
        <v>--</v>
      </c>
      <c r="T195" s="56" t="str">
        <f>IF(S186=$G179,-$G181,"--")</f>
        <v>--</v>
      </c>
      <c r="U195" s="28" t="str">
        <f>IF(U186=$G179,(V195*$B194)+$B194,"--")</f>
        <v>--</v>
      </c>
      <c r="V195" s="56" t="str">
        <f>IF(U186=$G179,-$G181,"--")</f>
        <v>--</v>
      </c>
    </row>
    <row r="196" spans="1:22" ht="12.75" customHeight="1">
      <c r="A196" s="74"/>
      <c r="B196" s="36"/>
      <c r="C196" s="36"/>
      <c r="D196" s="36"/>
      <c r="E196" s="36"/>
      <c r="F196" s="36"/>
      <c r="G196" s="36"/>
      <c r="H196" s="36"/>
      <c r="I196" s="36"/>
      <c r="J196" s="36"/>
      <c r="K196" s="36"/>
      <c r="L196" s="36"/>
      <c r="M196" s="36"/>
      <c r="N196" s="36"/>
      <c r="O196" s="36"/>
      <c r="P196" s="36"/>
      <c r="Q196" s="36"/>
      <c r="R196" s="36"/>
      <c r="S196" s="36"/>
      <c r="T196" s="36"/>
      <c r="U196" s="36"/>
      <c r="V196" s="36"/>
    </row>
    <row r="197" spans="1:22">
      <c r="A197" s="61"/>
      <c r="B197" s="37"/>
      <c r="C197" s="40"/>
      <c r="D197" s="40"/>
      <c r="E197" s="40"/>
      <c r="F197" s="40"/>
      <c r="G197" s="40"/>
      <c r="H197" s="40"/>
      <c r="I197" s="40"/>
      <c r="J197" s="40"/>
      <c r="K197" s="40"/>
      <c r="L197" s="40"/>
      <c r="M197" s="40"/>
      <c r="N197" s="1"/>
      <c r="O197" s="4"/>
      <c r="P197" s="4"/>
      <c r="Q197" s="4"/>
      <c r="R197" s="4"/>
      <c r="S197" s="4"/>
      <c r="T197" s="4"/>
      <c r="U197" s="4"/>
      <c r="V197" s="4"/>
    </row>
    <row r="198" spans="1:22" ht="12.75" customHeight="1">
      <c r="A198" s="61"/>
      <c r="B198" s="133" t="s">
        <v>57</v>
      </c>
      <c r="C198" s="134"/>
      <c r="D198" s="134"/>
      <c r="E198" s="135"/>
      <c r="F198" s="131"/>
      <c r="G198" s="132"/>
      <c r="N198" s="1"/>
      <c r="O198" s="4"/>
      <c r="P198" s="4"/>
      <c r="Q198" s="4"/>
      <c r="R198" s="4"/>
      <c r="S198" s="4"/>
      <c r="T198" s="4"/>
      <c r="U198" s="4"/>
      <c r="V198" s="4"/>
    </row>
    <row r="199" spans="1:22">
      <c r="A199" s="61"/>
      <c r="B199" s="1"/>
      <c r="C199" s="3"/>
      <c r="D199" s="3"/>
      <c r="E199" s="1"/>
      <c r="F199" s="1"/>
      <c r="G199" s="1"/>
      <c r="H199" s="1"/>
      <c r="I199" s="1"/>
      <c r="J199" s="1"/>
      <c r="K199" s="1"/>
      <c r="L199" s="1"/>
      <c r="M199" s="1"/>
      <c r="N199" s="1"/>
      <c r="O199" s="4"/>
      <c r="P199" s="4"/>
      <c r="Q199" s="4"/>
      <c r="R199" s="4"/>
      <c r="S199" s="4"/>
      <c r="T199" s="4"/>
      <c r="U199" s="4"/>
      <c r="V199" s="4"/>
    </row>
    <row r="200" spans="1:22" s="43" customFormat="1" ht="25.5" customHeight="1">
      <c r="A200" s="61"/>
      <c r="B200" s="136" t="s">
        <v>69</v>
      </c>
      <c r="C200" s="137"/>
      <c r="D200" s="137"/>
      <c r="E200" s="138"/>
      <c r="F200" s="148"/>
      <c r="G200" s="149"/>
      <c r="H200" s="46"/>
      <c r="I200" s="46"/>
      <c r="J200" s="46"/>
      <c r="K200" s="46"/>
      <c r="L200" s="46"/>
      <c r="M200" s="46"/>
      <c r="N200" s="47"/>
      <c r="O200" s="47"/>
      <c r="P200" s="47"/>
      <c r="Q200" s="47"/>
      <c r="R200" s="47"/>
      <c r="S200" s="44"/>
      <c r="T200" s="44"/>
      <c r="U200" s="44"/>
      <c r="V200" s="44"/>
    </row>
    <row r="201" spans="1:22">
      <c r="A201" s="61"/>
      <c r="B201" s="1"/>
      <c r="C201" s="3"/>
      <c r="D201" s="3"/>
      <c r="E201" s="1"/>
      <c r="F201" s="1"/>
      <c r="G201" s="1"/>
      <c r="H201" s="1"/>
      <c r="I201" s="1"/>
      <c r="J201" s="1"/>
      <c r="K201" s="1"/>
      <c r="L201" s="1"/>
      <c r="M201" s="1"/>
      <c r="N201" s="1"/>
      <c r="O201" s="4"/>
      <c r="P201" s="4"/>
      <c r="Q201" s="4"/>
      <c r="R201" s="4"/>
      <c r="S201" s="4"/>
      <c r="T201" s="4"/>
      <c r="U201" s="4"/>
      <c r="V201" s="4"/>
    </row>
    <row r="202" spans="1:22" hidden="1">
      <c r="A202" s="61"/>
      <c r="B202" s="1"/>
      <c r="C202" s="3"/>
      <c r="D202" s="3"/>
      <c r="E202" s="1"/>
      <c r="F202" s="1"/>
      <c r="G202" s="1"/>
      <c r="H202" s="1"/>
      <c r="I202" s="1"/>
      <c r="J202" s="1"/>
      <c r="K202" s="1"/>
      <c r="L202" s="1"/>
      <c r="M202" s="1"/>
      <c r="N202" s="1"/>
      <c r="O202" s="4"/>
      <c r="P202" s="4"/>
      <c r="Q202" s="4"/>
      <c r="R202" s="4"/>
      <c r="S202" s="4"/>
      <c r="T202" s="4"/>
      <c r="U202" s="4"/>
      <c r="V202" s="4"/>
    </row>
    <row r="203" spans="1:22" s="43" customFormat="1" ht="58.5" hidden="1" customHeight="1">
      <c r="A203" s="61"/>
      <c r="B203" s="136" t="s">
        <v>135</v>
      </c>
      <c r="C203" s="137"/>
      <c r="D203" s="138"/>
      <c r="E203" s="139"/>
      <c r="F203" s="140"/>
      <c r="G203" s="140"/>
      <c r="H203" s="140"/>
      <c r="I203" s="140"/>
      <c r="J203" s="140"/>
      <c r="K203" s="140"/>
      <c r="L203" s="140"/>
      <c r="M203" s="140"/>
      <c r="N203" s="140"/>
      <c r="O203" s="140"/>
      <c r="P203" s="140"/>
      <c r="Q203" s="140"/>
      <c r="R203" s="141"/>
      <c r="S203" s="44"/>
      <c r="T203" s="44"/>
      <c r="U203" s="44"/>
      <c r="V203" s="44"/>
    </row>
    <row r="204" spans="1:22" hidden="1">
      <c r="A204" s="61"/>
      <c r="B204" s="38"/>
      <c r="C204" s="3"/>
      <c r="D204" s="39"/>
      <c r="E204" s="3"/>
      <c r="F204" s="3"/>
      <c r="G204" s="3"/>
      <c r="H204" s="3"/>
      <c r="I204" s="3"/>
      <c r="J204" s="3"/>
      <c r="K204" s="3"/>
      <c r="L204" s="3"/>
      <c r="M204" s="3"/>
      <c r="N204" s="3"/>
      <c r="O204" s="12"/>
      <c r="P204" s="12"/>
      <c r="Q204" s="12"/>
      <c r="R204" s="12"/>
      <c r="S204" s="12"/>
      <c r="T204" s="12"/>
      <c r="U204" s="12"/>
      <c r="V204" s="12"/>
    </row>
    <row r="205" spans="1:22" s="43" customFormat="1" ht="48" hidden="1" customHeight="1">
      <c r="A205" s="61"/>
      <c r="B205" s="136" t="s">
        <v>136</v>
      </c>
      <c r="C205" s="137"/>
      <c r="D205" s="138"/>
      <c r="E205" s="139"/>
      <c r="F205" s="140"/>
      <c r="G205" s="140"/>
      <c r="H205" s="140"/>
      <c r="I205" s="140"/>
      <c r="J205" s="140"/>
      <c r="K205" s="140"/>
      <c r="L205" s="140"/>
      <c r="M205" s="140"/>
      <c r="N205" s="140"/>
      <c r="O205" s="140"/>
      <c r="P205" s="140"/>
      <c r="Q205" s="140"/>
      <c r="R205" s="141"/>
      <c r="S205" s="44"/>
      <c r="T205" s="44"/>
      <c r="U205" s="44"/>
      <c r="V205" s="44"/>
    </row>
    <row r="206" spans="1:22" ht="12.75" hidden="1" customHeight="1">
      <c r="A206" s="15"/>
      <c r="B206" s="15"/>
      <c r="C206" s="32"/>
      <c r="D206" s="15"/>
      <c r="E206" s="33"/>
      <c r="F206" s="33"/>
      <c r="G206" s="34"/>
      <c r="H206" s="34"/>
      <c r="I206" s="34"/>
      <c r="J206" s="34"/>
      <c r="K206" s="33"/>
      <c r="L206" s="33"/>
      <c r="M206" s="33"/>
      <c r="N206" s="33"/>
      <c r="O206" s="33"/>
      <c r="P206" s="33"/>
      <c r="Q206" s="33"/>
      <c r="R206" s="33"/>
      <c r="S206" s="33"/>
      <c r="T206" s="33"/>
      <c r="U206" s="33"/>
      <c r="V206" s="33"/>
    </row>
    <row r="207" spans="1:22" s="43" customFormat="1" ht="48" hidden="1" customHeight="1">
      <c r="A207" s="15"/>
      <c r="B207" s="136" t="s">
        <v>137</v>
      </c>
      <c r="C207" s="137"/>
      <c r="D207" s="138"/>
      <c r="E207" s="139"/>
      <c r="F207" s="140"/>
      <c r="G207" s="140"/>
      <c r="H207" s="140"/>
      <c r="I207" s="140"/>
      <c r="J207" s="140"/>
      <c r="K207" s="140"/>
      <c r="L207" s="140"/>
      <c r="M207" s="140"/>
      <c r="N207" s="140"/>
      <c r="O207" s="140"/>
      <c r="P207" s="140"/>
      <c r="Q207" s="140"/>
      <c r="R207" s="141"/>
      <c r="S207" s="45"/>
      <c r="T207" s="45"/>
      <c r="U207" s="45"/>
      <c r="V207" s="45"/>
    </row>
    <row r="208" spans="1:22" hidden="1">
      <c r="A208" s="63" t="s">
        <v>51</v>
      </c>
      <c r="B208" s="35"/>
      <c r="C208" s="35"/>
      <c r="D208" s="27" t="str">
        <f>IF($B208&gt;0,(C208-$B208)/$B208,"--")</f>
        <v>--</v>
      </c>
      <c r="E208" s="35"/>
      <c r="F208" s="27" t="str">
        <f>IF($B208&gt;0,(E208-$B208)/$B208,"--")</f>
        <v>--</v>
      </c>
      <c r="G208" s="35"/>
      <c r="H208" s="27" t="str">
        <f>IF($B208&gt;0,(G208-$B208)/$B208,"--")</f>
        <v>--</v>
      </c>
      <c r="I208" s="35"/>
      <c r="J208" s="27" t="str">
        <f>IF($B208&gt;0,(I208-$B208)/$B208,"--")</f>
        <v>--</v>
      </c>
      <c r="K208" s="35"/>
      <c r="L208" s="27" t="str">
        <f>IF($B208&gt;0,(K208-$B208)/$B208,"--")</f>
        <v>--</v>
      </c>
      <c r="M208" s="35"/>
      <c r="N208" s="27" t="str">
        <f>IF($B208&gt;0,(M208-$B208)/$B208,"--")</f>
        <v>--</v>
      </c>
      <c r="O208" s="35"/>
      <c r="P208" s="27" t="str">
        <f>IF($B208&gt;0,(O208-$B208)/$B208,"--")</f>
        <v>--</v>
      </c>
      <c r="Q208" s="35"/>
      <c r="R208" s="27" t="str">
        <f>IF($B208&gt;0,(Q208-$B208)/$B208,"--")</f>
        <v>--</v>
      </c>
      <c r="S208" s="35"/>
      <c r="T208" s="27" t="str">
        <f>IF($B208&gt;0,(S208-$B208)/$B208,"--")</f>
        <v>--</v>
      </c>
      <c r="U208" s="35"/>
      <c r="V208" s="27" t="str">
        <f>IF($B208&gt;0,(U208-$B208)/$B208,"--")</f>
        <v>--</v>
      </c>
    </row>
    <row r="209" spans="1:22" hidden="1">
      <c r="A209" s="63" t="s">
        <v>52</v>
      </c>
      <c r="B209" s="35"/>
      <c r="C209" s="35"/>
      <c r="D209" s="27" t="str">
        <f>IF($B209&gt;0,(C209-$B209)/$B209,"--")</f>
        <v>--</v>
      </c>
      <c r="E209" s="35"/>
      <c r="F209" s="27" t="str">
        <f>IF($B209&gt;0,(E209-$B209)/$B209,"--")</f>
        <v>--</v>
      </c>
      <c r="G209" s="35"/>
      <c r="H209" s="27" t="str">
        <f>IF($B209&gt;0,(G209-$B209)/$B209,"--")</f>
        <v>--</v>
      </c>
      <c r="I209" s="35"/>
      <c r="J209" s="27" t="str">
        <f>IF($B209&gt;0,(I209-$B209)/$B209,"--")</f>
        <v>--</v>
      </c>
      <c r="K209" s="35"/>
      <c r="L209" s="27" t="str">
        <f>IF($B209&gt;0,(K209-$B209)/$B209,"--")</f>
        <v>--</v>
      </c>
      <c r="M209" s="35"/>
      <c r="N209" s="27" t="str">
        <f>IF($B209&gt;0,(M209-$B209)/$B209,"--")</f>
        <v>--</v>
      </c>
      <c r="O209" s="35"/>
      <c r="P209" s="27" t="str">
        <f>IF($B209&gt;0,(O209-$B209)/$B209,"--")</f>
        <v>--</v>
      </c>
      <c r="Q209" s="35"/>
      <c r="R209" s="27" t="str">
        <f>IF($B209&gt;0,(Q209-$B209)/$B209,"--")</f>
        <v>--</v>
      </c>
      <c r="S209" s="35"/>
      <c r="T209" s="27" t="str">
        <f>IF($B209&gt;0,(S209-$B209)/$B209,"--")</f>
        <v>--</v>
      </c>
      <c r="U209" s="35"/>
      <c r="V209" s="27" t="str">
        <f>IF($B209&gt;0,(U209-$B209)/$B209,"--")</f>
        <v>--</v>
      </c>
    </row>
    <row r="210" spans="1:22" hidden="1">
      <c r="A210" s="19" t="s">
        <v>53</v>
      </c>
      <c r="B210" s="26">
        <f>SUM(B208:B209)</f>
        <v>0</v>
      </c>
      <c r="C210" s="26">
        <f>SUM(C208:C209)</f>
        <v>0</v>
      </c>
      <c r="D210" s="27" t="str">
        <f>IF($B210&gt;0,(C210-$B210)/$B210,"--")</f>
        <v>--</v>
      </c>
      <c r="E210" s="26">
        <f>SUM(E208:E209)</f>
        <v>0</v>
      </c>
      <c r="F210" s="27" t="str">
        <f>IF($B210&gt;0,(E210-$B210)/$B210,"--")</f>
        <v>--</v>
      </c>
      <c r="G210" s="26">
        <f>SUM(G208:G209)</f>
        <v>0</v>
      </c>
      <c r="H210" s="27" t="str">
        <f>IF($B210&gt;0,(G210-$B210)/$B210,"--")</f>
        <v>--</v>
      </c>
      <c r="I210" s="26">
        <f>SUM(I208:I209)</f>
        <v>0</v>
      </c>
      <c r="J210" s="27" t="str">
        <f>IF($B210&gt;0,(I210-$B210)/$B210,"--")</f>
        <v>--</v>
      </c>
      <c r="K210" s="26">
        <f>SUM(K208:K209)</f>
        <v>0</v>
      </c>
      <c r="L210" s="27" t="str">
        <f>IF($B210&gt;0,(K210-$B210)/$B210,"--")</f>
        <v>--</v>
      </c>
      <c r="M210" s="26">
        <f>SUM(M208:M209)</f>
        <v>0</v>
      </c>
      <c r="N210" s="27" t="str">
        <f>IF($B210&gt;0,(M210-$B210)/$B210,"--")</f>
        <v>--</v>
      </c>
      <c r="O210" s="26">
        <f>SUM(O208:O209)</f>
        <v>0</v>
      </c>
      <c r="P210" s="27" t="str">
        <f>IF($B210&gt;0,(O210-$B210)/$B210,"--")</f>
        <v>--</v>
      </c>
      <c r="Q210" s="26">
        <f>SUM(Q208:Q209)</f>
        <v>0</v>
      </c>
      <c r="R210" s="27" t="str">
        <f>IF($B210&gt;0,(Q210-$B210)/$B210,"--")</f>
        <v>--</v>
      </c>
      <c r="S210" s="26">
        <f>SUM(S208:S209)</f>
        <v>0</v>
      </c>
      <c r="T210" s="27" t="str">
        <f>IF($B210&gt;0,(S210-$B210)/$B210,"--")</f>
        <v>--</v>
      </c>
      <c r="U210" s="26">
        <f>SUM(U208:U209)</f>
        <v>0</v>
      </c>
      <c r="V210" s="27" t="str">
        <f>IF($B210&gt;0,(U210-$B210)/$B210,"--")</f>
        <v>--</v>
      </c>
    </row>
    <row r="211" spans="1:22" ht="19.5" hidden="1" customHeight="1">
      <c r="A211" s="73"/>
      <c r="B211" s="25" t="s">
        <v>87</v>
      </c>
      <c r="C211" s="25" t="s">
        <v>86</v>
      </c>
      <c r="D211" s="25" t="s">
        <v>36</v>
      </c>
      <c r="E211" s="25" t="s">
        <v>86</v>
      </c>
      <c r="F211" s="25" t="s">
        <v>36</v>
      </c>
      <c r="G211" s="25" t="s">
        <v>86</v>
      </c>
      <c r="H211" s="25" t="s">
        <v>36</v>
      </c>
      <c r="I211" s="25" t="s">
        <v>86</v>
      </c>
      <c r="J211" s="25" t="s">
        <v>36</v>
      </c>
      <c r="K211" s="25" t="s">
        <v>86</v>
      </c>
      <c r="L211" s="25" t="s">
        <v>36</v>
      </c>
      <c r="M211" s="25" t="s">
        <v>86</v>
      </c>
      <c r="N211" s="25" t="s">
        <v>36</v>
      </c>
      <c r="O211" s="25" t="s">
        <v>86</v>
      </c>
      <c r="P211" s="25" t="s">
        <v>36</v>
      </c>
      <c r="Q211" s="25" t="s">
        <v>86</v>
      </c>
      <c r="R211" s="25" t="s">
        <v>36</v>
      </c>
      <c r="S211" s="25" t="s">
        <v>86</v>
      </c>
      <c r="T211" s="25" t="s">
        <v>36</v>
      </c>
      <c r="U211" s="25" t="s">
        <v>86</v>
      </c>
      <c r="V211" s="25" t="s">
        <v>36</v>
      </c>
    </row>
    <row r="212" spans="1:22" hidden="1">
      <c r="A212" s="63" t="s">
        <v>39</v>
      </c>
      <c r="B212" s="29" t="str">
        <f t="shared" ref="B212:C214" si="34">IF(AND(B201&gt;0,B208&gt;0),B201/B208,"--")</f>
        <v>--</v>
      </c>
      <c r="C212" s="29" t="str">
        <f t="shared" si="34"/>
        <v>--</v>
      </c>
      <c r="D212" s="27" t="str">
        <f>IF(AND(C212&lt;&gt;"--",$B212&lt;&gt;"--"),(C212-$B212)/$B212,"--")</f>
        <v>--</v>
      </c>
      <c r="E212" s="29" t="str">
        <f>IF(AND(E201&gt;0,E208&gt;0),E201/E208,"--")</f>
        <v>--</v>
      </c>
      <c r="F212" s="27" t="str">
        <f>IF(AND(E212&lt;&gt;"--",$B212&lt;&gt;"--"),(E212-$B212)/$B212,"--")</f>
        <v>--</v>
      </c>
      <c r="G212" s="29" t="str">
        <f>IF(AND(G201&gt;0,G208&gt;0),G201/G208,"--")</f>
        <v>--</v>
      </c>
      <c r="H212" s="27" t="str">
        <f>IF(AND(G212&lt;&gt;"--",$B212&lt;&gt;"--"),(G212-$B212)/$B212,"--")</f>
        <v>--</v>
      </c>
      <c r="I212" s="29" t="str">
        <f>IF(AND(I201&gt;0,I208&gt;0),I201/I208,"--")</f>
        <v>--</v>
      </c>
      <c r="J212" s="27" t="str">
        <f>IF(AND(I212&lt;&gt;"--",$B212&lt;&gt;"--"),(I212-$B212)/$B212,"--")</f>
        <v>--</v>
      </c>
      <c r="K212" s="29" t="str">
        <f>IF(AND(K201&gt;0,K208&gt;0),K201/K208,"--")</f>
        <v>--</v>
      </c>
      <c r="L212" s="27" t="str">
        <f>IF(AND(K212&lt;&gt;"--",$B212&lt;&gt;"--"),(K212-$B212)/$B212,"--")</f>
        <v>--</v>
      </c>
      <c r="M212" s="29" t="str">
        <f>IF(AND(M201&gt;0,M208&gt;0),M201/M208,"--")</f>
        <v>--</v>
      </c>
      <c r="N212" s="27" t="str">
        <f>IF(AND(M212&lt;&gt;"--",$B212&lt;&gt;"--"),(M212-$B212)/$B212,"--")</f>
        <v>--</v>
      </c>
      <c r="O212" s="29" t="str">
        <f>IF(AND(O201&gt;0,O208&gt;0),O201/O208,"--")</f>
        <v>--</v>
      </c>
      <c r="P212" s="27" t="str">
        <f>IF(AND(O212&lt;&gt;"--",$B212&lt;&gt;"--"),(O212-$B212)/$B212,"--")</f>
        <v>--</v>
      </c>
      <c r="Q212" s="29" t="str">
        <f>IF(AND(Q201&gt;0,Q208&gt;0),Q201/Q208,"--")</f>
        <v>--</v>
      </c>
      <c r="R212" s="27" t="str">
        <f>IF(AND(Q212&lt;&gt;"--",$B212&lt;&gt;"--"),(Q212-$B212)/$B212,"--")</f>
        <v>--</v>
      </c>
      <c r="S212" s="29" t="str">
        <f>IF(AND(S201&gt;0,S208&gt;0),S201/S208,"--")</f>
        <v>--</v>
      </c>
      <c r="T212" s="27" t="str">
        <f>IF(AND(S212&lt;&gt;"--",$B212&lt;&gt;"--"),(S212-$B212)/$B212,"--")</f>
        <v>--</v>
      </c>
      <c r="U212" s="29" t="str">
        <f>IF(AND(U201&gt;0,U208&gt;0),U201/U208,"--")</f>
        <v>--</v>
      </c>
      <c r="V212" s="27" t="str">
        <f>IF(AND(U212&lt;&gt;"--",$B212&lt;&gt;"--"),(U212-$B212)/$B212,"--")</f>
        <v>--</v>
      </c>
    </row>
    <row r="213" spans="1:22" hidden="1">
      <c r="A213" s="63" t="s">
        <v>40</v>
      </c>
      <c r="B213" s="29" t="str">
        <f t="shared" si="34"/>
        <v>--</v>
      </c>
      <c r="C213" s="29" t="str">
        <f t="shared" si="34"/>
        <v>--</v>
      </c>
      <c r="D213" s="27" t="str">
        <f>IF(AND(C213&lt;&gt;"--",$B213&lt;&gt;"--"),(C213-$B213)/$B213,"--")</f>
        <v>--</v>
      </c>
      <c r="E213" s="29" t="str">
        <f>IF(AND(E202&gt;0,E209&gt;0),E202/E209,"--")</f>
        <v>--</v>
      </c>
      <c r="F213" s="27" t="str">
        <f>IF(AND(E213&lt;&gt;"--",$B213&lt;&gt;"--"),(E213-$B213)/$B213,"--")</f>
        <v>--</v>
      </c>
      <c r="G213" s="29" t="str">
        <f>IF(AND(G202&gt;0,G209&gt;0),G202/G209,"--")</f>
        <v>--</v>
      </c>
      <c r="H213" s="27" t="str">
        <f>IF(AND(G213&lt;&gt;"--",$B213&lt;&gt;"--"),(G213-$B213)/$B213,"--")</f>
        <v>--</v>
      </c>
      <c r="I213" s="29" t="str">
        <f>IF(AND(I202&gt;0,I209&gt;0),I202/I209,"--")</f>
        <v>--</v>
      </c>
      <c r="J213" s="27" t="str">
        <f>IF(AND(I213&lt;&gt;"--",$B213&lt;&gt;"--"),(I213-$B213)/$B213,"--")</f>
        <v>--</v>
      </c>
      <c r="K213" s="29" t="str">
        <f>IF(AND(K202&gt;0,K209&gt;0),K202/K209,"--")</f>
        <v>--</v>
      </c>
      <c r="L213" s="27" t="str">
        <f>IF(AND(K213&lt;&gt;"--",$B213&lt;&gt;"--"),(K213-$B213)/$B213,"--")</f>
        <v>--</v>
      </c>
      <c r="M213" s="29" t="str">
        <f>IF(AND(M202&gt;0,M209&gt;0),M202/M209,"--")</f>
        <v>--</v>
      </c>
      <c r="N213" s="27" t="str">
        <f>IF(AND(M213&lt;&gt;"--",$B213&lt;&gt;"--"),(M213-$B213)/$B213,"--")</f>
        <v>--</v>
      </c>
      <c r="O213" s="29" t="str">
        <f>IF(AND(O202&gt;0,O209&gt;0),O202/O209,"--")</f>
        <v>--</v>
      </c>
      <c r="P213" s="27" t="str">
        <f>IF(AND(O213&lt;&gt;"--",$B213&lt;&gt;"--"),(O213-$B213)/$B213,"--")</f>
        <v>--</v>
      </c>
      <c r="Q213" s="29" t="str">
        <f>IF(AND(Q202&gt;0,Q209&gt;0),Q202/Q209,"--")</f>
        <v>--</v>
      </c>
      <c r="R213" s="27" t="str">
        <f>IF(AND(Q213&lt;&gt;"--",$B213&lt;&gt;"--"),(Q213-$B213)/$B213,"--")</f>
        <v>--</v>
      </c>
      <c r="S213" s="29" t="str">
        <f>IF(AND(S202&gt;0,S209&gt;0),S202/S209,"--")</f>
        <v>--</v>
      </c>
      <c r="T213" s="27" t="str">
        <f>IF(AND(S213&lt;&gt;"--",$B213&lt;&gt;"--"),(S213-$B213)/$B213,"--")</f>
        <v>--</v>
      </c>
      <c r="U213" s="29" t="str">
        <f>IF(AND(U202&gt;0,U209&gt;0),U202/U209,"--")</f>
        <v>--</v>
      </c>
      <c r="V213" s="27" t="str">
        <f>IF(AND(U213&lt;&gt;"--",$B213&lt;&gt;"--"),(U213-$B213)/$B213,"--")</f>
        <v>--</v>
      </c>
    </row>
    <row r="214" spans="1:22" hidden="1">
      <c r="A214" s="19" t="s">
        <v>47</v>
      </c>
      <c r="B214" s="29" t="str">
        <f t="shared" si="34"/>
        <v>--</v>
      </c>
      <c r="C214" s="29" t="str">
        <f t="shared" si="34"/>
        <v>--</v>
      </c>
      <c r="D214" s="27" t="str">
        <f>IF(AND(C214&lt;&gt;"--",$B214&lt;&gt;"--"),(C214-$B214)/$B214,"--")</f>
        <v>--</v>
      </c>
      <c r="E214" s="29" t="str">
        <f>IF(AND(E203&gt;0,E210&gt;0),E203/E210,"--")</f>
        <v>--</v>
      </c>
      <c r="F214" s="27" t="str">
        <f>IF(AND(E214&lt;&gt;"--",$B214&lt;&gt;"--"),(E214-$B214)/$B214,"--")</f>
        <v>--</v>
      </c>
      <c r="G214" s="29" t="str">
        <f>IF(AND(G203&gt;0,G210&gt;0),G203/G210,"--")</f>
        <v>--</v>
      </c>
      <c r="H214" s="27" t="str">
        <f>IF(AND(G214&lt;&gt;"--",$B214&lt;&gt;"--"),(G214-$B214)/$B214,"--")</f>
        <v>--</v>
      </c>
      <c r="I214" s="29" t="str">
        <f>IF(AND(I203&gt;0,I210&gt;0),I203/I210,"--")</f>
        <v>--</v>
      </c>
      <c r="J214" s="27" t="str">
        <f>IF(AND(I214&lt;&gt;"--",$B214&lt;&gt;"--"),(I214-$B214)/$B214,"--")</f>
        <v>--</v>
      </c>
      <c r="K214" s="29" t="str">
        <f>IF(AND(K203&gt;0,K210&gt;0),K203/K210,"--")</f>
        <v>--</v>
      </c>
      <c r="L214" s="27" t="str">
        <f>IF(AND(K214&lt;&gt;"--",$B214&lt;&gt;"--"),(K214-$B214)/$B214,"--")</f>
        <v>--</v>
      </c>
      <c r="M214" s="29" t="str">
        <f>IF(AND(M203&gt;0,M210&gt;0),M203/M210,"--")</f>
        <v>--</v>
      </c>
      <c r="N214" s="27" t="str">
        <f>IF(AND(M214&lt;&gt;"--",$B214&lt;&gt;"--"),(M214-$B214)/$B214,"--")</f>
        <v>--</v>
      </c>
      <c r="O214" s="29" t="str">
        <f>IF(AND(O203&gt;0,O210&gt;0),O203/O210,"--")</f>
        <v>--</v>
      </c>
      <c r="P214" s="27" t="str">
        <f>IF(AND(O214&lt;&gt;"--",$B214&lt;&gt;"--"),(O214-$B214)/$B214,"--")</f>
        <v>--</v>
      </c>
      <c r="Q214" s="29" t="str">
        <f>IF(AND(Q203&gt;0,Q210&gt;0),Q203/Q210,"--")</f>
        <v>--</v>
      </c>
      <c r="R214" s="27" t="str">
        <f>IF(AND(Q214&lt;&gt;"--",$B214&lt;&gt;"--"),(Q214-$B214)/$B214,"--")</f>
        <v>--</v>
      </c>
      <c r="S214" s="29" t="str">
        <f>IF(AND(S203&gt;0,S210&gt;0),S203/S210,"--")</f>
        <v>--</v>
      </c>
      <c r="T214" s="27" t="str">
        <f>IF(AND(S214&lt;&gt;"--",$B214&lt;&gt;"--"),(S214-$B214)/$B214,"--")</f>
        <v>--</v>
      </c>
      <c r="U214" s="29" t="str">
        <f>IF(AND(U203&gt;0,U210&gt;0),U203/U210,"--")</f>
        <v>--</v>
      </c>
      <c r="V214" s="27" t="str">
        <f>IF(AND(U214&lt;&gt;"--",$B214&lt;&gt;"--"),(U214-$B214)/$B214,"--")</f>
        <v>--</v>
      </c>
    </row>
    <row r="215" spans="1:22" ht="19.5" hidden="1" customHeight="1">
      <c r="A215" s="73"/>
      <c r="B215" s="25" t="s">
        <v>87</v>
      </c>
      <c r="C215" s="25" t="s">
        <v>86</v>
      </c>
      <c r="D215" s="25" t="s">
        <v>36</v>
      </c>
      <c r="E215" s="25" t="s">
        <v>86</v>
      </c>
      <c r="F215" s="25" t="s">
        <v>36</v>
      </c>
      <c r="G215" s="25" t="s">
        <v>86</v>
      </c>
      <c r="H215" s="25" t="s">
        <v>36</v>
      </c>
      <c r="I215" s="25" t="s">
        <v>86</v>
      </c>
      <c r="J215" s="25" t="s">
        <v>36</v>
      </c>
      <c r="K215" s="25" t="s">
        <v>86</v>
      </c>
      <c r="L215" s="25" t="s">
        <v>36</v>
      </c>
      <c r="M215" s="25" t="s">
        <v>86</v>
      </c>
      <c r="N215" s="25" t="s">
        <v>36</v>
      </c>
      <c r="O215" s="25" t="s">
        <v>86</v>
      </c>
      <c r="P215" s="25" t="s">
        <v>36</v>
      </c>
      <c r="Q215" s="25" t="s">
        <v>86</v>
      </c>
      <c r="R215" s="25" t="s">
        <v>36</v>
      </c>
      <c r="S215" s="25" t="s">
        <v>86</v>
      </c>
      <c r="T215" s="25" t="s">
        <v>36</v>
      </c>
      <c r="U215" s="25" t="s">
        <v>86</v>
      </c>
      <c r="V215" s="25" t="s">
        <v>36</v>
      </c>
    </row>
    <row r="216" spans="1:22" hidden="1">
      <c r="A216" s="63" t="s">
        <v>108</v>
      </c>
      <c r="B216" s="29" t="str">
        <f>IF(AND(B205&lt;&gt;"--",B210&gt;0),-(B169+B176)/B210,"--")</f>
        <v>--</v>
      </c>
      <c r="C216" s="29" t="str">
        <f>IF(AND(C205&lt;&gt;"--",C210&gt;0),-(C169+C176)/C210,"--")</f>
        <v>--</v>
      </c>
      <c r="D216" s="26" t="s">
        <v>27</v>
      </c>
      <c r="E216" s="29" t="str">
        <f>IF(AND(E205&lt;&gt;"--",E210&gt;0),-(E169+E176)/E210,"--")</f>
        <v>--</v>
      </c>
      <c r="F216" s="26" t="s">
        <v>27</v>
      </c>
      <c r="G216" s="29" t="str">
        <f>IF(AND(G205&lt;&gt;"--",G210&gt;0),-(G169+G176)/G210,"--")</f>
        <v>--</v>
      </c>
      <c r="H216" s="26" t="s">
        <v>27</v>
      </c>
      <c r="I216" s="29" t="str">
        <f>IF(AND(I205&lt;&gt;"--",I210&gt;0),-(I169+I176)/I210,"--")</f>
        <v>--</v>
      </c>
      <c r="J216" s="26" t="s">
        <v>27</v>
      </c>
      <c r="K216" s="29" t="str">
        <f>IF(AND(K205&lt;&gt;"--",K210&gt;0),-(K169+K176)/K210,"--")</f>
        <v>--</v>
      </c>
      <c r="L216" s="26" t="s">
        <v>27</v>
      </c>
      <c r="M216" s="29" t="str">
        <f>IF(AND(M205&lt;&gt;"--",M210&gt;0),-(M169+M176)/M210,"--")</f>
        <v>--</v>
      </c>
      <c r="N216" s="26" t="s">
        <v>27</v>
      </c>
      <c r="O216" s="29" t="str">
        <f>IF(AND(O205&lt;&gt;"--",O210&gt;0),-(O169+O176)/O210,"--")</f>
        <v>--</v>
      </c>
      <c r="P216" s="26" t="s">
        <v>27</v>
      </c>
      <c r="Q216" s="29" t="str">
        <f>IF(AND(Q205&lt;&gt;"--",Q210&gt;0),-(Q169+Q176)/Q210,"--")</f>
        <v>--</v>
      </c>
      <c r="R216" s="26" t="s">
        <v>27</v>
      </c>
      <c r="S216" s="29" t="str">
        <f>IF(AND(S205&lt;&gt;"--",S210&gt;0),-(S169+S176)/S210,"--")</f>
        <v>--</v>
      </c>
      <c r="T216" s="26" t="s">
        <v>27</v>
      </c>
      <c r="U216" s="29" t="str">
        <f>IF(AND(U205&lt;&gt;"--",U210&gt;0),-(U169+U176)/U210,"--")</f>
        <v>--</v>
      </c>
      <c r="V216" s="26" t="s">
        <v>27</v>
      </c>
    </row>
    <row r="217" spans="1:22" hidden="1">
      <c r="A217" s="63" t="s">
        <v>84</v>
      </c>
      <c r="B217" s="31" t="str">
        <f>IF(AND(OR(B157&lt;&gt;"--",B158&lt;&gt;"--"),B210&gt;0),-(IF(B157&lt;&gt;"--",B157,0)+IF(B158&lt;&gt;"--",B158,0))/B210,"--")</f>
        <v>--</v>
      </c>
      <c r="C217" s="31" t="str">
        <f>IF(AND(OR(C157&lt;&gt;"--",C158&lt;&gt;"--"),C210&gt;0),-(IF(C157&lt;&gt;"--",C157,0)+IF(C158&lt;&gt;"--",C158,0))/C210,"--")</f>
        <v>--</v>
      </c>
      <c r="D217" s="26" t="s">
        <v>27</v>
      </c>
      <c r="E217" s="31" t="str">
        <f>IF(AND(OR(E157&lt;&gt;"--",E158&lt;&gt;"--"),E210&gt;0),-(IF(E157&lt;&gt;"--",E157,0)+IF(E158&lt;&gt;"--",E158,0))/E210,"--")</f>
        <v>--</v>
      </c>
      <c r="F217" s="26" t="s">
        <v>27</v>
      </c>
      <c r="G217" s="31" t="str">
        <f>IF(AND(OR(G157&lt;&gt;"--",G158&lt;&gt;"--"),G210&gt;0),-(IF(G157&lt;&gt;"--",G157,0)+IF(G158&lt;&gt;"--",G158,0))/G210,"--")</f>
        <v>--</v>
      </c>
      <c r="H217" s="26" t="s">
        <v>27</v>
      </c>
      <c r="I217" s="31" t="str">
        <f>IF(AND(OR(I157&lt;&gt;"--",I158&lt;&gt;"--"),I210&gt;0),-(IF(I157&lt;&gt;"--",I157,0)+IF(I158&lt;&gt;"--",I158,0))/I210,"--")</f>
        <v>--</v>
      </c>
      <c r="J217" s="26" t="s">
        <v>27</v>
      </c>
      <c r="K217" s="31" t="str">
        <f>IF(AND(OR(K157&lt;&gt;"--",K158&lt;&gt;"--"),K210&gt;0),-(IF(K157&lt;&gt;"--",K157,0)+IF(K158&lt;&gt;"--",K158,0))/K210,"--")</f>
        <v>--</v>
      </c>
      <c r="L217" s="26" t="s">
        <v>27</v>
      </c>
      <c r="M217" s="31" t="str">
        <f>IF(AND(OR(M157&lt;&gt;"--",M158&lt;&gt;"--"),M210&gt;0),-(IF(M157&lt;&gt;"--",M157,0)+IF(M158&lt;&gt;"--",M158,0))/M210,"--")</f>
        <v>--</v>
      </c>
      <c r="N217" s="26" t="s">
        <v>27</v>
      </c>
      <c r="O217" s="31" t="str">
        <f>IF(AND(OR(O157&lt;&gt;"--",O158&lt;&gt;"--"),O210&gt;0),-(IF(O157&lt;&gt;"--",O157,0)+IF(O158&lt;&gt;"--",O158,0))/O210,"--")</f>
        <v>--</v>
      </c>
      <c r="P217" s="26" t="s">
        <v>27</v>
      </c>
      <c r="Q217" s="31" t="str">
        <f>IF(AND(OR(Q157&lt;&gt;"--",Q158&lt;&gt;"--"),Q210&gt;0),-(IF(Q157&lt;&gt;"--",Q157,0)+IF(Q158&lt;&gt;"--",Q158,0))/Q210,"--")</f>
        <v>--</v>
      </c>
      <c r="R217" s="26" t="s">
        <v>27</v>
      </c>
      <c r="S217" s="31" t="str">
        <f>IF(AND(OR(S157&lt;&gt;"--",S158&lt;&gt;"--"),S210&gt;0),-(IF(S157&lt;&gt;"--",S157,0)+IF(S158&lt;&gt;"--",S158,0))/S210,"--")</f>
        <v>--</v>
      </c>
      <c r="T217" s="26" t="s">
        <v>27</v>
      </c>
      <c r="U217" s="31" t="str">
        <f>IF(AND(OR(U157&lt;&gt;"--",U158&lt;&gt;"--"),U210&gt;0),-(IF(U157&lt;&gt;"--",U157,0)+IF(U158&lt;&gt;"--",U158,0))/U210,"--")</f>
        <v>--</v>
      </c>
      <c r="V217" s="26" t="s">
        <v>27</v>
      </c>
    </row>
    <row r="218" spans="1:22" hidden="1">
      <c r="A218" s="19" t="s">
        <v>109</v>
      </c>
      <c r="B218" s="31" t="str">
        <f>IF(B214&lt;&gt;"--",IF(B216&lt;&gt;"--",IF(B217&lt;&gt;"--",B214+B216+B217,B214+B216),IF(B217&lt;&gt;"--",B214+B217,B214)),IF(B216&lt;&gt;"--",IF(B217&lt;&gt;"--",B216+B217,B216),"--"))</f>
        <v>--</v>
      </c>
      <c r="C218" s="31" t="str">
        <f>IF(C214&lt;&gt;"--",IF(C216&lt;&gt;"--",IF(C217&lt;&gt;"--",C214+C216+C217,C214+C216),IF(C217&lt;&gt;"--",C214+C217,C214)),IF(C216&lt;&gt;"--",IF(C217&lt;&gt;"--",C216+C217,C216),"--"))</f>
        <v>--</v>
      </c>
      <c r="D218" s="55" t="str">
        <f>IF(AND(C218&lt;&gt;"--",$B218&lt;&gt;"--"),(C218-$B218)/$B218,"--")</f>
        <v>--</v>
      </c>
      <c r="E218" s="31" t="str">
        <f>IF(E214&lt;&gt;"--",IF(E216&lt;&gt;"--",IF(E217&lt;&gt;"--",E214+E216+E217,E214+E216),IF(E217&lt;&gt;"--",E214+E217,E214)),IF(E216&lt;&gt;"--",IF(E217&lt;&gt;"--",E216+E217,E216),"--"))</f>
        <v>--</v>
      </c>
      <c r="F218" s="55" t="str">
        <f>IF(AND(E218&lt;&gt;"--",$B218&lt;&gt;"--"),(E218-$B218)/$B218,"--")</f>
        <v>--</v>
      </c>
      <c r="G218" s="31" t="str">
        <f>IF(G214&lt;&gt;"--",IF(G216&lt;&gt;"--",IF(G217&lt;&gt;"--",G214+G216+G217,G214+G216),IF(G217&lt;&gt;"--",G214+G217,G214)),IF(G216&lt;&gt;"--",IF(G217&lt;&gt;"--",G216+G217,G216),"--"))</f>
        <v>--</v>
      </c>
      <c r="H218" s="55" t="str">
        <f>IF(AND(G218&lt;&gt;"--",$B218&lt;&gt;"--"),(G218-$B218)/$B218,"--")</f>
        <v>--</v>
      </c>
      <c r="I218" s="31" t="str">
        <f>IF(I214&lt;&gt;"--",IF(I216&lt;&gt;"--",IF(I217&lt;&gt;"--",I214+I216+I217,I214+I216),IF(I217&lt;&gt;"--",I214+I217,I214)),IF(I216&lt;&gt;"--",IF(I217&lt;&gt;"--",I216+I217,I216),"--"))</f>
        <v>--</v>
      </c>
      <c r="J218" s="55" t="str">
        <f>IF(AND(I218&lt;&gt;"--",$B218&lt;&gt;"--"),(I218-$B218)/$B218,"--")</f>
        <v>--</v>
      </c>
      <c r="K218" s="31" t="str">
        <f>IF(K214&lt;&gt;"--",IF(K216&lt;&gt;"--",IF(K217&lt;&gt;"--",K214+K216+K217,K214+K216),IF(K217&lt;&gt;"--",K214+K217,K214)),IF(K216&lt;&gt;"--",IF(K217&lt;&gt;"--",K216+K217,K216),"--"))</f>
        <v>--</v>
      </c>
      <c r="L218" s="55" t="str">
        <f>IF(AND(K218&lt;&gt;"--",$B218&lt;&gt;"--"),(K218-$B218)/$B218,"--")</f>
        <v>--</v>
      </c>
      <c r="M218" s="31" t="str">
        <f>IF(M214&lt;&gt;"--",IF(M216&lt;&gt;"--",IF(M217&lt;&gt;"--",M214+M216+M217,M214+M216),IF(M217&lt;&gt;"--",M214+M217,M214)),IF(M216&lt;&gt;"--",IF(M217&lt;&gt;"--",M216+M217,M216),"--"))</f>
        <v>--</v>
      </c>
      <c r="N218" s="55" t="str">
        <f>IF(AND(M218&lt;&gt;"--",$B218&lt;&gt;"--"),(M218-$B218)/$B218,"--")</f>
        <v>--</v>
      </c>
      <c r="O218" s="31" t="str">
        <f>IF(O214&lt;&gt;"--",IF(O216&lt;&gt;"--",IF(O217&lt;&gt;"--",O214+O216+O217,O214+O216),IF(O217&lt;&gt;"--",O214+O217,O214)),IF(O216&lt;&gt;"--",IF(O217&lt;&gt;"--",O216+O217,O216),"--"))</f>
        <v>--</v>
      </c>
      <c r="P218" s="55" t="str">
        <f>IF(AND(O218&lt;&gt;"--",$B218&lt;&gt;"--"),(O218-$B218)/$B218,"--")</f>
        <v>--</v>
      </c>
      <c r="Q218" s="31" t="str">
        <f>IF(Q214&lt;&gt;"--",IF(Q216&lt;&gt;"--",IF(Q217&lt;&gt;"--",Q214+Q216+Q217,Q214+Q216),IF(Q217&lt;&gt;"--",Q214+Q217,Q214)),IF(Q216&lt;&gt;"--",IF(Q217&lt;&gt;"--",Q216+Q217,Q216),"--"))</f>
        <v>--</v>
      </c>
      <c r="R218" s="55" t="str">
        <f>IF(AND(Q218&lt;&gt;"--",$B218&lt;&gt;"--"),(Q218-$B218)/$B218,"--")</f>
        <v>--</v>
      </c>
      <c r="S218" s="31" t="str">
        <f>IF(S214&lt;&gt;"--",IF(S216&lt;&gt;"--",IF(S217&lt;&gt;"--",S214+S216+S217,S214+S216),IF(S217&lt;&gt;"--",S214+S217,S214)),IF(S216&lt;&gt;"--",IF(S217&lt;&gt;"--",S216+S217,S216),"--"))</f>
        <v>--</v>
      </c>
      <c r="T218" s="55" t="str">
        <f>IF(AND(S218&lt;&gt;"--",$B218&lt;&gt;"--"),(S218-$B218)/$B218,"--")</f>
        <v>--</v>
      </c>
      <c r="U218" s="31" t="str">
        <f>IF(U214&lt;&gt;"--",IF(U216&lt;&gt;"--",IF(U217&lt;&gt;"--",U214+U216+U217,U214+U216),IF(U217&lt;&gt;"--",U214+U217,U214)),IF(U216&lt;&gt;"--",IF(U217&lt;&gt;"--",U216+U217,U216),"--"))</f>
        <v>--</v>
      </c>
      <c r="V218" s="55" t="str">
        <f>IF(AND(U218&lt;&gt;"--",$B218&lt;&gt;"--"),(U218-$B218)/$B218,"--")</f>
        <v>--</v>
      </c>
    </row>
    <row r="219" spans="1:22" hidden="1">
      <c r="A219" s="19" t="s">
        <v>45</v>
      </c>
      <c r="B219" s="26" t="s">
        <v>27</v>
      </c>
      <c r="C219" s="30" t="str">
        <f>IF(C188=$G179,(D219*$B218)+$B218,"--")</f>
        <v>--</v>
      </c>
      <c r="D219" s="56" t="str">
        <f>IF(C188=$G179,-$G181,"--")</f>
        <v>--</v>
      </c>
      <c r="E219" s="30" t="str">
        <f>IF(E188=$G179,(F219*$B218)+$B218,"--")</f>
        <v>--</v>
      </c>
      <c r="F219" s="56" t="str">
        <f>IF(E188=$G179,-$G181,"--")</f>
        <v>--</v>
      </c>
      <c r="G219" s="30" t="str">
        <f>IF(G188=$G179,(H219*$B218)+$B218,"--")</f>
        <v>--</v>
      </c>
      <c r="H219" s="56" t="str">
        <f>IF(G188=$G179,-$G181,"--")</f>
        <v>--</v>
      </c>
      <c r="I219" s="30" t="str">
        <f>IF(I188=$G179,(J219*$B218)+$B218,"--")</f>
        <v>--</v>
      </c>
      <c r="J219" s="56" t="str">
        <f>IF(I188=$G179,-$G181,"--")</f>
        <v>--</v>
      </c>
      <c r="K219" s="30" t="str">
        <f>IF(K188=$G179,(L219*$B218)+$B218,"--")</f>
        <v>--</v>
      </c>
      <c r="L219" s="56" t="str">
        <f>IF(K188=$G179,-$G181,"--")</f>
        <v>--</v>
      </c>
      <c r="M219" s="30" t="str">
        <f>IF(M188=$G179,(N219*$B218)+$B218,"--")</f>
        <v>--</v>
      </c>
      <c r="N219" s="56" t="str">
        <f>IF(M188=$G179,-$G181,"--")</f>
        <v>--</v>
      </c>
      <c r="O219" s="30" t="str">
        <f>IF(O188=$G179,(P219*$B218)+$B218,"--")</f>
        <v>--</v>
      </c>
      <c r="P219" s="56" t="str">
        <f>IF(O188=$G179,-$G181,"--")</f>
        <v>--</v>
      </c>
      <c r="Q219" s="30" t="str">
        <f>IF(Q188=$G179,(R219*$B218)+$B218,"--")</f>
        <v>--</v>
      </c>
      <c r="R219" s="56" t="str">
        <f>IF(Q188=$G179,-$G181,"--")</f>
        <v>--</v>
      </c>
      <c r="S219" s="30" t="str">
        <f>IF(S188=$G179,(T219*$B218)+$B218,"--")</f>
        <v>--</v>
      </c>
      <c r="T219" s="56" t="str">
        <f>IF(S188=$G179,-$G181,"--")</f>
        <v>--</v>
      </c>
      <c r="U219" s="30" t="str">
        <f>IF(U188=$G179,(V219*$B218)+$B218,"--")</f>
        <v>--</v>
      </c>
      <c r="V219" s="56" t="str">
        <f>IF(U188=$G179,-$G181,"--")</f>
        <v>--</v>
      </c>
    </row>
    <row r="220" spans="1:22" ht="0.75" hidden="1" customHeight="1">
      <c r="A220" s="73"/>
      <c r="B220" s="119" t="s">
        <v>110</v>
      </c>
      <c r="C220" s="119" t="s">
        <v>110</v>
      </c>
      <c r="D220" s="25" t="s">
        <v>36</v>
      </c>
      <c r="E220" s="119" t="s">
        <v>110</v>
      </c>
      <c r="F220" s="25" t="s">
        <v>36</v>
      </c>
      <c r="G220" s="119" t="s">
        <v>110</v>
      </c>
      <c r="H220" s="25" t="s">
        <v>36</v>
      </c>
      <c r="I220" s="119" t="s">
        <v>110</v>
      </c>
      <c r="J220" s="25" t="s">
        <v>36</v>
      </c>
      <c r="K220" s="119" t="s">
        <v>110</v>
      </c>
      <c r="L220" s="25" t="s">
        <v>36</v>
      </c>
      <c r="M220" s="119" t="s">
        <v>110</v>
      </c>
      <c r="N220" s="25" t="s">
        <v>36</v>
      </c>
      <c r="O220" s="119" t="s">
        <v>110</v>
      </c>
      <c r="P220" s="25" t="s">
        <v>36</v>
      </c>
      <c r="Q220" s="119" t="s">
        <v>110</v>
      </c>
      <c r="R220" s="25" t="s">
        <v>36</v>
      </c>
      <c r="S220" s="119" t="s">
        <v>110</v>
      </c>
      <c r="T220" s="25" t="s">
        <v>36</v>
      </c>
      <c r="U220" s="119" t="s">
        <v>110</v>
      </c>
      <c r="V220" s="25" t="s">
        <v>36</v>
      </c>
    </row>
    <row r="221" spans="1:22" hidden="1">
      <c r="A221" s="19" t="s">
        <v>91</v>
      </c>
      <c r="B221" s="26">
        <v>100</v>
      </c>
      <c r="C221" s="57"/>
      <c r="D221" s="54" t="str">
        <f>IF(C221&gt;0,C221-$B221,"--")</f>
        <v>--</v>
      </c>
      <c r="E221" s="57"/>
      <c r="F221" s="54" t="str">
        <f>IF(E221&gt;0,E221-$B221,"--")</f>
        <v>--</v>
      </c>
      <c r="G221" s="57"/>
      <c r="H221" s="54" t="str">
        <f>IF(G221&gt;0,G221-$B221,"--")</f>
        <v>--</v>
      </c>
      <c r="I221" s="57"/>
      <c r="J221" s="54" t="str">
        <f>IF(I221&gt;0,I221-$B221,"--")</f>
        <v>--</v>
      </c>
      <c r="K221" s="57"/>
      <c r="L221" s="54" t="str">
        <f>IF(K221&gt;0,K221-$B221,"--")</f>
        <v>--</v>
      </c>
      <c r="M221" s="57"/>
      <c r="N221" s="54" t="str">
        <f>IF(M221&gt;0,M221-$B221,"--")</f>
        <v>--</v>
      </c>
      <c r="O221" s="57"/>
      <c r="P221" s="54" t="str">
        <f>IF(O221&gt;0,O221-$B221,"--")</f>
        <v>--</v>
      </c>
      <c r="Q221" s="57"/>
      <c r="R221" s="54" t="str">
        <f>IF(Q221&gt;0,Q221-$B221,"--")</f>
        <v>--</v>
      </c>
      <c r="S221" s="57"/>
      <c r="T221" s="54" t="str">
        <f>IF(S221&gt;0,S221-$B221,"--")</f>
        <v>--</v>
      </c>
      <c r="U221" s="57"/>
      <c r="V221" s="54" t="str">
        <f>IF(U221&gt;0,U221-$B221,"--")</f>
        <v>--</v>
      </c>
    </row>
    <row r="222" spans="1:22" hidden="1">
      <c r="A222" s="19" t="s">
        <v>94</v>
      </c>
      <c r="B222" s="26" t="s">
        <v>27</v>
      </c>
      <c r="C222" s="58" t="str">
        <f>IF(C188=$G179,($B221+D222*$B221),"--")</f>
        <v>--</v>
      </c>
      <c r="D222" s="59" t="str">
        <f>IF(C188=$G179,-$G181,"--")</f>
        <v>--</v>
      </c>
      <c r="E222" s="58" t="str">
        <f>IF(E188=$G179,($B221+F222*$B221),"--")</f>
        <v>--</v>
      </c>
      <c r="F222" s="59" t="str">
        <f>IF(E188=$G179,-$G181,"--")</f>
        <v>--</v>
      </c>
      <c r="G222" s="58" t="str">
        <f>IF(G188=$G179,($B221+H222*$B221),"--")</f>
        <v>--</v>
      </c>
      <c r="H222" s="59" t="str">
        <f>IF(G188=$G179,-$G181,"--")</f>
        <v>--</v>
      </c>
      <c r="I222" s="58" t="str">
        <f>IF(I188=$G179,($B221+J222*$B221),"--")</f>
        <v>--</v>
      </c>
      <c r="J222" s="59" t="str">
        <f>IF(I188=$G179,-$G181,"--")</f>
        <v>--</v>
      </c>
      <c r="K222" s="58" t="str">
        <f>IF(K188=$G179,($B221+L222*$B221),"--")</f>
        <v>--</v>
      </c>
      <c r="L222" s="59" t="str">
        <f>IF(K188=$G179,-$G181,"--")</f>
        <v>--</v>
      </c>
      <c r="M222" s="58" t="str">
        <f>IF(M188=$G179,($B221+N222*$B221),"--")</f>
        <v>--</v>
      </c>
      <c r="N222" s="59" t="str">
        <f>IF(M188=$G179,-$G181,"--")</f>
        <v>--</v>
      </c>
      <c r="O222" s="58" t="str">
        <f>IF(O188=$G179,($B221+P222*$B221),"--")</f>
        <v>--</v>
      </c>
      <c r="P222" s="59" t="str">
        <f>IF(O188=$G179,-$G181,"--")</f>
        <v>--</v>
      </c>
      <c r="Q222" s="58" t="str">
        <f>IF(Q188=$G179,($B221+R222*$B221),"--")</f>
        <v>--</v>
      </c>
      <c r="R222" s="59" t="str">
        <f>IF(Q188=$G179,-$G181,"--")</f>
        <v>--</v>
      </c>
      <c r="S222" s="58" t="str">
        <f>IF(S188=$G179,($B221+T222*$B221),"--")</f>
        <v>--</v>
      </c>
      <c r="T222" s="59" t="str">
        <f>IF(S188=$G179,-$G181,"--")</f>
        <v>--</v>
      </c>
      <c r="U222" s="58" t="str">
        <f>IF(U188=$G179,($B221+V222*$B221),"--")</f>
        <v>--</v>
      </c>
      <c r="V222" s="59" t="str">
        <f>IF(U188=$G179,-$G181,"--")</f>
        <v>--</v>
      </c>
    </row>
    <row r="223" spans="1:22" hidden="1">
      <c r="A223" s="61"/>
      <c r="B223" s="37"/>
      <c r="C223" s="40"/>
      <c r="D223" s="40"/>
      <c r="E223" s="40"/>
      <c r="F223" s="40"/>
      <c r="G223" s="40"/>
      <c r="H223" s="40"/>
      <c r="I223" s="40"/>
      <c r="J223" s="40"/>
      <c r="K223" s="40"/>
      <c r="L223" s="40"/>
      <c r="M223" s="40"/>
      <c r="N223" s="1"/>
      <c r="O223" s="4"/>
      <c r="P223" s="4"/>
      <c r="Q223" s="4"/>
      <c r="R223" s="4"/>
      <c r="S223" s="4"/>
      <c r="T223" s="4"/>
      <c r="U223" s="4"/>
      <c r="V223" s="4"/>
    </row>
    <row r="224" spans="1:22" ht="12.75" hidden="1" customHeight="1">
      <c r="A224" s="61"/>
      <c r="B224" s="133" t="s">
        <v>57</v>
      </c>
      <c r="C224" s="134"/>
      <c r="D224" s="134"/>
      <c r="E224" s="241"/>
      <c r="F224" s="131"/>
      <c r="G224" s="242"/>
      <c r="N224" s="1"/>
      <c r="O224" s="4"/>
      <c r="P224" s="4"/>
      <c r="Q224" s="4"/>
      <c r="R224" s="4"/>
      <c r="S224" s="4"/>
      <c r="T224" s="4"/>
      <c r="U224" s="4"/>
      <c r="V224" s="4"/>
    </row>
    <row r="225" spans="1:22" hidden="1">
      <c r="A225" s="61"/>
      <c r="B225" s="1"/>
      <c r="C225" s="3"/>
      <c r="D225" s="3"/>
      <c r="E225" s="1"/>
      <c r="F225" s="1"/>
      <c r="G225" s="1"/>
      <c r="H225" s="1"/>
      <c r="I225" s="1"/>
      <c r="J225" s="1"/>
      <c r="K225" s="1"/>
      <c r="L225" s="1"/>
      <c r="M225" s="1"/>
      <c r="N225" s="1"/>
      <c r="O225" s="4"/>
      <c r="P225" s="4"/>
      <c r="Q225" s="4"/>
      <c r="R225" s="4"/>
      <c r="S225" s="4"/>
      <c r="T225" s="4"/>
      <c r="U225" s="4"/>
      <c r="V225" s="4"/>
    </row>
    <row r="226" spans="1:22" s="43" customFormat="1" ht="25.5" hidden="1" customHeight="1">
      <c r="A226" s="61"/>
      <c r="B226" s="136" t="s">
        <v>69</v>
      </c>
      <c r="C226" s="233"/>
      <c r="D226" s="233"/>
      <c r="E226" s="238"/>
      <c r="F226" s="148"/>
      <c r="G226" s="239"/>
      <c r="H226" s="46"/>
      <c r="I226" s="46"/>
      <c r="J226" s="46"/>
      <c r="K226" s="46"/>
      <c r="L226" s="46"/>
      <c r="M226" s="46"/>
      <c r="N226" s="47"/>
      <c r="O226" s="47"/>
      <c r="P226" s="47"/>
      <c r="Q226" s="47"/>
      <c r="R226" s="47"/>
      <c r="S226" s="44"/>
      <c r="T226" s="44"/>
      <c r="U226" s="44"/>
      <c r="V226" s="44"/>
    </row>
    <row r="227" spans="1:22">
      <c r="A227" s="61"/>
      <c r="B227" s="1"/>
      <c r="C227" s="3"/>
      <c r="D227" s="3"/>
      <c r="E227" s="1"/>
      <c r="F227" s="1"/>
      <c r="G227" s="1"/>
      <c r="H227" s="1"/>
      <c r="I227" s="1"/>
      <c r="J227" s="1"/>
      <c r="K227" s="1"/>
      <c r="L227" s="1"/>
      <c r="M227" s="1"/>
      <c r="N227" s="1"/>
      <c r="O227" s="4"/>
      <c r="P227" s="4"/>
      <c r="Q227" s="4"/>
      <c r="R227" s="4"/>
      <c r="S227" s="4"/>
      <c r="T227" s="4"/>
      <c r="U227" s="4"/>
      <c r="V227" s="4"/>
    </row>
    <row r="228" spans="1:22" s="43" customFormat="1" ht="58.5" customHeight="1">
      <c r="A228" s="61"/>
      <c r="B228" s="136" t="s">
        <v>135</v>
      </c>
      <c r="C228" s="233"/>
      <c r="D228" s="234"/>
      <c r="E228" s="139"/>
      <c r="F228" s="235"/>
      <c r="G228" s="235"/>
      <c r="H228" s="235"/>
      <c r="I228" s="235"/>
      <c r="J228" s="235"/>
      <c r="K228" s="235"/>
      <c r="L228" s="235"/>
      <c r="M228" s="235"/>
      <c r="N228" s="236"/>
      <c r="O228" s="236"/>
      <c r="P228" s="236"/>
      <c r="Q228" s="236"/>
      <c r="R228" s="237"/>
      <c r="S228" s="44"/>
      <c r="T228" s="44"/>
      <c r="U228" s="44"/>
      <c r="V228" s="44"/>
    </row>
    <row r="229" spans="1:22">
      <c r="A229" s="61"/>
      <c r="B229" s="38"/>
      <c r="C229" s="3"/>
      <c r="D229" s="39"/>
      <c r="E229" s="3"/>
      <c r="F229" s="3"/>
      <c r="G229" s="3"/>
      <c r="H229" s="3"/>
      <c r="I229" s="3"/>
      <c r="J229" s="3"/>
      <c r="K229" s="3"/>
      <c r="L229" s="3"/>
      <c r="M229" s="3"/>
      <c r="N229" s="3"/>
      <c r="O229" s="12"/>
      <c r="P229" s="12"/>
      <c r="Q229" s="12"/>
      <c r="R229" s="12"/>
      <c r="S229" s="12"/>
      <c r="T229" s="12"/>
      <c r="U229" s="12"/>
      <c r="V229" s="12"/>
    </row>
    <row r="230" spans="1:22" s="43" customFormat="1" ht="48" customHeight="1">
      <c r="A230" s="61"/>
      <c r="B230" s="136" t="s">
        <v>136</v>
      </c>
      <c r="C230" s="233"/>
      <c r="D230" s="234"/>
      <c r="E230" s="139"/>
      <c r="F230" s="235"/>
      <c r="G230" s="235"/>
      <c r="H230" s="235"/>
      <c r="I230" s="235"/>
      <c r="J230" s="235"/>
      <c r="K230" s="235"/>
      <c r="L230" s="235"/>
      <c r="M230" s="235"/>
      <c r="N230" s="236"/>
      <c r="O230" s="236"/>
      <c r="P230" s="236"/>
      <c r="Q230" s="236"/>
      <c r="R230" s="237"/>
      <c r="S230" s="44"/>
      <c r="T230" s="44"/>
      <c r="U230" s="44"/>
      <c r="V230" s="44"/>
    </row>
    <row r="231" spans="1:22" ht="12.75" customHeight="1">
      <c r="A231" s="15"/>
      <c r="B231" s="15"/>
      <c r="C231" s="32"/>
      <c r="D231" s="15"/>
      <c r="E231" s="33"/>
      <c r="F231" s="33"/>
      <c r="G231" s="34"/>
      <c r="H231" s="34"/>
      <c r="I231" s="34"/>
      <c r="J231" s="34"/>
      <c r="K231" s="33"/>
      <c r="L231" s="33"/>
      <c r="M231" s="33"/>
      <c r="N231" s="33"/>
      <c r="O231" s="33"/>
      <c r="P231" s="33"/>
      <c r="Q231" s="33"/>
      <c r="R231" s="33"/>
      <c r="S231" s="33"/>
      <c r="T231" s="33"/>
      <c r="U231" s="33"/>
      <c r="V231" s="33"/>
    </row>
    <row r="232" spans="1:22" s="43" customFormat="1" ht="48" customHeight="1">
      <c r="A232" s="15"/>
      <c r="B232" s="136" t="s">
        <v>137</v>
      </c>
      <c r="C232" s="233"/>
      <c r="D232" s="234"/>
      <c r="E232" s="139"/>
      <c r="F232" s="235"/>
      <c r="G232" s="235"/>
      <c r="H232" s="235"/>
      <c r="I232" s="235"/>
      <c r="J232" s="235"/>
      <c r="K232" s="235"/>
      <c r="L232" s="235"/>
      <c r="M232" s="235"/>
      <c r="N232" s="236"/>
      <c r="O232" s="236"/>
      <c r="P232" s="236"/>
      <c r="Q232" s="236"/>
      <c r="R232" s="237"/>
      <c r="S232" s="45"/>
      <c r="T232" s="45"/>
      <c r="U232" s="45"/>
      <c r="V232" s="45"/>
    </row>
  </sheetData>
  <mergeCells count="1148">
    <mergeCell ref="Q27:R27"/>
    <mergeCell ref="S27:T27"/>
    <mergeCell ref="U27:V27"/>
    <mergeCell ref="C76:D76"/>
    <mergeCell ref="E76:F76"/>
    <mergeCell ref="G76:H76"/>
    <mergeCell ref="I76:J76"/>
    <mergeCell ref="K76:L76"/>
    <mergeCell ref="U125:V125"/>
    <mergeCell ref="O76:P76"/>
    <mergeCell ref="Q76:R76"/>
    <mergeCell ref="S76:T76"/>
    <mergeCell ref="U76:V76"/>
    <mergeCell ref="C125:D125"/>
    <mergeCell ref="E125:F125"/>
    <mergeCell ref="G125:H125"/>
    <mergeCell ref="I125:J125"/>
    <mergeCell ref="K125:L125"/>
    <mergeCell ref="O109:P109"/>
    <mergeCell ref="O111:P111"/>
    <mergeCell ref="M107:N107"/>
    <mergeCell ref="M109:N109"/>
    <mergeCell ref="S139:T139"/>
    <mergeCell ref="O125:P125"/>
    <mergeCell ref="Q125:R125"/>
    <mergeCell ref="S125:T125"/>
    <mergeCell ref="Q108:R108"/>
    <mergeCell ref="B226:E226"/>
    <mergeCell ref="F226:G226"/>
    <mergeCell ref="C162:D162"/>
    <mergeCell ref="E162:F162"/>
    <mergeCell ref="G162:H162"/>
    <mergeCell ref="C158:D158"/>
    <mergeCell ref="C160:D160"/>
    <mergeCell ref="E158:F158"/>
    <mergeCell ref="C166:D166"/>
    <mergeCell ref="E166:F166"/>
    <mergeCell ref="S162:T162"/>
    <mergeCell ref="Q161:R161"/>
    <mergeCell ref="S161:T161"/>
    <mergeCell ref="K162:L162"/>
    <mergeCell ref="O162:P162"/>
    <mergeCell ref="M162:N162"/>
    <mergeCell ref="B224:E224"/>
    <mergeCell ref="F224:G224"/>
    <mergeCell ref="I162:J162"/>
    <mergeCell ref="K160:L160"/>
    <mergeCell ref="Q160:R160"/>
    <mergeCell ref="Q162:R162"/>
    <mergeCell ref="E172:F172"/>
    <mergeCell ref="B230:D230"/>
    <mergeCell ref="B232:D232"/>
    <mergeCell ref="B228:D228"/>
    <mergeCell ref="E228:R228"/>
    <mergeCell ref="E230:R230"/>
    <mergeCell ref="E232:R232"/>
    <mergeCell ref="U186:V186"/>
    <mergeCell ref="U166:V166"/>
    <mergeCell ref="S186:T186"/>
    <mergeCell ref="Q165:R165"/>
    <mergeCell ref="U58:V58"/>
    <mergeCell ref="U60:V60"/>
    <mergeCell ref="Q62:R62"/>
    <mergeCell ref="S62:T62"/>
    <mergeCell ref="U109:V109"/>
    <mergeCell ref="U111:V111"/>
    <mergeCell ref="G109:H109"/>
    <mergeCell ref="G111:H111"/>
    <mergeCell ref="S58:T58"/>
    <mergeCell ref="S60:T60"/>
    <mergeCell ref="O58:P58"/>
    <mergeCell ref="O60:P60"/>
    <mergeCell ref="Q58:R58"/>
    <mergeCell ref="M101:N101"/>
    <mergeCell ref="I96:J96"/>
    <mergeCell ref="K96:L96"/>
    <mergeCell ref="C107:D107"/>
    <mergeCell ref="C109:D109"/>
    <mergeCell ref="C111:D111"/>
    <mergeCell ref="E107:F107"/>
    <mergeCell ref="E109:F109"/>
    <mergeCell ref="E111:F111"/>
    <mergeCell ref="C186:D186"/>
    <mergeCell ref="E186:F186"/>
    <mergeCell ref="G186:H186"/>
    <mergeCell ref="I186:J186"/>
    <mergeCell ref="B182:F182"/>
    <mergeCell ref="G181:H181"/>
    <mergeCell ref="K176:L176"/>
    <mergeCell ref="C115:D115"/>
    <mergeCell ref="E115:F115"/>
    <mergeCell ref="C114:D114"/>
    <mergeCell ref="E114:F114"/>
    <mergeCell ref="C110:D110"/>
    <mergeCell ref="E110:F110"/>
    <mergeCell ref="I173:J173"/>
    <mergeCell ref="B179:F179"/>
    <mergeCell ref="B180:F180"/>
    <mergeCell ref="B181:F181"/>
    <mergeCell ref="G179:H179"/>
    <mergeCell ref="C174:D174"/>
    <mergeCell ref="E174:F174"/>
    <mergeCell ref="G174:H174"/>
    <mergeCell ref="C173:D173"/>
    <mergeCell ref="E173:F173"/>
    <mergeCell ref="K110:L110"/>
    <mergeCell ref="E161:F161"/>
    <mergeCell ref="C159:D159"/>
    <mergeCell ref="E159:F159"/>
    <mergeCell ref="G159:H159"/>
    <mergeCell ref="C172:D172"/>
    <mergeCell ref="A164:A165"/>
    <mergeCell ref="C164:D164"/>
    <mergeCell ref="E164:F164"/>
    <mergeCell ref="G164:H164"/>
    <mergeCell ref="C165:D165"/>
    <mergeCell ref="E165:F165"/>
    <mergeCell ref="G165:H165"/>
    <mergeCell ref="B164:B165"/>
    <mergeCell ref="I164:J164"/>
    <mergeCell ref="K164:L164"/>
    <mergeCell ref="M164:N164"/>
    <mergeCell ref="O164:P164"/>
    <mergeCell ref="I165:J165"/>
    <mergeCell ref="K165:L165"/>
    <mergeCell ref="M165:N165"/>
    <mergeCell ref="G184:H184"/>
    <mergeCell ref="S172:T172"/>
    <mergeCell ref="Q172:R172"/>
    <mergeCell ref="O172:P172"/>
    <mergeCell ref="O174:P174"/>
    <mergeCell ref="Q174:R174"/>
    <mergeCell ref="S173:T173"/>
    <mergeCell ref="Q176:R176"/>
    <mergeCell ref="O173:P173"/>
    <mergeCell ref="Q173:R173"/>
    <mergeCell ref="O176:P176"/>
    <mergeCell ref="M176:N176"/>
    <mergeCell ref="A113:A114"/>
    <mergeCell ref="C113:D113"/>
    <mergeCell ref="E113:F113"/>
    <mergeCell ref="G113:H113"/>
    <mergeCell ref="B113:B114"/>
    <mergeCell ref="G114:H114"/>
    <mergeCell ref="Q114:R114"/>
    <mergeCell ref="S115:T115"/>
    <mergeCell ref="U114:V114"/>
    <mergeCell ref="O113:P113"/>
    <mergeCell ref="Q113:R113"/>
    <mergeCell ref="S113:T113"/>
    <mergeCell ref="U113:V113"/>
    <mergeCell ref="O115:P115"/>
    <mergeCell ref="Q115:R115"/>
    <mergeCell ref="U115:V115"/>
    <mergeCell ref="M159:N159"/>
    <mergeCell ref="M114:N114"/>
    <mergeCell ref="K115:L115"/>
    <mergeCell ref="M115:N115"/>
    <mergeCell ref="K118:L118"/>
    <mergeCell ref="K129:L129"/>
    <mergeCell ref="K137:L137"/>
    <mergeCell ref="K152:L152"/>
    <mergeCell ref="M147:N147"/>
    <mergeCell ref="K140:L140"/>
    <mergeCell ref="U139:V139"/>
    <mergeCell ref="O139:P139"/>
    <mergeCell ref="M125:N125"/>
    <mergeCell ref="G161:H161"/>
    <mergeCell ref="I161:J161"/>
    <mergeCell ref="K88:L88"/>
    <mergeCell ref="M88:N88"/>
    <mergeCell ref="I147:J147"/>
    <mergeCell ref="M106:N106"/>
    <mergeCell ref="M108:N108"/>
    <mergeCell ref="K107:L107"/>
    <mergeCell ref="K136:L136"/>
    <mergeCell ref="K133:L133"/>
    <mergeCell ref="I159:J159"/>
    <mergeCell ref="K159:L159"/>
    <mergeCell ref="I160:J160"/>
    <mergeCell ref="E153:F153"/>
    <mergeCell ref="G153:H153"/>
    <mergeCell ref="I153:J153"/>
    <mergeCell ref="E160:F160"/>
    <mergeCell ref="M113:N113"/>
    <mergeCell ref="K114:L114"/>
    <mergeCell ref="K161:L161"/>
    <mergeCell ref="G115:H115"/>
    <mergeCell ref="I115:J115"/>
    <mergeCell ref="G160:H160"/>
    <mergeCell ref="I158:J158"/>
    <mergeCell ref="G158:H158"/>
    <mergeCell ref="G147:H147"/>
    <mergeCell ref="E108:F108"/>
    <mergeCell ref="M110:N110"/>
    <mergeCell ref="M111:N111"/>
    <mergeCell ref="U33:V33"/>
    <mergeCell ref="U37:V37"/>
    <mergeCell ref="U34:V34"/>
    <mergeCell ref="S37:T37"/>
    <mergeCell ref="S106:T106"/>
    <mergeCell ref="U106:V106"/>
    <mergeCell ref="S102:T102"/>
    <mergeCell ref="U102:V102"/>
    <mergeCell ref="U87:V87"/>
    <mergeCell ref="S89:T89"/>
    <mergeCell ref="E118:F118"/>
    <mergeCell ref="G118:H118"/>
    <mergeCell ref="I118:J118"/>
    <mergeCell ref="G140:H140"/>
    <mergeCell ref="U78:V78"/>
    <mergeCell ref="S17:T17"/>
    <mergeCell ref="U110:V110"/>
    <mergeCell ref="Q110:R110"/>
    <mergeCell ref="S110:T110"/>
    <mergeCell ref="U35:V35"/>
    <mergeCell ref="O114:P114"/>
    <mergeCell ref="U62:V62"/>
    <mergeCell ref="K84:L84"/>
    <mergeCell ref="M84:N84"/>
    <mergeCell ref="S111:T111"/>
    <mergeCell ref="U107:V107"/>
    <mergeCell ref="U89:V89"/>
    <mergeCell ref="U96:V96"/>
    <mergeCell ref="S101:T101"/>
    <mergeCell ref="U101:V101"/>
    <mergeCell ref="Q75:R75"/>
    <mergeCell ref="Q111:R111"/>
    <mergeCell ref="E59:F59"/>
    <mergeCell ref="Q83:R83"/>
    <mergeCell ref="I78:J78"/>
    <mergeCell ref="I87:J87"/>
    <mergeCell ref="K66:L66"/>
    <mergeCell ref="M73:N73"/>
    <mergeCell ref="M61:N61"/>
    <mergeCell ref="A64:A65"/>
    <mergeCell ref="C64:D64"/>
    <mergeCell ref="E64:F64"/>
    <mergeCell ref="G64:H64"/>
    <mergeCell ref="C65:D65"/>
    <mergeCell ref="E65:F65"/>
    <mergeCell ref="G65:H65"/>
    <mergeCell ref="B64:B65"/>
    <mergeCell ref="G62:H62"/>
    <mergeCell ref="Q73:R73"/>
    <mergeCell ref="O75:P75"/>
    <mergeCell ref="Q66:R66"/>
    <mergeCell ref="Q82:R82"/>
    <mergeCell ref="Q81:R81"/>
    <mergeCell ref="Q70:R70"/>
    <mergeCell ref="M76:N76"/>
    <mergeCell ref="C66:D66"/>
    <mergeCell ref="E66:F66"/>
    <mergeCell ref="M60:N60"/>
    <mergeCell ref="S176:T176"/>
    <mergeCell ref="U176:V176"/>
    <mergeCell ref="S174:T174"/>
    <mergeCell ref="U174:V174"/>
    <mergeCell ref="O158:P158"/>
    <mergeCell ref="O160:P160"/>
    <mergeCell ref="O161:P161"/>
    <mergeCell ref="O159:P159"/>
    <mergeCell ref="Q159:R159"/>
    <mergeCell ref="U164:V164"/>
    <mergeCell ref="Q101:R101"/>
    <mergeCell ref="O101:P101"/>
    <mergeCell ref="Q96:R96"/>
    <mergeCell ref="S80:T80"/>
    <mergeCell ref="Q158:R158"/>
    <mergeCell ref="S157:T157"/>
    <mergeCell ref="S120:T120"/>
    <mergeCell ref="Q84:R84"/>
    <mergeCell ref="Q88:R88"/>
    <mergeCell ref="Q86:R86"/>
    <mergeCell ref="O87:P87"/>
    <mergeCell ref="Q87:R87"/>
    <mergeCell ref="S96:T96"/>
    <mergeCell ref="Q109:R109"/>
    <mergeCell ref="O108:P108"/>
    <mergeCell ref="O110:P110"/>
    <mergeCell ref="U108:V108"/>
    <mergeCell ref="S107:T107"/>
    <mergeCell ref="S109:T109"/>
    <mergeCell ref="S108:T108"/>
    <mergeCell ref="Q107:R107"/>
    <mergeCell ref="O107:P107"/>
    <mergeCell ref="M174:N174"/>
    <mergeCell ref="M157:N157"/>
    <mergeCell ref="M161:N161"/>
    <mergeCell ref="M153:N153"/>
    <mergeCell ref="M172:N172"/>
    <mergeCell ref="M158:N158"/>
    <mergeCell ref="M160:N160"/>
    <mergeCell ref="M173:N173"/>
    <mergeCell ref="K108:L108"/>
    <mergeCell ref="I114:J114"/>
    <mergeCell ref="K109:L109"/>
    <mergeCell ref="K111:L111"/>
    <mergeCell ref="M120:N120"/>
    <mergeCell ref="I139:J139"/>
    <mergeCell ref="K139:L139"/>
    <mergeCell ref="M137:N137"/>
    <mergeCell ref="K138:L138"/>
    <mergeCell ref="M138:N138"/>
    <mergeCell ref="M136:N136"/>
    <mergeCell ref="M166:N166"/>
    <mergeCell ref="U173:V173"/>
    <mergeCell ref="U172:V172"/>
    <mergeCell ref="A15:A16"/>
    <mergeCell ref="G59:H59"/>
    <mergeCell ref="I59:J59"/>
    <mergeCell ref="O35:P35"/>
    <mergeCell ref="O33:P33"/>
    <mergeCell ref="I60:J60"/>
    <mergeCell ref="O106:P106"/>
    <mergeCell ref="S26:T26"/>
    <mergeCell ref="Q26:R26"/>
    <mergeCell ref="S31:T31"/>
    <mergeCell ref="K35:L35"/>
    <mergeCell ref="S33:T33"/>
    <mergeCell ref="O31:P31"/>
    <mergeCell ref="O34:P34"/>
    <mergeCell ref="M33:N33"/>
    <mergeCell ref="M34:N34"/>
    <mergeCell ref="K34:L34"/>
    <mergeCell ref="K102:L102"/>
    <mergeCell ref="S166:T166"/>
    <mergeCell ref="S165:T165"/>
    <mergeCell ref="U161:V161"/>
    <mergeCell ref="U165:V165"/>
    <mergeCell ref="Q164:R164"/>
    <mergeCell ref="O165:P165"/>
    <mergeCell ref="S164:T164"/>
    <mergeCell ref="O166:P166"/>
    <mergeCell ref="Q166:R166"/>
    <mergeCell ref="S61:T61"/>
    <mergeCell ref="S59:T59"/>
    <mergeCell ref="K59:L59"/>
    <mergeCell ref="U168:V168"/>
    <mergeCell ref="U169:V169"/>
    <mergeCell ref="S152:T152"/>
    <mergeCell ref="S153:T153"/>
    <mergeCell ref="O153:P153"/>
    <mergeCell ref="Q153:R153"/>
    <mergeCell ref="O152:P152"/>
    <mergeCell ref="Q152:R152"/>
    <mergeCell ref="Q168:R168"/>
    <mergeCell ref="S159:T159"/>
    <mergeCell ref="U159:V159"/>
    <mergeCell ref="U158:V158"/>
    <mergeCell ref="S158:T158"/>
    <mergeCell ref="U152:V152"/>
    <mergeCell ref="U160:V160"/>
    <mergeCell ref="U157:V157"/>
    <mergeCell ref="S160:T160"/>
    <mergeCell ref="U153:V153"/>
    <mergeCell ref="U162:V162"/>
    <mergeCell ref="C153:D153"/>
    <mergeCell ref="C148:D148"/>
    <mergeCell ref="U147:V147"/>
    <mergeCell ref="K147:L147"/>
    <mergeCell ref="K148:L148"/>
    <mergeCell ref="M148:N148"/>
    <mergeCell ref="O148:P148"/>
    <mergeCell ref="S148:T148"/>
    <mergeCell ref="Q148:R148"/>
    <mergeCell ref="U148:V148"/>
    <mergeCell ref="S147:T147"/>
    <mergeCell ref="E148:F148"/>
    <mergeCell ref="G148:H148"/>
    <mergeCell ref="I148:J148"/>
    <mergeCell ref="C152:D152"/>
    <mergeCell ref="E152:F152"/>
    <mergeCell ref="G152:H152"/>
    <mergeCell ref="I152:J152"/>
    <mergeCell ref="S97:T97"/>
    <mergeCell ref="U84:V84"/>
    <mergeCell ref="U91:V91"/>
    <mergeCell ref="I62:J62"/>
    <mergeCell ref="I64:J64"/>
    <mergeCell ref="G66:H66"/>
    <mergeCell ref="I66:J66"/>
    <mergeCell ref="G69:H69"/>
    <mergeCell ref="I69:J69"/>
    <mergeCell ref="I65:J65"/>
    <mergeCell ref="K172:L172"/>
    <mergeCell ref="O138:P138"/>
    <mergeCell ref="K158:L158"/>
    <mergeCell ref="K101:L101"/>
    <mergeCell ref="I113:J113"/>
    <mergeCell ref="K113:L113"/>
    <mergeCell ref="I110:J110"/>
    <mergeCell ref="I166:J166"/>
    <mergeCell ref="K166:L166"/>
    <mergeCell ref="K168:L168"/>
    <mergeCell ref="Q138:R138"/>
    <mergeCell ref="O140:P140"/>
    <mergeCell ref="Q140:R140"/>
    <mergeCell ref="O147:P147"/>
    <mergeCell ref="K153:L153"/>
    <mergeCell ref="Q157:R157"/>
    <mergeCell ref="M152:N152"/>
    <mergeCell ref="O157:P157"/>
    <mergeCell ref="K157:L157"/>
    <mergeCell ref="Q139:R139"/>
    <mergeCell ref="Q147:R147"/>
    <mergeCell ref="G157:H157"/>
    <mergeCell ref="C60:D60"/>
    <mergeCell ref="E58:F58"/>
    <mergeCell ref="C53:D53"/>
    <mergeCell ref="E53:F53"/>
    <mergeCell ref="G53:H53"/>
    <mergeCell ref="E60:F60"/>
    <mergeCell ref="C61:D61"/>
    <mergeCell ref="C59:D59"/>
    <mergeCell ref="E61:F61"/>
    <mergeCell ref="G61:H61"/>
    <mergeCell ref="G57:H57"/>
    <mergeCell ref="I176:J176"/>
    <mergeCell ref="G173:H173"/>
    <mergeCell ref="C78:D78"/>
    <mergeCell ref="E78:F78"/>
    <mergeCell ref="G78:H78"/>
    <mergeCell ref="C84:D84"/>
    <mergeCell ref="E176:F176"/>
    <mergeCell ref="G176:H176"/>
    <mergeCell ref="G166:H166"/>
    <mergeCell ref="G122:H122"/>
    <mergeCell ref="G172:H172"/>
    <mergeCell ref="I172:J172"/>
    <mergeCell ref="C176:D176"/>
    <mergeCell ref="I174:J174"/>
    <mergeCell ref="G108:H108"/>
    <mergeCell ref="I108:J108"/>
    <mergeCell ref="G107:H107"/>
    <mergeCell ref="I102:J102"/>
    <mergeCell ref="C106:D106"/>
    <mergeCell ref="E106:F106"/>
    <mergeCell ref="C101:D101"/>
    <mergeCell ref="Q37:R37"/>
    <mergeCell ref="S34:T34"/>
    <mergeCell ref="Q34:R34"/>
    <mergeCell ref="S35:T35"/>
    <mergeCell ref="Q33:R33"/>
    <mergeCell ref="Q32:R32"/>
    <mergeCell ref="C34:D34"/>
    <mergeCell ref="E34:F34"/>
    <mergeCell ref="U66:V66"/>
    <mergeCell ref="Q57:R57"/>
    <mergeCell ref="U53:V53"/>
    <mergeCell ref="I52:J52"/>
    <mergeCell ref="G34:H34"/>
    <mergeCell ref="I34:J34"/>
    <mergeCell ref="U64:V64"/>
    <mergeCell ref="S65:T65"/>
    <mergeCell ref="C32:D32"/>
    <mergeCell ref="I53:J53"/>
    <mergeCell ref="C35:D35"/>
    <mergeCell ref="E35:F35"/>
    <mergeCell ref="I47:J47"/>
    <mergeCell ref="K60:L60"/>
    <mergeCell ref="K58:L58"/>
    <mergeCell ref="K57:L57"/>
    <mergeCell ref="K48:L48"/>
    <mergeCell ref="K53:L53"/>
    <mergeCell ref="K52:L52"/>
    <mergeCell ref="I57:J57"/>
    <mergeCell ref="G58:H58"/>
    <mergeCell ref="G60:H60"/>
    <mergeCell ref="I58:J58"/>
    <mergeCell ref="I61:J61"/>
    <mergeCell ref="K74:L74"/>
    <mergeCell ref="M66:N66"/>
    <mergeCell ref="M74:N74"/>
    <mergeCell ref="K69:L69"/>
    <mergeCell ref="K73:L73"/>
    <mergeCell ref="U65:V65"/>
    <mergeCell ref="Q65:R65"/>
    <mergeCell ref="Q69:R69"/>
    <mergeCell ref="K65:L65"/>
    <mergeCell ref="Q74:R74"/>
    <mergeCell ref="S64:T64"/>
    <mergeCell ref="U59:V59"/>
    <mergeCell ref="U61:V61"/>
    <mergeCell ref="O57:P57"/>
    <mergeCell ref="S84:T84"/>
    <mergeCell ref="Q60:R60"/>
    <mergeCell ref="Q59:R59"/>
    <mergeCell ref="O62:P62"/>
    <mergeCell ref="U73:V73"/>
    <mergeCell ref="O84:P84"/>
    <mergeCell ref="S83:T83"/>
    <mergeCell ref="M59:N59"/>
    <mergeCell ref="O59:P59"/>
    <mergeCell ref="Q78:R78"/>
    <mergeCell ref="O78:P78"/>
    <mergeCell ref="M81:N81"/>
    <mergeCell ref="M83:N83"/>
    <mergeCell ref="S66:T66"/>
    <mergeCell ref="S78:T78"/>
    <mergeCell ref="S75:T75"/>
    <mergeCell ref="G35:H35"/>
    <mergeCell ref="G32:H32"/>
    <mergeCell ref="G33:H33"/>
    <mergeCell ref="I35:J35"/>
    <mergeCell ref="M35:N35"/>
    <mergeCell ref="E33:F33"/>
    <mergeCell ref="E32:F32"/>
    <mergeCell ref="I31:J31"/>
    <mergeCell ref="I26:J26"/>
    <mergeCell ref="I33:J33"/>
    <mergeCell ref="I32:J32"/>
    <mergeCell ref="K32:L32"/>
    <mergeCell ref="K33:L33"/>
    <mergeCell ref="K37:L37"/>
    <mergeCell ref="G37:H37"/>
    <mergeCell ref="I37:J37"/>
    <mergeCell ref="M37:N37"/>
    <mergeCell ref="E27:F27"/>
    <mergeCell ref="G27:H27"/>
    <mergeCell ref="I27:J27"/>
    <mergeCell ref="K27:L27"/>
    <mergeCell ref="M27:N27"/>
    <mergeCell ref="K3:L3"/>
    <mergeCell ref="D5:M5"/>
    <mergeCell ref="D8:H8"/>
    <mergeCell ref="J8:M8"/>
    <mergeCell ref="E3:F3"/>
    <mergeCell ref="I3:J3"/>
    <mergeCell ref="G3:H3"/>
    <mergeCell ref="D6:E6"/>
    <mergeCell ref="C3:D3"/>
    <mergeCell ref="M3:N3"/>
    <mergeCell ref="E22:F22"/>
    <mergeCell ref="E24:F24"/>
    <mergeCell ref="K31:L31"/>
    <mergeCell ref="M26:N26"/>
    <mergeCell ref="M29:N29"/>
    <mergeCell ref="K29:L29"/>
    <mergeCell ref="G22:H22"/>
    <mergeCell ref="M31:N31"/>
    <mergeCell ref="I22:J22"/>
    <mergeCell ref="I25:J25"/>
    <mergeCell ref="E26:F26"/>
    <mergeCell ref="C20:D20"/>
    <mergeCell ref="C21:D21"/>
    <mergeCell ref="K22:L22"/>
    <mergeCell ref="K24:L24"/>
    <mergeCell ref="K20:L20"/>
    <mergeCell ref="C27:D27"/>
    <mergeCell ref="D9:M9"/>
    <mergeCell ref="D10:M10"/>
    <mergeCell ref="D11:F11"/>
    <mergeCell ref="H11:I11"/>
    <mergeCell ref="L11:M11"/>
    <mergeCell ref="O29:P29"/>
    <mergeCell ref="K25:L25"/>
    <mergeCell ref="K26:L26"/>
    <mergeCell ref="E29:F29"/>
    <mergeCell ref="E25:F25"/>
    <mergeCell ref="O17:P17"/>
    <mergeCell ref="C17:D17"/>
    <mergeCell ref="O16:P16"/>
    <mergeCell ref="I16:J16"/>
    <mergeCell ref="M17:N17"/>
    <mergeCell ref="C16:D16"/>
    <mergeCell ref="E16:F16"/>
    <mergeCell ref="E17:F17"/>
    <mergeCell ref="G16:H16"/>
    <mergeCell ref="E21:F21"/>
    <mergeCell ref="E20:F20"/>
    <mergeCell ref="I21:J21"/>
    <mergeCell ref="M21:N21"/>
    <mergeCell ref="C15:D15"/>
    <mergeCell ref="E15:F15"/>
    <mergeCell ref="G17:H17"/>
    <mergeCell ref="I17:J17"/>
    <mergeCell ref="I20:J20"/>
    <mergeCell ref="M20:N20"/>
    <mergeCell ref="O27:P27"/>
    <mergeCell ref="K78:L78"/>
    <mergeCell ref="K75:L75"/>
    <mergeCell ref="Q25:R25"/>
    <mergeCell ref="Q61:R61"/>
    <mergeCell ref="Q38:R38"/>
    <mergeCell ref="Q39:R39"/>
    <mergeCell ref="Q35:R35"/>
    <mergeCell ref="Q47:R47"/>
    <mergeCell ref="Q48:R48"/>
    <mergeCell ref="M75:N75"/>
    <mergeCell ref="O25:P25"/>
    <mergeCell ref="O20:P20"/>
    <mergeCell ref="O21:P21"/>
    <mergeCell ref="Q22:R22"/>
    <mergeCell ref="O26:P26"/>
    <mergeCell ref="Q21:R21"/>
    <mergeCell ref="Q24:R24"/>
    <mergeCell ref="O22:P22"/>
    <mergeCell ref="O37:P37"/>
    <mergeCell ref="M38:N38"/>
    <mergeCell ref="O48:P48"/>
    <mergeCell ref="O47:P47"/>
    <mergeCell ref="O39:P39"/>
    <mergeCell ref="O38:P38"/>
    <mergeCell ref="O40:P40"/>
    <mergeCell ref="M48:N48"/>
    <mergeCell ref="M46:N46"/>
    <mergeCell ref="K64:L64"/>
    <mergeCell ref="K61:L61"/>
    <mergeCell ref="M52:N52"/>
    <mergeCell ref="M58:N58"/>
    <mergeCell ref="K62:L62"/>
    <mergeCell ref="S140:T140"/>
    <mergeCell ref="U140:V140"/>
    <mergeCell ref="S119:T119"/>
    <mergeCell ref="S118:T118"/>
    <mergeCell ref="O102:P102"/>
    <mergeCell ref="Q106:R106"/>
    <mergeCell ref="Q102:R102"/>
    <mergeCell ref="S114:T114"/>
    <mergeCell ref="O119:P119"/>
    <mergeCell ref="Q119:R119"/>
    <mergeCell ref="M69:N69"/>
    <mergeCell ref="O61:P61"/>
    <mergeCell ref="O65:P65"/>
    <mergeCell ref="O64:P64"/>
    <mergeCell ref="O66:P66"/>
    <mergeCell ref="O69:P69"/>
    <mergeCell ref="M65:N65"/>
    <mergeCell ref="Q64:R64"/>
    <mergeCell ref="M78:N78"/>
    <mergeCell ref="M62:N62"/>
    <mergeCell ref="M64:N64"/>
    <mergeCell ref="M96:N96"/>
    <mergeCell ref="O96:P96"/>
    <mergeCell ref="M97:N97"/>
    <mergeCell ref="O97:P97"/>
    <mergeCell ref="M102:N102"/>
    <mergeCell ref="Q97:R97"/>
    <mergeCell ref="U97:V97"/>
    <mergeCell ref="U88:V88"/>
    <mergeCell ref="S87:T87"/>
    <mergeCell ref="U86:V86"/>
    <mergeCell ref="S88:T88"/>
    <mergeCell ref="M140:N140"/>
    <mergeCell ref="C139:D139"/>
    <mergeCell ref="E139:F139"/>
    <mergeCell ref="M139:N139"/>
    <mergeCell ref="I140:J140"/>
    <mergeCell ref="C137:D137"/>
    <mergeCell ref="E137:F137"/>
    <mergeCell ref="G137:H137"/>
    <mergeCell ref="I137:J137"/>
    <mergeCell ref="C138:D138"/>
    <mergeCell ref="S129:T129"/>
    <mergeCell ref="S127:T127"/>
    <mergeCell ref="M129:N129"/>
    <mergeCell ref="O129:P129"/>
    <mergeCell ref="C127:D127"/>
    <mergeCell ref="Q124:R124"/>
    <mergeCell ref="S124:T124"/>
    <mergeCell ref="Q129:R129"/>
    <mergeCell ref="C129:D129"/>
    <mergeCell ref="E129:F129"/>
    <mergeCell ref="O137:P137"/>
    <mergeCell ref="Q137:R137"/>
    <mergeCell ref="O131:P131"/>
    <mergeCell ref="Q131:R131"/>
    <mergeCell ref="O130:P130"/>
    <mergeCell ref="S137:T137"/>
    <mergeCell ref="Q130:R130"/>
    <mergeCell ref="S136:T136"/>
    <mergeCell ref="S138:T138"/>
    <mergeCell ref="S131:T131"/>
    <mergeCell ref="S133:T133"/>
    <mergeCell ref="S130:T130"/>
    <mergeCell ref="M131:N131"/>
    <mergeCell ref="U136:V136"/>
    <mergeCell ref="O136:P136"/>
    <mergeCell ref="Q136:R136"/>
    <mergeCell ref="C133:D133"/>
    <mergeCell ref="E133:F133"/>
    <mergeCell ref="G133:H133"/>
    <mergeCell ref="I133:J133"/>
    <mergeCell ref="M133:N133"/>
    <mergeCell ref="O133:P133"/>
    <mergeCell ref="Q133:R133"/>
    <mergeCell ref="E138:F138"/>
    <mergeCell ref="G138:H138"/>
    <mergeCell ref="I138:J138"/>
    <mergeCell ref="C136:D136"/>
    <mergeCell ref="E136:F136"/>
    <mergeCell ref="G136:H136"/>
    <mergeCell ref="I136:J136"/>
    <mergeCell ref="U131:V131"/>
    <mergeCell ref="U133:V133"/>
    <mergeCell ref="U138:V138"/>
    <mergeCell ref="S132:T132"/>
    <mergeCell ref="U137:V137"/>
    <mergeCell ref="U124:V124"/>
    <mergeCell ref="E127:F127"/>
    <mergeCell ref="G127:H127"/>
    <mergeCell ref="I127:J127"/>
    <mergeCell ref="K127:L127"/>
    <mergeCell ref="M127:N127"/>
    <mergeCell ref="O127:P127"/>
    <mergeCell ref="Q127:R127"/>
    <mergeCell ref="U127:V127"/>
    <mergeCell ref="O124:P124"/>
    <mergeCell ref="G129:H129"/>
    <mergeCell ref="I129:J129"/>
    <mergeCell ref="C130:D130"/>
    <mergeCell ref="E130:F130"/>
    <mergeCell ref="G130:H130"/>
    <mergeCell ref="I130:J130"/>
    <mergeCell ref="K130:L130"/>
    <mergeCell ref="M130:N130"/>
    <mergeCell ref="U129:V129"/>
    <mergeCell ref="U130:V130"/>
    <mergeCell ref="U120:V120"/>
    <mergeCell ref="U118:V118"/>
    <mergeCell ref="C119:D119"/>
    <mergeCell ref="E119:F119"/>
    <mergeCell ref="G119:H119"/>
    <mergeCell ref="I119:J119"/>
    <mergeCell ref="K119:L119"/>
    <mergeCell ref="M119:N119"/>
    <mergeCell ref="E123:F123"/>
    <mergeCell ref="G123:H123"/>
    <mergeCell ref="I123:J123"/>
    <mergeCell ref="K123:L123"/>
    <mergeCell ref="U119:V119"/>
    <mergeCell ref="C120:D120"/>
    <mergeCell ref="E120:F120"/>
    <mergeCell ref="G120:H120"/>
    <mergeCell ref="I120:J120"/>
    <mergeCell ref="K120:L120"/>
    <mergeCell ref="S122:T122"/>
    <mergeCell ref="U122:V122"/>
    <mergeCell ref="Q123:R123"/>
    <mergeCell ref="S123:T123"/>
    <mergeCell ref="U123:V123"/>
    <mergeCell ref="C122:D122"/>
    <mergeCell ref="C123:D123"/>
    <mergeCell ref="I122:J122"/>
    <mergeCell ref="K122:L122"/>
    <mergeCell ref="E122:F122"/>
    <mergeCell ref="I81:J81"/>
    <mergeCell ref="C88:D88"/>
    <mergeCell ref="E88:F88"/>
    <mergeCell ref="G88:H88"/>
    <mergeCell ref="I88:J88"/>
    <mergeCell ref="E97:F97"/>
    <mergeCell ref="C96:D96"/>
    <mergeCell ref="E96:F96"/>
    <mergeCell ref="I95:J95"/>
    <mergeCell ref="C118:D118"/>
    <mergeCell ref="K106:L106"/>
    <mergeCell ref="G106:H106"/>
    <mergeCell ref="I106:J106"/>
    <mergeCell ref="O118:P118"/>
    <mergeCell ref="Q118:R118"/>
    <mergeCell ref="I107:J107"/>
    <mergeCell ref="I109:J109"/>
    <mergeCell ref="I111:J111"/>
    <mergeCell ref="G110:H110"/>
    <mergeCell ref="K97:L97"/>
    <mergeCell ref="E101:F101"/>
    <mergeCell ref="E102:F102"/>
    <mergeCell ref="G96:H96"/>
    <mergeCell ref="C97:D97"/>
    <mergeCell ref="G101:H101"/>
    <mergeCell ref="G97:H97"/>
    <mergeCell ref="G102:H102"/>
    <mergeCell ref="I83:J83"/>
    <mergeCell ref="I82:J82"/>
    <mergeCell ref="M87:N87"/>
    <mergeCell ref="C102:D102"/>
    <mergeCell ref="C108:D108"/>
    <mergeCell ref="U74:V74"/>
    <mergeCell ref="S74:T74"/>
    <mergeCell ref="S73:T73"/>
    <mergeCell ref="O73:P73"/>
    <mergeCell ref="M82:N82"/>
    <mergeCell ref="S82:T82"/>
    <mergeCell ref="U82:V82"/>
    <mergeCell ref="M80:N80"/>
    <mergeCell ref="O80:P80"/>
    <mergeCell ref="O74:P74"/>
    <mergeCell ref="C75:D75"/>
    <mergeCell ref="E75:F75"/>
    <mergeCell ref="G75:H75"/>
    <mergeCell ref="I75:J75"/>
    <mergeCell ref="U75:V75"/>
    <mergeCell ref="C80:D80"/>
    <mergeCell ref="E80:F80"/>
    <mergeCell ref="G80:H80"/>
    <mergeCell ref="I80:J80"/>
    <mergeCell ref="U80:V80"/>
    <mergeCell ref="U81:V81"/>
    <mergeCell ref="Q80:R80"/>
    <mergeCell ref="K80:L80"/>
    <mergeCell ref="C81:D81"/>
    <mergeCell ref="K82:L82"/>
    <mergeCell ref="G81:H81"/>
    <mergeCell ref="E81:F81"/>
    <mergeCell ref="C82:D82"/>
    <mergeCell ref="E82:F82"/>
    <mergeCell ref="G82:H82"/>
    <mergeCell ref="K81:L81"/>
    <mergeCell ref="O81:P81"/>
    <mergeCell ref="U39:V39"/>
    <mergeCell ref="C70:D70"/>
    <mergeCell ref="C71:D71"/>
    <mergeCell ref="E69:F69"/>
    <mergeCell ref="E70:F70"/>
    <mergeCell ref="E71:F71"/>
    <mergeCell ref="U70:V70"/>
    <mergeCell ref="I70:J70"/>
    <mergeCell ref="K70:L70"/>
    <mergeCell ref="M70:N70"/>
    <mergeCell ref="O70:P70"/>
    <mergeCell ref="S70:T70"/>
    <mergeCell ref="U71:V71"/>
    <mergeCell ref="G71:H71"/>
    <mergeCell ref="I71:J71"/>
    <mergeCell ref="K71:L71"/>
    <mergeCell ref="M71:N71"/>
    <mergeCell ref="Q71:R71"/>
    <mergeCell ref="S71:T71"/>
    <mergeCell ref="O71:P71"/>
    <mergeCell ref="M53:N53"/>
    <mergeCell ref="M57:N57"/>
    <mergeCell ref="G48:H48"/>
    <mergeCell ref="I48:J48"/>
    <mergeCell ref="C52:D52"/>
    <mergeCell ref="E52:F52"/>
    <mergeCell ref="G52:H52"/>
    <mergeCell ref="C62:D62"/>
    <mergeCell ref="E62:F62"/>
    <mergeCell ref="C57:D57"/>
    <mergeCell ref="E57:F57"/>
    <mergeCell ref="C58:D58"/>
    <mergeCell ref="S21:T21"/>
    <mergeCell ref="Q20:R20"/>
    <mergeCell ref="S22:T22"/>
    <mergeCell ref="U26:V26"/>
    <mergeCell ref="U31:V31"/>
    <mergeCell ref="U32:V32"/>
    <mergeCell ref="U29:V29"/>
    <mergeCell ref="O32:P32"/>
    <mergeCell ref="M32:N32"/>
    <mergeCell ref="S32:T32"/>
    <mergeCell ref="S29:T29"/>
    <mergeCell ref="Q31:R31"/>
    <mergeCell ref="Q29:R29"/>
    <mergeCell ref="O53:P53"/>
    <mergeCell ref="G70:H70"/>
    <mergeCell ref="I38:J38"/>
    <mergeCell ref="C38:D38"/>
    <mergeCell ref="E38:F38"/>
    <mergeCell ref="C39:D39"/>
    <mergeCell ref="G38:H38"/>
    <mergeCell ref="K38:L38"/>
    <mergeCell ref="C48:D48"/>
    <mergeCell ref="G39:H39"/>
    <mergeCell ref="M47:N47"/>
    <mergeCell ref="U38:V38"/>
    <mergeCell ref="S38:T38"/>
    <mergeCell ref="S39:T39"/>
    <mergeCell ref="I39:J39"/>
    <mergeCell ref="G47:H47"/>
    <mergeCell ref="K39:L39"/>
    <mergeCell ref="K47:L47"/>
    <mergeCell ref="M39:N39"/>
    <mergeCell ref="C22:D22"/>
    <mergeCell ref="C24:D24"/>
    <mergeCell ref="E47:F47"/>
    <mergeCell ref="C25:D25"/>
    <mergeCell ref="C26:D26"/>
    <mergeCell ref="C37:D37"/>
    <mergeCell ref="E37:F37"/>
    <mergeCell ref="G31:H31"/>
    <mergeCell ref="G20:H20"/>
    <mergeCell ref="K17:L17"/>
    <mergeCell ref="K15:L15"/>
    <mergeCell ref="G21:H21"/>
    <mergeCell ref="I24:J24"/>
    <mergeCell ref="I29:J29"/>
    <mergeCell ref="K21:L21"/>
    <mergeCell ref="S24:T24"/>
    <mergeCell ref="U25:V25"/>
    <mergeCell ref="M25:N25"/>
    <mergeCell ref="O24:P24"/>
    <mergeCell ref="C31:D31"/>
    <mergeCell ref="G24:H24"/>
    <mergeCell ref="G29:H29"/>
    <mergeCell ref="C29:D29"/>
    <mergeCell ref="G25:H25"/>
    <mergeCell ref="G26:H26"/>
    <mergeCell ref="U20:V20"/>
    <mergeCell ref="U21:V21"/>
    <mergeCell ref="U22:V22"/>
    <mergeCell ref="U24:V24"/>
    <mergeCell ref="M22:N22"/>
    <mergeCell ref="M24:N24"/>
    <mergeCell ref="S20:T20"/>
    <mergeCell ref="S86:T86"/>
    <mergeCell ref="G86:H86"/>
    <mergeCell ref="M118:N118"/>
    <mergeCell ref="C91:D91"/>
    <mergeCell ref="E91:F91"/>
    <mergeCell ref="G91:H91"/>
    <mergeCell ref="I91:J91"/>
    <mergeCell ref="M95:N95"/>
    <mergeCell ref="M91:N91"/>
    <mergeCell ref="I101:J101"/>
    <mergeCell ref="K87:L87"/>
    <mergeCell ref="C87:D87"/>
    <mergeCell ref="E87:F87"/>
    <mergeCell ref="E31:F31"/>
    <mergeCell ref="E48:F48"/>
    <mergeCell ref="E39:F39"/>
    <mergeCell ref="E84:F84"/>
    <mergeCell ref="C86:D86"/>
    <mergeCell ref="E86:F86"/>
    <mergeCell ref="C47:D47"/>
    <mergeCell ref="C69:D69"/>
    <mergeCell ref="C33:D33"/>
    <mergeCell ref="C74:D74"/>
    <mergeCell ref="E74:F74"/>
    <mergeCell ref="G74:H74"/>
    <mergeCell ref="I74:J74"/>
    <mergeCell ref="C73:D73"/>
    <mergeCell ref="E73:F73"/>
    <mergeCell ref="G73:H73"/>
    <mergeCell ref="I73:J73"/>
    <mergeCell ref="C83:D83"/>
    <mergeCell ref="E83:F83"/>
    <mergeCell ref="U15:V15"/>
    <mergeCell ref="U16:V16"/>
    <mergeCell ref="S15:T15"/>
    <mergeCell ref="S16:T16"/>
    <mergeCell ref="Q17:R17"/>
    <mergeCell ref="S25:T25"/>
    <mergeCell ref="U17:V17"/>
    <mergeCell ref="Q15:R15"/>
    <mergeCell ref="Q16:R16"/>
    <mergeCell ref="O132:P132"/>
    <mergeCell ref="Q132:R132"/>
    <mergeCell ref="S69:T69"/>
    <mergeCell ref="S57:T57"/>
    <mergeCell ref="U69:V69"/>
    <mergeCell ref="U132:V132"/>
    <mergeCell ref="D12:G12"/>
    <mergeCell ref="J12:M12"/>
    <mergeCell ref="M15:N15"/>
    <mergeCell ref="K16:L16"/>
    <mergeCell ref="M16:N16"/>
    <mergeCell ref="G15:H15"/>
    <mergeCell ref="I15:J15"/>
    <mergeCell ref="D13:M13"/>
    <mergeCell ref="I132:J132"/>
    <mergeCell ref="K132:L132"/>
    <mergeCell ref="M132:N132"/>
    <mergeCell ref="U47:V47"/>
    <mergeCell ref="U48:V48"/>
    <mergeCell ref="S47:T47"/>
    <mergeCell ref="S48:T48"/>
    <mergeCell ref="U57:V57"/>
    <mergeCell ref="U52:V52"/>
    <mergeCell ref="A5:A10"/>
    <mergeCell ref="A184:A185"/>
    <mergeCell ref="C40:D40"/>
    <mergeCell ref="E40:F40"/>
    <mergeCell ref="G40:H40"/>
    <mergeCell ref="I40:J40"/>
    <mergeCell ref="G169:H169"/>
    <mergeCell ref="I169:J169"/>
    <mergeCell ref="C168:D168"/>
    <mergeCell ref="E168:F168"/>
    <mergeCell ref="K40:L40"/>
    <mergeCell ref="M40:N40"/>
    <mergeCell ref="B207:D207"/>
    <mergeCell ref="E207:R207"/>
    <mergeCell ref="K91:L91"/>
    <mergeCell ref="C95:D95"/>
    <mergeCell ref="E95:F95"/>
    <mergeCell ref="G95:H95"/>
    <mergeCell ref="C169:D169"/>
    <mergeCell ref="E169:F169"/>
    <mergeCell ref="G168:H168"/>
    <mergeCell ref="I168:J168"/>
    <mergeCell ref="M168:N168"/>
    <mergeCell ref="O168:P168"/>
    <mergeCell ref="O15:P15"/>
    <mergeCell ref="B15:B16"/>
    <mergeCell ref="M123:N123"/>
    <mergeCell ref="O123:P123"/>
    <mergeCell ref="M122:N122"/>
    <mergeCell ref="O122:P122"/>
    <mergeCell ref="Q122:R122"/>
    <mergeCell ref="Q52:R52"/>
    <mergeCell ref="Q42:R42"/>
    <mergeCell ref="S42:T42"/>
    <mergeCell ref="U42:V42"/>
    <mergeCell ref="C46:D46"/>
    <mergeCell ref="E46:F46"/>
    <mergeCell ref="G46:H46"/>
    <mergeCell ref="I46:J46"/>
    <mergeCell ref="Q40:R40"/>
    <mergeCell ref="S40:T40"/>
    <mergeCell ref="U40:V40"/>
    <mergeCell ref="C42:D42"/>
    <mergeCell ref="E42:F42"/>
    <mergeCell ref="G42:H42"/>
    <mergeCell ref="I42:J42"/>
    <mergeCell ref="K42:L42"/>
    <mergeCell ref="M42:N42"/>
    <mergeCell ref="O42:P42"/>
    <mergeCell ref="U142:V142"/>
    <mergeCell ref="O91:P91"/>
    <mergeCell ref="Q91:R91"/>
    <mergeCell ref="S91:T91"/>
    <mergeCell ref="O95:P95"/>
    <mergeCell ref="Q95:R95"/>
    <mergeCell ref="S95:T95"/>
    <mergeCell ref="U95:V95"/>
    <mergeCell ref="G132:H132"/>
    <mergeCell ref="U46:V46"/>
    <mergeCell ref="C89:D89"/>
    <mergeCell ref="E89:F89"/>
    <mergeCell ref="G89:H89"/>
    <mergeCell ref="I89:J89"/>
    <mergeCell ref="K89:L89"/>
    <mergeCell ref="K46:L46"/>
    <mergeCell ref="Q46:R46"/>
    <mergeCell ref="S46:T46"/>
    <mergeCell ref="O88:P88"/>
    <mergeCell ref="C132:D132"/>
    <mergeCell ref="E132:F132"/>
    <mergeCell ref="K95:L95"/>
    <mergeCell ref="S53:T53"/>
    <mergeCell ref="S52:T52"/>
    <mergeCell ref="O52:P52"/>
    <mergeCell ref="S81:T81"/>
    <mergeCell ref="Q53:R53"/>
    <mergeCell ref="G84:H84"/>
    <mergeCell ref="U83:V83"/>
    <mergeCell ref="M89:N89"/>
    <mergeCell ref="O89:P89"/>
    <mergeCell ref="Q89:R89"/>
    <mergeCell ref="S142:T142"/>
    <mergeCell ref="S168:T168"/>
    <mergeCell ref="M169:N169"/>
    <mergeCell ref="C142:D142"/>
    <mergeCell ref="E142:F142"/>
    <mergeCell ref="G142:H142"/>
    <mergeCell ref="I142:J142"/>
    <mergeCell ref="K142:L142"/>
    <mergeCell ref="C146:D146"/>
    <mergeCell ref="E146:F146"/>
    <mergeCell ref="M142:N142"/>
    <mergeCell ref="I97:J97"/>
    <mergeCell ref="G146:H146"/>
    <mergeCell ref="I146:J146"/>
    <mergeCell ref="K146:L146"/>
    <mergeCell ref="M146:N146"/>
    <mergeCell ref="G139:H139"/>
    <mergeCell ref="C140:D140"/>
    <mergeCell ref="E140:F140"/>
    <mergeCell ref="O120:P120"/>
    <mergeCell ref="Q120:R120"/>
    <mergeCell ref="C124:D124"/>
    <mergeCell ref="E124:F124"/>
    <mergeCell ref="G124:H124"/>
    <mergeCell ref="M124:N124"/>
    <mergeCell ref="I124:J124"/>
    <mergeCell ref="K124:L124"/>
    <mergeCell ref="C131:D131"/>
    <mergeCell ref="E131:F131"/>
    <mergeCell ref="G131:H131"/>
    <mergeCell ref="I131:J131"/>
    <mergeCell ref="K131:L131"/>
    <mergeCell ref="S185:T185"/>
    <mergeCell ref="C185:D185"/>
    <mergeCell ref="E185:F185"/>
    <mergeCell ref="G185:H185"/>
    <mergeCell ref="I185:J185"/>
    <mergeCell ref="O169:P169"/>
    <mergeCell ref="Q169:R169"/>
    <mergeCell ref="Q184:R184"/>
    <mergeCell ref="E184:F184"/>
    <mergeCell ref="I184:J184"/>
    <mergeCell ref="U185:V185"/>
    <mergeCell ref="Q185:R185"/>
    <mergeCell ref="S184:T184"/>
    <mergeCell ref="U184:V184"/>
    <mergeCell ref="K185:L185"/>
    <mergeCell ref="O146:P146"/>
    <mergeCell ref="Q146:R146"/>
    <mergeCell ref="S146:T146"/>
    <mergeCell ref="U146:V146"/>
    <mergeCell ref="S169:T169"/>
    <mergeCell ref="K169:L169"/>
    <mergeCell ref="G180:H180"/>
    <mergeCell ref="B178:F178"/>
    <mergeCell ref="G178:H178"/>
    <mergeCell ref="K173:L173"/>
    <mergeCell ref="K174:L174"/>
    <mergeCell ref="C161:D161"/>
    <mergeCell ref="C157:D157"/>
    <mergeCell ref="E157:F157"/>
    <mergeCell ref="I157:J157"/>
    <mergeCell ref="C147:D147"/>
    <mergeCell ref="E147:F147"/>
    <mergeCell ref="F198:G198"/>
    <mergeCell ref="B198:E198"/>
    <mergeCell ref="B203:D203"/>
    <mergeCell ref="E203:R203"/>
    <mergeCell ref="C184:D184"/>
    <mergeCell ref="O186:P186"/>
    <mergeCell ref="K186:L186"/>
    <mergeCell ref="M186:N186"/>
    <mergeCell ref="K184:L184"/>
    <mergeCell ref="Q186:R186"/>
    <mergeCell ref="B205:D205"/>
    <mergeCell ref="E205:R205"/>
    <mergeCell ref="O46:P46"/>
    <mergeCell ref="F200:G200"/>
    <mergeCell ref="B200:E200"/>
    <mergeCell ref="M185:N185"/>
    <mergeCell ref="O185:P185"/>
    <mergeCell ref="M184:N184"/>
    <mergeCell ref="O184:P184"/>
    <mergeCell ref="B184:B185"/>
    <mergeCell ref="O142:P142"/>
    <mergeCell ref="Q142:R142"/>
    <mergeCell ref="M86:N86"/>
    <mergeCell ref="G87:H87"/>
    <mergeCell ref="K86:L86"/>
    <mergeCell ref="O86:P86"/>
    <mergeCell ref="G83:H83"/>
    <mergeCell ref="I84:J84"/>
    <mergeCell ref="K83:L83"/>
    <mergeCell ref="I86:J86"/>
    <mergeCell ref="O82:P82"/>
    <mergeCell ref="O83:P83"/>
  </mergeCells>
  <phoneticPr fontId="19" type="noConversion"/>
  <dataValidations count="3">
    <dataValidation type="list" allowBlank="1" showInputMessage="1" showErrorMessage="1" errorTitle="Offsets (specify source)" error="You must use the drop-down to select a source type." sqref="A172:A174">
      <formula1>$B$171:$K$171</formula1>
    </dataValidation>
    <dataValidation allowBlank="1" showInputMessage="1" errorTitle="Goal Year Emissions Target" error="You must use the drop-down to select either Absolute or Normallized." sqref="G180:H180"/>
    <dataValidation type="decimal" operator="greaterThanOrEqual" allowBlank="1" showInputMessage="1" showErrorMessage="1" errorTitle="Input Value Validation" error="The value you have entered must be &gt;= 0._x000a__x000a_Please re-enter." sqref="C46:V48 C20:V22 C24:V27 C31:C34 D31:D33 E31:E34 F31:F33 G31:G34 H31:H33 I31:I34 J31:J33 K31:K34 L31:L33 M31:M34 N31:N33 O31:O34 P31:P33 Q31:Q34 R31:R33 S31:S34 T31:T33 U31:U34 V31:V33">
      <formula1>0</formula1>
    </dataValidation>
  </dataValidations>
  <pageMargins left="0.5" right="0.5" top="0.4" bottom="0.75" header="0.25" footer="0.5"/>
  <pageSetup scale="59" fitToHeight="0" pageOrder="overThenDown" orientation="landscape" cellComments="atEnd" r:id="rId1"/>
  <headerFooter alignWithMargins="0">
    <oddFooter>&amp;L&amp;"Times New Roman,Regular"Climate Leaders Reporting – Annual Inventory Summary and Goal Tracking Form&amp;C&amp;"Times New Roman,Regular"Page &amp;P of &amp;N&amp;R&amp;"Times New Roman,Regular"04/23/2004 VERSION</oddFooter>
  </headerFooter>
  <rowBreaks count="4" manualBreakCount="4">
    <brk id="62" max="22" man="1"/>
    <brk id="111" max="22" man="1"/>
    <brk id="162" max="22" man="1"/>
    <brk id="222" max="22" man="1"/>
  </rowBreaks>
  <ignoredErrors>
    <ignoredError sqref="D189:D191 D194:E194 G194 I194 E189:E191 U189:U190 S189:S191 Q189:Q191 O189:O191 M189:M191 K189:K191 I189:I191 G189:G191 K194 M194 O194 Q194 S194 U194 U191" formula="1"/>
  </ignoredErrors>
  <legacyDrawing r:id="rId2"/>
  <controls>
    <control shapeId="1029" r:id="rId3" name="CommandButton1"/>
    <control shapeId="1030" r:id="rId4" name="Control 6"/>
    <control shapeId="1031" r:id="rId5" name="Control 7"/>
    <control shapeId="1032" r:id="rId6" name="CommandButton2"/>
    <control shapeId="1038" r:id="rId7" name="Control 14"/>
    <control shapeId="1039" r:id="rId8" name="Control 15"/>
    <control shapeId="1042" r:id="rId9" name="Control 18"/>
    <control shapeId="1043" r:id="rId10" name="Control 19"/>
    <control shapeId="1047" r:id="rId11" name="Control 23"/>
    <control shapeId="1050" r:id="rId12" name="Control 26"/>
    <control shapeId="1067" r:id="rId13" name="Control 43"/>
    <control shapeId="1068" r:id="rId14" name="Control 44"/>
    <control shapeId="1069" r:id="rId15" name="Control 45"/>
    <control shapeId="1070" r:id="rId16" name="Control 46"/>
    <control shapeId="1071" r:id="rId17" name="Control 47"/>
    <control shapeId="1072" r:id="rId18" name="Control 48"/>
    <control shapeId="1095" r:id="rId19" name="cmdEnterUSRECs"/>
    <control shapeId="1096" r:id="rId20" name="cmdEnterNonUSRECs"/>
    <control shapeId="1119" r:id="rId21" name="cmdShowRECs"/>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28</vt:i4>
      </vt:variant>
    </vt:vector>
  </HeadingPairs>
  <TitlesOfParts>
    <vt:vector size="30" baseType="lpstr">
      <vt:lpstr>Users Instructions</vt:lpstr>
      <vt:lpstr>Summary Form</vt:lpstr>
      <vt:lpstr>AbsNorm</vt:lpstr>
      <vt:lpstr>AbsNormRev</vt:lpstr>
      <vt:lpstr>Baseline</vt:lpstr>
      <vt:lpstr>Differences</vt:lpstr>
      <vt:lpstr>GoalTrack</vt:lpstr>
      <vt:lpstr>GoalTrackAbs</vt:lpstr>
      <vt:lpstr>GoalTrackAbsOffset</vt:lpstr>
      <vt:lpstr>GoalTrackNorm</vt:lpstr>
      <vt:lpstr>GoalTrackNormElec</vt:lpstr>
      <vt:lpstr>GoalTrackNormOffset</vt:lpstr>
      <vt:lpstr>InsertNonUSDirect</vt:lpstr>
      <vt:lpstr>InsertNonUSOptional</vt:lpstr>
      <vt:lpstr>InsertOffsets</vt:lpstr>
      <vt:lpstr>InsertTotalDirect</vt:lpstr>
      <vt:lpstr>InsertTotalOptional</vt:lpstr>
      <vt:lpstr>InsertUSDirect</vt:lpstr>
      <vt:lpstr>InsertUSOptional</vt:lpstr>
      <vt:lpstr>Methodologies</vt:lpstr>
      <vt:lpstr>'Summary Form'!Print_Area</vt:lpstr>
      <vt:lpstr>'Summary Form'!Print_Titles</vt:lpstr>
      <vt:lpstr>ShowNonUSCFCs</vt:lpstr>
      <vt:lpstr>ShowNonUSElec</vt:lpstr>
      <vt:lpstr>ShowOffsets</vt:lpstr>
      <vt:lpstr>ShowRECs</vt:lpstr>
      <vt:lpstr>ShowTotalCFCs</vt:lpstr>
      <vt:lpstr>ShowTotalElec</vt:lpstr>
      <vt:lpstr>ShowUSCFCs</vt:lpstr>
      <vt:lpstr>ShowUSElec</vt:lpstr>
    </vt:vector>
  </TitlesOfParts>
  <Company>U.S. EPA or Contractor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Climate Leaders Inventory Summary and Goal Tracking Form</dc:title>
  <dc:subject>Yearly GHG inventories for Climate Leader Goal Period</dc:subject>
  <dc:creator>US EPA, OAR, Climate Protection Partnerships Division</dc:creator>
  <cp:keywords>Climate Leaders, GHG inventory, goal tracking</cp:keywords>
  <cp:lastModifiedBy>ckerwin</cp:lastModifiedBy>
  <cp:lastPrinted>2005-03-08T17:06:27Z</cp:lastPrinted>
  <dcterms:created xsi:type="dcterms:W3CDTF">2003-10-23T18:29:13Z</dcterms:created>
  <dcterms:modified xsi:type="dcterms:W3CDTF">2012-03-13T14:32:22Z</dcterms:modified>
</cp:coreProperties>
</file>