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05" windowWidth="12120" windowHeight="9120" tabRatio="804"/>
  </bookViews>
  <sheets>
    <sheet name="Cover Page" sheetId="8" r:id="rId1"/>
    <sheet name="Applicant Information" sheetId="7" r:id="rId2"/>
    <sheet name="Estimated Award Calculation" sheetId="2" r:id="rId3"/>
    <sheet name="Report of Transactions" sheetId="1" r:id="rId4"/>
  </sheets>
  <definedNames>
    <definedName name="_xlnm.Print_Area" localSheetId="1">'Applicant Information'!$A$3:$B$74</definedName>
    <definedName name="_xlnm.Print_Area" localSheetId="0">'Cover Page'!$A$1:$B$15</definedName>
    <definedName name="_xlnm.Print_Area" localSheetId="2">'Estimated Award Calculation'!$A$3:$H$38</definedName>
    <definedName name="_xlnm.Print_Area" localSheetId="3">'Report of Transactions'!$A$3:$M$108</definedName>
    <definedName name="_xlnm.Print_Titles" localSheetId="3">'Report of Transactions'!$4:$5</definedName>
  </definedNames>
  <calcPr calcId="145621" calcOnSave="0"/>
</workbook>
</file>

<file path=xl/calcChain.xml><?xml version="1.0" encoding="utf-8"?>
<calcChain xmlns="http://schemas.openxmlformats.org/spreadsheetml/2006/main">
  <c r="G33" i="2" l="1"/>
  <c r="F33" i="2"/>
  <c r="F23" i="2"/>
  <c r="G23" i="2"/>
  <c r="G11" i="2"/>
  <c r="G31" i="2"/>
  <c r="G30" i="2"/>
  <c r="G29" i="2"/>
  <c r="H29" i="2" s="1"/>
  <c r="G28" i="2"/>
  <c r="G27" i="2"/>
  <c r="G21" i="2"/>
  <c r="H21" i="2" s="1"/>
  <c r="G20" i="2"/>
  <c r="G19" i="2"/>
  <c r="G18" i="2"/>
  <c r="G17" i="2"/>
  <c r="H17" i="2" s="1"/>
  <c r="G16" i="2"/>
  <c r="H16" i="2" s="1"/>
  <c r="H22" i="2" s="1"/>
  <c r="H23" i="2" s="1"/>
  <c r="H36" i="2" s="1"/>
  <c r="F11" i="2"/>
  <c r="H11" i="2" s="1"/>
  <c r="F10" i="2"/>
  <c r="H10" i="2"/>
  <c r="H12" i="2" s="1"/>
  <c r="H35" i="2" s="1"/>
  <c r="F16" i="2"/>
  <c r="F17" i="2"/>
  <c r="F18" i="2"/>
  <c r="H18" i="2"/>
  <c r="F19" i="2"/>
  <c r="H19" i="2"/>
  <c r="F20" i="2"/>
  <c r="H20" i="2"/>
  <c r="F21" i="2"/>
  <c r="F27" i="2"/>
  <c r="H27" i="2"/>
  <c r="F28" i="2"/>
  <c r="H28" i="2" s="1"/>
  <c r="F29" i="2"/>
  <c r="F30" i="2"/>
  <c r="H30" i="2" s="1"/>
  <c r="F31" i="2"/>
  <c r="H31" i="2"/>
  <c r="H32" i="2" l="1"/>
  <c r="H33" i="2" s="1"/>
  <c r="H37" i="2" s="1"/>
  <c r="H38" i="2"/>
</calcChain>
</file>

<file path=xl/sharedStrings.xml><?xml version="1.0" encoding="utf-8"?>
<sst xmlns="http://schemas.openxmlformats.org/spreadsheetml/2006/main" count="322" uniqueCount="177">
  <si>
    <t>For all activities, select the type of activity using the abbreviations provided below.  See sidebar for explanation of abbreviations.</t>
  </si>
  <si>
    <t>Total Dollar
Value or
Amount of Transactions</t>
  </si>
  <si>
    <t>Amount
Disbursed to Date</t>
  </si>
  <si>
    <t>Type of
Activity</t>
  </si>
  <si>
    <t>Impact</t>
  </si>
  <si>
    <t>CDFI RELATED ACTIVITIES</t>
  </si>
  <si>
    <t>A</t>
  </si>
  <si>
    <t>B</t>
  </si>
  <si>
    <t>C</t>
  </si>
  <si>
    <t>D</t>
  </si>
  <si>
    <t>E</t>
  </si>
  <si>
    <t>F</t>
  </si>
  <si>
    <t>Change in Activity</t>
  </si>
  <si>
    <t>Award Percent</t>
  </si>
  <si>
    <t>Estimated Award Amount</t>
  </si>
  <si>
    <t>Estimated Award Amount for CDFI Related Activities:</t>
  </si>
  <si>
    <t>DISTRESSED COMMUNITY FINANCING ACTIVITIES</t>
  </si>
  <si>
    <t>Priority Factor</t>
  </si>
  <si>
    <t>Total Score:</t>
  </si>
  <si>
    <t>SERVICE ACTIVITIES</t>
  </si>
  <si>
    <t>Column B:</t>
  </si>
  <si>
    <t>Column C:</t>
  </si>
  <si>
    <t>Column D:</t>
  </si>
  <si>
    <t>Column E:</t>
  </si>
  <si>
    <t>Column F:</t>
  </si>
  <si>
    <t>Column G:</t>
  </si>
  <si>
    <t>List the date the Applicant made the initial disbursement.  Leave blank if no initial disbursement has been made.</t>
  </si>
  <si>
    <t>Column H:</t>
  </si>
  <si>
    <t>Column I:</t>
  </si>
  <si>
    <t>Column J:</t>
  </si>
  <si>
    <t>Applicant Organization Name:</t>
  </si>
  <si>
    <t xml:space="preserve">Weighted Value </t>
  </si>
  <si>
    <t>ESTIMATED AWARD</t>
  </si>
  <si>
    <t>PRIORITY ONE AWARD (CDFI Related)</t>
  </si>
  <si>
    <t>PRIORITY TWO AWARD (Distressed Community Financing)</t>
  </si>
  <si>
    <t>PRIORITY THREE AWARD (Service Activities)</t>
  </si>
  <si>
    <t>TOTAL ESTIMATED AWARD</t>
  </si>
  <si>
    <t>Taxpayer/Employer Identification Number (EIN):</t>
  </si>
  <si>
    <t>FDIC Certificate Number:</t>
  </si>
  <si>
    <t>State in which the Applicant’s headquarters is physically located:</t>
  </si>
  <si>
    <t>How many hours did it take you to complete this application?</t>
  </si>
  <si>
    <r>
      <t>Affordable Home Mortgage Loans</t>
    </r>
    <r>
      <rPr>
        <sz val="8"/>
        <color indexed="62"/>
        <rFont val="Arial"/>
        <family val="2"/>
      </rPr>
      <t xml:space="preserve"> (AHM)</t>
    </r>
  </si>
  <si>
    <r>
      <t>Affordable Housing Development Loans and Project Investments</t>
    </r>
    <r>
      <rPr>
        <sz val="8"/>
        <color indexed="62"/>
        <rFont val="Arial"/>
        <family val="2"/>
      </rPr>
      <t xml:space="preserve"> (AHD)</t>
    </r>
  </si>
  <si>
    <r>
      <t>Small Business Loans and Project Investments</t>
    </r>
    <r>
      <rPr>
        <sz val="8"/>
        <color indexed="62"/>
        <rFont val="Arial"/>
        <family val="2"/>
      </rPr>
      <t xml:space="preserve"> (SBL)</t>
    </r>
  </si>
  <si>
    <r>
      <t>Home Improvement Loans</t>
    </r>
    <r>
      <rPr>
        <sz val="8"/>
        <color indexed="62"/>
        <rFont val="Arial"/>
        <family val="2"/>
      </rPr>
      <t xml:space="preserve"> (HIL)</t>
    </r>
  </si>
  <si>
    <r>
      <t>Education Loans</t>
    </r>
    <r>
      <rPr>
        <sz val="8"/>
        <color indexed="62"/>
        <rFont val="Arial"/>
        <family val="2"/>
      </rPr>
      <t xml:space="preserve"> (EDU)</t>
    </r>
  </si>
  <si>
    <r>
      <t>Commercial Real Estate Loans and Project Investments</t>
    </r>
    <r>
      <rPr>
        <sz val="8"/>
        <color indexed="62"/>
        <rFont val="Arial"/>
        <family val="2"/>
      </rPr>
      <t xml:space="preserve"> (CRE)</t>
    </r>
  </si>
  <si>
    <r>
      <t>Deposits</t>
    </r>
    <r>
      <rPr>
        <sz val="8"/>
        <color indexed="62"/>
        <rFont val="Arial"/>
        <family val="2"/>
      </rPr>
      <t xml:space="preserve"> (D)</t>
    </r>
  </si>
  <si>
    <r>
      <t>Community Services</t>
    </r>
    <r>
      <rPr>
        <sz val="8"/>
        <color indexed="62"/>
        <rFont val="Arial"/>
        <family val="2"/>
      </rPr>
      <t xml:space="preserve"> (CS)</t>
    </r>
  </si>
  <si>
    <r>
      <t>Financial Services</t>
    </r>
    <r>
      <rPr>
        <sz val="8"/>
        <color indexed="62"/>
        <rFont val="Arial"/>
        <family val="2"/>
      </rPr>
      <t xml:space="preserve"> (FS)</t>
    </r>
  </si>
  <si>
    <r>
      <t>Targeted Financial Services</t>
    </r>
    <r>
      <rPr>
        <sz val="8"/>
        <color indexed="62"/>
        <rFont val="Arial"/>
        <family val="2"/>
      </rPr>
      <t xml:space="preserve"> (TFS)</t>
    </r>
  </si>
  <si>
    <r>
      <t xml:space="preserve">Targeted Retail Savings/Investment Products </t>
    </r>
    <r>
      <rPr>
        <sz val="8"/>
        <color indexed="62"/>
        <rFont val="Arial"/>
        <family val="2"/>
      </rPr>
      <t>(TSP)</t>
    </r>
  </si>
  <si>
    <t>For CDFI Related Activities, leave this column blank.               For all other types of activities, list in the census tract (including the state and county code) where the activity occurred or the borrower, investee, grantee, or other recipient is located.</t>
  </si>
  <si>
    <t>Indicate whether any of the following apply to your institution:</t>
  </si>
  <si>
    <t>Applicant's Type of Charter:</t>
  </si>
  <si>
    <t>Alaska</t>
  </si>
  <si>
    <t>Alabama</t>
  </si>
  <si>
    <t>Arkansas</t>
  </si>
  <si>
    <t>American Samoa</t>
  </si>
  <si>
    <t>Arizona</t>
  </si>
  <si>
    <t>California</t>
  </si>
  <si>
    <t>Colorado</t>
  </si>
  <si>
    <t>Connecticut</t>
  </si>
  <si>
    <t>District of Columbia</t>
  </si>
  <si>
    <t>Delaware</t>
  </si>
  <si>
    <t>Florida</t>
  </si>
  <si>
    <t>Fed. St. of Micronesia</t>
  </si>
  <si>
    <t>Georgia</t>
  </si>
  <si>
    <t>Guam</t>
  </si>
  <si>
    <t>Hawaii</t>
  </si>
  <si>
    <t>Iowa</t>
  </si>
  <si>
    <t>Idaho</t>
  </si>
  <si>
    <t>Illinois</t>
  </si>
  <si>
    <t>Indiana</t>
  </si>
  <si>
    <t>Kansas</t>
  </si>
  <si>
    <t>Kentucky</t>
  </si>
  <si>
    <t>Louisiana</t>
  </si>
  <si>
    <t>Massachusetts</t>
  </si>
  <si>
    <t>Maryland</t>
  </si>
  <si>
    <t>Maine</t>
  </si>
  <si>
    <t>Marshall Islands</t>
  </si>
  <si>
    <t>Michigan</t>
  </si>
  <si>
    <t>Minnesota</t>
  </si>
  <si>
    <t>Missouri</t>
  </si>
  <si>
    <t>Northern Mariana Isl.</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</si>
  <si>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</si>
  <si>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</si>
  <si>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</si>
  <si>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</si>
  <si>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</si>
  <si>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</si>
  <si>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</si>
  <si>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</si>
  <si>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</si>
  <si>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</si>
  <si>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</si>
  <si>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</si>
  <si>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</si>
  <si>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</si>
  <si>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</si>
  <si>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Palau</t>
  </si>
  <si>
    <t>Rhode Island</t>
  </si>
  <si>
    <t>South Carolina</t>
  </si>
  <si>
    <t>South Dakota</t>
  </si>
  <si>
    <t>Tennessee</t>
  </si>
  <si>
    <t>Texas</t>
  </si>
  <si>
    <t>Utah</t>
  </si>
  <si>
    <t>Virginia</t>
  </si>
  <si>
    <t>Virgin Islands</t>
  </si>
  <si>
    <t>Vermont</t>
  </si>
  <si>
    <t>Washington</t>
  </si>
  <si>
    <t>Wisconsin</t>
  </si>
  <si>
    <t>West Virginia</t>
  </si>
  <si>
    <t>Wyoming</t>
  </si>
  <si>
    <t>No</t>
  </si>
  <si>
    <t>Bank Enterprise Award Program</t>
  </si>
  <si>
    <t>Table of Contents</t>
  </si>
  <si>
    <t xml:space="preserve">Applicant Information </t>
  </si>
  <si>
    <t xml:space="preserve">Instructions: </t>
  </si>
  <si>
    <t>Applicant Information</t>
  </si>
  <si>
    <r>
      <t>Instructions</t>
    </r>
    <r>
      <rPr>
        <b/>
        <sz val="10"/>
        <color indexed="62"/>
        <rFont val="Arial"/>
        <family val="2"/>
      </rPr>
      <t xml:space="preserve">: </t>
    </r>
    <r>
      <rPr>
        <sz val="10"/>
        <color indexed="62"/>
        <rFont val="Arial"/>
        <family val="2"/>
      </rPr>
      <t>Please complete the yellow cells.  Please be sure to answer all questions.  Failure to respond to any of the questions could result in your application being rejected.  The Applicant Organization Name and EIN must match the information provided in the SF 424.</t>
    </r>
  </si>
  <si>
    <t>Street Address</t>
  </si>
  <si>
    <t>City</t>
  </si>
  <si>
    <t>State</t>
  </si>
  <si>
    <t>Zip (9 digits)</t>
  </si>
  <si>
    <t>Column K:</t>
  </si>
  <si>
    <t>Column L:</t>
  </si>
  <si>
    <t>Column M:</t>
  </si>
  <si>
    <t>Service Provided/Borrower/ Investee</t>
  </si>
  <si>
    <r>
      <t xml:space="preserve">Date of Execution
</t>
    </r>
    <r>
      <rPr>
        <sz val="8"/>
        <color indexed="62"/>
        <rFont val="Arial"/>
        <family val="2"/>
      </rPr>
      <t>mo/day/yyyy</t>
    </r>
  </si>
  <si>
    <r>
      <t xml:space="preserve">Date of Initial
Disbursement
</t>
    </r>
    <r>
      <rPr>
        <sz val="8"/>
        <color indexed="62"/>
        <rFont val="Arial"/>
        <family val="2"/>
      </rPr>
      <t>mo/day/yyyy</t>
    </r>
  </si>
  <si>
    <r>
      <t xml:space="preserve">Date of Final
Disbursement
</t>
    </r>
    <r>
      <rPr>
        <sz val="8"/>
        <color indexed="62"/>
        <rFont val="Arial"/>
        <family val="2"/>
      </rPr>
      <t>mo/day/yyyy</t>
    </r>
  </si>
  <si>
    <r>
      <t>Community Bank.</t>
    </r>
    <r>
      <rPr>
        <sz val="8"/>
        <color indexed="62"/>
        <rFont val="Arial"/>
        <family val="2"/>
      </rPr>
      <t xml:space="preserve">  An institution that</t>
    </r>
    <r>
      <rPr>
        <b/>
        <sz val="8"/>
        <color indexed="62"/>
        <rFont val="Arial"/>
        <family val="2"/>
      </rPr>
      <t xml:space="preserve"> </t>
    </r>
    <r>
      <rPr>
        <sz val="8"/>
        <color indexed="62"/>
        <rFont val="Arial"/>
        <family val="2"/>
      </rPr>
      <t>identifies itself as a community bank.</t>
    </r>
  </si>
  <si>
    <t>Indicate which of the following states are within your service area:</t>
  </si>
  <si>
    <r>
      <t>Instructions:</t>
    </r>
    <r>
      <rPr>
        <sz val="12"/>
        <color indexed="62"/>
        <rFont val="Arial"/>
        <family val="2"/>
      </rPr>
      <t xml:space="preserve"> Do not change the formatting, add transactions outside the assessment period, or include blank lines as this will prevent the chart from uploading into the review database.  Do not change the formatting under any circumstances.</t>
    </r>
  </si>
  <si>
    <t>For Service Activities, report each activity or transaction carried out during the Assessment Period by the service provided.  For all other types of activities, report each activity by the borrower, investee, grantee, CDFI, or other recipient.</t>
  </si>
  <si>
    <t xml:space="preserve">List the total dollar amount disbursed on each transaction by the end of the Assessment Period. For Service Activities, TA provided to CDFIs, and Distressed Community Financing Activities of less than $250,000: record as fully disbursed. </t>
  </si>
  <si>
    <t>For all Financing Activity transactions: enter the street address of the borrower or the location of the property (in the case of real estate loans).</t>
  </si>
  <si>
    <t>For all Financing Activity transactions: enter the City of the borrower or the location of the property (in the case of real estate loans).</t>
  </si>
  <si>
    <t>For all Financing Activity transactions: enter the State of the borrower or the location of the property (in the case of real estate loans).</t>
  </si>
  <si>
    <t>For all Financing Activity transactions: enter the Zip of the borrower or the location of the property (in the case of real estate loans).</t>
  </si>
  <si>
    <t>='Applicant Information'!$B$4</t>
  </si>
  <si>
    <t>Census Tract          (11 digits)</t>
  </si>
  <si>
    <t>123 Clover Avenue</t>
  </si>
  <si>
    <t>NY</t>
  </si>
  <si>
    <t>11238-1234</t>
  </si>
  <si>
    <t>AHM</t>
  </si>
  <si>
    <t>Smith  Contracting (example)</t>
  </si>
  <si>
    <t>SBL</t>
  </si>
  <si>
    <t>456 Regal Drive</t>
  </si>
  <si>
    <t>Philadelphia</t>
  </si>
  <si>
    <t>PA</t>
  </si>
  <si>
    <t>19150-1234</t>
  </si>
  <si>
    <t>Column A:</t>
  </si>
  <si>
    <r>
      <t xml:space="preserve">Equity Investments </t>
    </r>
    <r>
      <rPr>
        <sz val="8"/>
        <color indexed="62"/>
        <rFont val="Arial"/>
        <family val="2"/>
      </rPr>
      <t xml:space="preserve">(CEI)/ </t>
    </r>
    <r>
      <rPr>
        <b/>
        <sz val="8"/>
        <color indexed="62"/>
        <rFont val="Arial"/>
        <family val="2"/>
      </rPr>
      <t>Equity-Like Loans</t>
    </r>
    <r>
      <rPr>
        <sz val="8"/>
        <color indexed="62"/>
        <rFont val="Arial"/>
        <family val="2"/>
      </rPr>
      <t xml:space="preserve"> (ELL)/ Grants (CG)</t>
    </r>
  </si>
  <si>
    <t>John Smith (example)</t>
  </si>
  <si>
    <t>2010 Application</t>
  </si>
  <si>
    <r>
      <t>Applicant’s Total Assets</t>
    </r>
    <r>
      <rPr>
        <sz val="10"/>
        <color indexed="62"/>
        <rFont val="Arial"/>
        <family val="2"/>
      </rPr>
      <t xml:space="preserve"> (in thousands) from </t>
    </r>
    <r>
      <rPr>
        <b/>
        <sz val="10"/>
        <color indexed="62"/>
        <rFont val="Arial"/>
        <family val="2"/>
      </rPr>
      <t>12/31/2009</t>
    </r>
    <r>
      <rPr>
        <sz val="10"/>
        <color indexed="62"/>
        <rFont val="Arial"/>
        <family val="2"/>
      </rPr>
      <t xml:space="preserve"> Call Report / TFR.</t>
    </r>
  </si>
  <si>
    <r>
      <t>Minority Bank.</t>
    </r>
    <r>
      <rPr>
        <sz val="8"/>
        <color indexed="62"/>
        <rFont val="Arial"/>
        <family val="2"/>
      </rPr>
      <t xml:space="preserve">  An institution classified by the FDIC as a Minority Depository Institution as of 12/31/2009.</t>
    </r>
  </si>
  <si>
    <r>
      <t xml:space="preserve">Certified CDFI.  </t>
    </r>
    <r>
      <rPr>
        <sz val="8"/>
        <color indexed="62"/>
        <rFont val="Arial"/>
        <family val="2"/>
      </rPr>
      <t>An institution certified as a CDFI by the Fund as of 12/31/2009.</t>
    </r>
  </si>
  <si>
    <t>Baseline Period          2008</t>
  </si>
  <si>
    <t>Reporting</t>
  </si>
  <si>
    <t>Assessment Period    2009</t>
  </si>
  <si>
    <t>Yes</t>
  </si>
  <si>
    <t>Estimated Award Amount for Service Activities</t>
  </si>
  <si>
    <t>Estimated Award Amount for Distressed Community Financing Activities</t>
  </si>
  <si>
    <t>Worksheet 1: Estimated BEA Award Calculation</t>
  </si>
  <si>
    <t>Worksheet 2: Report of Transactions</t>
  </si>
  <si>
    <r>
      <t>Instructions:</t>
    </r>
    <r>
      <rPr>
        <sz val="9"/>
        <color indexed="62"/>
        <rFont val="Arial"/>
        <family val="2"/>
      </rPr>
      <t xml:space="preserve">  As stated in the BEA Program regulations and Application materials, increases in CDFI Support Activities are multiplied by 18% for a CDFI applicant, 6% for a non-CDFI applicant.  Increases in Distressed Community Financing Activities and Service Activities are multiplied by 9% for a CDFI applicant, 3% for a non-CDFI applicant. The white cells are locked and can not be accessed. Organization name should pre-populate from the previous worksheet.  </t>
    </r>
    <r>
      <rPr>
        <b/>
        <sz val="9"/>
        <color indexed="62"/>
        <rFont val="Arial"/>
        <family val="2"/>
      </rPr>
      <t>Do not change the formatting of this form or it will not upload properly.</t>
    </r>
  </si>
  <si>
    <t>2010 BEA Report of Transactions</t>
  </si>
  <si>
    <r>
      <t xml:space="preserve">List the date the activity occurred or the transaction was closed. </t>
    </r>
    <r>
      <rPr>
        <i/>
        <sz val="8"/>
        <color indexed="62"/>
        <rFont val="Arial"/>
        <family val="2"/>
      </rPr>
      <t>Must occur in 2009.</t>
    </r>
  </si>
  <si>
    <r>
      <t xml:space="preserve">List the date the Applicant made the final disbursement.  Leave blank if the transaction is not fully disbursed. </t>
    </r>
    <r>
      <rPr>
        <i/>
        <sz val="8"/>
        <color indexed="62"/>
        <rFont val="Arial"/>
        <family val="2"/>
      </rPr>
      <t>Must be completed by 12/31/2009.</t>
    </r>
  </si>
  <si>
    <r>
      <t>CDFI Support Activities</t>
    </r>
    <r>
      <rPr>
        <sz val="8"/>
        <color indexed="62"/>
        <rFont val="Arial"/>
        <family val="2"/>
      </rPr>
      <t xml:space="preserve">: Loans (LNS), CDFI Deposits/Shares (DS), Technical Assistance (TAC) </t>
    </r>
  </si>
  <si>
    <t>For Distressed Community Financing and Service Activities, see the Application for the appropriate measures of impact.</t>
  </si>
  <si>
    <t xml:space="preserve">Complete the Applicant Information worksheet, Worksheet 1: Estimated Award Calculation, and Worksheet 2: Report of Transactions and attach it to your BEA Signature Page in myCDFIFund.  The Fund requires applicants to provide the name of their organization and other identifying information so that staff can assemble the various components of each application.  </t>
  </si>
  <si>
    <r>
      <t xml:space="preserve">Please save this document with the following naming convention:   </t>
    </r>
    <r>
      <rPr>
        <b/>
        <sz val="12"/>
        <color indexed="62"/>
        <rFont val="Arial"/>
        <family val="2"/>
      </rPr>
      <t xml:space="preserve"> Bank Name 2010 BEA Charts</t>
    </r>
  </si>
  <si>
    <t>For Service Activities, report the grand total of each category of activity. For all other types of activities, report the total original dollar amount of each transaction.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</si>
</sst>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mm/dd/yy"/>
    <numFmt numFmtId="165" formatCode="&quot;$&quot;#,##0"/>
    <numFmt numFmtId="166" formatCode="_(&quot;$&quot;* #,##0_);_(&quot;$&quot;* \(#,##0\);_(&quot;$&quot;* &quot;-&quot;??_);_(@_)"/>
  </numFmts>
  <fonts count="25" x14ac:knownFonts="1">
    <font>
      <sz val="10"/>
      <name val="Arial"/>
    </font>
    <font>
      <sz val="10"/>
      <name val="Arial"/>
    </font>
    <font>
      <sz val="10"/>
      <name val="Arial"/>
      <family val="2"/>
    </font>
    <font>
      <b/>
      <sz val="11"/>
      <color indexed="62"/>
      <name val="Arial"/>
      <family val="2"/>
    </font>
    <font>
      <b/>
      <sz val="10"/>
      <color indexed="9"/>
      <name val="Arial"/>
      <family val="2"/>
    </font>
    <font>
      <b/>
      <u/>
      <sz val="11"/>
      <color indexed="62"/>
      <name val="Arial"/>
      <family val="2"/>
    </font>
    <font>
      <sz val="10"/>
      <color indexed="62"/>
      <name val="Arial"/>
      <family val="2"/>
    </font>
    <font>
      <b/>
      <sz val="10"/>
      <color indexed="62"/>
      <name val="Arial"/>
      <family val="2"/>
    </font>
    <font>
      <sz val="8"/>
      <color indexed="62"/>
      <name val="Arial"/>
      <family val="2"/>
    </font>
    <font>
      <b/>
      <sz val="8"/>
      <color indexed="62"/>
      <name val="Arial"/>
      <family val="2"/>
    </font>
    <font>
      <sz val="9"/>
      <color indexed="62"/>
      <name val="Arial"/>
      <family val="2"/>
    </font>
    <font>
      <b/>
      <sz val="9"/>
      <color indexed="62"/>
      <name val="Arial"/>
      <family val="2"/>
    </font>
    <font>
      <b/>
      <sz val="24"/>
      <color indexed="9"/>
      <name val="Arial"/>
      <family val="2"/>
    </font>
    <font>
      <sz val="10"/>
      <color indexed="9"/>
      <name val="Arial"/>
      <family val="2"/>
    </font>
    <font>
      <b/>
      <u/>
      <sz val="10"/>
      <color indexed="62"/>
      <name val="Arial"/>
      <family val="2"/>
    </font>
    <font>
      <b/>
      <u/>
      <sz val="9"/>
      <color indexed="62"/>
      <name val="Arial"/>
      <family val="2"/>
    </font>
    <font>
      <sz val="10"/>
      <color indexed="62"/>
      <name val="Arial"/>
    </font>
    <font>
      <sz val="14"/>
      <color indexed="9"/>
      <name val="Arial"/>
      <family val="2"/>
    </font>
    <font>
      <i/>
      <sz val="8"/>
      <color indexed="62"/>
      <name val="Arial"/>
      <family val="2"/>
    </font>
    <font>
      <b/>
      <sz val="20"/>
      <color indexed="62"/>
      <name val="Arial"/>
      <family val="2"/>
    </font>
    <font>
      <b/>
      <sz val="12"/>
      <color indexed="62"/>
      <name val="Arial"/>
      <family val="2"/>
    </font>
    <font>
      <b/>
      <sz val="18"/>
      <color indexed="9"/>
      <name val="Arial"/>
      <family val="2"/>
    </font>
    <font>
      <sz val="12"/>
      <color indexed="62"/>
      <name val="Arial"/>
      <family val="2"/>
    </font>
    <font>
      <b/>
      <sz val="28"/>
      <color indexed="62"/>
      <name val="Arial"/>
      <family val="2"/>
    </font>
    <font>
      <sz val="26"/>
      <color indexed="62"/>
      <name val="Arial"/>
      <family val="2"/>
    </font>
  </fonts>
  <fills count="6">
    <fill>
      <patternFill patternType="none"/>
    </fill>
    <fill>
      <patternFill patternType="gray125"/>
    </fill>
    <fill>
      <patternFill patternType="solid">
        <fgColor indexed="24"/>
        <bgColor indexed="64"/>
      </patternFill>
    </fill>
    <fill>
      <patternFill patternType="solid">
        <fgColor indexed="26"/>
        <bgColor indexed="64"/>
      </patternFill>
    </fill>
    <fill>
      <patternFill patternType="solid">
        <fgColor indexed="62"/>
        <bgColor indexed="64"/>
      </patternFill>
    </fill>
    <fill>
      <patternFill patternType="solid">
        <fgColor indexed="3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double">
        <color indexed="64"/>
      </left>
      <right/>
      <top style="dotted">
        <color indexed="64"/>
      </top>
      <bottom/>
      <diagonal/>
    </border>
    <border>
      <left/>
      <right/>
      <top style="dotted">
        <color indexed="64"/>
      </top>
      <bottom/>
      <diagonal/>
    </border>
    <border>
      <left style="double">
        <color indexed="64"/>
      </left>
      <right/>
      <top/>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bottom style="dotted">
        <color indexed="64"/>
      </bottom>
      <diagonal/>
    </border>
    <border>
      <left/>
      <right style="double">
        <color indexed="64"/>
      </right>
      <top/>
      <bottom style="dotted">
        <color indexed="64"/>
      </bottom>
      <diagonal/>
    </border>
    <border>
      <left style="dotted">
        <color indexed="64"/>
      </left>
      <right style="dotted">
        <color indexed="64"/>
      </right>
      <top/>
      <bottom style="dotted">
        <color indexed="64"/>
      </bottom>
      <diagonal/>
    </border>
    <border>
      <left style="double">
        <color indexed="64"/>
      </left>
      <right/>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uble">
        <color indexed="64"/>
      </left>
      <right/>
      <top/>
      <bottom style="double">
        <color indexed="64"/>
      </bottom>
      <diagonal/>
    </border>
    <border>
      <left style="dotted">
        <color indexed="64"/>
      </left>
      <right/>
      <top style="dotted">
        <color indexed="64"/>
      </top>
      <bottom/>
      <diagonal/>
    </border>
    <border>
      <left/>
      <right style="double">
        <color indexed="64"/>
      </right>
      <top/>
      <bottom/>
      <diagonal/>
    </border>
    <border>
      <left/>
      <right/>
      <top style="dotted">
        <color indexed="64"/>
      </top>
      <bottom style="dotted">
        <color indexed="64"/>
      </bottom>
      <diagonal/>
    </border>
    <border>
      <left style="double">
        <color indexed="64"/>
      </left>
      <right style="dotted">
        <color indexed="64"/>
      </right>
      <top style="dotted">
        <color indexed="64"/>
      </top>
      <bottom style="dotted">
        <color indexed="64"/>
      </bottom>
      <diagonal/>
    </border>
    <border>
      <left style="dotted">
        <color indexed="64"/>
      </left>
      <right style="double">
        <color indexed="64"/>
      </right>
      <top style="dotted">
        <color indexed="64"/>
      </top>
      <bottom style="dotted">
        <color indexed="64"/>
      </bottom>
      <diagonal/>
    </border>
    <border>
      <left style="double">
        <color indexed="64"/>
      </left>
      <right style="dotted">
        <color indexed="64"/>
      </right>
      <top style="dotted">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style="dotted">
        <color indexed="64"/>
      </left>
      <right style="double">
        <color indexed="64"/>
      </right>
      <top style="dotted">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dotted">
        <color indexed="64"/>
      </top>
      <bottom style="double">
        <color indexed="64"/>
      </bottom>
      <diagonal/>
    </border>
    <border>
      <left style="double">
        <color indexed="64"/>
      </left>
      <right/>
      <top style="double">
        <color indexed="64"/>
      </top>
      <bottom style="dotted">
        <color indexed="64"/>
      </bottom>
      <diagonal/>
    </border>
    <border>
      <left/>
      <right/>
      <top style="double">
        <color indexed="64"/>
      </top>
      <bottom style="dotted">
        <color indexed="64"/>
      </bottom>
      <diagonal/>
    </border>
    <border>
      <left/>
      <right style="double">
        <color indexed="64"/>
      </right>
      <top style="double">
        <color indexed="64"/>
      </top>
      <bottom style="dotted">
        <color indexed="64"/>
      </bottom>
      <diagonal/>
    </border>
    <border>
      <left/>
      <right style="dotted">
        <color indexed="64"/>
      </right>
      <top/>
      <bottom/>
      <diagonal/>
    </border>
    <border>
      <left style="dotted">
        <color indexed="64"/>
      </left>
      <right style="dotted">
        <color indexed="64"/>
      </right>
      <top style="dotted">
        <color indexed="64"/>
      </top>
      <bottom style="double">
        <color indexed="64"/>
      </bottom>
      <diagonal/>
    </border>
    <border>
      <left style="dotted">
        <color indexed="64"/>
      </left>
      <right/>
      <top style="dotted">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 fillId="0" borderId="0" xfId="0" applyFont="1" applyFill="1" applyBorder="1" applyProtection="1"/>
    <xf numFmtId="0" fontId="0" fillId="0" borderId="1" xfId="0" applyBorder="1"/>
    <xf numFmtId="0" fontId="5" fillId="2" borderId="0" xfId="0" applyFont="1" applyFill="1" applyBorder="1" applyAlignment="1">
      <alignment wrapText="1"/>
    </xf>
    <xf numFmtId="0" fontId="5" fillId="2" borderId="2" xfId="0" applyFont="1" applyFill="1" applyBorder="1" applyAlignment="1">
      <alignment wrapText="1"/>
    </xf>
    <xf numFmtId="0" fontId="5" fillId="2" borderId="3" xfId="0" applyFont="1" applyFill="1" applyBorder="1" applyAlignment="1">
      <alignment wrapText="1"/>
    </xf>
    <xf numFmtId="0" fontId="5" fillId="2" borderId="4" xfId="0" applyFont="1" applyFill="1" applyBorder="1" applyAlignment="1">
      <alignment wrapText="1"/>
    </xf>
    <xf numFmtId="14" fontId="0" fillId="0" borderId="1" xfId="0" applyNumberFormat="1" applyBorder="1"/>
    <xf numFmtId="166" fontId="0" fillId="0" borderId="1" xfId="1" applyNumberFormat="1" applyFont="1" applyBorder="1"/>
    <xf numFmtId="0" fontId="14" fillId="0" borderId="0" xfId="0" applyFont="1" applyFill="1" applyBorder="1" applyAlignment="1">
      <alignment wrapText="1"/>
    </xf>
    <xf numFmtId="0" fontId="6" fillId="0" borderId="0" xfId="0" applyFont="1" applyFill="1" applyBorder="1" applyAlignment="1">
      <alignment wrapText="1"/>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7" xfId="0" applyFont="1" applyFill="1" applyBorder="1" applyAlignment="1">
      <alignment horizontal="center" wrapText="1"/>
    </xf>
    <xf numFmtId="0" fontId="8" fillId="2" borderId="8" xfId="0" applyFont="1" applyFill="1" applyBorder="1" applyAlignment="1">
      <alignment horizontal="center" wrapText="1"/>
    </xf>
    <xf numFmtId="0" fontId="8" fillId="2" borderId="9" xfId="0" applyFont="1" applyFill="1" applyBorder="1" applyAlignment="1">
      <alignment horizontal="center" wrapText="1"/>
    </xf>
    <xf numFmtId="0" fontId="8" fillId="2" borderId="5" xfId="0" applyFont="1" applyFill="1" applyBorder="1" applyAlignment="1">
      <alignment horizontal="center" vertical="center" wrapText="1"/>
    </xf>
    <xf numFmtId="0" fontId="8" fillId="0" borderId="10" xfId="0" applyFont="1" applyBorder="1" applyAlignment="1">
      <alignment wrapText="1"/>
    </xf>
    <xf numFmtId="0" fontId="9" fillId="0" borderId="7" xfId="0" applyFont="1" applyBorder="1" applyAlignment="1">
      <alignment wrapText="1"/>
    </xf>
    <xf numFmtId="166" fontId="6" fillId="3" borderId="6" xfId="1" applyNumberFormat="1" applyFont="1" applyFill="1" applyBorder="1" applyAlignment="1" applyProtection="1">
      <alignment wrapText="1"/>
      <protection locked="0"/>
    </xf>
    <xf numFmtId="166" fontId="6" fillId="0" borderId="11" xfId="0" applyNumberFormat="1" applyFont="1" applyBorder="1" applyAlignment="1">
      <alignment wrapText="1"/>
    </xf>
    <xf numFmtId="9" fontId="8" fillId="0" borderId="7" xfId="0" applyNumberFormat="1" applyFont="1" applyBorder="1" applyAlignment="1">
      <alignment wrapText="1"/>
    </xf>
    <xf numFmtId="166" fontId="6" fillId="0" borderId="8" xfId="0" applyNumberFormat="1" applyFont="1" applyBorder="1" applyAlignment="1">
      <alignment wrapText="1"/>
    </xf>
    <xf numFmtId="0" fontId="8" fillId="0" borderId="2" xfId="0" applyFont="1" applyBorder="1" applyAlignment="1">
      <alignment wrapText="1"/>
    </xf>
    <xf numFmtId="0" fontId="9" fillId="0" borderId="12" xfId="0" applyFont="1" applyBorder="1" applyAlignment="1">
      <alignment wrapText="1"/>
    </xf>
    <xf numFmtId="166" fontId="8" fillId="3" borderId="13" xfId="1" applyNumberFormat="1" applyFont="1" applyFill="1" applyBorder="1" applyAlignment="1" applyProtection="1">
      <alignment wrapText="1"/>
      <protection locked="0"/>
    </xf>
    <xf numFmtId="0" fontId="8" fillId="0" borderId="14" xfId="0" applyFont="1" applyBorder="1" applyAlignment="1">
      <alignment wrapText="1"/>
    </xf>
    <xf numFmtId="0" fontId="8" fillId="2" borderId="15" xfId="0" applyFont="1" applyFill="1" applyBorder="1" applyAlignment="1">
      <alignment horizontal="center" wrapText="1"/>
    </xf>
    <xf numFmtId="0" fontId="8" fillId="2" borderId="13" xfId="0" applyFont="1" applyFill="1" applyBorder="1" applyAlignment="1">
      <alignment horizontal="center" wrapText="1"/>
    </xf>
    <xf numFmtId="0" fontId="8" fillId="2" borderId="16" xfId="0" applyFont="1" applyFill="1" applyBorder="1" applyAlignment="1">
      <alignment horizontal="center" wrapText="1"/>
    </xf>
    <xf numFmtId="166" fontId="6" fillId="0" borderId="6" xfId="0" applyNumberFormat="1" applyFont="1" applyBorder="1" applyAlignment="1">
      <alignment wrapText="1"/>
    </xf>
    <xf numFmtId="0" fontId="8" fillId="0" borderId="7" xfId="0" applyFont="1" applyBorder="1" applyAlignment="1">
      <alignment horizontal="center" wrapText="1"/>
    </xf>
    <xf numFmtId="0" fontId="9" fillId="0" borderId="17" xfId="0" applyFont="1" applyBorder="1" applyAlignment="1">
      <alignment wrapText="1"/>
    </xf>
    <xf numFmtId="0" fontId="6" fillId="3" borderId="5" xfId="0" applyFont="1" applyFill="1" applyBorder="1" applyAlignment="1" applyProtection="1">
      <alignment wrapText="1"/>
      <protection locked="0"/>
    </xf>
    <xf numFmtId="0" fontId="8" fillId="0" borderId="18" xfId="0" applyFont="1" applyBorder="1" applyAlignment="1">
      <alignment wrapText="1"/>
    </xf>
    <xf numFmtId="166" fontId="16" fillId="0" borderId="19" xfId="0" applyNumberFormat="1" applyFont="1" applyBorder="1"/>
    <xf numFmtId="0" fontId="8" fillId="0" borderId="20" xfId="0" applyFont="1" applyBorder="1" applyAlignment="1">
      <alignment wrapText="1"/>
    </xf>
    <xf numFmtId="0" fontId="17" fillId="4" borderId="21" xfId="0" applyFont="1" applyFill="1" applyBorder="1"/>
    <xf numFmtId="0" fontId="13" fillId="4" borderId="22" xfId="0" applyFont="1" applyFill="1" applyBorder="1"/>
    <xf numFmtId="0" fontId="13" fillId="4" borderId="23" xfId="0" applyFont="1" applyFill="1" applyBorder="1"/>
    <xf numFmtId="0" fontId="0" fillId="0" borderId="4" xfId="0" applyBorder="1"/>
    <xf numFmtId="0" fontId="0" fillId="0" borderId="0" xfId="0" applyBorder="1"/>
    <xf numFmtId="0" fontId="0" fillId="0" borderId="16" xfId="0" applyBorder="1"/>
    <xf numFmtId="0" fontId="3" fillId="0" borderId="4" xfId="0" applyFont="1" applyBorder="1"/>
    <xf numFmtId="0" fontId="0" fillId="0" borderId="14" xfId="0" applyBorder="1"/>
    <xf numFmtId="0" fontId="0" fillId="0" borderId="24" xfId="0" applyBorder="1"/>
    <xf numFmtId="0" fontId="0" fillId="0" borderId="25" xfId="0" applyBorder="1"/>
    <xf numFmtId="0" fontId="10" fillId="5" borderId="1" xfId="0" applyFont="1" applyFill="1" applyBorder="1" applyAlignment="1" applyProtection="1">
      <alignment horizontal="center" wrapText="1"/>
    </xf>
    <xf numFmtId="166" fontId="10" fillId="5" borderId="1" xfId="1" applyNumberFormat="1" applyFont="1" applyFill="1" applyBorder="1" applyAlignment="1" applyProtection="1">
      <alignment horizontal="center" wrapText="1"/>
    </xf>
    <xf numFmtId="14" fontId="10" fillId="5" borderId="1" xfId="0" applyNumberFormat="1" applyFont="1" applyFill="1" applyBorder="1" applyAlignment="1" applyProtection="1">
      <alignment horizontal="center" wrapText="1"/>
    </xf>
    <xf numFmtId="0" fontId="6" fillId="3" borderId="6" xfId="0" applyFont="1" applyFill="1" applyBorder="1" applyAlignment="1" applyProtection="1">
      <alignment wrapText="1"/>
      <protection locked="0"/>
    </xf>
    <xf numFmtId="166" fontId="16" fillId="0" borderId="26" xfId="0" applyNumberFormat="1" applyFont="1" applyBorder="1"/>
    <xf numFmtId="166" fontId="7" fillId="0" borderId="27" xfId="0" applyNumberFormat="1" applyFont="1" applyBorder="1"/>
    <xf numFmtId="166" fontId="6" fillId="0" borderId="26" xfId="0" applyNumberFormat="1" applyFont="1" applyBorder="1" applyAlignment="1">
      <alignment wrapText="1"/>
    </xf>
    <xf numFmtId="166" fontId="7" fillId="0" borderId="27" xfId="0" applyNumberFormat="1" applyFont="1" applyBorder="1" applyAlignment="1">
      <alignment wrapText="1"/>
    </xf>
    <xf numFmtId="166" fontId="6" fillId="0" borderId="16" xfId="0" applyNumberFormat="1" applyFont="1" applyBorder="1" applyAlignment="1">
      <alignment wrapText="1"/>
    </xf>
    <xf numFmtId="166" fontId="7" fillId="0" borderId="27" xfId="1" applyNumberFormat="1" applyFont="1" applyBorder="1" applyAlignment="1">
      <alignment wrapText="1"/>
    </xf>
    <xf numFmtId="0" fontId="13" fillId="0" borderId="0" xfId="0" applyFont="1" applyProtection="1">
      <protection hidden="1"/>
    </xf>
    <xf numFmtId="0" fontId="6" fillId="3" borderId="28" xfId="0" applyFont="1" applyFill="1" applyBorder="1" applyAlignment="1" applyProtection="1">
      <alignment vertical="top" wrapText="1"/>
      <protection locked="0"/>
    </xf>
    <xf numFmtId="0" fontId="6" fillId="3" borderId="5" xfId="0" applyFont="1" applyFill="1" applyBorder="1" applyAlignment="1" applyProtection="1">
      <alignment horizontal="center" wrapText="1"/>
      <protection locked="0"/>
    </xf>
    <xf numFmtId="0" fontId="0" fillId="0" borderId="29" xfId="0" applyBorder="1"/>
    <xf numFmtId="0" fontId="0" fillId="0" borderId="28" xfId="0" applyBorder="1" applyAlignment="1">
      <alignment vertical="top" wrapText="1"/>
    </xf>
    <xf numFmtId="0" fontId="0" fillId="3" borderId="28" xfId="0" applyFill="1" applyBorder="1" applyAlignment="1" applyProtection="1">
      <alignment vertical="top" wrapText="1"/>
      <protection locked="0"/>
    </xf>
    <xf numFmtId="0" fontId="7" fillId="0" borderId="30" xfId="0" applyFont="1" applyBorder="1" applyAlignment="1">
      <alignment vertical="top" wrapText="1"/>
    </xf>
    <xf numFmtId="0" fontId="7" fillId="0" borderId="28" xfId="0" applyFont="1" applyBorder="1" applyAlignment="1">
      <alignment vertical="top" wrapText="1"/>
    </xf>
    <xf numFmtId="0" fontId="9" fillId="0" borderId="30" xfId="0" applyFont="1" applyBorder="1" applyAlignment="1">
      <alignment horizontal="left" vertical="top" wrapText="1" indent="2"/>
    </xf>
    <xf numFmtId="0" fontId="3" fillId="0" borderId="30" xfId="0" applyFont="1" applyBorder="1" applyAlignment="1">
      <alignment vertical="top" wrapText="1"/>
    </xf>
    <xf numFmtId="0" fontId="3" fillId="0" borderId="30" xfId="0" applyFont="1" applyBorder="1" applyAlignment="1">
      <alignment wrapText="1"/>
    </xf>
    <xf numFmtId="0" fontId="7" fillId="0" borderId="31" xfId="0" applyFont="1" applyBorder="1" applyAlignment="1">
      <alignment vertical="top" wrapText="1"/>
    </xf>
    <xf numFmtId="165" fontId="6" fillId="3" borderId="32" xfId="0" applyNumberFormat="1" applyFont="1" applyFill="1" applyBorder="1" applyAlignment="1" applyProtection="1">
      <alignment vertical="top" wrapText="1"/>
      <protection locked="0"/>
    </xf>
    <xf numFmtId="0" fontId="2" fillId="0" borderId="0" xfId="0" applyFont="1" applyFill="1" applyBorder="1" applyAlignment="1" applyProtection="1">
      <alignment horizontal="center" vertical="center" wrapText="1"/>
    </xf>
    <xf numFmtId="0" fontId="8" fillId="5" borderId="1" xfId="0" applyFont="1" applyFill="1" applyBorder="1" applyAlignment="1" applyProtection="1">
      <alignment vertical="top" wrapText="1"/>
    </xf>
    <xf numFmtId="166" fontId="8" fillId="5" borderId="1" xfId="1" applyNumberFormat="1" applyFont="1" applyFill="1" applyBorder="1" applyAlignment="1" applyProtection="1">
      <alignment vertical="top" wrapText="1"/>
    </xf>
    <xf numFmtId="2" fontId="8" fillId="5" borderId="1" xfId="1" applyNumberFormat="1" applyFont="1" applyFill="1" applyBorder="1" applyAlignment="1" applyProtection="1">
      <alignment vertical="top" wrapText="1"/>
    </xf>
    <xf numFmtId="14" fontId="8" fillId="5" borderId="1" xfId="0" applyNumberFormat="1" applyFont="1" applyFill="1" applyBorder="1" applyAlignment="1" applyProtection="1">
      <alignment vertical="top" wrapText="1"/>
    </xf>
    <xf numFmtId="0" fontId="0" fillId="0" borderId="0" xfId="0" applyAlignment="1">
      <alignment vertical="top" wrapText="1"/>
    </xf>
    <xf numFmtId="49" fontId="6" fillId="5" borderId="1" xfId="0" applyNumberFormat="1" applyFont="1" applyFill="1" applyBorder="1" applyAlignment="1" applyProtection="1">
      <alignment horizontal="center" vertical="center" wrapText="1"/>
    </xf>
    <xf numFmtId="166" fontId="6" fillId="5" borderId="1" xfId="1" applyNumberFormat="1" applyFont="1" applyFill="1" applyBorder="1" applyAlignment="1" applyProtection="1">
      <alignment horizontal="center" vertical="center" wrapText="1"/>
    </xf>
    <xf numFmtId="14" fontId="6" fillId="5" borderId="1" xfId="0" applyNumberFormat="1" applyFont="1" applyFill="1" applyBorder="1" applyAlignment="1" applyProtection="1">
      <alignment horizontal="center" vertical="center" wrapText="1"/>
    </xf>
    <xf numFmtId="164" fontId="6" fillId="5" borderId="1" xfId="0" applyNumberFormat="1" applyFont="1" applyFill="1" applyBorder="1" applyAlignment="1" applyProtection="1">
      <alignment horizontal="center" vertical="center" wrapText="1"/>
    </xf>
    <xf numFmtId="0" fontId="21" fillId="4" borderId="24" xfId="0" applyFont="1" applyFill="1" applyBorder="1"/>
    <xf numFmtId="0" fontId="14" fillId="0" borderId="0" xfId="0" applyFont="1" applyFill="1" applyBorder="1" applyAlignment="1">
      <alignment vertical="top" wrapText="1"/>
    </xf>
    <xf numFmtId="0" fontId="8" fillId="0" borderId="30" xfId="0" applyFont="1" applyBorder="1" applyAlignment="1">
      <alignment horizontal="left" vertical="top" wrapText="1" indent="2"/>
    </xf>
    <xf numFmtId="0" fontId="8" fillId="3" borderId="28" xfId="0" applyFont="1" applyFill="1" applyBorder="1" applyAlignment="1" applyProtection="1">
      <alignment vertical="top" wrapText="1"/>
      <protection locked="0"/>
    </xf>
    <xf numFmtId="0" fontId="8" fillId="0" borderId="33" xfId="0" applyFont="1" applyBorder="1" applyAlignment="1">
      <alignment horizontal="left" vertical="top" wrapText="1" indent="2"/>
    </xf>
    <xf numFmtId="0" fontId="8" fillId="3" borderId="27" xfId="0" applyFont="1" applyFill="1" applyBorder="1" applyAlignment="1" applyProtection="1">
      <alignment vertical="top" wrapText="1"/>
      <protection locked="0"/>
    </xf>
    <xf numFmtId="49" fontId="7" fillId="0" borderId="34" xfId="0" applyNumberFormat="1" applyFont="1" applyFill="1" applyBorder="1" applyAlignment="1" applyProtection="1">
      <alignment horizontal="left" vertical="center" wrapText="1"/>
    </xf>
    <xf numFmtId="49" fontId="7" fillId="0" borderId="35" xfId="0" applyNumberFormat="1" applyFont="1" applyFill="1" applyBorder="1" applyAlignment="1" applyProtection="1">
      <alignment horizontal="left" vertical="center" wrapText="1"/>
    </xf>
    <xf numFmtId="49" fontId="7" fillId="0" borderId="36" xfId="0" applyNumberFormat="1" applyFont="1" applyFill="1" applyBorder="1" applyAlignment="1" applyProtection="1">
      <alignment horizontal="left" vertical="center" wrapText="1"/>
    </xf>
    <xf numFmtId="0" fontId="0" fillId="0" borderId="37" xfId="0" applyBorder="1"/>
    <xf numFmtId="0" fontId="0" fillId="0" borderId="38" xfId="0" applyBorder="1"/>
    <xf numFmtId="0" fontId="19" fillId="0" borderId="37" xfId="0" applyFont="1" applyBorder="1" applyAlignment="1">
      <alignment horizontal="left"/>
    </xf>
    <xf numFmtId="0" fontId="6" fillId="0" borderId="38" xfId="0" applyFont="1" applyBorder="1"/>
    <xf numFmtId="0" fontId="6" fillId="0" borderId="37" xfId="0" applyFont="1" applyBorder="1"/>
    <xf numFmtId="0" fontId="19" fillId="0" borderId="37" xfId="0" applyFont="1" applyBorder="1"/>
    <xf numFmtId="0" fontId="6" fillId="0" borderId="38" xfId="0" applyFont="1" applyBorder="1" applyAlignment="1">
      <alignment wrapText="1"/>
    </xf>
    <xf numFmtId="0" fontId="6" fillId="0" borderId="37" xfId="0" applyFont="1" applyBorder="1" applyAlignment="1">
      <alignment wrapText="1"/>
    </xf>
    <xf numFmtId="0" fontId="0" fillId="0" borderId="39" xfId="0" applyBorder="1"/>
    <xf numFmtId="0" fontId="8" fillId="3" borderId="28" xfId="0" applyFont="1" applyFill="1" applyBorder="1" applyAlignment="1" applyProtection="1">
      <alignment wrapText="1"/>
      <protection locked="0"/>
    </xf>
    <xf numFmtId="0" fontId="0" fillId="0" borderId="1" xfId="0" applyNumberFormat="1" applyBorder="1"/>
    <xf numFmtId="0" fontId="6" fillId="0" borderId="38" xfId="0" applyFont="1" applyBorder="1" applyAlignment="1">
      <alignment horizontal="left" wrapText="1"/>
    </xf>
    <xf numFmtId="0" fontId="24" fillId="0" borderId="37" xfId="0" applyFont="1" applyBorder="1" applyAlignment="1">
      <alignment horizontal="center"/>
    </xf>
    <xf numFmtId="0" fontId="24" fillId="0" borderId="38" xfId="0" applyFont="1" applyBorder="1" applyAlignment="1">
      <alignment horizontal="center"/>
    </xf>
    <xf numFmtId="0" fontId="23" fillId="0" borderId="40" xfId="0" applyFont="1" applyBorder="1" applyAlignment="1">
      <alignment horizontal="center"/>
    </xf>
    <xf numFmtId="0" fontId="23" fillId="0" borderId="41" xfId="0" applyFont="1" applyBorder="1" applyAlignment="1">
      <alignment horizontal="center"/>
    </xf>
    <xf numFmtId="0" fontId="14" fillId="0" borderId="21" xfId="0" applyFont="1" applyFill="1" applyBorder="1" applyAlignment="1">
      <alignment vertical="top" wrapText="1"/>
    </xf>
    <xf numFmtId="0" fontId="14" fillId="0" borderId="23" xfId="0" applyFont="1" applyFill="1" applyBorder="1" applyAlignment="1">
      <alignment vertical="top" wrapText="1"/>
    </xf>
    <xf numFmtId="0" fontId="8" fillId="0" borderId="17" xfId="0" applyFont="1" applyBorder="1" applyAlignment="1">
      <alignment wrapText="1"/>
    </xf>
    <xf numFmtId="0" fontId="8" fillId="0" borderId="24" xfId="0" applyFont="1" applyBorder="1" applyAlignment="1">
      <alignment wrapText="1"/>
    </xf>
    <xf numFmtId="0" fontId="15" fillId="0" borderId="34" xfId="0" applyFont="1" applyFill="1" applyBorder="1" applyAlignment="1">
      <alignment wrapText="1"/>
    </xf>
    <xf numFmtId="0" fontId="10" fillId="0" borderId="35" xfId="0" applyFont="1" applyFill="1" applyBorder="1" applyAlignment="1">
      <alignment wrapText="1"/>
    </xf>
    <xf numFmtId="0" fontId="10" fillId="0" borderId="36" xfId="0" applyFont="1" applyFill="1" applyBorder="1" applyAlignment="1">
      <alignment wrapText="1"/>
    </xf>
    <xf numFmtId="49" fontId="0" fillId="3" borderId="42" xfId="0" applyNumberFormat="1" applyFill="1" applyBorder="1" applyAlignment="1" applyProtection="1">
      <protection locked="0"/>
    </xf>
    <xf numFmtId="49" fontId="0" fillId="3" borderId="43" xfId="0" applyNumberFormat="1" applyFill="1" applyBorder="1" applyAlignment="1" applyProtection="1">
      <protection locked="0"/>
    </xf>
    <xf numFmtId="49" fontId="0" fillId="3" borderId="44" xfId="0" applyNumberFormat="1" applyFill="1" applyBorder="1" applyAlignment="1" applyProtection="1">
      <protection locked="0"/>
    </xf>
    <xf numFmtId="0" fontId="8" fillId="0" borderId="45" xfId="0" applyFont="1" applyBorder="1" applyAlignment="1">
      <alignment wrapText="1"/>
    </xf>
    <xf numFmtId="0" fontId="4" fillId="2" borderId="46" xfId="0" applyFont="1" applyFill="1" applyBorder="1" applyAlignment="1">
      <alignment wrapText="1"/>
    </xf>
    <xf numFmtId="0" fontId="4" fillId="2" borderId="47" xfId="0" applyFont="1" applyFill="1" applyBorder="1" applyAlignment="1">
      <alignment wrapText="1"/>
    </xf>
    <xf numFmtId="0" fontId="4" fillId="2" borderId="48" xfId="0" applyFont="1" applyFill="1" applyBorder="1" applyAlignment="1">
      <alignment wrapText="1"/>
    </xf>
    <xf numFmtId="0" fontId="5" fillId="2" borderId="2" xfId="0" applyFont="1" applyFill="1" applyBorder="1" applyAlignment="1">
      <alignment wrapText="1"/>
    </xf>
    <xf numFmtId="0" fontId="5" fillId="2" borderId="12" xfId="0" applyFont="1" applyFill="1" applyBorder="1" applyAlignment="1">
      <alignment wrapText="1"/>
    </xf>
    <xf numFmtId="0" fontId="5" fillId="2" borderId="4" xfId="0" applyFont="1" applyFill="1" applyBorder="1" applyAlignment="1">
      <alignment wrapText="1"/>
    </xf>
    <xf numFmtId="0" fontId="5" fillId="2" borderId="49" xfId="0" applyFont="1" applyFill="1" applyBorder="1" applyAlignment="1">
      <alignment wrapText="1"/>
    </xf>
    <xf numFmtId="0" fontId="5" fillId="2" borderId="2" xfId="0" applyFont="1" applyFill="1" applyBorder="1" applyAlignment="1">
      <alignment horizontal="center" wrapText="1"/>
    </xf>
    <xf numFmtId="0" fontId="5" fillId="2" borderId="12" xfId="0" applyFont="1" applyFill="1" applyBorder="1" applyAlignment="1">
      <alignment horizontal="center" wrapText="1"/>
    </xf>
    <xf numFmtId="0" fontId="5" fillId="2" borderId="10" xfId="0" applyFont="1" applyFill="1" applyBorder="1" applyAlignment="1">
      <alignment horizontal="center" wrapText="1"/>
    </xf>
    <xf numFmtId="0" fontId="5" fillId="2" borderId="7" xfId="0" applyFont="1" applyFill="1" applyBorder="1" applyAlignment="1">
      <alignment horizontal="center" wrapText="1"/>
    </xf>
    <xf numFmtId="0" fontId="8" fillId="0" borderId="6" xfId="0" applyFont="1" applyBorder="1" applyAlignment="1">
      <alignment wrapText="1"/>
    </xf>
    <xf numFmtId="0" fontId="16" fillId="0" borderId="6" xfId="0" applyFont="1" applyBorder="1" applyAlignment="1"/>
    <xf numFmtId="0" fontId="9" fillId="0" borderId="50" xfId="0" applyFont="1" applyBorder="1" applyAlignment="1">
      <alignment wrapText="1"/>
    </xf>
    <xf numFmtId="0" fontId="16" fillId="0" borderId="50" xfId="0" applyFont="1" applyBorder="1" applyAlignment="1"/>
    <xf numFmtId="0" fontId="16" fillId="0" borderId="51" xfId="0" applyFont="1" applyBorder="1" applyAlignment="1"/>
    <xf numFmtId="9" fontId="8" fillId="0" borderId="51" xfId="2" applyFont="1" applyBorder="1" applyAlignment="1">
      <alignment wrapText="1"/>
    </xf>
    <xf numFmtId="9" fontId="16" fillId="0" borderId="45" xfId="2" applyFont="1" applyBorder="1" applyAlignment="1">
      <alignment wrapText="1"/>
    </xf>
    <xf numFmtId="0" fontId="4" fillId="2" borderId="52" xfId="0" applyFont="1" applyFill="1" applyBorder="1" applyAlignment="1">
      <alignment wrapText="1"/>
    </xf>
    <xf numFmtId="0" fontId="4" fillId="2" borderId="53" xfId="0" applyFont="1" applyFill="1" applyBorder="1" applyAlignment="1">
      <alignment wrapText="1"/>
    </xf>
    <xf numFmtId="0" fontId="13" fillId="0" borderId="53" xfId="0" applyFont="1" applyBorder="1" applyAlignment="1"/>
    <xf numFmtId="0" fontId="13" fillId="0" borderId="54" xfId="0" applyFont="1" applyBorder="1" applyAlignment="1"/>
    <xf numFmtId="49" fontId="12" fillId="4" borderId="34" xfId="0" applyNumberFormat="1" applyFont="1" applyFill="1" applyBorder="1" applyAlignment="1" applyProtection="1">
      <alignment horizontal="left" vertical="center" wrapText="1"/>
    </xf>
    <xf numFmtId="0" fontId="12" fillId="4" borderId="35" xfId="0" applyFont="1" applyFill="1" applyBorder="1" applyAlignment="1" applyProtection="1">
      <alignment horizontal="left" vertical="center"/>
    </xf>
    <xf numFmtId="0" fontId="12" fillId="4" borderId="36" xfId="0" applyFont="1" applyFill="1" applyBorder="1" applyAlignment="1" applyProtection="1">
      <alignment horizontal="left" vertical="center"/>
    </xf>
    <xf numFmtId="49" fontId="20" fillId="0" borderId="34" xfId="0" applyNumberFormat="1" applyFont="1" applyFill="1" applyBorder="1" applyAlignment="1" applyProtection="1">
      <alignment horizontal="left" vertical="top" wrapText="1"/>
    </xf>
    <xf numFmtId="49" fontId="20" fillId="0" borderId="35" xfId="0" applyNumberFormat="1" applyFont="1" applyFill="1" applyBorder="1" applyAlignment="1" applyProtection="1">
      <alignment horizontal="left" vertical="top" wrapText="1"/>
    </xf>
    <xf numFmtId="49" fontId="20" fillId="0" borderId="36" xfId="0" applyNumberFormat="1" applyFont="1" applyFill="1" applyBorder="1" applyAlignment="1" applyProtection="1">
      <alignment horizontal="lef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abSelected="1" workbookViewId="0">
      <selection activeCell="D17" sqref="D17"/>
    </sheetView>
  </sheetViews>
  <sheetFormatPr defaultRowHeight="12.75" x14ac:dyDescent="0.2"/>
  <cols>
    <col min="1" max="1" width="3.28515625" customWidth="1"/>
    <col min="2" max="2" width="85.5703125" customWidth="1"/>
  </cols>
  <sheetData>
    <row r="1" spans="1:2" ht="35.25" x14ac:dyDescent="0.5">
      <c r="A1" s="103" t="s">
        <v>115</v>
      </c>
      <c r="B1" s="104"/>
    </row>
    <row r="2" spans="1:2" ht="33" x14ac:dyDescent="0.45">
      <c r="A2" s="101" t="s">
        <v>156</v>
      </c>
      <c r="B2" s="102"/>
    </row>
    <row r="3" spans="1:2" x14ac:dyDescent="0.2">
      <c r="A3" s="89"/>
      <c r="B3" s="90"/>
    </row>
    <row r="4" spans="1:2" x14ac:dyDescent="0.2">
      <c r="A4" s="89"/>
      <c r="B4" s="90"/>
    </row>
    <row r="5" spans="1:2" ht="26.25" x14ac:dyDescent="0.4">
      <c r="A5" s="91" t="s">
        <v>116</v>
      </c>
      <c r="B5" s="92"/>
    </row>
    <row r="6" spans="1:2" x14ac:dyDescent="0.2">
      <c r="A6" s="93"/>
      <c r="B6" s="92" t="s">
        <v>117</v>
      </c>
    </row>
    <row r="7" spans="1:2" x14ac:dyDescent="0.2">
      <c r="A7" s="93"/>
      <c r="B7" s="92" t="s">
        <v>166</v>
      </c>
    </row>
    <row r="8" spans="1:2" x14ac:dyDescent="0.2">
      <c r="A8" s="93"/>
      <c r="B8" s="92" t="s">
        <v>167</v>
      </c>
    </row>
    <row r="9" spans="1:2" x14ac:dyDescent="0.2">
      <c r="A9" s="93"/>
      <c r="B9" s="92"/>
    </row>
    <row r="10" spans="1:2" ht="26.25" x14ac:dyDescent="0.4">
      <c r="A10" s="94" t="s">
        <v>118</v>
      </c>
      <c r="B10" s="92"/>
    </row>
    <row r="11" spans="1:2" ht="51" x14ac:dyDescent="0.2">
      <c r="A11" s="89"/>
      <c r="B11" s="95" t="s">
        <v>174</v>
      </c>
    </row>
    <row r="12" spans="1:2" x14ac:dyDescent="0.2">
      <c r="A12" s="96"/>
      <c r="B12" s="95"/>
    </row>
    <row r="13" spans="1:2" ht="13.5" customHeight="1" x14ac:dyDescent="0.25">
      <c r="B13" s="100" t="s">
        <v>175</v>
      </c>
    </row>
    <row r="14" spans="1:2" x14ac:dyDescent="0.2">
      <c r="A14" s="89"/>
      <c r="B14" s="90"/>
    </row>
    <row r="15" spans="1:2" ht="13.5" thickBot="1" x14ac:dyDescent="0.25">
      <c r="A15" s="97"/>
      <c r="B15" s="60"/>
    </row>
  </sheetData>
  <mergeCells count="2">
    <mergeCell ref="A2:B2"/>
    <mergeCell ref="A1:B1"/>
  </mergeCells>
  <phoneticPr fontId="0" type="noConversion"/>
  <printOptions horizontalCentered="1"/>
  <pageMargins left="0.5" right="0.5" top="0.75" bottom="0.75" header="0.25" footer="0.25"/>
  <pageSetup orientation="portrait" horizontalDpi="0" verticalDpi="200" copies="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workbookViewId="0">
      <selection activeCell="D22" sqref="D22"/>
    </sheetView>
  </sheetViews>
  <sheetFormatPr defaultRowHeight="12.75" x14ac:dyDescent="0.2"/>
  <cols>
    <col min="1" max="1" width="70.7109375" customWidth="1"/>
    <col min="2" max="2" width="25.7109375" customWidth="1"/>
  </cols>
  <sheetData>
    <row r="1" spans="1:3" ht="43.5" customHeight="1" thickTop="1" x14ac:dyDescent="0.2">
      <c r="A1" s="105" t="s">
        <v>120</v>
      </c>
      <c r="B1" s="106"/>
      <c r="C1" s="57" t="s">
        <v>55</v>
      </c>
    </row>
    <row r="2" spans="1:3" x14ac:dyDescent="0.2">
      <c r="A2" s="81"/>
      <c r="B2" s="81"/>
      <c r="C2" s="57"/>
    </row>
    <row r="3" spans="1:3" ht="24" thickBot="1" x14ac:dyDescent="0.4">
      <c r="A3" s="80" t="s">
        <v>119</v>
      </c>
      <c r="B3" s="80"/>
      <c r="C3" s="57"/>
    </row>
    <row r="4" spans="1:3" ht="15.75" thickTop="1" x14ac:dyDescent="0.2">
      <c r="A4" s="66" t="s">
        <v>30</v>
      </c>
      <c r="B4" s="58"/>
      <c r="C4" s="57" t="s">
        <v>57</v>
      </c>
    </row>
    <row r="5" spans="1:3" ht="15" x14ac:dyDescent="0.2">
      <c r="A5" s="66" t="s">
        <v>37</v>
      </c>
      <c r="B5" s="62"/>
      <c r="C5" s="57"/>
    </row>
    <row r="6" spans="1:3" ht="15" x14ac:dyDescent="0.2">
      <c r="A6" s="66" t="s">
        <v>38</v>
      </c>
      <c r="B6" s="62"/>
      <c r="C6" s="57" t="s">
        <v>61</v>
      </c>
    </row>
    <row r="7" spans="1:3" x14ac:dyDescent="0.2">
      <c r="A7" s="63" t="s">
        <v>40</v>
      </c>
      <c r="B7" s="58"/>
      <c r="C7" s="57"/>
    </row>
    <row r="8" spans="1:3" x14ac:dyDescent="0.2">
      <c r="A8" s="68" t="s">
        <v>157</v>
      </c>
      <c r="B8" s="69"/>
      <c r="C8" s="57" t="s">
        <v>70</v>
      </c>
    </row>
    <row r="9" spans="1:3" ht="12.75" customHeight="1" x14ac:dyDescent="0.2">
      <c r="A9" s="66" t="s">
        <v>53</v>
      </c>
      <c r="B9" s="64"/>
      <c r="C9" s="57" t="s">
        <v>71</v>
      </c>
    </row>
    <row r="10" spans="1:3" ht="22.5" x14ac:dyDescent="0.2">
      <c r="A10" s="65" t="s">
        <v>158</v>
      </c>
      <c r="B10" s="98" t="s">
        <v>114</v>
      </c>
      <c r="C10" s="57" t="s">
        <v>72</v>
      </c>
    </row>
    <row r="11" spans="1:3" x14ac:dyDescent="0.2">
      <c r="A11" s="65" t="s">
        <v>132</v>
      </c>
      <c r="B11" s="98" t="s">
        <v>114</v>
      </c>
      <c r="C11" s="57" t="s">
        <v>73</v>
      </c>
    </row>
    <row r="12" spans="1:3" x14ac:dyDescent="0.2">
      <c r="A12" s="65" t="s">
        <v>159</v>
      </c>
      <c r="B12" s="98" t="s">
        <v>163</v>
      </c>
      <c r="C12" s="57" t="s">
        <v>75</v>
      </c>
    </row>
    <row r="13" spans="1:3" ht="15" x14ac:dyDescent="0.25">
      <c r="A13" s="67" t="s">
        <v>54</v>
      </c>
      <c r="B13" s="58"/>
      <c r="C13" s="57" t="s">
        <v>76</v>
      </c>
    </row>
    <row r="14" spans="1:3" ht="15" x14ac:dyDescent="0.2">
      <c r="A14" s="66" t="s">
        <v>39</v>
      </c>
      <c r="B14" s="62"/>
      <c r="C14" s="57" t="s">
        <v>77</v>
      </c>
    </row>
    <row r="15" spans="1:3" ht="15" x14ac:dyDescent="0.2">
      <c r="A15" s="66" t="s">
        <v>133</v>
      </c>
      <c r="B15" s="61"/>
      <c r="C15" s="57" t="s">
        <v>78</v>
      </c>
    </row>
    <row r="16" spans="1:3" ht="12.75" customHeight="1" x14ac:dyDescent="0.2">
      <c r="A16" s="82" t="s">
        <v>55</v>
      </c>
      <c r="B16" s="83" t="s">
        <v>114</v>
      </c>
      <c r="C16" s="57" t="s">
        <v>79</v>
      </c>
    </row>
    <row r="17" spans="1:3" ht="12.75" customHeight="1" x14ac:dyDescent="0.2">
      <c r="A17" s="82" t="s">
        <v>56</v>
      </c>
      <c r="B17" s="83" t="s">
        <v>114</v>
      </c>
      <c r="C17" s="57" t="s">
        <v>80</v>
      </c>
    </row>
    <row r="18" spans="1:3" ht="12.75" customHeight="1" x14ac:dyDescent="0.2">
      <c r="A18" s="82" t="s">
        <v>57</v>
      </c>
      <c r="B18" s="83" t="s">
        <v>114</v>
      </c>
      <c r="C18" s="57" t="s">
        <v>81</v>
      </c>
    </row>
    <row r="19" spans="1:3" ht="12.75" customHeight="1" x14ac:dyDescent="0.2">
      <c r="A19" s="82" t="s">
        <v>58</v>
      </c>
      <c r="B19" s="83" t="s">
        <v>114</v>
      </c>
      <c r="C19" s="57" t="s">
        <v>82</v>
      </c>
    </row>
    <row r="20" spans="1:3" ht="12.75" customHeight="1" x14ac:dyDescent="0.2">
      <c r="A20" s="82" t="s">
        <v>59</v>
      </c>
      <c r="B20" s="83" t="s">
        <v>114</v>
      </c>
      <c r="C20" s="57" t="s">
        <v>83</v>
      </c>
    </row>
    <row r="21" spans="1:3" ht="12.75" customHeight="1" x14ac:dyDescent="0.2">
      <c r="A21" s="82" t="s">
        <v>60</v>
      </c>
      <c r="B21" s="83" t="s">
        <v>114</v>
      </c>
      <c r="C21" s="57" t="s">
        <v>84</v>
      </c>
    </row>
    <row r="22" spans="1:3" ht="12.75" customHeight="1" x14ac:dyDescent="0.2">
      <c r="A22" s="82" t="s">
        <v>61</v>
      </c>
      <c r="B22" s="83" t="s">
        <v>114</v>
      </c>
      <c r="C22" s="57" t="s">
        <v>85</v>
      </c>
    </row>
    <row r="23" spans="1:3" ht="12.75" customHeight="1" x14ac:dyDescent="0.2">
      <c r="A23" s="82" t="s">
        <v>62</v>
      </c>
      <c r="B23" s="83" t="s">
        <v>114</v>
      </c>
      <c r="C23" s="57" t="s">
        <v>86</v>
      </c>
    </row>
    <row r="24" spans="1:3" ht="12.75" customHeight="1" x14ac:dyDescent="0.2">
      <c r="A24" s="82" t="s">
        <v>63</v>
      </c>
      <c r="B24" s="83" t="s">
        <v>114</v>
      </c>
      <c r="C24" s="57" t="s">
        <v>87</v>
      </c>
    </row>
    <row r="25" spans="1:3" ht="12.75" customHeight="1" x14ac:dyDescent="0.2">
      <c r="A25" s="82" t="s">
        <v>64</v>
      </c>
      <c r="B25" s="83" t="s">
        <v>114</v>
      </c>
      <c r="C25" s="57" t="s">
        <v>88</v>
      </c>
    </row>
    <row r="26" spans="1:3" ht="12.75" customHeight="1" x14ac:dyDescent="0.2">
      <c r="A26" s="82" t="s">
        <v>65</v>
      </c>
      <c r="B26" s="83" t="s">
        <v>114</v>
      </c>
      <c r="C26" s="57" t="s">
        <v>89</v>
      </c>
    </row>
    <row r="27" spans="1:3" ht="12.75" customHeight="1" x14ac:dyDescent="0.2">
      <c r="A27" s="82" t="s">
        <v>66</v>
      </c>
      <c r="B27" s="83" t="s">
        <v>114</v>
      </c>
      <c r="C27" s="57" t="s">
        <v>90</v>
      </c>
    </row>
    <row r="28" spans="1:3" ht="12.75" customHeight="1" x14ac:dyDescent="0.2">
      <c r="A28" s="82" t="s">
        <v>67</v>
      </c>
      <c r="B28" s="83" t="s">
        <v>114</v>
      </c>
      <c r="C28" s="57" t="s">
        <v>91</v>
      </c>
    </row>
    <row r="29" spans="1:3" ht="12.75" customHeight="1" x14ac:dyDescent="0.2">
      <c r="A29" s="82" t="s">
        <v>68</v>
      </c>
      <c r="B29" s="83" t="s">
        <v>114</v>
      </c>
      <c r="C29" s="57" t="s">
        <v>92</v>
      </c>
    </row>
    <row r="30" spans="1:3" ht="12.75" customHeight="1" x14ac:dyDescent="0.2">
      <c r="A30" s="82" t="s">
        <v>69</v>
      </c>
      <c r="B30" s="83" t="s">
        <v>114</v>
      </c>
      <c r="C30" s="57" t="s">
        <v>93</v>
      </c>
    </row>
    <row r="31" spans="1:3" ht="12.75" customHeight="1" x14ac:dyDescent="0.2">
      <c r="A31" s="82" t="s">
        <v>70</v>
      </c>
      <c r="B31" s="83" t="s">
        <v>114</v>
      </c>
      <c r="C31" s="57" t="s">
        <v>94</v>
      </c>
    </row>
    <row r="32" spans="1:3" ht="12.75" customHeight="1" x14ac:dyDescent="0.2">
      <c r="A32" s="82" t="s">
        <v>71</v>
      </c>
      <c r="B32" s="83" t="s">
        <v>114</v>
      </c>
      <c r="C32" s="57" t="s">
        <v>95</v>
      </c>
    </row>
    <row r="33" spans="1:3" ht="12.75" customHeight="1" x14ac:dyDescent="0.2">
      <c r="A33" s="82" t="s">
        <v>72</v>
      </c>
      <c r="B33" s="83" t="s">
        <v>114</v>
      </c>
      <c r="C33" s="57" t="s">
        <v>96</v>
      </c>
    </row>
    <row r="34" spans="1:3" ht="12.75" customHeight="1" x14ac:dyDescent="0.2">
      <c r="A34" s="82" t="s">
        <v>73</v>
      </c>
      <c r="B34" s="83" t="s">
        <v>114</v>
      </c>
      <c r="C34" s="57" t="s">
        <v>97</v>
      </c>
    </row>
    <row r="35" spans="1:3" ht="12.75" customHeight="1" x14ac:dyDescent="0.2">
      <c r="A35" s="82" t="s">
        <v>74</v>
      </c>
      <c r="B35" s="83" t="s">
        <v>114</v>
      </c>
      <c r="C35" s="57" t="s">
        <v>98</v>
      </c>
    </row>
    <row r="36" spans="1:3" ht="12.75" customHeight="1" x14ac:dyDescent="0.2">
      <c r="A36" s="82" t="s">
        <v>75</v>
      </c>
      <c r="B36" s="83" t="s">
        <v>114</v>
      </c>
      <c r="C36" s="57" t="s">
        <v>99</v>
      </c>
    </row>
    <row r="37" spans="1:3" x14ac:dyDescent="0.2">
      <c r="A37" s="82" t="s">
        <v>76</v>
      </c>
      <c r="B37" s="83" t="s">
        <v>114</v>
      </c>
      <c r="C37" s="57" t="s">
        <v>100</v>
      </c>
    </row>
    <row r="38" spans="1:3" ht="12.75" customHeight="1" x14ac:dyDescent="0.2">
      <c r="A38" s="82" t="s">
        <v>77</v>
      </c>
      <c r="B38" s="83" t="s">
        <v>114</v>
      </c>
      <c r="C38" s="57" t="s">
        <v>101</v>
      </c>
    </row>
    <row r="39" spans="1:3" ht="12.75" customHeight="1" x14ac:dyDescent="0.2">
      <c r="A39" s="82" t="s">
        <v>78</v>
      </c>
      <c r="B39" s="83" t="s">
        <v>114</v>
      </c>
      <c r="C39" s="57" t="s">
        <v>102</v>
      </c>
    </row>
    <row r="40" spans="1:3" ht="12.75" customHeight="1" x14ac:dyDescent="0.2">
      <c r="A40" s="82" t="s">
        <v>79</v>
      </c>
      <c r="B40" s="83" t="s">
        <v>114</v>
      </c>
      <c r="C40" s="57" t="s">
        <v>103</v>
      </c>
    </row>
    <row r="41" spans="1:3" ht="12.75" customHeight="1" x14ac:dyDescent="0.2">
      <c r="A41" s="82" t="s">
        <v>80</v>
      </c>
      <c r="B41" s="83" t="s">
        <v>114</v>
      </c>
      <c r="C41" s="57" t="s">
        <v>104</v>
      </c>
    </row>
    <row r="42" spans="1:3" ht="12.75" customHeight="1" x14ac:dyDescent="0.2">
      <c r="A42" s="82" t="s">
        <v>81</v>
      </c>
      <c r="B42" s="83" t="s">
        <v>114</v>
      </c>
      <c r="C42" s="57" t="s">
        <v>105</v>
      </c>
    </row>
    <row r="43" spans="1:3" ht="12.75" customHeight="1" x14ac:dyDescent="0.2">
      <c r="A43" s="82" t="s">
        <v>82</v>
      </c>
      <c r="B43" s="83" t="s">
        <v>114</v>
      </c>
      <c r="C43" s="57" t="s">
        <v>106</v>
      </c>
    </row>
    <row r="44" spans="1:3" ht="12.75" customHeight="1" x14ac:dyDescent="0.2">
      <c r="A44" s="82" t="s">
        <v>83</v>
      </c>
      <c r="B44" s="83" t="s">
        <v>114</v>
      </c>
      <c r="C44" s="57" t="s">
        <v>107</v>
      </c>
    </row>
    <row r="45" spans="1:3" ht="12.75" customHeight="1" x14ac:dyDescent="0.2">
      <c r="A45" s="82" t="s">
        <v>84</v>
      </c>
      <c r="B45" s="83" t="s">
        <v>114</v>
      </c>
      <c r="C45" s="57" t="s">
        <v>108</v>
      </c>
    </row>
    <row r="46" spans="1:3" ht="12.75" customHeight="1" x14ac:dyDescent="0.2">
      <c r="A46" s="82" t="s">
        <v>85</v>
      </c>
      <c r="B46" s="83" t="s">
        <v>114</v>
      </c>
      <c r="C46" s="57" t="s">
        <v>109</v>
      </c>
    </row>
    <row r="47" spans="1:3" ht="12.75" customHeight="1" x14ac:dyDescent="0.2">
      <c r="A47" s="82" t="s">
        <v>86</v>
      </c>
      <c r="B47" s="83" t="s">
        <v>114</v>
      </c>
      <c r="C47" s="57" t="s">
        <v>110</v>
      </c>
    </row>
    <row r="48" spans="1:3" ht="12.75" customHeight="1" x14ac:dyDescent="0.2">
      <c r="A48" s="82" t="s">
        <v>87</v>
      </c>
      <c r="B48" s="83" t="s">
        <v>114</v>
      </c>
      <c r="C48" s="57" t="s">
        <v>111</v>
      </c>
    </row>
    <row r="49" spans="1:3" ht="12.75" customHeight="1" x14ac:dyDescent="0.2">
      <c r="A49" s="82" t="s">
        <v>88</v>
      </c>
      <c r="B49" s="83" t="s">
        <v>114</v>
      </c>
      <c r="C49" s="57" t="s">
        <v>112</v>
      </c>
    </row>
    <row r="50" spans="1:3" x14ac:dyDescent="0.2">
      <c r="A50" s="82" t="s">
        <v>89</v>
      </c>
      <c r="B50" s="83" t="s">
        <v>114</v>
      </c>
      <c r="C50" s="57" t="s">
        <v>113</v>
      </c>
    </row>
    <row r="51" spans="1:3" x14ac:dyDescent="0.2">
      <c r="A51" s="82" t="s">
        <v>90</v>
      </c>
      <c r="B51" s="83" t="s">
        <v>114</v>
      </c>
    </row>
    <row r="52" spans="1:3" x14ac:dyDescent="0.2">
      <c r="A52" s="82" t="s">
        <v>91</v>
      </c>
      <c r="B52" s="83" t="s">
        <v>114</v>
      </c>
    </row>
    <row r="53" spans="1:3" x14ac:dyDescent="0.2">
      <c r="A53" s="82" t="s">
        <v>92</v>
      </c>
      <c r="B53" s="83" t="s">
        <v>114</v>
      </c>
    </row>
    <row r="54" spans="1:3" x14ac:dyDescent="0.2">
      <c r="A54" s="82" t="s">
        <v>93</v>
      </c>
      <c r="B54" s="83" t="s">
        <v>114</v>
      </c>
    </row>
    <row r="55" spans="1:3" x14ac:dyDescent="0.2">
      <c r="A55" s="82" t="s">
        <v>94</v>
      </c>
      <c r="B55" s="83" t="s">
        <v>114</v>
      </c>
    </row>
    <row r="56" spans="1:3" x14ac:dyDescent="0.2">
      <c r="A56" s="82" t="s">
        <v>95</v>
      </c>
      <c r="B56" s="83" t="s">
        <v>114</v>
      </c>
    </row>
    <row r="57" spans="1:3" x14ac:dyDescent="0.2">
      <c r="A57" s="82" t="s">
        <v>96</v>
      </c>
      <c r="B57" s="83" t="s">
        <v>114</v>
      </c>
    </row>
    <row r="58" spans="1:3" x14ac:dyDescent="0.2">
      <c r="A58" s="82" t="s">
        <v>97</v>
      </c>
      <c r="B58" s="83" t="s">
        <v>114</v>
      </c>
    </row>
    <row r="59" spans="1:3" x14ac:dyDescent="0.2">
      <c r="A59" s="82" t="s">
        <v>98</v>
      </c>
      <c r="B59" s="83" t="s">
        <v>114</v>
      </c>
    </row>
    <row r="60" spans="1:3" x14ac:dyDescent="0.2">
      <c r="A60" s="82" t="s">
        <v>99</v>
      </c>
      <c r="B60" s="83" t="s">
        <v>114</v>
      </c>
    </row>
    <row r="61" spans="1:3" x14ac:dyDescent="0.2">
      <c r="A61" s="82" t="s">
        <v>100</v>
      </c>
      <c r="B61" s="83" t="s">
        <v>114</v>
      </c>
    </row>
    <row r="62" spans="1:3" x14ac:dyDescent="0.2">
      <c r="A62" s="82" t="s">
        <v>101</v>
      </c>
      <c r="B62" s="83" t="s">
        <v>114</v>
      </c>
    </row>
    <row r="63" spans="1:3" x14ac:dyDescent="0.2">
      <c r="A63" s="82" t="s">
        <v>102</v>
      </c>
      <c r="B63" s="83" t="s">
        <v>114</v>
      </c>
    </row>
    <row r="64" spans="1:3" x14ac:dyDescent="0.2">
      <c r="A64" s="82" t="s">
        <v>103</v>
      </c>
      <c r="B64" s="83" t="s">
        <v>114</v>
      </c>
    </row>
    <row r="65" spans="1:2" x14ac:dyDescent="0.2">
      <c r="A65" s="82" t="s">
        <v>104</v>
      </c>
      <c r="B65" s="83" t="s">
        <v>114</v>
      </c>
    </row>
    <row r="66" spans="1:2" x14ac:dyDescent="0.2">
      <c r="A66" s="82" t="s">
        <v>105</v>
      </c>
      <c r="B66" s="83" t="s">
        <v>114</v>
      </c>
    </row>
    <row r="67" spans="1:2" x14ac:dyDescent="0.2">
      <c r="A67" s="82" t="s">
        <v>106</v>
      </c>
      <c r="B67" s="83" t="s">
        <v>114</v>
      </c>
    </row>
    <row r="68" spans="1:2" x14ac:dyDescent="0.2">
      <c r="A68" s="82" t="s">
        <v>107</v>
      </c>
      <c r="B68" s="83" t="s">
        <v>114</v>
      </c>
    </row>
    <row r="69" spans="1:2" x14ac:dyDescent="0.2">
      <c r="A69" s="82" t="s">
        <v>108</v>
      </c>
      <c r="B69" s="83" t="s">
        <v>114</v>
      </c>
    </row>
    <row r="70" spans="1:2" x14ac:dyDescent="0.2">
      <c r="A70" s="82" t="s">
        <v>109</v>
      </c>
      <c r="B70" s="83" t="s">
        <v>114</v>
      </c>
    </row>
    <row r="71" spans="1:2" x14ac:dyDescent="0.2">
      <c r="A71" s="82" t="s">
        <v>110</v>
      </c>
      <c r="B71" s="83" t="s">
        <v>114</v>
      </c>
    </row>
    <row r="72" spans="1:2" x14ac:dyDescent="0.2">
      <c r="A72" s="82" t="s">
        <v>111</v>
      </c>
      <c r="B72" s="83" t="s">
        <v>114</v>
      </c>
    </row>
    <row r="73" spans="1:2" x14ac:dyDescent="0.2">
      <c r="A73" s="82" t="s">
        <v>112</v>
      </c>
      <c r="B73" s="83" t="s">
        <v>114</v>
      </c>
    </row>
    <row r="74" spans="1:2" ht="13.5" thickBot="1" x14ac:dyDescent="0.25">
      <c r="A74" s="84" t="s">
        <v>113</v>
      </c>
      <c r="B74" s="85" t="s">
        <v>114</v>
      </c>
    </row>
    <row r="75" spans="1:2" ht="13.5" thickTop="1" x14ac:dyDescent="0.2"/>
  </sheetData>
  <mergeCells count="1">
    <mergeCell ref="A1:B1"/>
  </mergeCells>
  <phoneticPr fontId="0" type="noConversion"/>
  <dataValidations count="2">
    <dataValidation type="list" allowBlank="1" showInputMessage="1" showErrorMessage="1" sqref="B16:B74 B10:B12">
      <formula1>"No, Yes"</formula1>
    </dataValidation>
    <dataValidation type="list" allowBlank="1" showInputMessage="1" showErrorMessage="1" sqref="B13">
      <formula1>"National Bank, State Chartered Bank, Federal Savings Association or Savings Bank"</formula1>
    </dataValidation>
  </dataValidations>
  <printOptions horizontalCentered="1"/>
  <pageMargins left="0.25" right="0.25" top="0.5" bottom="0.5" header="0.25" footer="0.2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opLeftCell="A16" workbookViewId="0">
      <selection activeCell="F33" sqref="F33:G33"/>
    </sheetView>
  </sheetViews>
  <sheetFormatPr defaultRowHeight="12.75" x14ac:dyDescent="0.2"/>
  <cols>
    <col min="1" max="1" width="4" customWidth="1"/>
    <col min="2" max="2" width="37.28515625" customWidth="1"/>
    <col min="4" max="4" width="18.42578125" customWidth="1"/>
    <col min="5" max="5" width="18.5703125" customWidth="1"/>
    <col min="6" max="6" width="15.140625" customWidth="1"/>
    <col min="7" max="7" width="12.42578125" customWidth="1"/>
    <col min="8" max="8" width="15.42578125" customWidth="1"/>
  </cols>
  <sheetData>
    <row r="1" spans="1:8" ht="60" customHeight="1" x14ac:dyDescent="0.2">
      <c r="A1" s="109" t="s">
        <v>168</v>
      </c>
      <c r="B1" s="110"/>
      <c r="C1" s="110"/>
      <c r="D1" s="110"/>
      <c r="E1" s="110"/>
      <c r="F1" s="110"/>
      <c r="G1" s="110"/>
      <c r="H1" s="111"/>
    </row>
    <row r="2" spans="1:8" ht="14.25" customHeight="1" thickBot="1" x14ac:dyDescent="0.25">
      <c r="A2" s="9"/>
      <c r="B2" s="10"/>
      <c r="C2" s="10"/>
      <c r="D2" s="10"/>
      <c r="E2" s="10"/>
      <c r="F2" s="10"/>
      <c r="G2" s="10"/>
      <c r="H2" s="10"/>
    </row>
    <row r="3" spans="1:8" ht="18.75" thickTop="1" x14ac:dyDescent="0.25">
      <c r="A3" s="37" t="s">
        <v>166</v>
      </c>
      <c r="B3" s="38"/>
      <c r="C3" s="38"/>
      <c r="D3" s="38"/>
      <c r="E3" s="38"/>
      <c r="F3" s="38"/>
      <c r="G3" s="38"/>
      <c r="H3" s="39"/>
    </row>
    <row r="4" spans="1:8" x14ac:dyDescent="0.2">
      <c r="A4" s="40"/>
      <c r="B4" s="41"/>
      <c r="C4" s="41"/>
      <c r="D4" s="41"/>
      <c r="E4" s="41"/>
      <c r="F4" s="41"/>
      <c r="G4" s="41"/>
      <c r="H4" s="42"/>
    </row>
    <row r="5" spans="1:8" ht="23.25" customHeight="1" x14ac:dyDescent="0.25">
      <c r="A5" s="43" t="s">
        <v>30</v>
      </c>
      <c r="B5" s="41"/>
      <c r="C5" s="112" t="s">
        <v>141</v>
      </c>
      <c r="D5" s="113"/>
      <c r="E5" s="113"/>
      <c r="F5" s="114"/>
      <c r="G5" s="41"/>
      <c r="H5" s="42"/>
    </row>
    <row r="6" spans="1:8" ht="13.5" thickBot="1" x14ac:dyDescent="0.25">
      <c r="A6" s="44"/>
      <c r="B6" s="45"/>
      <c r="C6" s="45"/>
      <c r="D6" s="45"/>
      <c r="E6" s="45"/>
      <c r="F6" s="45"/>
      <c r="G6" s="45"/>
      <c r="H6" s="46"/>
    </row>
    <row r="7" spans="1:8" ht="13.5" thickTop="1" x14ac:dyDescent="0.2">
      <c r="A7" s="116" t="s">
        <v>5</v>
      </c>
      <c r="B7" s="117"/>
      <c r="C7" s="117"/>
      <c r="D7" s="117"/>
      <c r="E7" s="117"/>
      <c r="F7" s="117"/>
      <c r="G7" s="117"/>
      <c r="H7" s="118"/>
    </row>
    <row r="8" spans="1:8" x14ac:dyDescent="0.2">
      <c r="A8" s="123"/>
      <c r="B8" s="124"/>
      <c r="C8" s="11" t="s">
        <v>6</v>
      </c>
      <c r="D8" s="12" t="s">
        <v>7</v>
      </c>
      <c r="E8" s="11" t="s">
        <v>8</v>
      </c>
      <c r="F8" s="11" t="s">
        <v>9</v>
      </c>
      <c r="G8" s="13" t="s">
        <v>10</v>
      </c>
      <c r="H8" s="14" t="s">
        <v>11</v>
      </c>
    </row>
    <row r="9" spans="1:8" ht="22.5" x14ac:dyDescent="0.2">
      <c r="A9" s="125"/>
      <c r="B9" s="126"/>
      <c r="C9" s="11" t="s">
        <v>161</v>
      </c>
      <c r="D9" s="15" t="s">
        <v>160</v>
      </c>
      <c r="E9" s="11" t="s">
        <v>162</v>
      </c>
      <c r="F9" s="16" t="s">
        <v>12</v>
      </c>
      <c r="G9" s="13" t="s">
        <v>13</v>
      </c>
      <c r="H9" s="14" t="s">
        <v>14</v>
      </c>
    </row>
    <row r="10" spans="1:8" ht="22.5" x14ac:dyDescent="0.2">
      <c r="A10" s="17">
        <v>1</v>
      </c>
      <c r="B10" s="18" t="s">
        <v>154</v>
      </c>
      <c r="C10" s="59" t="s">
        <v>114</v>
      </c>
      <c r="D10" s="19"/>
      <c r="E10" s="19"/>
      <c r="F10" s="20">
        <f>E10-D10</f>
        <v>0</v>
      </c>
      <c r="G10" s="21">
        <v>0.15</v>
      </c>
      <c r="H10" s="22">
        <f>F10*G10</f>
        <v>0</v>
      </c>
    </row>
    <row r="11" spans="1:8" ht="21" customHeight="1" x14ac:dyDescent="0.2">
      <c r="A11" s="23">
        <v>2</v>
      </c>
      <c r="B11" s="24" t="s">
        <v>172</v>
      </c>
      <c r="C11" s="59" t="s">
        <v>114</v>
      </c>
      <c r="D11" s="25"/>
      <c r="E11" s="19"/>
      <c r="F11" s="20">
        <f>E11-D11</f>
        <v>0</v>
      </c>
      <c r="G11" s="21">
        <f>+IF('Applicant Information'!$B$12="Yes",0.18,0.06)</f>
        <v>0.18</v>
      </c>
      <c r="H11" s="55">
        <f>F11*G11</f>
        <v>0</v>
      </c>
    </row>
    <row r="12" spans="1:8" ht="13.5" thickBot="1" x14ac:dyDescent="0.25">
      <c r="A12" s="26">
        <v>3</v>
      </c>
      <c r="B12" s="115" t="s">
        <v>15</v>
      </c>
      <c r="C12" s="115"/>
      <c r="D12" s="115"/>
      <c r="E12" s="115"/>
      <c r="F12" s="115"/>
      <c r="G12" s="115"/>
      <c r="H12" s="56">
        <f>SUM(H10:H11)</f>
        <v>0</v>
      </c>
    </row>
    <row r="13" spans="1:8" ht="13.5" thickTop="1" x14ac:dyDescent="0.2">
      <c r="A13" s="116" t="s">
        <v>16</v>
      </c>
      <c r="B13" s="117"/>
      <c r="C13" s="117"/>
      <c r="D13" s="117"/>
      <c r="E13" s="117"/>
      <c r="F13" s="117"/>
      <c r="G13" s="117"/>
      <c r="H13" s="118"/>
    </row>
    <row r="14" spans="1:8" x14ac:dyDescent="0.2">
      <c r="A14" s="119"/>
      <c r="B14" s="120"/>
      <c r="C14" s="12" t="s">
        <v>6</v>
      </c>
      <c r="D14" s="12" t="s">
        <v>7</v>
      </c>
      <c r="E14" s="12" t="s">
        <v>8</v>
      </c>
      <c r="F14" s="12" t="s">
        <v>9</v>
      </c>
      <c r="G14" s="13" t="s">
        <v>10</v>
      </c>
      <c r="H14" s="14" t="s">
        <v>11</v>
      </c>
    </row>
    <row r="15" spans="1:8" ht="30" customHeight="1" x14ac:dyDescent="0.2">
      <c r="A15" s="121"/>
      <c r="B15" s="122"/>
      <c r="C15" s="27" t="s">
        <v>161</v>
      </c>
      <c r="D15" s="15" t="s">
        <v>160</v>
      </c>
      <c r="E15" s="11" t="s">
        <v>162</v>
      </c>
      <c r="F15" s="16" t="s">
        <v>12</v>
      </c>
      <c r="G15" s="28" t="s">
        <v>17</v>
      </c>
      <c r="H15" s="29" t="s">
        <v>31</v>
      </c>
    </row>
    <row r="16" spans="1:8" x14ac:dyDescent="0.2">
      <c r="A16" s="17">
        <v>4</v>
      </c>
      <c r="B16" s="18" t="s">
        <v>41</v>
      </c>
      <c r="C16" s="59" t="s">
        <v>114</v>
      </c>
      <c r="D16" s="19"/>
      <c r="E16" s="19"/>
      <c r="F16" s="30">
        <f t="shared" ref="F16:F21" si="0">E16-D16</f>
        <v>0</v>
      </c>
      <c r="G16" s="31">
        <f>+IF('Applicant Information'!$B$8&gt;=1109000,1,IF('Applicant Information'!$B$8&lt;274000, 5,3))</f>
        <v>5</v>
      </c>
      <c r="H16" s="22">
        <f t="shared" ref="H16:H21" si="1">F16*G16</f>
        <v>0</v>
      </c>
    </row>
    <row r="17" spans="1:8" ht="22.5" x14ac:dyDescent="0.2">
      <c r="A17" s="17">
        <v>5</v>
      </c>
      <c r="B17" s="18" t="s">
        <v>42</v>
      </c>
      <c r="C17" s="59" t="s">
        <v>114</v>
      </c>
      <c r="D17" s="19"/>
      <c r="E17" s="19"/>
      <c r="F17" s="30">
        <f t="shared" si="0"/>
        <v>0</v>
      </c>
      <c r="G17" s="31">
        <f>+IF('Applicant Information'!$B$8&gt;=1109000,1,IF('Applicant Information'!$B$8&lt;274000, 5,3))</f>
        <v>5</v>
      </c>
      <c r="H17" s="22">
        <f t="shared" si="1"/>
        <v>0</v>
      </c>
    </row>
    <row r="18" spans="1:8" ht="22.5" x14ac:dyDescent="0.2">
      <c r="A18" s="17">
        <v>6</v>
      </c>
      <c r="B18" s="18" t="s">
        <v>43</v>
      </c>
      <c r="C18" s="59" t="s">
        <v>114</v>
      </c>
      <c r="D18" s="19"/>
      <c r="E18" s="19"/>
      <c r="F18" s="30">
        <f t="shared" si="0"/>
        <v>0</v>
      </c>
      <c r="G18" s="31">
        <f>+IF('Applicant Information'!$B$8&gt;=1109000,1,IF('Applicant Information'!$B$8&lt;274000, 5,3))</f>
        <v>5</v>
      </c>
      <c r="H18" s="22">
        <f t="shared" si="1"/>
        <v>0</v>
      </c>
    </row>
    <row r="19" spans="1:8" x14ac:dyDescent="0.2">
      <c r="A19" s="17">
        <v>7</v>
      </c>
      <c r="B19" s="18" t="s">
        <v>44</v>
      </c>
      <c r="C19" s="59" t="s">
        <v>114</v>
      </c>
      <c r="D19" s="19"/>
      <c r="E19" s="19"/>
      <c r="F19" s="30">
        <f t="shared" si="0"/>
        <v>0</v>
      </c>
      <c r="G19" s="31">
        <f>+IF('Applicant Information'!$B$8&gt;=1109000,1,IF('Applicant Information'!$B$8&lt;274000, 5,3))</f>
        <v>5</v>
      </c>
      <c r="H19" s="22">
        <f t="shared" si="1"/>
        <v>0</v>
      </c>
    </row>
    <row r="20" spans="1:8" x14ac:dyDescent="0.2">
      <c r="A20" s="17">
        <v>8</v>
      </c>
      <c r="B20" s="18" t="s">
        <v>45</v>
      </c>
      <c r="C20" s="59" t="s">
        <v>114</v>
      </c>
      <c r="D20" s="19"/>
      <c r="E20" s="19"/>
      <c r="F20" s="30">
        <f t="shared" si="0"/>
        <v>0</v>
      </c>
      <c r="G20" s="31">
        <f>+IF('Applicant Information'!$B$8&gt;=1109000,1,IF('Applicant Information'!$B$8&lt;274000, 5,3))</f>
        <v>5</v>
      </c>
      <c r="H20" s="22">
        <f t="shared" si="1"/>
        <v>0</v>
      </c>
    </row>
    <row r="21" spans="1:8" ht="22.5" x14ac:dyDescent="0.2">
      <c r="A21" s="17">
        <v>9</v>
      </c>
      <c r="B21" s="18" t="s">
        <v>46</v>
      </c>
      <c r="C21" s="59" t="s">
        <v>114</v>
      </c>
      <c r="D21" s="19"/>
      <c r="E21" s="19"/>
      <c r="F21" s="30">
        <f t="shared" si="0"/>
        <v>0</v>
      </c>
      <c r="G21" s="31">
        <f>+IF('Applicant Information'!$B$8&gt;=1109000,1,IF('Applicant Information'!$B$8&lt;274000, 5,3))</f>
        <v>5</v>
      </c>
      <c r="H21" s="22">
        <f t="shared" si="1"/>
        <v>0</v>
      </c>
    </row>
    <row r="22" spans="1:8" x14ac:dyDescent="0.2">
      <c r="A22" s="17">
        <v>10</v>
      </c>
      <c r="B22" s="107" t="s">
        <v>18</v>
      </c>
      <c r="C22" s="107"/>
      <c r="D22" s="107"/>
      <c r="E22" s="107"/>
      <c r="F22" s="107"/>
      <c r="G22" s="107"/>
      <c r="H22" s="55">
        <f>SUM(H16:H21)</f>
        <v>0</v>
      </c>
    </row>
    <row r="23" spans="1:8" ht="13.5" thickBot="1" x14ac:dyDescent="0.25">
      <c r="A23" s="26">
        <v>11</v>
      </c>
      <c r="B23" s="108" t="s">
        <v>165</v>
      </c>
      <c r="C23" s="108"/>
      <c r="D23" s="108"/>
      <c r="E23" s="108"/>
      <c r="F23" s="132">
        <f>+IF('Applicant Information'!$B$12="Yes",0.09,0.03)</f>
        <v>0.09</v>
      </c>
      <c r="G23" s="133">
        <f>+IF('Applicant Information'!$B$12="Yes",0.18,0.06)</f>
        <v>0.18</v>
      </c>
      <c r="H23" s="54">
        <f>H22*F23</f>
        <v>0</v>
      </c>
    </row>
    <row r="24" spans="1:8" ht="13.5" thickTop="1" x14ac:dyDescent="0.2">
      <c r="A24" s="116" t="s">
        <v>19</v>
      </c>
      <c r="B24" s="117"/>
      <c r="C24" s="117"/>
      <c r="D24" s="117"/>
      <c r="E24" s="117"/>
      <c r="F24" s="117"/>
      <c r="G24" s="117"/>
      <c r="H24" s="118"/>
    </row>
    <row r="25" spans="1:8" ht="12.75" customHeight="1" x14ac:dyDescent="0.25">
      <c r="A25" s="4"/>
      <c r="B25" s="5"/>
      <c r="C25" s="12" t="s">
        <v>6</v>
      </c>
      <c r="D25" s="12" t="s">
        <v>7</v>
      </c>
      <c r="E25" s="12" t="s">
        <v>8</v>
      </c>
      <c r="F25" s="12" t="s">
        <v>9</v>
      </c>
      <c r="G25" s="12" t="s">
        <v>10</v>
      </c>
      <c r="H25" s="14" t="s">
        <v>11</v>
      </c>
    </row>
    <row r="26" spans="1:8" ht="25.5" customHeight="1" x14ac:dyDescent="0.25">
      <c r="A26" s="6"/>
      <c r="B26" s="3"/>
      <c r="C26" s="27" t="s">
        <v>161</v>
      </c>
      <c r="D26" s="15" t="s">
        <v>160</v>
      </c>
      <c r="E26" s="11" t="s">
        <v>162</v>
      </c>
      <c r="F26" s="16" t="s">
        <v>12</v>
      </c>
      <c r="G26" s="28" t="s">
        <v>17</v>
      </c>
      <c r="H26" s="29" t="s">
        <v>31</v>
      </c>
    </row>
    <row r="27" spans="1:8" ht="12.75" customHeight="1" x14ac:dyDescent="0.2">
      <c r="A27" s="17">
        <v>12</v>
      </c>
      <c r="B27" s="32" t="s">
        <v>47</v>
      </c>
      <c r="C27" s="59" t="s">
        <v>114</v>
      </c>
      <c r="D27" s="33"/>
      <c r="E27" s="50"/>
      <c r="F27" s="20">
        <f>E27-D27</f>
        <v>0</v>
      </c>
      <c r="G27" s="31">
        <f>+IF('Applicant Information'!$B$8&gt;=1109000,1,IF('Applicant Information'!$B$8&lt;274000, 5,3))</f>
        <v>5</v>
      </c>
      <c r="H27" s="22">
        <f>F27*G27</f>
        <v>0</v>
      </c>
    </row>
    <row r="28" spans="1:8" ht="12.75" customHeight="1" x14ac:dyDescent="0.2">
      <c r="A28" s="17">
        <v>13</v>
      </c>
      <c r="B28" s="32" t="s">
        <v>48</v>
      </c>
      <c r="C28" s="59" t="s">
        <v>114</v>
      </c>
      <c r="D28" s="33"/>
      <c r="E28" s="50"/>
      <c r="F28" s="20">
        <f>E28-D28</f>
        <v>0</v>
      </c>
      <c r="G28" s="31">
        <f>+IF('Applicant Information'!$B$8&gt;=1109000,1,IF('Applicant Information'!$B$8&lt;274000, 5,3))</f>
        <v>5</v>
      </c>
      <c r="H28" s="22">
        <f>F28*G28</f>
        <v>0</v>
      </c>
    </row>
    <row r="29" spans="1:8" ht="12.75" customHeight="1" x14ac:dyDescent="0.2">
      <c r="A29" s="17">
        <v>14</v>
      </c>
      <c r="B29" s="32" t="s">
        <v>49</v>
      </c>
      <c r="C29" s="59" t="s">
        <v>114</v>
      </c>
      <c r="D29" s="33"/>
      <c r="E29" s="50"/>
      <c r="F29" s="20">
        <f>E29-D29</f>
        <v>0</v>
      </c>
      <c r="G29" s="31">
        <f>+IF('Applicant Information'!$B$8&gt;=1109000,1,IF('Applicant Information'!$B$8&lt;274000, 5,3))</f>
        <v>5</v>
      </c>
      <c r="H29" s="22">
        <f>F29*G29</f>
        <v>0</v>
      </c>
    </row>
    <row r="30" spans="1:8" ht="22.5" customHeight="1" x14ac:dyDescent="0.2">
      <c r="A30" s="17">
        <v>15</v>
      </c>
      <c r="B30" s="32" t="s">
        <v>50</v>
      </c>
      <c r="C30" s="59" t="s">
        <v>114</v>
      </c>
      <c r="D30" s="33"/>
      <c r="E30" s="50"/>
      <c r="F30" s="20">
        <f>E30-D30</f>
        <v>0</v>
      </c>
      <c r="G30" s="31">
        <f>+IF('Applicant Information'!$B$8&gt;=1109000,1,IF('Applicant Information'!$B$8&lt;274000, 5,3))</f>
        <v>5</v>
      </c>
      <c r="H30" s="22">
        <f>F30*G30</f>
        <v>0</v>
      </c>
    </row>
    <row r="31" spans="1:8" ht="33.75" customHeight="1" x14ac:dyDescent="0.2">
      <c r="A31" s="17">
        <v>16</v>
      </c>
      <c r="B31" s="32" t="s">
        <v>51</v>
      </c>
      <c r="C31" s="59" t="s">
        <v>114</v>
      </c>
      <c r="D31" s="33"/>
      <c r="E31" s="50"/>
      <c r="F31" s="20">
        <f>E31-D31</f>
        <v>0</v>
      </c>
      <c r="G31" s="31">
        <f>+IF('Applicant Information'!$B$8&gt;=1109000,1,IF('Applicant Information'!$B$8&lt;274000, 5,3))</f>
        <v>5</v>
      </c>
      <c r="H31" s="22">
        <f>F31*G31</f>
        <v>0</v>
      </c>
    </row>
    <row r="32" spans="1:8" x14ac:dyDescent="0.2">
      <c r="A32" s="17">
        <v>17</v>
      </c>
      <c r="B32" s="107" t="s">
        <v>18</v>
      </c>
      <c r="C32" s="107"/>
      <c r="D32" s="107"/>
      <c r="E32" s="107"/>
      <c r="F32" s="107"/>
      <c r="G32" s="107"/>
      <c r="H32" s="53">
        <f>SUM(H27:H31)</f>
        <v>0</v>
      </c>
    </row>
    <row r="33" spans="1:8" ht="13.5" customHeight="1" thickBot="1" x14ac:dyDescent="0.25">
      <c r="A33" s="26">
        <v>18</v>
      </c>
      <c r="B33" s="108" t="s">
        <v>164</v>
      </c>
      <c r="C33" s="108"/>
      <c r="D33" s="108"/>
      <c r="E33" s="108"/>
      <c r="F33" s="132">
        <f>+IF('Applicant Information'!$B$12="Yes",0.09,0.03)</f>
        <v>0.09</v>
      </c>
      <c r="G33" s="133">
        <f>+IF('Applicant Information'!$B$12="Yes",0.18,0.06)</f>
        <v>0.18</v>
      </c>
      <c r="H33" s="54">
        <f>H32*F33</f>
        <v>0</v>
      </c>
    </row>
    <row r="34" spans="1:8" ht="13.5" customHeight="1" thickTop="1" x14ac:dyDescent="0.2">
      <c r="A34" s="134" t="s">
        <v>32</v>
      </c>
      <c r="B34" s="135"/>
      <c r="C34" s="136"/>
      <c r="D34" s="136"/>
      <c r="E34" s="136"/>
      <c r="F34" s="136"/>
      <c r="G34" s="136"/>
      <c r="H34" s="137"/>
    </row>
    <row r="35" spans="1:8" x14ac:dyDescent="0.2">
      <c r="A35" s="34">
        <v>19</v>
      </c>
      <c r="B35" s="127" t="s">
        <v>33</v>
      </c>
      <c r="C35" s="128"/>
      <c r="D35" s="128"/>
      <c r="E35" s="128"/>
      <c r="F35" s="128"/>
      <c r="G35" s="128"/>
      <c r="H35" s="35">
        <f>H12</f>
        <v>0</v>
      </c>
    </row>
    <row r="36" spans="1:8" x14ac:dyDescent="0.2">
      <c r="A36" s="34">
        <v>20</v>
      </c>
      <c r="B36" s="127" t="s">
        <v>34</v>
      </c>
      <c r="C36" s="128"/>
      <c r="D36" s="128"/>
      <c r="E36" s="128"/>
      <c r="F36" s="128"/>
      <c r="G36" s="128"/>
      <c r="H36" s="35">
        <f>H23</f>
        <v>0</v>
      </c>
    </row>
    <row r="37" spans="1:8" x14ac:dyDescent="0.2">
      <c r="A37" s="34">
        <v>21</v>
      </c>
      <c r="B37" s="127" t="s">
        <v>35</v>
      </c>
      <c r="C37" s="128"/>
      <c r="D37" s="128"/>
      <c r="E37" s="128"/>
      <c r="F37" s="128"/>
      <c r="G37" s="128"/>
      <c r="H37" s="51">
        <f>H33</f>
        <v>0</v>
      </c>
    </row>
    <row r="38" spans="1:8" ht="13.5" thickBot="1" x14ac:dyDescent="0.25">
      <c r="A38" s="36">
        <v>22</v>
      </c>
      <c r="B38" s="129" t="s">
        <v>36</v>
      </c>
      <c r="C38" s="130"/>
      <c r="D38" s="130"/>
      <c r="E38" s="130"/>
      <c r="F38" s="130"/>
      <c r="G38" s="131"/>
      <c r="H38" s="52">
        <f>SUM(H35:H37)</f>
        <v>0</v>
      </c>
    </row>
    <row r="39" spans="1:8" ht="13.5" thickTop="1" x14ac:dyDescent="0.2"/>
  </sheetData>
  <mergeCells count="19">
    <mergeCell ref="B37:G37"/>
    <mergeCell ref="B38:G38"/>
    <mergeCell ref="F23:G23"/>
    <mergeCell ref="F33:G33"/>
    <mergeCell ref="A34:H34"/>
    <mergeCell ref="B35:G35"/>
    <mergeCell ref="B36:G36"/>
    <mergeCell ref="A24:H24"/>
    <mergeCell ref="B33:E33"/>
    <mergeCell ref="B22:G22"/>
    <mergeCell ref="B23:E23"/>
    <mergeCell ref="A1:H1"/>
    <mergeCell ref="B32:G32"/>
    <mergeCell ref="C5:F5"/>
    <mergeCell ref="B12:G12"/>
    <mergeCell ref="A13:H13"/>
    <mergeCell ref="A14:B15"/>
    <mergeCell ref="A7:H7"/>
    <mergeCell ref="A8:B9"/>
  </mergeCells>
  <phoneticPr fontId="0" type="noConversion"/>
  <dataValidations count="1">
    <dataValidation type="list" allowBlank="1" showInputMessage="1" showErrorMessage="1" sqref="C10:C11 C16:C21 C27:C31">
      <formula1>"No, Yes"</formula1>
    </dataValidation>
  </dataValidations>
  <printOptions horizontalCentered="1"/>
  <pageMargins left="0.25" right="0.25" top="0.5" bottom="0.5" header="0.25" footer="0.25"/>
  <pageSetup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zoomScaleNormal="75" workbookViewId="0">
      <selection activeCell="A12" sqref="A12"/>
    </sheetView>
  </sheetViews>
  <sheetFormatPr defaultRowHeight="12.75" x14ac:dyDescent="0.2"/>
  <cols>
    <col min="1" max="1" width="28.85546875" style="2" customWidth="1"/>
    <col min="2" max="3" width="15.7109375" style="8" customWidth="1"/>
    <col min="4" max="4" width="20.7109375" style="8" customWidth="1"/>
    <col min="5" max="5" width="15.7109375" style="8" customWidth="1"/>
    <col min="6" max="7" width="12.7109375" style="8" customWidth="1"/>
    <col min="8" max="8" width="15.7109375" style="2" customWidth="1"/>
    <col min="9" max="11" width="15.7109375" style="7" customWidth="1"/>
    <col min="12" max="13" width="15.7109375" style="2" customWidth="1"/>
  </cols>
  <sheetData>
    <row r="1" spans="1:13" ht="38.25" customHeight="1" x14ac:dyDescent="0.2">
      <c r="A1" s="141" t="s">
        <v>134</v>
      </c>
      <c r="B1" s="142"/>
      <c r="C1" s="142"/>
      <c r="D1" s="142"/>
      <c r="E1" s="142"/>
      <c r="F1" s="142"/>
      <c r="G1" s="142"/>
      <c r="H1" s="142"/>
      <c r="I1" s="142"/>
      <c r="J1" s="142"/>
      <c r="K1" s="142"/>
      <c r="L1" s="142"/>
      <c r="M1" s="143"/>
    </row>
    <row r="2" spans="1:13" x14ac:dyDescent="0.2">
      <c r="A2" s="86"/>
      <c r="B2" s="87"/>
      <c r="C2" s="87"/>
      <c r="D2" s="87"/>
      <c r="E2" s="87"/>
      <c r="F2" s="87"/>
      <c r="G2" s="87"/>
      <c r="H2" s="87"/>
      <c r="I2" s="87"/>
      <c r="J2" s="87"/>
      <c r="K2" s="87"/>
      <c r="L2" s="87"/>
      <c r="M2" s="88"/>
    </row>
    <row r="3" spans="1:13" s="1" customFormat="1" ht="30" x14ac:dyDescent="0.2">
      <c r="A3" s="138" t="s">
        <v>169</v>
      </c>
      <c r="B3" s="139"/>
      <c r="C3" s="139"/>
      <c r="D3" s="139"/>
      <c r="E3" s="139"/>
      <c r="F3" s="139"/>
      <c r="G3" s="139"/>
      <c r="H3" s="139"/>
      <c r="I3" s="139"/>
      <c r="J3" s="139"/>
      <c r="K3" s="139"/>
      <c r="L3" s="139"/>
      <c r="M3" s="140"/>
    </row>
    <row r="4" spans="1:13" ht="18" customHeight="1" x14ac:dyDescent="0.2">
      <c r="A4" s="47" t="s">
        <v>153</v>
      </c>
      <c r="B4" s="48" t="s">
        <v>20</v>
      </c>
      <c r="C4" s="48" t="s">
        <v>21</v>
      </c>
      <c r="D4" s="47" t="s">
        <v>22</v>
      </c>
      <c r="E4" s="49" t="s">
        <v>23</v>
      </c>
      <c r="F4" s="49" t="s">
        <v>24</v>
      </c>
      <c r="G4" s="49" t="s">
        <v>25</v>
      </c>
      <c r="H4" s="47" t="s">
        <v>27</v>
      </c>
      <c r="I4" s="47" t="s">
        <v>28</v>
      </c>
      <c r="J4" s="47" t="s">
        <v>29</v>
      </c>
      <c r="K4" s="47" t="s">
        <v>125</v>
      </c>
      <c r="L4" s="47" t="s">
        <v>126</v>
      </c>
      <c r="M4" s="47" t="s">
        <v>127</v>
      </c>
    </row>
    <row r="5" spans="1:13" s="70" customFormat="1" ht="51" x14ac:dyDescent="0.2">
      <c r="A5" s="76" t="s">
        <v>128</v>
      </c>
      <c r="B5" s="77" t="s">
        <v>1</v>
      </c>
      <c r="C5" s="77" t="s">
        <v>2</v>
      </c>
      <c r="D5" s="77" t="s">
        <v>121</v>
      </c>
      <c r="E5" s="77" t="s">
        <v>122</v>
      </c>
      <c r="F5" s="77" t="s">
        <v>123</v>
      </c>
      <c r="G5" s="77" t="s">
        <v>124</v>
      </c>
      <c r="H5" s="76" t="s">
        <v>142</v>
      </c>
      <c r="I5" s="78" t="s">
        <v>129</v>
      </c>
      <c r="J5" s="78" t="s">
        <v>130</v>
      </c>
      <c r="K5" s="78" t="s">
        <v>131</v>
      </c>
      <c r="L5" s="79" t="s">
        <v>3</v>
      </c>
      <c r="M5" s="79" t="s">
        <v>4</v>
      </c>
    </row>
    <row r="6" spans="1:13" s="75" customFormat="1" ht="157.5" x14ac:dyDescent="0.2">
      <c r="A6" s="71" t="s">
        <v>135</v>
      </c>
      <c r="B6" s="72" t="s">
        <v>176</v>
      </c>
      <c r="C6" s="73" t="s">
        <v>136</v>
      </c>
      <c r="D6" s="73" t="s">
        <v>137</v>
      </c>
      <c r="E6" s="73" t="s">
        <v>138</v>
      </c>
      <c r="F6" s="73" t="s">
        <v>139</v>
      </c>
      <c r="G6" s="73" t="s">
        <v>140</v>
      </c>
      <c r="H6" s="71" t="s">
        <v>52</v>
      </c>
      <c r="I6" s="74" t="s">
        <v>170</v>
      </c>
      <c r="J6" s="74" t="s">
        <v>26</v>
      </c>
      <c r="K6" s="74" t="s">
        <v>171</v>
      </c>
      <c r="L6" s="71" t="s">
        <v>0</v>
      </c>
      <c r="M6" s="71" t="s">
        <v>173</v>
      </c>
    </row>
    <row r="7" spans="1:13" ht="15" customHeight="1" x14ac:dyDescent="0.2">
      <c r="A7" s="2" t="s">
        <v>147</v>
      </c>
      <c r="B7" s="8">
        <v>500000</v>
      </c>
      <c r="C7" s="8">
        <v>275000</v>
      </c>
      <c r="D7" s="8" t="s">
        <v>143</v>
      </c>
      <c r="E7" s="8" t="s">
        <v>94</v>
      </c>
      <c r="F7" s="8" t="s">
        <v>144</v>
      </c>
      <c r="G7" s="8" t="s">
        <v>145</v>
      </c>
      <c r="H7" s="99">
        <v>12345678900</v>
      </c>
      <c r="I7" s="7">
        <v>39859</v>
      </c>
      <c r="J7" s="7">
        <v>39859</v>
      </c>
      <c r="L7" s="2" t="s">
        <v>148</v>
      </c>
      <c r="M7" s="2">
        <v>4</v>
      </c>
    </row>
    <row r="8" spans="1:13" ht="15" customHeight="1" x14ac:dyDescent="0.2">
      <c r="A8" s="2" t="s">
        <v>155</v>
      </c>
      <c r="B8" s="8">
        <v>225000</v>
      </c>
      <c r="C8" s="8">
        <v>225000</v>
      </c>
      <c r="D8" s="8" t="s">
        <v>149</v>
      </c>
      <c r="E8" s="8" t="s">
        <v>150</v>
      </c>
      <c r="F8" s="8" t="s">
        <v>151</v>
      </c>
      <c r="G8" s="8" t="s">
        <v>152</v>
      </c>
      <c r="H8" s="2">
        <v>23456789001</v>
      </c>
      <c r="I8" s="7">
        <v>40084</v>
      </c>
      <c r="J8" s="7">
        <v>40084</v>
      </c>
      <c r="K8" s="7">
        <v>40084</v>
      </c>
      <c r="L8" s="2" t="s">
        <v>146</v>
      </c>
      <c r="M8" s="2">
        <v>1</v>
      </c>
    </row>
    <row r="9" spans="1:13" ht="15" customHeight="1" x14ac:dyDescent="0.2"/>
    <row r="10" spans="1:13" ht="15" customHeight="1" x14ac:dyDescent="0.2"/>
    <row r="11" spans="1:13" ht="15" customHeight="1" x14ac:dyDescent="0.2"/>
    <row r="12" spans="1:13" ht="15" customHeight="1" x14ac:dyDescent="0.2"/>
    <row r="13" spans="1:13" ht="15" customHeight="1" x14ac:dyDescent="0.2"/>
    <row r="14" spans="1:13" ht="15" customHeight="1" x14ac:dyDescent="0.2"/>
    <row r="15" spans="1:13" ht="15" customHeight="1" x14ac:dyDescent="0.2"/>
    <row r="16" spans="1:13"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sheetData>
  <mergeCells count="2">
    <mergeCell ref="A3:M3"/>
    <mergeCell ref="A1:M1"/>
  </mergeCells>
  <phoneticPr fontId="0" type="noConversion"/>
  <dataValidations count="1">
    <dataValidation type="list" allowBlank="1" showInputMessage="1" showErrorMessage="1" sqref="L7:L1888">
      <formula1>"D,FS,TFS,TSP,CS,AHM,AHD,CRE,EDU,HIL,SBL,CEI,ELL,CG,LNS,DS,TAC"</formula1>
    </dataValidation>
  </dataValidations>
  <printOptions horizontalCentered="1"/>
  <pageMargins left="0.25" right="0.25" top="0.5" bottom="0.75" header="0.25" footer="0.25"/>
  <pageSetup scale="60"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 Page</vt:lpstr>
      <vt:lpstr>Applicant Information</vt:lpstr>
      <vt:lpstr>Estimated Award Calculation</vt:lpstr>
      <vt:lpstr>Report of Transactions</vt:lpstr>
      <vt:lpstr>'Applicant Information'!Print_Area</vt:lpstr>
      <vt:lpstr>'Cover Page'!Print_Area</vt:lpstr>
      <vt:lpstr>'Estimated Award Calculation'!Print_Area</vt:lpstr>
      <vt:lpstr>'Report of Transactions'!Print_Area</vt:lpstr>
      <vt:lpstr>'Report of Transactions'!Print_Titles</vt:lpstr>
    </vt:vector>
  </TitlesOfParts>
  <Company>Department of the Treasury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hinesm</dc:creator>
  <cp:lastModifiedBy>Reference</cp:lastModifiedBy>
  <cp:lastPrinted>2010-02-05T18:11:59Z</cp:lastPrinted>
  <dcterms:created xsi:type="dcterms:W3CDTF">2003-06-10T20:02:51Z</dcterms:created>
  <dcterms:modified xsi:type="dcterms:W3CDTF">2012-01-17T14:15:00Z</dcterms:modified>
</cp:coreProperties>
</file>