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25725"/>
</workbook>
</file>

<file path=xl/calcChain.xml><?xml version="1.0" encoding="utf-8"?>
<calcChain xmlns="http://schemas.openxmlformats.org/spreadsheetml/2006/main">
  <c r="E15" i="2"/>
  <c r="H15" s="1"/>
  <c r="E16"/>
  <c r="H16" s="1"/>
  <c r="E17"/>
  <c r="H17" s="1"/>
  <c r="E6"/>
  <c r="H6" s="1"/>
  <c r="E39"/>
  <c r="H39" s="1"/>
  <c r="E38"/>
  <c r="E36"/>
  <c r="E29"/>
  <c r="H29" s="1"/>
  <c r="E18"/>
  <c r="H18" s="1"/>
  <c r="H38"/>
  <c r="H36"/>
  <c r="I36" s="1"/>
  <c r="J36" s="1"/>
  <c r="J9"/>
  <c r="H8"/>
  <c r="E11"/>
  <c r="H11" s="1"/>
  <c r="E10"/>
  <c r="H10" s="1"/>
  <c r="E35"/>
  <c r="H35" s="1"/>
  <c r="E14"/>
  <c r="H14" s="1"/>
  <c r="E7"/>
  <c r="H7" s="1"/>
  <c r="E12"/>
  <c r="H12" s="1"/>
  <c r="E30"/>
  <c r="H30" s="1"/>
  <c r="E27"/>
  <c r="H27" s="1"/>
  <c r="E22"/>
  <c r="H22" s="1"/>
  <c r="E25"/>
  <c r="H25" s="1"/>
  <c r="E23"/>
  <c r="H23" s="1"/>
  <c r="E24"/>
  <c r="H24" s="1"/>
  <c r="E26"/>
  <c r="H26" s="1"/>
  <c r="E37"/>
  <c r="H37" s="1"/>
  <c r="E33"/>
  <c r="H33" s="1"/>
  <c r="E34"/>
  <c r="H34" s="1"/>
  <c r="E31"/>
  <c r="H31" s="1"/>
  <c r="E19"/>
  <c r="E20"/>
  <c r="H20" s="1"/>
  <c r="E21"/>
  <c r="H21" s="1"/>
  <c r="E28"/>
  <c r="H28" s="1"/>
  <c r="E32"/>
  <c r="H32" s="1"/>
  <c r="I29" l="1"/>
  <c r="J29" s="1"/>
  <c r="E40"/>
  <c r="I21"/>
  <c r="J21" s="1"/>
  <c r="I24"/>
  <c r="J24" s="1"/>
  <c r="I27"/>
  <c r="J27" s="1"/>
  <c r="I14"/>
  <c r="J14" s="1"/>
  <c r="I18"/>
  <c r="J18" s="1"/>
  <c r="I39"/>
  <c r="J39" s="1"/>
  <c r="I15"/>
  <c r="J15" s="1"/>
  <c r="I34"/>
  <c r="J34" s="1"/>
  <c r="I28"/>
  <c r="J28" s="1"/>
  <c r="I31"/>
  <c r="J31" s="1"/>
  <c r="I26"/>
  <c r="J26" s="1"/>
  <c r="I22"/>
  <c r="J22" s="1"/>
  <c r="I7"/>
  <c r="J7" s="1"/>
  <c r="I11"/>
  <c r="J11" s="1"/>
  <c r="I16"/>
  <c r="J16" s="1"/>
  <c r="I10"/>
  <c r="J10" s="1"/>
  <c r="I32"/>
  <c r="J32" s="1"/>
  <c r="I37"/>
  <c r="J37" s="1"/>
  <c r="I25"/>
  <c r="J25" s="1"/>
  <c r="I12"/>
  <c r="J12" s="1"/>
  <c r="I17"/>
  <c r="J17" s="1"/>
  <c r="I20"/>
  <c r="J20" s="1"/>
  <c r="I33"/>
  <c r="J33" s="1"/>
  <c r="I23"/>
  <c r="J23" s="1"/>
  <c r="I30"/>
  <c r="J30" s="1"/>
  <c r="I35"/>
  <c r="J35" s="1"/>
  <c r="I6"/>
  <c r="J6" s="1"/>
  <c r="H19"/>
  <c r="I38"/>
  <c r="J38" s="1"/>
  <c r="I8"/>
  <c r="J8" s="1"/>
  <c r="I19" l="1"/>
  <c r="J19" s="1"/>
  <c r="J40" s="1"/>
  <c r="H40"/>
  <c r="I40" l="1"/>
</calcChain>
</file>

<file path=xl/sharedStrings.xml><?xml version="1.0" encoding="utf-8"?>
<sst xmlns="http://schemas.openxmlformats.org/spreadsheetml/2006/main" count="51" uniqueCount="46">
  <si>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</si>
  <si>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</si>
  <si>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</si>
  <si>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</si>
  <si>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</si>
  <si>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</si>
  <si>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</si>
  <si>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</si>
  <si>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</si>
  <si>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</si>
  <si>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</si>
  <si>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</si>
  <si>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</si>
  <si>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</si>
  <si>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</si>
  <si>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</si>
  <si>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</si>
  <si>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</si>
  <si>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</si>
  <si>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</si>
  <si>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</si>
  <si>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</si>
  <si>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</si>
  <si>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</si>
  <si>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</si>
  <si>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</si>
  <si>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</si>
  <si>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</si>
  <si>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</si>
  <si>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0579-XXXX</t>
  </si>
  <si>
    <t>VS 16-3</t>
  </si>
  <si>
    <t>Import Permit Application</t>
  </si>
  <si>
    <t>GS-13</t>
  </si>
  <si>
    <t>Certificate for BSE-affected regions</t>
  </si>
  <si>
    <t>GS-9</t>
  </si>
  <si>
    <t>Certificate for products from BSE-free regions</t>
  </si>
  <si>
    <t>Seals</t>
  </si>
  <si>
    <t>GS-12</t>
  </si>
  <si>
    <t>Cooperative Services Agreement</t>
  </si>
  <si>
    <t>GS-14</t>
  </si>
  <si>
    <t>Notification of Official Designation</t>
  </si>
  <si>
    <t>Agreement with Slaughter Facilities</t>
  </si>
  <si>
    <t>VS 17-33</t>
  </si>
  <si>
    <t>Certification Statement</t>
  </si>
  <si>
    <t>GS-7</t>
  </si>
  <si>
    <t>Notification under Agreement with Slaughter Facilities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</si>
</sst>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"/>
    <numFmt numFmtId="166" formatCode="&quot;$&quot;#,##0.00"/>
  </numFmts>
  <fonts count="3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5"/>
  <sheetViews>
    <sheetView tabSelected="1" topLeftCell="A4" workbookViewId="0">
      <selection activeCell="J40" sqref="J40"/>
    </sheetView>
  </sheetViews>
  <sheetFormatPr defaultRowHeight="12.75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>
      <c r="A2" s="43"/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3.950000000000003" customHeight="1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>
      <c r="A6" s="2" t="s">
        <v>30</v>
      </c>
      <c r="B6" s="2" t="s">
        <v>31</v>
      </c>
      <c r="C6" s="5">
        <v>574</v>
      </c>
      <c r="D6" s="29">
        <v>1</v>
      </c>
      <c r="E6" s="5">
        <f t="shared" ref="E6:E18" si="0">+C6*D6</f>
        <v>574</v>
      </c>
      <c r="F6" s="21" t="s">
        <v>32</v>
      </c>
      <c r="G6" s="25">
        <v>46.93</v>
      </c>
      <c r="H6" s="26">
        <f t="shared" ref="H6:H18" si="1">+E6*G6</f>
        <v>26937.82</v>
      </c>
      <c r="I6" s="26">
        <f t="shared" ref="I6:I18" si="2">+H6*0.139</f>
        <v>3744.3569800000005</v>
      </c>
      <c r="J6" s="26">
        <f t="shared" ref="J6:J18" si="3">+H6+I6</f>
        <v>30682.17698</v>
      </c>
      <c r="K6" s="2"/>
    </row>
    <row r="7" spans="1:11">
      <c r="A7" s="2"/>
      <c r="B7" s="2" t="s">
        <v>33</v>
      </c>
      <c r="C7" s="5">
        <v>55517</v>
      </c>
      <c r="D7" s="29">
        <v>1</v>
      </c>
      <c r="E7" s="5">
        <f t="shared" si="0"/>
        <v>55517</v>
      </c>
      <c r="F7" s="21" t="s">
        <v>34</v>
      </c>
      <c r="G7" s="25">
        <v>27.21</v>
      </c>
      <c r="H7" s="26">
        <f t="shared" si="1"/>
        <v>1510617.57</v>
      </c>
      <c r="I7" s="26">
        <f t="shared" si="2"/>
        <v>209975.84223000004</v>
      </c>
      <c r="J7" s="26">
        <f t="shared" si="3"/>
        <v>1720593.4122300001</v>
      </c>
      <c r="K7" s="2"/>
    </row>
    <row r="8" spans="1:11" s="31" customFormat="1">
      <c r="A8" s="30"/>
      <c r="B8" s="30" t="s">
        <v>35</v>
      </c>
      <c r="C8" s="32">
        <v>13</v>
      </c>
      <c r="D8" s="33">
        <v>1</v>
      </c>
      <c r="E8" s="32">
        <v>13</v>
      </c>
      <c r="F8" s="34" t="s">
        <v>34</v>
      </c>
      <c r="G8" s="35">
        <v>27.21</v>
      </c>
      <c r="H8" s="36">
        <f t="shared" si="1"/>
        <v>353.73</v>
      </c>
      <c r="I8" s="36">
        <f t="shared" si="2"/>
        <v>49.168470000000006</v>
      </c>
      <c r="J8" s="36">
        <f t="shared" si="3"/>
        <v>402.89847000000003</v>
      </c>
      <c r="K8" s="30"/>
    </row>
    <row r="9" spans="1:11" s="31" customFormat="1">
      <c r="A9" s="30"/>
      <c r="B9" s="30" t="s">
        <v>36</v>
      </c>
      <c r="C9" s="32">
        <v>60000</v>
      </c>
      <c r="D9" s="33">
        <v>1.6E-2</v>
      </c>
      <c r="E9" s="32">
        <v>1200</v>
      </c>
      <c r="F9" s="34" t="s">
        <v>37</v>
      </c>
      <c r="G9" s="35">
        <v>39.46</v>
      </c>
      <c r="H9" s="36">
        <v>47352</v>
      </c>
      <c r="I9" s="36">
        <v>6582</v>
      </c>
      <c r="J9" s="36">
        <f t="shared" si="3"/>
        <v>53934</v>
      </c>
      <c r="K9" s="30"/>
    </row>
    <row r="10" spans="1:11" s="31" customFormat="1">
      <c r="A10" s="30"/>
      <c r="B10" s="2" t="s">
        <v>38</v>
      </c>
      <c r="C10" s="5">
        <v>1</v>
      </c>
      <c r="D10" s="29">
        <v>1.6E-2</v>
      </c>
      <c r="E10" s="5">
        <f t="shared" si="0"/>
        <v>1.6E-2</v>
      </c>
      <c r="F10" s="21" t="s">
        <v>34</v>
      </c>
      <c r="G10" s="25">
        <v>27.21</v>
      </c>
      <c r="H10" s="26">
        <f t="shared" si="1"/>
        <v>0.43536000000000002</v>
      </c>
      <c r="I10" s="26">
        <f t="shared" si="2"/>
        <v>6.0515040000000006E-2</v>
      </c>
      <c r="J10" s="26">
        <f t="shared" si="3"/>
        <v>0.49587504000000004</v>
      </c>
      <c r="K10" s="2"/>
    </row>
    <row r="11" spans="1:11" s="31" customFormat="1">
      <c r="A11" s="30"/>
      <c r="B11" s="2" t="s">
        <v>40</v>
      </c>
      <c r="C11" s="5">
        <v>5400</v>
      </c>
      <c r="D11" s="29">
        <v>0.02</v>
      </c>
      <c r="E11" s="5">
        <f t="shared" si="0"/>
        <v>108</v>
      </c>
      <c r="F11" s="21" t="s">
        <v>39</v>
      </c>
      <c r="G11" s="25">
        <v>55.45</v>
      </c>
      <c r="H11" s="26">
        <f t="shared" si="1"/>
        <v>5988.6</v>
      </c>
      <c r="I11" s="26">
        <f t="shared" si="2"/>
        <v>832.41540000000009</v>
      </c>
      <c r="J11" s="26">
        <f t="shared" si="3"/>
        <v>6821.0154000000002</v>
      </c>
      <c r="K11" s="2"/>
    </row>
    <row r="12" spans="1:11">
      <c r="A12" s="2"/>
      <c r="B12" s="2" t="s">
        <v>41</v>
      </c>
      <c r="C12" s="5">
        <v>1</v>
      </c>
      <c r="D12" s="29">
        <v>1.6E-2</v>
      </c>
      <c r="E12" s="5">
        <f t="shared" si="0"/>
        <v>1.6E-2</v>
      </c>
      <c r="F12" s="21" t="s">
        <v>39</v>
      </c>
      <c r="G12" s="25">
        <v>55.45</v>
      </c>
      <c r="H12" s="26">
        <f t="shared" si="1"/>
        <v>0.8872000000000001</v>
      </c>
      <c r="I12" s="26">
        <f t="shared" si="2"/>
        <v>0.12332080000000002</v>
      </c>
      <c r="J12" s="26">
        <f t="shared" si="3"/>
        <v>1.0105208000000001</v>
      </c>
      <c r="K12" s="2"/>
    </row>
    <row r="13" spans="1:11">
      <c r="A13" s="2"/>
      <c r="B13" s="2" t="s">
        <v>45</v>
      </c>
      <c r="C13" s="5">
        <v>1</v>
      </c>
      <c r="D13" s="29">
        <v>0.02</v>
      </c>
      <c r="E13" s="5">
        <v>0.02</v>
      </c>
      <c r="F13" s="21" t="s">
        <v>39</v>
      </c>
      <c r="G13" s="25">
        <v>55.45</v>
      </c>
      <c r="H13" s="26">
        <v>1</v>
      </c>
      <c r="I13" s="26">
        <v>0</v>
      </c>
      <c r="J13" s="26">
        <v>1</v>
      </c>
      <c r="K13" s="2"/>
    </row>
    <row r="14" spans="1:11">
      <c r="A14" s="2"/>
      <c r="B14" s="2" t="s">
        <v>42</v>
      </c>
      <c r="C14" s="5">
        <v>3780</v>
      </c>
      <c r="D14" s="29">
        <v>1.6E-2</v>
      </c>
      <c r="E14" s="5">
        <f t="shared" si="0"/>
        <v>60.480000000000004</v>
      </c>
      <c r="F14" s="21" t="s">
        <v>32</v>
      </c>
      <c r="G14" s="25">
        <v>46.93</v>
      </c>
      <c r="H14" s="26">
        <f t="shared" si="1"/>
        <v>2838.3264000000004</v>
      </c>
      <c r="I14" s="26">
        <f t="shared" si="2"/>
        <v>394.5273696000001</v>
      </c>
      <c r="J14" s="26">
        <f t="shared" si="3"/>
        <v>3232.8537696000003</v>
      </c>
      <c r="K14" s="2"/>
    </row>
    <row r="15" spans="1:11" s="31" customFormat="1">
      <c r="A15" s="30"/>
      <c r="B15" s="30" t="s">
        <v>43</v>
      </c>
      <c r="C15" s="32">
        <v>1</v>
      </c>
      <c r="D15" s="33">
        <v>0.02</v>
      </c>
      <c r="E15" s="32">
        <f t="shared" si="0"/>
        <v>0.02</v>
      </c>
      <c r="F15" s="34" t="s">
        <v>44</v>
      </c>
      <c r="G15" s="35">
        <v>22.25</v>
      </c>
      <c r="H15" s="36">
        <f t="shared" si="1"/>
        <v>0.44500000000000001</v>
      </c>
      <c r="I15" s="36">
        <f t="shared" si="2"/>
        <v>6.1855000000000007E-2</v>
      </c>
      <c r="J15" s="36">
        <f t="shared" si="3"/>
        <v>0.50685500000000006</v>
      </c>
      <c r="K15" s="30"/>
    </row>
    <row r="16" spans="1:11" s="31" customFormat="1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>
      <c r="A18" s="30"/>
      <c r="B18" s="30"/>
      <c r="C18" s="32"/>
      <c r="D18" s="33"/>
      <c r="E18" s="32">
        <f t="shared" si="0"/>
        <v>0</v>
      </c>
      <c r="F18" s="34"/>
      <c r="G18" s="35"/>
      <c r="H18" s="36">
        <f t="shared" si="1"/>
        <v>0</v>
      </c>
      <c r="I18" s="36">
        <f t="shared" si="2"/>
        <v>0</v>
      </c>
      <c r="J18" s="36">
        <f t="shared" si="3"/>
        <v>0</v>
      </c>
      <c r="K18" s="30"/>
    </row>
    <row r="19" spans="1:11" s="31" customFormat="1">
      <c r="A19" s="2"/>
      <c r="B19" s="2"/>
      <c r="C19" s="5"/>
      <c r="D19" s="29"/>
      <c r="E19" s="5">
        <f t="shared" ref="E19:E29" si="4">+C19*D19</f>
        <v>0</v>
      </c>
      <c r="F19" s="21"/>
      <c r="G19" s="25"/>
      <c r="H19" s="26">
        <f t="shared" ref="H19:H28" si="5">+E19*G19</f>
        <v>0</v>
      </c>
      <c r="I19" s="26">
        <f t="shared" ref="I19:I28" si="6">+H19*0.139</f>
        <v>0</v>
      </c>
      <c r="J19" s="26">
        <f t="shared" ref="J19:J28" si="7">+H19+I19</f>
        <v>0</v>
      </c>
      <c r="K19" s="2"/>
    </row>
    <row r="20" spans="1:11" s="31" customFormat="1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s="31" customFormat="1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>
      <c r="A28" s="2"/>
      <c r="B28" s="2"/>
      <c r="C28" s="5"/>
      <c r="D28" s="29"/>
      <c r="E28" s="5">
        <f t="shared" si="4"/>
        <v>0</v>
      </c>
      <c r="F28" s="21"/>
      <c r="G28" s="25"/>
      <c r="H28" s="26">
        <f t="shared" si="5"/>
        <v>0</v>
      </c>
      <c r="I28" s="26">
        <f t="shared" si="6"/>
        <v>0</v>
      </c>
      <c r="J28" s="26">
        <f t="shared" si="7"/>
        <v>0</v>
      </c>
      <c r="K28" s="2"/>
    </row>
    <row r="29" spans="1:11">
      <c r="A29" s="30"/>
      <c r="B29" s="30"/>
      <c r="C29" s="32"/>
      <c r="D29" s="33"/>
      <c r="E29" s="32">
        <f t="shared" si="4"/>
        <v>0</v>
      </c>
      <c r="F29" s="34"/>
      <c r="G29" s="35"/>
      <c r="H29" s="36">
        <f t="shared" ref="H29:H39" si="8">+E29*G29</f>
        <v>0</v>
      </c>
      <c r="I29" s="36">
        <f t="shared" ref="I29:I39" si="9">+H29*0.139</f>
        <v>0</v>
      </c>
      <c r="J29" s="36">
        <f t="shared" ref="J29:J39" si="10">+H29+I29</f>
        <v>0</v>
      </c>
      <c r="K29" s="30"/>
    </row>
    <row r="30" spans="1:11">
      <c r="A30" s="2"/>
      <c r="B30" s="2"/>
      <c r="C30" s="5"/>
      <c r="D30" s="29"/>
      <c r="E30" s="5">
        <f>+C30*D30</f>
        <v>0</v>
      </c>
      <c r="F30" s="21"/>
      <c r="G30" s="25"/>
      <c r="H30" s="26">
        <f>+E30*G30</f>
        <v>0</v>
      </c>
      <c r="I30" s="26">
        <f>+H30*0.139</f>
        <v>0</v>
      </c>
      <c r="J30" s="26">
        <f>+H30+I30</f>
        <v>0</v>
      </c>
      <c r="K30" s="2"/>
    </row>
    <row r="31" spans="1:11">
      <c r="A31" s="30"/>
      <c r="B31" s="30"/>
      <c r="C31" s="32"/>
      <c r="D31" s="33"/>
      <c r="E31" s="32">
        <f t="shared" ref="E31:E39" si="11">+C31*D31</f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>
      <c r="A34" s="30"/>
      <c r="B34" s="30"/>
      <c r="C34" s="32"/>
      <c r="D34" s="33"/>
      <c r="E34" s="32">
        <f t="shared" si="11"/>
        <v>0</v>
      </c>
      <c r="F34" s="34"/>
      <c r="G34" s="35"/>
      <c r="H34" s="36">
        <f t="shared" si="8"/>
        <v>0</v>
      </c>
      <c r="I34" s="36">
        <f t="shared" si="9"/>
        <v>0</v>
      </c>
      <c r="J34" s="36">
        <f t="shared" si="10"/>
        <v>0</v>
      </c>
      <c r="K34" s="30"/>
    </row>
    <row r="35" spans="1:11">
      <c r="A35" s="30"/>
      <c r="B35" s="30"/>
      <c r="C35" s="37"/>
      <c r="D35" s="38"/>
      <c r="E35" s="37">
        <f t="shared" si="11"/>
        <v>0</v>
      </c>
      <c r="F35" s="39"/>
      <c r="G35" s="35"/>
      <c r="H35" s="40">
        <f t="shared" si="8"/>
        <v>0</v>
      </c>
      <c r="I35" s="40">
        <f t="shared" si="9"/>
        <v>0</v>
      </c>
      <c r="J35" s="40">
        <f t="shared" si="10"/>
        <v>0</v>
      </c>
      <c r="K35" s="30"/>
    </row>
    <row r="36" spans="1:11">
      <c r="A36" s="30"/>
      <c r="B36" s="41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s="31" customFormat="1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>
      <c r="A39" s="30"/>
      <c r="B39" s="30"/>
      <c r="C39" s="32"/>
      <c r="D39" s="33"/>
      <c r="E39" s="32">
        <f t="shared" si="11"/>
        <v>0</v>
      </c>
      <c r="F39" s="34"/>
      <c r="G39" s="35"/>
      <c r="H39" s="36">
        <f t="shared" si="8"/>
        <v>0</v>
      </c>
      <c r="I39" s="36">
        <f t="shared" si="9"/>
        <v>0</v>
      </c>
      <c r="J39" s="36">
        <f t="shared" si="10"/>
        <v>0</v>
      </c>
      <c r="K39" s="30"/>
    </row>
    <row r="40" spans="1:11" s="31" customFormat="1">
      <c r="A40" s="28" t="s">
        <v>25</v>
      </c>
      <c r="B40" s="2"/>
      <c r="C40" s="5"/>
      <c r="D40" s="24"/>
      <c r="E40" s="5">
        <f>SUM(E6:E39)</f>
        <v>57472.552000000003</v>
      </c>
      <c r="F40" s="27"/>
      <c r="G40" s="25"/>
      <c r="H40" s="26">
        <f>SUM(H6:H39)</f>
        <v>1594090.8139600002</v>
      </c>
      <c r="I40" s="26">
        <f>SUM(I6:I39)</f>
        <v>221578.55614044005</v>
      </c>
      <c r="J40" s="26">
        <f>SUM(J6:J39)</f>
        <v>1815669.37010044</v>
      </c>
      <c r="K40" s="2"/>
    </row>
    <row r="41" spans="1:11" s="31" customFormat="1">
      <c r="A41" s="1" t="s">
        <v>28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>
      <c r="A42" s="1" t="s">
        <v>27</v>
      </c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47" spans="1:11" s="31" customFormat="1">
      <c r="A47" s="1"/>
      <c r="B47" s="1"/>
      <c r="C47" s="1"/>
      <c r="D47" s="10"/>
      <c r="E47" s="11"/>
      <c r="F47" s="13"/>
      <c r="G47" s="14"/>
      <c r="H47" s="11"/>
      <c r="I47" s="16"/>
      <c r="J47" s="16"/>
      <c r="K47" s="1"/>
    </row>
    <row r="55" spans="1:11" s="1" customFormat="1">
      <c r="A55"/>
      <c r="B55"/>
      <c r="C55"/>
      <c r="D55" s="9"/>
      <c r="E55" s="7"/>
      <c r="F55" s="12"/>
      <c r="G55" s="4"/>
      <c r="H55" s="7"/>
      <c r="I55" s="15"/>
      <c r="J55" s="15"/>
      <c r="K55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A7"/>
  <sheetViews>
    <sheetView workbookViewId="0">
      <selection activeCell="F28" sqref="F28"/>
    </sheetView>
  </sheetViews>
  <sheetFormatPr defaultRowHeight="12.75"/>
  <cols>
    <col min="3" max="3" width="12.7109375" bestFit="1" customWidth="1"/>
  </cols>
  <sheetData>
    <row r="3" spans="1:1">
      <c r="A3" s="7"/>
    </row>
    <row r="4" spans="1:1">
      <c r="A4" s="7"/>
    </row>
    <row r="5" spans="1:1">
      <c r="A5" s="7"/>
    </row>
    <row r="6" spans="1:1">
      <c r="A6" s="7"/>
    </row>
    <row r="7" spans="1:1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Katherine A. Jarred</cp:lastModifiedBy>
  <cp:lastPrinted>2008-07-03T14:20:57Z</cp:lastPrinted>
  <dcterms:created xsi:type="dcterms:W3CDTF">2001-05-15T11:23:39Z</dcterms:created>
  <dcterms:modified xsi:type="dcterms:W3CDTF">2011-03-30T16:22:10Z</dcterms:modified>
</cp:coreProperties>
</file>