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-96" yWindow="0" windowWidth="12000" windowHeight="6516" tabRatio="926"/>
  </bookViews>
  <sheets>
    <sheet name="F718 BP SUM " sheetId="1" r:id="rId1"/>
    <sheet name="QIO F719 " sheetId="2" r:id="rId2"/>
    <sheet name="QIO F720" sheetId="3" r:id="rId3"/>
    <sheet name="QIO F721" sheetId="4" r:id="rId4"/>
    <sheet name="QIO STAFFING" sheetId="5" r:id="rId5"/>
    <sheet name="QIOSubconts 2" sheetId="10" r:id="rId6"/>
    <sheet name="QIO Staff Sum " sheetId="11" r:id="rId7"/>
    <sheet name="QIO ODC" sheetId="12" r:id="rId8"/>
  </sheets>
  <definedNames>
    <definedName name="_xlnm.Print_Area" localSheetId="0">'F718 BP SUM '!$A$1:$M$63</definedName>
    <definedName name="_xlnm.Print_Area" localSheetId="1">'QIO F719 '!$A$1:$M$38</definedName>
    <definedName name="_xlnm.Print_Area" localSheetId="3" xml:space="preserve"> 'QIO F721'!$A$1:$I$51</definedName>
    <definedName name="_xlnm.Print_Area" localSheetId="4">'QIO STAFFING'!$A$1:$DY$118</definedName>
    <definedName name="_xlnm.Print_Area" localSheetId="5">'QIOSubconts 2'!$A$1:$H$32</definedName>
    <definedName name="_xlnm.Print_Titles" localSheetId="1">'QIO F719 '!$A:$A,'QIO F719 '!$1:$9</definedName>
    <definedName name="_xlnm.Print_Titles" localSheetId="6">'QIO Staff Sum '!$A:$A</definedName>
    <definedName name="_xlnm.Print_Titles" localSheetId="4">'QIO STAFFING'!$A:$B</definedName>
    <definedName name="_xlnm.Print_Titles" localSheetId="5">'QIOSubconts 2'!$A:$B</definedName>
  </definedNames>
  <calcPr calcId="125725" fullCalcOnLoad="1"/>
</workbook>
</file>

<file path=xl/calcChain.xml><?xml version="1.0" encoding="utf-8"?>
<calcChain xmlns="http://schemas.openxmlformats.org/spreadsheetml/2006/main">
  <c r="I36" i="2"/>
  <c r="I33"/>
  <c r="I31"/>
  <c r="I27"/>
  <c r="I18"/>
  <c r="E44" i="12"/>
  <c r="E28" i="2" s="1"/>
  <c r="D44" i="12"/>
  <c r="C28" i="2" s="1"/>
  <c r="BF6" i="5"/>
  <c r="BF7"/>
  <c r="BF8"/>
  <c r="BF9"/>
  <c r="BF10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30"/>
  <c r="BF31"/>
  <c r="BF32"/>
  <c r="BF33"/>
  <c r="BF34"/>
  <c r="BF35"/>
  <c r="BF36"/>
  <c r="BF37"/>
  <c r="BF38"/>
  <c r="BF39"/>
  <c r="BF40"/>
  <c r="BF41"/>
  <c r="BF42"/>
  <c r="BF43"/>
  <c r="BF44"/>
  <c r="BF45"/>
  <c r="BF46"/>
  <c r="BF47"/>
  <c r="BF48"/>
  <c r="BF49"/>
  <c r="BF50"/>
  <c r="BF51"/>
  <c r="BF52"/>
  <c r="BF53"/>
  <c r="BF54"/>
  <c r="BF55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74"/>
  <c r="BF75"/>
  <c r="BF76"/>
  <c r="BF77"/>
  <c r="BF78"/>
  <c r="BF79"/>
  <c r="BF80"/>
  <c r="BF81"/>
  <c r="BF82"/>
  <c r="BF83"/>
  <c r="BF84"/>
  <c r="BF85"/>
  <c r="BF86"/>
  <c r="BF87"/>
  <c r="BF88"/>
  <c r="BF89"/>
  <c r="BF90"/>
  <c r="BF91"/>
  <c r="BF92"/>
  <c r="BF93"/>
  <c r="BF94"/>
  <c r="BF95"/>
  <c r="BF96"/>
  <c r="BF97"/>
  <c r="BF98"/>
  <c r="BF99"/>
  <c r="BF100"/>
  <c r="BF101"/>
  <c r="BF102"/>
  <c r="BF103"/>
  <c r="BF104"/>
  <c r="BF105"/>
  <c r="BF106"/>
  <c r="BF107"/>
  <c r="BF108"/>
  <c r="BF109"/>
  <c r="BF110"/>
  <c r="BF111"/>
  <c r="BF5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12" s="1"/>
  <c r="AB114" s="1"/>
  <c r="I6" i="11" s="1"/>
  <c r="B11" i="2" s="1"/>
  <c r="AC100" i="5"/>
  <c r="AC101"/>
  <c r="AC102"/>
  <c r="AC103"/>
  <c r="AC104"/>
  <c r="AC105"/>
  <c r="AC106"/>
  <c r="AC107"/>
  <c r="AC108"/>
  <c r="AC109"/>
  <c r="AC110"/>
  <c r="AC111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B115" s="1"/>
  <c r="I7" i="11" s="1"/>
  <c r="B12" i="2" s="1"/>
  <c r="AE5" i="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112" s="1"/>
  <c r="AB116" s="1"/>
  <c r="I8" i="11" s="1"/>
  <c r="B13" i="2" s="1"/>
  <c r="AE92" i="5"/>
  <c r="AE93"/>
  <c r="AE94"/>
  <c r="AE95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B117" s="1"/>
  <c r="I9" i="11" s="1"/>
  <c r="B14" i="2" s="1"/>
  <c r="AM5" i="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12" s="1"/>
  <c r="AL114" s="1"/>
  <c r="K6" i="11" s="1"/>
  <c r="D11" i="2" s="1"/>
  <c r="AM102" i="5"/>
  <c r="AM103"/>
  <c r="AM104"/>
  <c r="AM105"/>
  <c r="AM106"/>
  <c r="AM107"/>
  <c r="AM108"/>
  <c r="AM109"/>
  <c r="AM110"/>
  <c r="AM111"/>
  <c r="AW5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0"/>
  <c r="AW101"/>
  <c r="AW102"/>
  <c r="AW103"/>
  <c r="AW104"/>
  <c r="AW105"/>
  <c r="AW106"/>
  <c r="AW107"/>
  <c r="AW108"/>
  <c r="AW109"/>
  <c r="AW110"/>
  <c r="AW111"/>
  <c r="AW112"/>
  <c r="AV114" s="1"/>
  <c r="M6" i="11" s="1"/>
  <c r="F11" i="2" s="1"/>
  <c r="AN5" i="5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L115" s="1"/>
  <c r="K7" i="11" s="1"/>
  <c r="D12" i="2" s="1"/>
  <c r="AX5" i="5"/>
  <c r="AX6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X59"/>
  <c r="AX60"/>
  <c r="AX61"/>
  <c r="AX62"/>
  <c r="AX63"/>
  <c r="AX64"/>
  <c r="AX65"/>
  <c r="AX66"/>
  <c r="AX67"/>
  <c r="AX68"/>
  <c r="AX69"/>
  <c r="AX70"/>
  <c r="AX71"/>
  <c r="AX72"/>
  <c r="AX73"/>
  <c r="AX74"/>
  <c r="AX75"/>
  <c r="AX76"/>
  <c r="AX77"/>
  <c r="AX78"/>
  <c r="AX79"/>
  <c r="AX80"/>
  <c r="AX81"/>
  <c r="AX82"/>
  <c r="AX83"/>
  <c r="AX84"/>
  <c r="AX85"/>
  <c r="AX86"/>
  <c r="AX87"/>
  <c r="AX88"/>
  <c r="AX89"/>
  <c r="AX90"/>
  <c r="AX91"/>
  <c r="AX92"/>
  <c r="AX93"/>
  <c r="AX94"/>
  <c r="AX95"/>
  <c r="AX96"/>
  <c r="AX97"/>
  <c r="AX98"/>
  <c r="AX99"/>
  <c r="AX100"/>
  <c r="AX101"/>
  <c r="AX102"/>
  <c r="AX103"/>
  <c r="AX104"/>
  <c r="AX105"/>
  <c r="AX106"/>
  <c r="AX107"/>
  <c r="AX108"/>
  <c r="AX109"/>
  <c r="AX110"/>
  <c r="AX111"/>
  <c r="AX112"/>
  <c r="AV115" s="1"/>
  <c r="M7" i="11" s="1"/>
  <c r="F12" i="2" s="1"/>
  <c r="AO5" i="5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O112"/>
  <c r="AL116" s="1"/>
  <c r="K8" i="11" s="1"/>
  <c r="D13" i="2" s="1"/>
  <c r="AY5" i="5"/>
  <c r="AY6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46"/>
  <c r="AY47"/>
  <c r="AY48"/>
  <c r="AY49"/>
  <c r="AY50"/>
  <c r="AY51"/>
  <c r="AY52"/>
  <c r="AY53"/>
  <c r="AY54"/>
  <c r="AY55"/>
  <c r="AY56"/>
  <c r="AY57"/>
  <c r="AY58"/>
  <c r="AY59"/>
  <c r="AY60"/>
  <c r="AY61"/>
  <c r="AY62"/>
  <c r="AY63"/>
  <c r="AY64"/>
  <c r="AY65"/>
  <c r="AY66"/>
  <c r="AY67"/>
  <c r="AY68"/>
  <c r="AY69"/>
  <c r="AY70"/>
  <c r="AY71"/>
  <c r="AY72"/>
  <c r="AY73"/>
  <c r="AY74"/>
  <c r="AY75"/>
  <c r="AY76"/>
  <c r="AY77"/>
  <c r="AY78"/>
  <c r="AY79"/>
  <c r="AY80"/>
  <c r="AY81"/>
  <c r="AY82"/>
  <c r="AY83"/>
  <c r="AY84"/>
  <c r="AY85"/>
  <c r="AY86"/>
  <c r="AY87"/>
  <c r="AY88"/>
  <c r="AY89"/>
  <c r="AY90"/>
  <c r="AY91"/>
  <c r="AY92"/>
  <c r="AY93"/>
  <c r="AY94"/>
  <c r="AY95"/>
  <c r="AY96"/>
  <c r="AY97"/>
  <c r="AY98"/>
  <c r="AY99"/>
  <c r="AY100"/>
  <c r="AY101"/>
  <c r="AY102"/>
  <c r="AY103"/>
  <c r="AY104"/>
  <c r="AY105"/>
  <c r="AY106"/>
  <c r="AY107"/>
  <c r="AY108"/>
  <c r="AY109"/>
  <c r="AY110"/>
  <c r="AY111"/>
  <c r="AY112"/>
  <c r="AV116" s="1"/>
  <c r="M8" i="11" s="1"/>
  <c r="F13" i="2" s="1"/>
  <c r="AP5" i="5"/>
  <c r="AP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 s="1"/>
  <c r="AL117" s="1"/>
  <c r="K9" i="11" s="1"/>
  <c r="D14" i="2" s="1"/>
  <c r="AZ5" i="5"/>
  <c r="AZ6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AZ61"/>
  <c r="AZ62"/>
  <c r="AZ63"/>
  <c r="AZ64"/>
  <c r="AZ65"/>
  <c r="AZ66"/>
  <c r="AZ67"/>
  <c r="AZ68"/>
  <c r="AZ69"/>
  <c r="AZ70"/>
  <c r="AZ71"/>
  <c r="AZ72"/>
  <c r="AZ73"/>
  <c r="AZ74"/>
  <c r="AZ75"/>
  <c r="AZ76"/>
  <c r="AZ77"/>
  <c r="AZ78"/>
  <c r="AZ79"/>
  <c r="AZ80"/>
  <c r="AZ81"/>
  <c r="AZ82"/>
  <c r="AZ83"/>
  <c r="AZ84"/>
  <c r="AZ85"/>
  <c r="AZ86"/>
  <c r="AZ87"/>
  <c r="AZ88"/>
  <c r="AZ89"/>
  <c r="AZ90"/>
  <c r="AZ91"/>
  <c r="AZ92"/>
  <c r="AZ93"/>
  <c r="AZ94"/>
  <c r="AZ95"/>
  <c r="AZ96"/>
  <c r="AZ97"/>
  <c r="AZ98"/>
  <c r="AZ99"/>
  <c r="AZ100"/>
  <c r="AZ101"/>
  <c r="AZ102"/>
  <c r="AZ103"/>
  <c r="AZ104"/>
  <c r="AZ105"/>
  <c r="AZ106"/>
  <c r="AZ107"/>
  <c r="AZ108"/>
  <c r="AZ109"/>
  <c r="AZ110"/>
  <c r="AZ111"/>
  <c r="AZ112"/>
  <c r="AV117" s="1"/>
  <c r="M9" i="11" s="1"/>
  <c r="F14" i="2" s="1"/>
  <c r="CJ112" i="5"/>
  <c r="U10" i="11" s="1"/>
  <c r="B25" i="2"/>
  <c r="D25"/>
  <c r="F25"/>
  <c r="H25"/>
  <c r="AH5" i="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8"/>
  <c r="AH89"/>
  <c r="AH90"/>
  <c r="AH91"/>
  <c r="AH92"/>
  <c r="AH93"/>
  <c r="AH94"/>
  <c r="AH95"/>
  <c r="AH96"/>
  <c r="AH97"/>
  <c r="AH98"/>
  <c r="AH99"/>
  <c r="AH100"/>
  <c r="AH101"/>
  <c r="AH102"/>
  <c r="AH103"/>
  <c r="AH104"/>
  <c r="AH105"/>
  <c r="AH106"/>
  <c r="AH107"/>
  <c r="AH108"/>
  <c r="AH109"/>
  <c r="AH110"/>
  <c r="AH111"/>
  <c r="AH112"/>
  <c r="AG114" s="1"/>
  <c r="J6" i="11" s="1"/>
  <c r="C11" i="2" s="1"/>
  <c r="AI5" i="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112" s="1"/>
  <c r="AG115" s="1"/>
  <c r="J7" i="11" s="1"/>
  <c r="C12" i="2" s="1"/>
  <c r="AI74" i="5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G116" s="1"/>
  <c r="J8" i="11" s="1"/>
  <c r="C13" i="2" s="1"/>
  <c r="AK5" i="5"/>
  <c r="AK6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112" s="1"/>
  <c r="AG117" s="1"/>
  <c r="J9" i="11" s="1"/>
  <c r="C14" i="2" s="1"/>
  <c r="AK60" i="5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CO5"/>
  <c r="CO6"/>
  <c r="CO7"/>
  <c r="CO8"/>
  <c r="CO9"/>
  <c r="CO10"/>
  <c r="CO11"/>
  <c r="CO12"/>
  <c r="CO13"/>
  <c r="CO14"/>
  <c r="CO15"/>
  <c r="CO16"/>
  <c r="CO17"/>
  <c r="CO18"/>
  <c r="CO19"/>
  <c r="CO20"/>
  <c r="CO21"/>
  <c r="CO22"/>
  <c r="CO23"/>
  <c r="CO24"/>
  <c r="CO25"/>
  <c r="CO26"/>
  <c r="CO27"/>
  <c r="CO28"/>
  <c r="CO29"/>
  <c r="CO30"/>
  <c r="CO31"/>
  <c r="CO32"/>
  <c r="CO33"/>
  <c r="CO34"/>
  <c r="CO35"/>
  <c r="CO36"/>
  <c r="CO37"/>
  <c r="CO38"/>
  <c r="CO39"/>
  <c r="CO40"/>
  <c r="CO41"/>
  <c r="CO42"/>
  <c r="CO43"/>
  <c r="CO44"/>
  <c r="CO45"/>
  <c r="CO46"/>
  <c r="CO47"/>
  <c r="CO48"/>
  <c r="CO49"/>
  <c r="CO50"/>
  <c r="CO51"/>
  <c r="CO52"/>
  <c r="CO53"/>
  <c r="CO54"/>
  <c r="CO55"/>
  <c r="CO56"/>
  <c r="CO57"/>
  <c r="CO58"/>
  <c r="CO59"/>
  <c r="CO60"/>
  <c r="CO61"/>
  <c r="CO62"/>
  <c r="CO63"/>
  <c r="CO64"/>
  <c r="CO65"/>
  <c r="CO66"/>
  <c r="CO67"/>
  <c r="CO68"/>
  <c r="CO69"/>
  <c r="CO70"/>
  <c r="CO71"/>
  <c r="CO72"/>
  <c r="CO73"/>
  <c r="CO74"/>
  <c r="CO75"/>
  <c r="CO76"/>
  <c r="CO77"/>
  <c r="CO78"/>
  <c r="CO79"/>
  <c r="CO80"/>
  <c r="CO81"/>
  <c r="CO82"/>
  <c r="CO83"/>
  <c r="CO84"/>
  <c r="CO85"/>
  <c r="CO86"/>
  <c r="CO87"/>
  <c r="CO88"/>
  <c r="CO89"/>
  <c r="CO90"/>
  <c r="CO91"/>
  <c r="CO92"/>
  <c r="CO93"/>
  <c r="CO94"/>
  <c r="CO95"/>
  <c r="CO96"/>
  <c r="CO97"/>
  <c r="CO98"/>
  <c r="CO99"/>
  <c r="CO100"/>
  <c r="CO101"/>
  <c r="CO102"/>
  <c r="CO103"/>
  <c r="CO104"/>
  <c r="CO105"/>
  <c r="CO106"/>
  <c r="CO107"/>
  <c r="CO108"/>
  <c r="CO109"/>
  <c r="CO110"/>
  <c r="CO111"/>
  <c r="CO112"/>
  <c r="V10" i="11" s="1"/>
  <c r="AR5" i="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R107"/>
  <c r="AR108"/>
  <c r="AR109"/>
  <c r="AR110"/>
  <c r="AR111"/>
  <c r="AR112"/>
  <c r="AQ114" s="1"/>
  <c r="L6" i="11" s="1"/>
  <c r="E11" i="2" s="1"/>
  <c r="AS5" i="5"/>
  <c r="AS112" s="1"/>
  <c r="AQ115" s="1"/>
  <c r="L7" i="11" s="1"/>
  <c r="E12" i="2" s="1"/>
  <c r="AS6" i="5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103"/>
  <c r="AS104"/>
  <c r="AS105"/>
  <c r="AS106"/>
  <c r="AS107"/>
  <c r="AS108"/>
  <c r="AS109"/>
  <c r="AS110"/>
  <c r="AS111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Q116" s="1"/>
  <c r="L8" i="11" s="1"/>
  <c r="E13" i="2" s="1"/>
  <c r="AU5" i="5"/>
  <c r="AU112" s="1"/>
  <c r="AQ117" s="1"/>
  <c r="L9" i="11" s="1"/>
  <c r="E14" i="2" s="1"/>
  <c r="AU6" i="5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AU110"/>
  <c r="AU111"/>
  <c r="BB5"/>
  <c r="BB6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BB91"/>
  <c r="BB92"/>
  <c r="BB93"/>
  <c r="BB94"/>
  <c r="BB95"/>
  <c r="BB96"/>
  <c r="BB97"/>
  <c r="BB98"/>
  <c r="BB99"/>
  <c r="BB100"/>
  <c r="BB101"/>
  <c r="BB102"/>
  <c r="BB103"/>
  <c r="BB104"/>
  <c r="BB105"/>
  <c r="BB106"/>
  <c r="BB107"/>
  <c r="BB108"/>
  <c r="BB109"/>
  <c r="BB110"/>
  <c r="BB111"/>
  <c r="BB112"/>
  <c r="BA114" s="1"/>
  <c r="N6" i="11" s="1"/>
  <c r="G11" i="2" s="1"/>
  <c r="BC5" i="5"/>
  <c r="BC112" s="1"/>
  <c r="BA115" s="1"/>
  <c r="N7" i="11" s="1"/>
  <c r="G12" i="2" s="1"/>
  <c r="BC6" i="5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BC96"/>
  <c r="BC97"/>
  <c r="BC98"/>
  <c r="BC99"/>
  <c r="BC100"/>
  <c r="BC101"/>
  <c r="BC102"/>
  <c r="BC103"/>
  <c r="BC104"/>
  <c r="BC105"/>
  <c r="BC106"/>
  <c r="BC107"/>
  <c r="BC108"/>
  <c r="BC109"/>
  <c r="BC110"/>
  <c r="BC111"/>
  <c r="BD5"/>
  <c r="BD6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74"/>
  <c r="BD75"/>
  <c r="BD76"/>
  <c r="BD77"/>
  <c r="BD78"/>
  <c r="BD79"/>
  <c r="BD80"/>
  <c r="BD81"/>
  <c r="BD82"/>
  <c r="BD83"/>
  <c r="BD84"/>
  <c r="BD85"/>
  <c r="BD86"/>
  <c r="BD87"/>
  <c r="BD88"/>
  <c r="BD89"/>
  <c r="BD90"/>
  <c r="BD91"/>
  <c r="BD92"/>
  <c r="BD93"/>
  <c r="BD94"/>
  <c r="BD95"/>
  <c r="BD96"/>
  <c r="BD97"/>
  <c r="BD98"/>
  <c r="BD99"/>
  <c r="BD100"/>
  <c r="BD101"/>
  <c r="BD102"/>
  <c r="BD103"/>
  <c r="BD104"/>
  <c r="BD105"/>
  <c r="BD106"/>
  <c r="BD107"/>
  <c r="BD108"/>
  <c r="BD109"/>
  <c r="BD110"/>
  <c r="BD111"/>
  <c r="BD112"/>
  <c r="BA116" s="1"/>
  <c r="N8" i="11" s="1"/>
  <c r="G13" i="2" s="1"/>
  <c r="BE5" i="5"/>
  <c r="BE112" s="1"/>
  <c r="BA117" s="1"/>
  <c r="N9" i="11" s="1"/>
  <c r="G14" i="2" s="1"/>
  <c r="BE6" i="5"/>
  <c r="BE7"/>
  <c r="BE8"/>
  <c r="BE9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BE83"/>
  <c r="BE84"/>
  <c r="BE85"/>
  <c r="BE86"/>
  <c r="BE87"/>
  <c r="BE88"/>
  <c r="BE89"/>
  <c r="BE90"/>
  <c r="BE91"/>
  <c r="BE92"/>
  <c r="BE93"/>
  <c r="BE94"/>
  <c r="BE95"/>
  <c r="BE96"/>
  <c r="BE97"/>
  <c r="BE98"/>
  <c r="BE99"/>
  <c r="BE100"/>
  <c r="BE101"/>
  <c r="BE102"/>
  <c r="BE103"/>
  <c r="BE104"/>
  <c r="BE105"/>
  <c r="BE106"/>
  <c r="BE107"/>
  <c r="BE108"/>
  <c r="BE109"/>
  <c r="BE110"/>
  <c r="BE111"/>
  <c r="C18" i="10"/>
  <c r="C23" i="2" s="1"/>
  <c r="C32" i="10"/>
  <c r="C24" i="2" s="1"/>
  <c r="D18" i="10"/>
  <c r="E23" i="2" s="1"/>
  <c r="D32" i="10"/>
  <c r="E24" i="2" s="1"/>
  <c r="E18" i="10"/>
  <c r="G23" i="2" s="1"/>
  <c r="E32" i="10"/>
  <c r="G24" i="2" s="1"/>
  <c r="G29" i="12"/>
  <c r="I34" i="4"/>
  <c r="G31" i="12"/>
  <c r="I36" i="4"/>
  <c r="G32" i="12"/>
  <c r="I37" i="4"/>
  <c r="G33" i="12"/>
  <c r="I38" i="4"/>
  <c r="G34" i="12"/>
  <c r="I39" i="4"/>
  <c r="G35" i="12"/>
  <c r="I40" i="4"/>
  <c r="G36" i="12"/>
  <c r="I41" i="4"/>
  <c r="G37" i="12"/>
  <c r="I42" i="4"/>
  <c r="G38" i="12"/>
  <c r="I43" i="4"/>
  <c r="G39" i="12"/>
  <c r="I44" i="4"/>
  <c r="G40" i="12"/>
  <c r="I45" i="4"/>
  <c r="G41" i="12"/>
  <c r="I46" i="4"/>
  <c r="G42" i="12"/>
  <c r="I47" i="4"/>
  <c r="G18" i="12"/>
  <c r="I23" i="4"/>
  <c r="G19" i="12"/>
  <c r="I24" i="4"/>
  <c r="G20" i="12"/>
  <c r="I25" i="4"/>
  <c r="G21" i="12"/>
  <c r="I26" i="4"/>
  <c r="G22" i="12"/>
  <c r="I27" i="4"/>
  <c r="G23" i="12"/>
  <c r="I28" i="4"/>
  <c r="G24" i="12"/>
  <c r="I29" i="4"/>
  <c r="G25" i="12"/>
  <c r="I30" i="4"/>
  <c r="G26" i="12"/>
  <c r="I31" i="4"/>
  <c r="G27" i="12"/>
  <c r="I32" i="4"/>
  <c r="G17" i="12"/>
  <c r="I22" i="4"/>
  <c r="F22" i="10"/>
  <c r="F23"/>
  <c r="F24"/>
  <c r="F25"/>
  <c r="F26"/>
  <c r="F27"/>
  <c r="F28"/>
  <c r="F29"/>
  <c r="F30"/>
  <c r="F31"/>
  <c r="F21"/>
  <c r="F8"/>
  <c r="F9"/>
  <c r="F10"/>
  <c r="F11"/>
  <c r="F12"/>
  <c r="F13"/>
  <c r="F14"/>
  <c r="F15"/>
  <c r="F16"/>
  <c r="F17"/>
  <c r="F7"/>
  <c r="F44" i="12"/>
  <c r="G28" i="2" s="1"/>
  <c r="G44" i="12"/>
  <c r="G12"/>
  <c r="G10"/>
  <c r="C10"/>
  <c r="A8"/>
  <c r="A7"/>
  <c r="F6"/>
  <c r="A6"/>
  <c r="BI5" i="5"/>
  <c r="BI112" s="1"/>
  <c r="BF116" s="1"/>
  <c r="BI6"/>
  <c r="BI7"/>
  <c r="BI8"/>
  <c r="BI9"/>
  <c r="BI10"/>
  <c r="BI11"/>
  <c r="BI12"/>
  <c r="BI13"/>
  <c r="BI14"/>
  <c r="BI15"/>
  <c r="BI16"/>
  <c r="BI17"/>
  <c r="BI18"/>
  <c r="BI19"/>
  <c r="BI20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74"/>
  <c r="BI75"/>
  <c r="BI76"/>
  <c r="BI77"/>
  <c r="BI78"/>
  <c r="BI79"/>
  <c r="BI80"/>
  <c r="BI81"/>
  <c r="BI82"/>
  <c r="BI83"/>
  <c r="BI84"/>
  <c r="BI85"/>
  <c r="BI86"/>
  <c r="BI87"/>
  <c r="BI88"/>
  <c r="BI89"/>
  <c r="BI90"/>
  <c r="BI91"/>
  <c r="BI92"/>
  <c r="BI93"/>
  <c r="BI94"/>
  <c r="BI95"/>
  <c r="BI96"/>
  <c r="BI97"/>
  <c r="BI98"/>
  <c r="BI99"/>
  <c r="BI100"/>
  <c r="BI101"/>
  <c r="BI102"/>
  <c r="BI103"/>
  <c r="BI104"/>
  <c r="BI105"/>
  <c r="BI106"/>
  <c r="BI107"/>
  <c r="BI108"/>
  <c r="BI109"/>
  <c r="BI110"/>
  <c r="BI111"/>
  <c r="I35" i="1"/>
  <c r="I23"/>
  <c r="I28"/>
  <c r="I40"/>
  <c r="I45" s="1"/>
  <c r="F42"/>
  <c r="K42" s="1"/>
  <c r="M42" s="1"/>
  <c r="F43"/>
  <c r="K43" s="1"/>
  <c r="M43" s="1"/>
  <c r="F47"/>
  <c r="K47"/>
  <c r="M47" s="1"/>
  <c r="F26"/>
  <c r="K26" s="1"/>
  <c r="M26" s="1"/>
  <c r="F37"/>
  <c r="K37"/>
  <c r="M37" s="1"/>
  <c r="I3" i="2"/>
  <c r="I2"/>
  <c r="G3"/>
  <c r="B4"/>
  <c r="B3"/>
  <c r="B2"/>
  <c r="A2"/>
  <c r="I31" i="3"/>
  <c r="O31"/>
  <c r="K13"/>
  <c r="K11"/>
  <c r="J7"/>
  <c r="C11"/>
  <c r="A9"/>
  <c r="A8"/>
  <c r="A7"/>
  <c r="G12" i="4"/>
  <c r="G10"/>
  <c r="F6"/>
  <c r="C10"/>
  <c r="A8"/>
  <c r="A7"/>
  <c r="A6"/>
  <c r="H49"/>
  <c r="I49"/>
  <c r="E49"/>
  <c r="BU5" i="5"/>
  <c r="BU6"/>
  <c r="BU7"/>
  <c r="BU8"/>
  <c r="BU9"/>
  <c r="BU10"/>
  <c r="BU11"/>
  <c r="BU12"/>
  <c r="BU13"/>
  <c r="BU14"/>
  <c r="BU15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37"/>
  <c r="BU38"/>
  <c r="BU39"/>
  <c r="BU40"/>
  <c r="BU41"/>
  <c r="BU42"/>
  <c r="BU43"/>
  <c r="BU44"/>
  <c r="BU45"/>
  <c r="BU46"/>
  <c r="BU47"/>
  <c r="BU48"/>
  <c r="BU49"/>
  <c r="BU50"/>
  <c r="BU51"/>
  <c r="BU52"/>
  <c r="BU53"/>
  <c r="BU54"/>
  <c r="BU55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74"/>
  <c r="BU75"/>
  <c r="BU76"/>
  <c r="BU77"/>
  <c r="BU78"/>
  <c r="BU79"/>
  <c r="BU80"/>
  <c r="BU81"/>
  <c r="BU82"/>
  <c r="BU83"/>
  <c r="BU84"/>
  <c r="BU85"/>
  <c r="BU86"/>
  <c r="BU87"/>
  <c r="BU88"/>
  <c r="BU89"/>
  <c r="BU90"/>
  <c r="BU91"/>
  <c r="BU92"/>
  <c r="BU93"/>
  <c r="BU94"/>
  <c r="BU95"/>
  <c r="BU96"/>
  <c r="BU97"/>
  <c r="BU98"/>
  <c r="BU99"/>
  <c r="BU100"/>
  <c r="BU101"/>
  <c r="BU102"/>
  <c r="BU103"/>
  <c r="BU104"/>
  <c r="BU105"/>
  <c r="BU106"/>
  <c r="BU107"/>
  <c r="BU108"/>
  <c r="BU109"/>
  <c r="BU110"/>
  <c r="BU111"/>
  <c r="BU112"/>
  <c r="R10" i="11" s="1"/>
  <c r="G19" i="4" s="1"/>
  <c r="CY5" i="5"/>
  <c r="CY6"/>
  <c r="CY7"/>
  <c r="CY8"/>
  <c r="CY9"/>
  <c r="CY10"/>
  <c r="CY11"/>
  <c r="CY12"/>
  <c r="CY13"/>
  <c r="CY14"/>
  <c r="CY15"/>
  <c r="CY16"/>
  <c r="CY17"/>
  <c r="CY18"/>
  <c r="CY19"/>
  <c r="CY20"/>
  <c r="CY21"/>
  <c r="CY22"/>
  <c r="CY23"/>
  <c r="CY24"/>
  <c r="CY25"/>
  <c r="CY26"/>
  <c r="CY27"/>
  <c r="CY28"/>
  <c r="CY29"/>
  <c r="CY30"/>
  <c r="CY31"/>
  <c r="CY32"/>
  <c r="CY33"/>
  <c r="CY34"/>
  <c r="CY35"/>
  <c r="CY36"/>
  <c r="CY37"/>
  <c r="CY38"/>
  <c r="CY39"/>
  <c r="CY40"/>
  <c r="CY41"/>
  <c r="CY42"/>
  <c r="CY43"/>
  <c r="CY44"/>
  <c r="CY45"/>
  <c r="CY46"/>
  <c r="CY47"/>
  <c r="CY48"/>
  <c r="CY49"/>
  <c r="CY50"/>
  <c r="CY51"/>
  <c r="CY52"/>
  <c r="CY53"/>
  <c r="CY54"/>
  <c r="CY55"/>
  <c r="CY56"/>
  <c r="CY57"/>
  <c r="CY58"/>
  <c r="CY59"/>
  <c r="CY60"/>
  <c r="CY61"/>
  <c r="CY62"/>
  <c r="CY63"/>
  <c r="CY64"/>
  <c r="CY65"/>
  <c r="CY66"/>
  <c r="CY67"/>
  <c r="CY68"/>
  <c r="CY69"/>
  <c r="CY70"/>
  <c r="CY71"/>
  <c r="CY72"/>
  <c r="CY73"/>
  <c r="CY74"/>
  <c r="CY75"/>
  <c r="CY76"/>
  <c r="CY77"/>
  <c r="CY78"/>
  <c r="CY79"/>
  <c r="CY80"/>
  <c r="CY81"/>
  <c r="CY82"/>
  <c r="CY83"/>
  <c r="CY84"/>
  <c r="CY85"/>
  <c r="CY86"/>
  <c r="CY87"/>
  <c r="CY88"/>
  <c r="CY89"/>
  <c r="CY90"/>
  <c r="CY91"/>
  <c r="CY92"/>
  <c r="CY93"/>
  <c r="CY94"/>
  <c r="CY95"/>
  <c r="CY96"/>
  <c r="CY97"/>
  <c r="CY98"/>
  <c r="CY99"/>
  <c r="CY100"/>
  <c r="CY101"/>
  <c r="CY102"/>
  <c r="CY103"/>
  <c r="CY104"/>
  <c r="CY105"/>
  <c r="CY106"/>
  <c r="CY107"/>
  <c r="CY108"/>
  <c r="CY109"/>
  <c r="CY110"/>
  <c r="CY111"/>
  <c r="CY112"/>
  <c r="X10" i="11" s="1"/>
  <c r="G20" i="4" s="1"/>
  <c r="W5" i="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21"/>
  <c r="W112" s="1"/>
  <c r="V114" s="1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21"/>
  <c r="Q112" s="1"/>
  <c r="P114" s="1"/>
  <c r="K5"/>
  <c r="K121" s="1"/>
  <c r="K112" s="1"/>
  <c r="J114" s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21"/>
  <c r="F112" s="1"/>
  <c r="E114" s="1"/>
  <c r="B6" i="11" s="1"/>
  <c r="DE5" i="5"/>
  <c r="DE6"/>
  <c r="DE7"/>
  <c r="DE8"/>
  <c r="DE9"/>
  <c r="DE10"/>
  <c r="DE11"/>
  <c r="DE12"/>
  <c r="DE13"/>
  <c r="DE14"/>
  <c r="DE15"/>
  <c r="DE16"/>
  <c r="DE17"/>
  <c r="DE18"/>
  <c r="DE19"/>
  <c r="DE20"/>
  <c r="DE21"/>
  <c r="DE22"/>
  <c r="DE23"/>
  <c r="DE24"/>
  <c r="DE25"/>
  <c r="DE26"/>
  <c r="DE27"/>
  <c r="DE28"/>
  <c r="DE29"/>
  <c r="DE30"/>
  <c r="DE31"/>
  <c r="DE32"/>
  <c r="DE33"/>
  <c r="DE34"/>
  <c r="DE35"/>
  <c r="DE36"/>
  <c r="DE37"/>
  <c r="DE38"/>
  <c r="DE39"/>
  <c r="DE40"/>
  <c r="DE41"/>
  <c r="DE42"/>
  <c r="DE43"/>
  <c r="DE44"/>
  <c r="DE45"/>
  <c r="DE46"/>
  <c r="DE47"/>
  <c r="DE48"/>
  <c r="DE49"/>
  <c r="DE50"/>
  <c r="DE51"/>
  <c r="DE52"/>
  <c r="DE53"/>
  <c r="DE54"/>
  <c r="DE55"/>
  <c r="DE56"/>
  <c r="DE57"/>
  <c r="DE58"/>
  <c r="DE59"/>
  <c r="DE60"/>
  <c r="DE61"/>
  <c r="DE62"/>
  <c r="DE63"/>
  <c r="DE64"/>
  <c r="DE65"/>
  <c r="DE66"/>
  <c r="DE67"/>
  <c r="DE68"/>
  <c r="DE69"/>
  <c r="DE70"/>
  <c r="DE71"/>
  <c r="DE72"/>
  <c r="DE73"/>
  <c r="DE74"/>
  <c r="DE75"/>
  <c r="DE76"/>
  <c r="DE77"/>
  <c r="DE78"/>
  <c r="DE79"/>
  <c r="DE80"/>
  <c r="DE81"/>
  <c r="DE82"/>
  <c r="DE83"/>
  <c r="DE84"/>
  <c r="DE85"/>
  <c r="DE86"/>
  <c r="DE87"/>
  <c r="DE88"/>
  <c r="DE89"/>
  <c r="DE90"/>
  <c r="DE91"/>
  <c r="DE92"/>
  <c r="DE93"/>
  <c r="DE94"/>
  <c r="DE95"/>
  <c r="DE96"/>
  <c r="DE97"/>
  <c r="DE98"/>
  <c r="DE99"/>
  <c r="DE100"/>
  <c r="DE101"/>
  <c r="DE102"/>
  <c r="DE103"/>
  <c r="DE104"/>
  <c r="DE105"/>
  <c r="DE106"/>
  <c r="DE107"/>
  <c r="DE108"/>
  <c r="DE109"/>
  <c r="DE110"/>
  <c r="DE111"/>
  <c r="DE112"/>
  <c r="DD114" s="1"/>
  <c r="CA5"/>
  <c r="CA112" s="1"/>
  <c r="BZ114" s="1"/>
  <c r="S6" i="11" s="1"/>
  <c r="CA6" i="5"/>
  <c r="CA7"/>
  <c r="CA8"/>
  <c r="CA9"/>
  <c r="CA10"/>
  <c r="CA11"/>
  <c r="CA12"/>
  <c r="CA13"/>
  <c r="CA14"/>
  <c r="CA15"/>
  <c r="CA16"/>
  <c r="CA17"/>
  <c r="CA18"/>
  <c r="CA19"/>
  <c r="CA20"/>
  <c r="CA21"/>
  <c r="CA22"/>
  <c r="CA23"/>
  <c r="CA24"/>
  <c r="CA25"/>
  <c r="CA26"/>
  <c r="CA27"/>
  <c r="CA28"/>
  <c r="CA29"/>
  <c r="CA30"/>
  <c r="CA31"/>
  <c r="CA32"/>
  <c r="CA33"/>
  <c r="CA34"/>
  <c r="CA35"/>
  <c r="CA36"/>
  <c r="CA37"/>
  <c r="CA38"/>
  <c r="CA39"/>
  <c r="CA40"/>
  <c r="CA41"/>
  <c r="CA42"/>
  <c r="CA43"/>
  <c r="CA44"/>
  <c r="CA45"/>
  <c r="CA46"/>
  <c r="CA47"/>
  <c r="CA48"/>
  <c r="CA49"/>
  <c r="CA50"/>
  <c r="CA51"/>
  <c r="CA52"/>
  <c r="CA53"/>
  <c r="CA54"/>
  <c r="CA55"/>
  <c r="CA56"/>
  <c r="CA57"/>
  <c r="CA58"/>
  <c r="CA59"/>
  <c r="CA60"/>
  <c r="CA61"/>
  <c r="CA62"/>
  <c r="CA63"/>
  <c r="CA64"/>
  <c r="CA65"/>
  <c r="CA66"/>
  <c r="CA67"/>
  <c r="CA68"/>
  <c r="CA69"/>
  <c r="CA70"/>
  <c r="CA71"/>
  <c r="CA72"/>
  <c r="CA73"/>
  <c r="CA74"/>
  <c r="CA75"/>
  <c r="CA76"/>
  <c r="CA77"/>
  <c r="CA78"/>
  <c r="CA79"/>
  <c r="CA80"/>
  <c r="CA81"/>
  <c r="CA82"/>
  <c r="CA83"/>
  <c r="CA84"/>
  <c r="CA85"/>
  <c r="CA86"/>
  <c r="CA87"/>
  <c r="CA88"/>
  <c r="CA89"/>
  <c r="CA90"/>
  <c r="CA91"/>
  <c r="CA92"/>
  <c r="CA93"/>
  <c r="CA94"/>
  <c r="CA95"/>
  <c r="CA96"/>
  <c r="CA97"/>
  <c r="CA98"/>
  <c r="CA99"/>
  <c r="CA100"/>
  <c r="CA101"/>
  <c r="CA102"/>
  <c r="CA103"/>
  <c r="CA104"/>
  <c r="CA105"/>
  <c r="CA106"/>
  <c r="CA107"/>
  <c r="CA108"/>
  <c r="CA109"/>
  <c r="CA110"/>
  <c r="CA111"/>
  <c r="V112"/>
  <c r="G10" i="11"/>
  <c r="CT112" i="5"/>
  <c r="W10" i="11"/>
  <c r="DD5" i="5"/>
  <c r="DD6"/>
  <c r="DD7"/>
  <c r="DD8"/>
  <c r="DD9"/>
  <c r="DD10"/>
  <c r="DD11"/>
  <c r="DD12"/>
  <c r="DD13"/>
  <c r="DD14"/>
  <c r="DD15"/>
  <c r="DD16"/>
  <c r="DD17"/>
  <c r="DD18"/>
  <c r="DD19"/>
  <c r="DD20"/>
  <c r="DD21"/>
  <c r="DD22"/>
  <c r="DD23"/>
  <c r="DD24"/>
  <c r="DD25"/>
  <c r="DD26"/>
  <c r="DD27"/>
  <c r="DD28"/>
  <c r="DD29"/>
  <c r="DD30"/>
  <c r="DD31"/>
  <c r="DD32"/>
  <c r="DD33"/>
  <c r="DD34"/>
  <c r="DD35"/>
  <c r="DD36"/>
  <c r="DD37"/>
  <c r="DD38"/>
  <c r="DD39"/>
  <c r="DD40"/>
  <c r="DD41"/>
  <c r="DD42"/>
  <c r="DD43"/>
  <c r="DD44"/>
  <c r="DD45"/>
  <c r="DD46"/>
  <c r="DD47"/>
  <c r="DD48"/>
  <c r="DD49"/>
  <c r="DD50"/>
  <c r="DD51"/>
  <c r="DD52"/>
  <c r="DD53"/>
  <c r="DD54"/>
  <c r="DD55"/>
  <c r="DD56"/>
  <c r="DD57"/>
  <c r="DD58"/>
  <c r="DD59"/>
  <c r="DD60"/>
  <c r="DD61"/>
  <c r="DD62"/>
  <c r="DD63"/>
  <c r="DD64"/>
  <c r="DD65"/>
  <c r="DD66"/>
  <c r="DD67"/>
  <c r="DD68"/>
  <c r="DD69"/>
  <c r="DD70"/>
  <c r="DD71"/>
  <c r="DD72"/>
  <c r="DD73"/>
  <c r="DD74"/>
  <c r="DD75"/>
  <c r="DD76"/>
  <c r="DD77"/>
  <c r="DD78"/>
  <c r="DD79"/>
  <c r="DD80"/>
  <c r="DD81"/>
  <c r="DD82"/>
  <c r="DD83"/>
  <c r="DD84"/>
  <c r="DD85"/>
  <c r="DD86"/>
  <c r="DD87"/>
  <c r="DD88"/>
  <c r="DD89"/>
  <c r="DD90"/>
  <c r="DD91"/>
  <c r="DD92"/>
  <c r="DD93"/>
  <c r="DD94"/>
  <c r="DD95"/>
  <c r="DD96"/>
  <c r="DD97"/>
  <c r="DD98"/>
  <c r="DD99"/>
  <c r="DD100"/>
  <c r="DD101"/>
  <c r="DD102"/>
  <c r="DD103"/>
  <c r="DD104"/>
  <c r="DD105"/>
  <c r="DD106"/>
  <c r="DD107"/>
  <c r="DD108"/>
  <c r="DD109"/>
  <c r="DD110"/>
  <c r="DD111"/>
  <c r="DD112"/>
  <c r="Y10" i="11" s="1"/>
  <c r="BP112" i="5"/>
  <c r="Q10" i="11" s="1"/>
  <c r="AV112" i="5"/>
  <c r="M10" i="11" s="1"/>
  <c r="AL112" i="5"/>
  <c r="K10" i="11" s="1"/>
  <c r="AB112" i="5"/>
  <c r="BF112" s="1"/>
  <c r="R5"/>
  <c r="R121" s="1"/>
  <c r="R112" s="1"/>
  <c r="P115" s="1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21"/>
  <c r="S112" s="1"/>
  <c r="P116" s="1"/>
  <c r="T5"/>
  <c r="T121" s="1"/>
  <c r="T112" s="1"/>
  <c r="P117" s="1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21"/>
  <c r="Z112" s="1"/>
  <c r="V117" s="1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21"/>
  <c r="Y112" s="1"/>
  <c r="V116" s="1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21"/>
  <c r="X112" s="1"/>
  <c r="V115" s="1"/>
  <c r="BQ5"/>
  <c r="BQ112" s="1"/>
  <c r="BP114" s="1"/>
  <c r="Q6" i="11" s="1"/>
  <c r="BQ6" i="5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5"/>
  <c r="BQ56"/>
  <c r="BQ57"/>
  <c r="BQ58"/>
  <c r="BQ59"/>
  <c r="BQ60"/>
  <c r="BQ61"/>
  <c r="BQ62"/>
  <c r="BQ63"/>
  <c r="BQ64"/>
  <c r="BQ65"/>
  <c r="BQ66"/>
  <c r="BQ67"/>
  <c r="BQ68"/>
  <c r="BQ69"/>
  <c r="BQ70"/>
  <c r="BQ71"/>
  <c r="BQ72"/>
  <c r="BQ73"/>
  <c r="BQ74"/>
  <c r="BQ75"/>
  <c r="BQ76"/>
  <c r="BQ77"/>
  <c r="BQ78"/>
  <c r="BQ79"/>
  <c r="BQ80"/>
  <c r="BQ81"/>
  <c r="BQ82"/>
  <c r="BQ83"/>
  <c r="BQ84"/>
  <c r="BQ85"/>
  <c r="BQ86"/>
  <c r="BQ87"/>
  <c r="BQ88"/>
  <c r="BQ89"/>
  <c r="BQ90"/>
  <c r="BQ91"/>
  <c r="BQ92"/>
  <c r="BQ93"/>
  <c r="BQ94"/>
  <c r="BQ95"/>
  <c r="BQ96"/>
  <c r="BQ97"/>
  <c r="BQ98"/>
  <c r="BQ99"/>
  <c r="BQ100"/>
  <c r="BQ101"/>
  <c r="BQ102"/>
  <c r="BQ103"/>
  <c r="BQ104"/>
  <c r="BQ105"/>
  <c r="BQ106"/>
  <c r="BQ107"/>
  <c r="BQ108"/>
  <c r="BQ109"/>
  <c r="BQ110"/>
  <c r="BQ111"/>
  <c r="BR5"/>
  <c r="BR112" s="1"/>
  <c r="BP115" s="1"/>
  <c r="Q7" i="11" s="1"/>
  <c r="BR6" i="5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2"/>
  <c r="BR63"/>
  <c r="BR64"/>
  <c r="BR65"/>
  <c r="BR66"/>
  <c r="BR67"/>
  <c r="BR68"/>
  <c r="BR69"/>
  <c r="BR70"/>
  <c r="BR71"/>
  <c r="BR72"/>
  <c r="BR73"/>
  <c r="BR74"/>
  <c r="BR75"/>
  <c r="BR76"/>
  <c r="BR77"/>
  <c r="BR78"/>
  <c r="BR79"/>
  <c r="BR80"/>
  <c r="BR81"/>
  <c r="BR82"/>
  <c r="BR83"/>
  <c r="BR84"/>
  <c r="BR85"/>
  <c r="BR86"/>
  <c r="BR87"/>
  <c r="BR88"/>
  <c r="BR89"/>
  <c r="BR90"/>
  <c r="BR91"/>
  <c r="BR92"/>
  <c r="BR93"/>
  <c r="BR94"/>
  <c r="BR95"/>
  <c r="BR96"/>
  <c r="BR97"/>
  <c r="BR98"/>
  <c r="BR99"/>
  <c r="BR100"/>
  <c r="BR101"/>
  <c r="BR102"/>
  <c r="BR103"/>
  <c r="BR104"/>
  <c r="BR105"/>
  <c r="BR106"/>
  <c r="BR107"/>
  <c r="BR108"/>
  <c r="BR109"/>
  <c r="BR110"/>
  <c r="BR111"/>
  <c r="BS5"/>
  <c r="BS112" s="1"/>
  <c r="BP116" s="1"/>
  <c r="Q8" i="11" s="1"/>
  <c r="BS6" i="5"/>
  <c r="BS7"/>
  <c r="BS8"/>
  <c r="BS9"/>
  <c r="BS10"/>
  <c r="BS11"/>
  <c r="BS12"/>
  <c r="BS13"/>
  <c r="BS14"/>
  <c r="BS15"/>
  <c r="BS16"/>
  <c r="BS17"/>
  <c r="BS18"/>
  <c r="BS19"/>
  <c r="BS20"/>
  <c r="BS21"/>
  <c r="BS22"/>
  <c r="BS23"/>
  <c r="BS24"/>
  <c r="BS25"/>
  <c r="BS26"/>
  <c r="BS27"/>
  <c r="BS28"/>
  <c r="BS29"/>
  <c r="BS30"/>
  <c r="BS31"/>
  <c r="BS32"/>
  <c r="BS33"/>
  <c r="BS34"/>
  <c r="BS35"/>
  <c r="BS36"/>
  <c r="BS37"/>
  <c r="BS38"/>
  <c r="BS39"/>
  <c r="BS40"/>
  <c r="BS41"/>
  <c r="BS42"/>
  <c r="BS43"/>
  <c r="BS44"/>
  <c r="BS45"/>
  <c r="BS46"/>
  <c r="BS47"/>
  <c r="BS48"/>
  <c r="BS49"/>
  <c r="BS50"/>
  <c r="BS51"/>
  <c r="BS52"/>
  <c r="BS53"/>
  <c r="BS54"/>
  <c r="BS55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74"/>
  <c r="BS75"/>
  <c r="BS76"/>
  <c r="BS77"/>
  <c r="BS78"/>
  <c r="BS79"/>
  <c r="BS80"/>
  <c r="BS81"/>
  <c r="BS82"/>
  <c r="BS83"/>
  <c r="BS84"/>
  <c r="BS85"/>
  <c r="BS86"/>
  <c r="BS87"/>
  <c r="BS88"/>
  <c r="BS89"/>
  <c r="BS90"/>
  <c r="BS91"/>
  <c r="BS92"/>
  <c r="BS93"/>
  <c r="BS94"/>
  <c r="BS95"/>
  <c r="BS96"/>
  <c r="BS97"/>
  <c r="BS98"/>
  <c r="BS99"/>
  <c r="BS100"/>
  <c r="BS101"/>
  <c r="BS102"/>
  <c r="BS103"/>
  <c r="BS104"/>
  <c r="BS105"/>
  <c r="BS106"/>
  <c r="BS107"/>
  <c r="BS108"/>
  <c r="BS109"/>
  <c r="BS110"/>
  <c r="BS111"/>
  <c r="BT5"/>
  <c r="BT112" s="1"/>
  <c r="BP117" s="1"/>
  <c r="Q9" i="11" s="1"/>
  <c r="BT6" i="5"/>
  <c r="BT7"/>
  <c r="BT8"/>
  <c r="BT9"/>
  <c r="BT10"/>
  <c r="BT11"/>
  <c r="BT12"/>
  <c r="BT13"/>
  <c r="BT14"/>
  <c r="BT15"/>
  <c r="BT16"/>
  <c r="BT17"/>
  <c r="BT18"/>
  <c r="BT19"/>
  <c r="BT20"/>
  <c r="BT21"/>
  <c r="BT22"/>
  <c r="BT23"/>
  <c r="BT24"/>
  <c r="BT25"/>
  <c r="BT26"/>
  <c r="BT27"/>
  <c r="BT28"/>
  <c r="BT29"/>
  <c r="BT30"/>
  <c r="BT31"/>
  <c r="BT32"/>
  <c r="BT33"/>
  <c r="BT34"/>
  <c r="BT35"/>
  <c r="BT36"/>
  <c r="BT37"/>
  <c r="BT38"/>
  <c r="BT39"/>
  <c r="BT40"/>
  <c r="BT41"/>
  <c r="BT42"/>
  <c r="BT43"/>
  <c r="BT44"/>
  <c r="BT45"/>
  <c r="BT46"/>
  <c r="BT47"/>
  <c r="BT48"/>
  <c r="BT49"/>
  <c r="BT50"/>
  <c r="BT51"/>
  <c r="BT52"/>
  <c r="BT53"/>
  <c r="BT54"/>
  <c r="BT55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74"/>
  <c r="BT75"/>
  <c r="BT76"/>
  <c r="BT77"/>
  <c r="BT78"/>
  <c r="BT79"/>
  <c r="BT80"/>
  <c r="BT81"/>
  <c r="BT82"/>
  <c r="BT83"/>
  <c r="BT84"/>
  <c r="BT85"/>
  <c r="BT86"/>
  <c r="BT87"/>
  <c r="BT88"/>
  <c r="BT89"/>
  <c r="BT90"/>
  <c r="BT91"/>
  <c r="BT92"/>
  <c r="BT93"/>
  <c r="BT94"/>
  <c r="BT95"/>
  <c r="BT96"/>
  <c r="BT97"/>
  <c r="BT98"/>
  <c r="BT99"/>
  <c r="BT100"/>
  <c r="BT101"/>
  <c r="BT102"/>
  <c r="BT103"/>
  <c r="BT104"/>
  <c r="BT105"/>
  <c r="BT106"/>
  <c r="BT107"/>
  <c r="BT108"/>
  <c r="BT109"/>
  <c r="BT110"/>
  <c r="BT111"/>
  <c r="CK5"/>
  <c r="CK112" s="1"/>
  <c r="CJ114" s="1"/>
  <c r="U6" i="11" s="1"/>
  <c r="CK6" i="5"/>
  <c r="CK7"/>
  <c r="CK8"/>
  <c r="CK9"/>
  <c r="CK10"/>
  <c r="CK11"/>
  <c r="CK12"/>
  <c r="CK13"/>
  <c r="CK14"/>
  <c r="CK15"/>
  <c r="CK16"/>
  <c r="CK17"/>
  <c r="CK18"/>
  <c r="CK19"/>
  <c r="CK20"/>
  <c r="CK21"/>
  <c r="CK22"/>
  <c r="CK23"/>
  <c r="CK24"/>
  <c r="CK25"/>
  <c r="CK26"/>
  <c r="CK27"/>
  <c r="CK28"/>
  <c r="CK29"/>
  <c r="CK30"/>
  <c r="CK31"/>
  <c r="CK32"/>
  <c r="CK33"/>
  <c r="CK34"/>
  <c r="CK35"/>
  <c r="CK36"/>
  <c r="CK37"/>
  <c r="CK38"/>
  <c r="CK39"/>
  <c r="CK40"/>
  <c r="CK41"/>
  <c r="CK42"/>
  <c r="CK43"/>
  <c r="CK44"/>
  <c r="CK45"/>
  <c r="CK46"/>
  <c r="CK47"/>
  <c r="CK48"/>
  <c r="CK49"/>
  <c r="CK50"/>
  <c r="CK51"/>
  <c r="CK52"/>
  <c r="CK53"/>
  <c r="CK54"/>
  <c r="CK55"/>
  <c r="CK56"/>
  <c r="CK57"/>
  <c r="CK58"/>
  <c r="CK59"/>
  <c r="CK60"/>
  <c r="CK61"/>
  <c r="CK62"/>
  <c r="CK63"/>
  <c r="CK64"/>
  <c r="CK65"/>
  <c r="CK66"/>
  <c r="CK67"/>
  <c r="CK68"/>
  <c r="CK69"/>
  <c r="CK70"/>
  <c r="CK71"/>
  <c r="CK72"/>
  <c r="CK73"/>
  <c r="CK74"/>
  <c r="CK75"/>
  <c r="CK76"/>
  <c r="CK77"/>
  <c r="CK78"/>
  <c r="CK79"/>
  <c r="CK80"/>
  <c r="CK81"/>
  <c r="CK82"/>
  <c r="CK83"/>
  <c r="CK84"/>
  <c r="CK85"/>
  <c r="CK86"/>
  <c r="CK87"/>
  <c r="CK88"/>
  <c r="CK89"/>
  <c r="CK90"/>
  <c r="CK91"/>
  <c r="CK92"/>
  <c r="CK93"/>
  <c r="CK94"/>
  <c r="CK95"/>
  <c r="CK96"/>
  <c r="CK97"/>
  <c r="CK98"/>
  <c r="CK99"/>
  <c r="CK100"/>
  <c r="CK101"/>
  <c r="CK102"/>
  <c r="CK103"/>
  <c r="CK104"/>
  <c r="CK105"/>
  <c r="CK106"/>
  <c r="CK107"/>
  <c r="CK108"/>
  <c r="CK109"/>
  <c r="CK110"/>
  <c r="CK111"/>
  <c r="CL5"/>
  <c r="CL112" s="1"/>
  <c r="CJ115" s="1"/>
  <c r="U7" i="11" s="1"/>
  <c r="CL6" i="5"/>
  <c r="CL7"/>
  <c r="CL8"/>
  <c r="CL9"/>
  <c r="CL10"/>
  <c r="CL11"/>
  <c r="CL12"/>
  <c r="CL13"/>
  <c r="CL14"/>
  <c r="CL15"/>
  <c r="CL16"/>
  <c r="CL17"/>
  <c r="CL18"/>
  <c r="CL19"/>
  <c r="CL20"/>
  <c r="CL21"/>
  <c r="CL22"/>
  <c r="CL23"/>
  <c r="CL24"/>
  <c r="CL25"/>
  <c r="CL26"/>
  <c r="CL27"/>
  <c r="CL28"/>
  <c r="CL29"/>
  <c r="CL30"/>
  <c r="CL31"/>
  <c r="CL32"/>
  <c r="CL33"/>
  <c r="CL34"/>
  <c r="CL35"/>
  <c r="CL36"/>
  <c r="CL37"/>
  <c r="CL38"/>
  <c r="CL39"/>
  <c r="CL40"/>
  <c r="CL41"/>
  <c r="CL42"/>
  <c r="CL43"/>
  <c r="CL44"/>
  <c r="CL45"/>
  <c r="CL46"/>
  <c r="CL47"/>
  <c r="CL48"/>
  <c r="CL49"/>
  <c r="CL50"/>
  <c r="CL51"/>
  <c r="CL52"/>
  <c r="CL53"/>
  <c r="CL54"/>
  <c r="CL55"/>
  <c r="CL56"/>
  <c r="CL57"/>
  <c r="CL58"/>
  <c r="CL59"/>
  <c r="CL60"/>
  <c r="CL61"/>
  <c r="CL62"/>
  <c r="CL63"/>
  <c r="CL64"/>
  <c r="CL65"/>
  <c r="CL66"/>
  <c r="CL67"/>
  <c r="CL68"/>
  <c r="CL69"/>
  <c r="CL70"/>
  <c r="CL71"/>
  <c r="CL72"/>
  <c r="CL73"/>
  <c r="CL74"/>
  <c r="CL75"/>
  <c r="CL76"/>
  <c r="CL77"/>
  <c r="CL78"/>
  <c r="CL79"/>
  <c r="CL80"/>
  <c r="CL81"/>
  <c r="CL82"/>
  <c r="CL83"/>
  <c r="CL84"/>
  <c r="CL85"/>
  <c r="CL86"/>
  <c r="CL87"/>
  <c r="CL88"/>
  <c r="CL89"/>
  <c r="CL90"/>
  <c r="CL91"/>
  <c r="CL92"/>
  <c r="CL93"/>
  <c r="CL94"/>
  <c r="CL95"/>
  <c r="CL96"/>
  <c r="CL97"/>
  <c r="CL98"/>
  <c r="CL99"/>
  <c r="CL100"/>
  <c r="CL101"/>
  <c r="CL102"/>
  <c r="CL103"/>
  <c r="CL104"/>
  <c r="CL105"/>
  <c r="CL106"/>
  <c r="CL107"/>
  <c r="CL108"/>
  <c r="CL109"/>
  <c r="CL110"/>
  <c r="CL111"/>
  <c r="CM5"/>
  <c r="CM112" s="1"/>
  <c r="CJ116" s="1"/>
  <c r="U8" i="11" s="1"/>
  <c r="CM6" i="5"/>
  <c r="CM7"/>
  <c r="CM8"/>
  <c r="CM9"/>
  <c r="CM10"/>
  <c r="CM11"/>
  <c r="CM12"/>
  <c r="CM13"/>
  <c r="CM14"/>
  <c r="CM15"/>
  <c r="CM16"/>
  <c r="CM17"/>
  <c r="CM18"/>
  <c r="CM19"/>
  <c r="CM20"/>
  <c r="CM21"/>
  <c r="CM22"/>
  <c r="CM23"/>
  <c r="CM24"/>
  <c r="CM25"/>
  <c r="CM26"/>
  <c r="CM27"/>
  <c r="CM28"/>
  <c r="CM29"/>
  <c r="CM30"/>
  <c r="CM31"/>
  <c r="CM32"/>
  <c r="CM33"/>
  <c r="CM34"/>
  <c r="CM35"/>
  <c r="CM36"/>
  <c r="CM37"/>
  <c r="CM38"/>
  <c r="CM39"/>
  <c r="CM40"/>
  <c r="CM41"/>
  <c r="CM42"/>
  <c r="CM43"/>
  <c r="CM44"/>
  <c r="CM45"/>
  <c r="CM46"/>
  <c r="CM47"/>
  <c r="CM48"/>
  <c r="CM49"/>
  <c r="CM50"/>
  <c r="CM51"/>
  <c r="CM52"/>
  <c r="CM53"/>
  <c r="CM54"/>
  <c r="CM55"/>
  <c r="CM56"/>
  <c r="CM57"/>
  <c r="CM58"/>
  <c r="CM59"/>
  <c r="CM60"/>
  <c r="CM61"/>
  <c r="CM62"/>
  <c r="CM63"/>
  <c r="CM64"/>
  <c r="CM65"/>
  <c r="CM66"/>
  <c r="CM67"/>
  <c r="CM68"/>
  <c r="CM69"/>
  <c r="CM70"/>
  <c r="CM71"/>
  <c r="CM72"/>
  <c r="CM73"/>
  <c r="CM74"/>
  <c r="CM75"/>
  <c r="CM76"/>
  <c r="CM77"/>
  <c r="CM78"/>
  <c r="CM79"/>
  <c r="CM80"/>
  <c r="CM81"/>
  <c r="CM82"/>
  <c r="CM83"/>
  <c r="CM84"/>
  <c r="CM85"/>
  <c r="CM86"/>
  <c r="CM87"/>
  <c r="CM88"/>
  <c r="CM89"/>
  <c r="CM90"/>
  <c r="CM91"/>
  <c r="CM92"/>
  <c r="CM93"/>
  <c r="CM94"/>
  <c r="CM95"/>
  <c r="CM96"/>
  <c r="CM97"/>
  <c r="CM98"/>
  <c r="CM99"/>
  <c r="CM100"/>
  <c r="CM101"/>
  <c r="CM102"/>
  <c r="CM103"/>
  <c r="CM104"/>
  <c r="CM105"/>
  <c r="CM106"/>
  <c r="CM107"/>
  <c r="CM108"/>
  <c r="CM109"/>
  <c r="CM110"/>
  <c r="CM111"/>
  <c r="CN5"/>
  <c r="CN112" s="1"/>
  <c r="CJ117" s="1"/>
  <c r="U9" i="11" s="1"/>
  <c r="CN6" i="5"/>
  <c r="CN7"/>
  <c r="CN8"/>
  <c r="CN9"/>
  <c r="CN10"/>
  <c r="CN11"/>
  <c r="CN12"/>
  <c r="CN13"/>
  <c r="CN14"/>
  <c r="CN15"/>
  <c r="CN16"/>
  <c r="CN17"/>
  <c r="CN18"/>
  <c r="CN19"/>
  <c r="CN20"/>
  <c r="CN21"/>
  <c r="CN22"/>
  <c r="CN23"/>
  <c r="CN24"/>
  <c r="CN25"/>
  <c r="CN26"/>
  <c r="CN27"/>
  <c r="CN28"/>
  <c r="CN29"/>
  <c r="CN30"/>
  <c r="CN31"/>
  <c r="CN32"/>
  <c r="CN33"/>
  <c r="CN34"/>
  <c r="CN35"/>
  <c r="CN36"/>
  <c r="CN37"/>
  <c r="CN38"/>
  <c r="CN39"/>
  <c r="CN40"/>
  <c r="CN41"/>
  <c r="CN42"/>
  <c r="CN43"/>
  <c r="CN44"/>
  <c r="CN45"/>
  <c r="CN46"/>
  <c r="CN47"/>
  <c r="CN48"/>
  <c r="CN49"/>
  <c r="CN50"/>
  <c r="CN51"/>
  <c r="CN52"/>
  <c r="CN53"/>
  <c r="CN54"/>
  <c r="CN55"/>
  <c r="CN56"/>
  <c r="CN57"/>
  <c r="CN58"/>
  <c r="CN59"/>
  <c r="CN60"/>
  <c r="CN61"/>
  <c r="CN62"/>
  <c r="CN63"/>
  <c r="CN64"/>
  <c r="CN65"/>
  <c r="CN66"/>
  <c r="CN67"/>
  <c r="CN68"/>
  <c r="CN69"/>
  <c r="CN70"/>
  <c r="CN71"/>
  <c r="CN72"/>
  <c r="CN73"/>
  <c r="CN74"/>
  <c r="CN75"/>
  <c r="CN76"/>
  <c r="CN77"/>
  <c r="CN78"/>
  <c r="CN79"/>
  <c r="CN80"/>
  <c r="CN81"/>
  <c r="CN82"/>
  <c r="CN83"/>
  <c r="CN84"/>
  <c r="CN85"/>
  <c r="CN86"/>
  <c r="CN87"/>
  <c r="CN88"/>
  <c r="CN89"/>
  <c r="CN90"/>
  <c r="CN91"/>
  <c r="CN92"/>
  <c r="CN93"/>
  <c r="CN94"/>
  <c r="CN95"/>
  <c r="CN96"/>
  <c r="CN97"/>
  <c r="CN98"/>
  <c r="CN99"/>
  <c r="CN100"/>
  <c r="CN101"/>
  <c r="CN102"/>
  <c r="CN103"/>
  <c r="CN104"/>
  <c r="CN105"/>
  <c r="CN106"/>
  <c r="CN107"/>
  <c r="CN108"/>
  <c r="CN109"/>
  <c r="CN110"/>
  <c r="CN111"/>
  <c r="DF5"/>
  <c r="DF6"/>
  <c r="DF7"/>
  <c r="DF8"/>
  <c r="DF9"/>
  <c r="DF10"/>
  <c r="DF11"/>
  <c r="DF12"/>
  <c r="DF13"/>
  <c r="DF14"/>
  <c r="DF15"/>
  <c r="DF16"/>
  <c r="DF17"/>
  <c r="DF18"/>
  <c r="DF19"/>
  <c r="DF20"/>
  <c r="DF21"/>
  <c r="DF22"/>
  <c r="DF23"/>
  <c r="DF24"/>
  <c r="DF25"/>
  <c r="DF26"/>
  <c r="DF27"/>
  <c r="DF28"/>
  <c r="DF29"/>
  <c r="DF30"/>
  <c r="DF31"/>
  <c r="DF32"/>
  <c r="DF33"/>
  <c r="DF34"/>
  <c r="DF35"/>
  <c r="DF36"/>
  <c r="DF37"/>
  <c r="DF38"/>
  <c r="DF39"/>
  <c r="DF40"/>
  <c r="DF41"/>
  <c r="DF42"/>
  <c r="DF43"/>
  <c r="DF44"/>
  <c r="DF45"/>
  <c r="DF46"/>
  <c r="DF47"/>
  <c r="DF48"/>
  <c r="DF49"/>
  <c r="DF50"/>
  <c r="DF51"/>
  <c r="DF52"/>
  <c r="DF53"/>
  <c r="DF54"/>
  <c r="DF55"/>
  <c r="DF56"/>
  <c r="DF57"/>
  <c r="DF58"/>
  <c r="DF59"/>
  <c r="DF60"/>
  <c r="DF61"/>
  <c r="DF62"/>
  <c r="DF63"/>
  <c r="DF64"/>
  <c r="DF65"/>
  <c r="DF66"/>
  <c r="DF67"/>
  <c r="DF68"/>
  <c r="DF69"/>
  <c r="DF70"/>
  <c r="DF71"/>
  <c r="DF72"/>
  <c r="DF73"/>
  <c r="DF74"/>
  <c r="DF75"/>
  <c r="DF76"/>
  <c r="DF77"/>
  <c r="DF78"/>
  <c r="DF79"/>
  <c r="DF80"/>
  <c r="DF81"/>
  <c r="DF82"/>
  <c r="DF83"/>
  <c r="DF84"/>
  <c r="DF85"/>
  <c r="DF86"/>
  <c r="DF87"/>
  <c r="DF88"/>
  <c r="DF89"/>
  <c r="DF90"/>
  <c r="DF91"/>
  <c r="DF92"/>
  <c r="DF93"/>
  <c r="DF94"/>
  <c r="DF95"/>
  <c r="DF96"/>
  <c r="DF97"/>
  <c r="DF98"/>
  <c r="DF99"/>
  <c r="DF100"/>
  <c r="DF101"/>
  <c r="DF102"/>
  <c r="DF103"/>
  <c r="DF104"/>
  <c r="DF105"/>
  <c r="DF106"/>
  <c r="DF107"/>
  <c r="DF108"/>
  <c r="DF109"/>
  <c r="DF110"/>
  <c r="DF111"/>
  <c r="DF112"/>
  <c r="DD115" s="1"/>
  <c r="DG5"/>
  <c r="DG6"/>
  <c r="DG7"/>
  <c r="DG8"/>
  <c r="DG9"/>
  <c r="DG10"/>
  <c r="DG11"/>
  <c r="DG12"/>
  <c r="DG13"/>
  <c r="DG14"/>
  <c r="DG15"/>
  <c r="DG16"/>
  <c r="DG17"/>
  <c r="DG18"/>
  <c r="DG19"/>
  <c r="DG20"/>
  <c r="DG21"/>
  <c r="DG22"/>
  <c r="DG23"/>
  <c r="DG24"/>
  <c r="DG25"/>
  <c r="DG26"/>
  <c r="DG27"/>
  <c r="DG28"/>
  <c r="DG29"/>
  <c r="DG30"/>
  <c r="DG31"/>
  <c r="DG32"/>
  <c r="DG33"/>
  <c r="DG34"/>
  <c r="DG35"/>
  <c r="DG36"/>
  <c r="DG37"/>
  <c r="DG38"/>
  <c r="DG39"/>
  <c r="DG40"/>
  <c r="DG41"/>
  <c r="DG42"/>
  <c r="DG43"/>
  <c r="DG44"/>
  <c r="DG45"/>
  <c r="DG46"/>
  <c r="DG47"/>
  <c r="DG48"/>
  <c r="DG49"/>
  <c r="DG50"/>
  <c r="DG51"/>
  <c r="DG52"/>
  <c r="DG53"/>
  <c r="DG54"/>
  <c r="DG55"/>
  <c r="DG56"/>
  <c r="DG57"/>
  <c r="DG58"/>
  <c r="DG59"/>
  <c r="DG60"/>
  <c r="DG61"/>
  <c r="DG62"/>
  <c r="DG63"/>
  <c r="DG64"/>
  <c r="DG65"/>
  <c r="DG66"/>
  <c r="DG67"/>
  <c r="DG68"/>
  <c r="DG69"/>
  <c r="DG70"/>
  <c r="DG71"/>
  <c r="DG72"/>
  <c r="DG73"/>
  <c r="DG74"/>
  <c r="DG75"/>
  <c r="DG76"/>
  <c r="DG77"/>
  <c r="DG78"/>
  <c r="DG79"/>
  <c r="DG80"/>
  <c r="DG81"/>
  <c r="DG82"/>
  <c r="DG83"/>
  <c r="DG84"/>
  <c r="DG85"/>
  <c r="DG86"/>
  <c r="DG87"/>
  <c r="DG88"/>
  <c r="DG89"/>
  <c r="DG90"/>
  <c r="DG91"/>
  <c r="DG92"/>
  <c r="DG93"/>
  <c r="DG94"/>
  <c r="DG95"/>
  <c r="DG96"/>
  <c r="DG97"/>
  <c r="DG98"/>
  <c r="DG99"/>
  <c r="DG100"/>
  <c r="DG101"/>
  <c r="DG102"/>
  <c r="DG103"/>
  <c r="DG104"/>
  <c r="DG105"/>
  <c r="DG106"/>
  <c r="DG107"/>
  <c r="DG108"/>
  <c r="DG109"/>
  <c r="DG110"/>
  <c r="DG111"/>
  <c r="DG112"/>
  <c r="DD116" s="1"/>
  <c r="DH5"/>
  <c r="DH6"/>
  <c r="DH7"/>
  <c r="DH8"/>
  <c r="DH9"/>
  <c r="DH10"/>
  <c r="DH11"/>
  <c r="DH12"/>
  <c r="DH13"/>
  <c r="DH14"/>
  <c r="DH15"/>
  <c r="DH16"/>
  <c r="DH17"/>
  <c r="DH18"/>
  <c r="DH19"/>
  <c r="DH20"/>
  <c r="DH21"/>
  <c r="DH22"/>
  <c r="DH23"/>
  <c r="DH24"/>
  <c r="DH25"/>
  <c r="DH26"/>
  <c r="DH27"/>
  <c r="DH28"/>
  <c r="DH29"/>
  <c r="DH30"/>
  <c r="DH31"/>
  <c r="DH32"/>
  <c r="DH33"/>
  <c r="DH34"/>
  <c r="DH35"/>
  <c r="DH36"/>
  <c r="DH37"/>
  <c r="DH38"/>
  <c r="DH39"/>
  <c r="DH40"/>
  <c r="DH41"/>
  <c r="DH42"/>
  <c r="DH43"/>
  <c r="DH44"/>
  <c r="DH45"/>
  <c r="DH46"/>
  <c r="DH47"/>
  <c r="DH48"/>
  <c r="DH49"/>
  <c r="DH50"/>
  <c r="DH51"/>
  <c r="DH52"/>
  <c r="DH53"/>
  <c r="DH54"/>
  <c r="DH55"/>
  <c r="DH56"/>
  <c r="DH57"/>
  <c r="DH58"/>
  <c r="DH59"/>
  <c r="DH60"/>
  <c r="DH61"/>
  <c r="DH62"/>
  <c r="DH63"/>
  <c r="DH64"/>
  <c r="DH65"/>
  <c r="DH66"/>
  <c r="DH67"/>
  <c r="DH68"/>
  <c r="DH69"/>
  <c r="DH70"/>
  <c r="DH71"/>
  <c r="DH72"/>
  <c r="DH73"/>
  <c r="DH74"/>
  <c r="DH75"/>
  <c r="DH76"/>
  <c r="DH77"/>
  <c r="DH78"/>
  <c r="DH79"/>
  <c r="DH80"/>
  <c r="DH81"/>
  <c r="DH82"/>
  <c r="DH83"/>
  <c r="DH84"/>
  <c r="DH85"/>
  <c r="DH86"/>
  <c r="DH87"/>
  <c r="DH88"/>
  <c r="DH89"/>
  <c r="DH90"/>
  <c r="DH91"/>
  <c r="DH92"/>
  <c r="DH93"/>
  <c r="DH94"/>
  <c r="DH95"/>
  <c r="DH96"/>
  <c r="DH97"/>
  <c r="DH98"/>
  <c r="DH99"/>
  <c r="DH100"/>
  <c r="DH101"/>
  <c r="DH102"/>
  <c r="DH103"/>
  <c r="DH104"/>
  <c r="DH105"/>
  <c r="DH106"/>
  <c r="DH107"/>
  <c r="DH108"/>
  <c r="DH109"/>
  <c r="DH110"/>
  <c r="DH111"/>
  <c r="DH112"/>
  <c r="DD117" s="1"/>
  <c r="CU5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8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U91"/>
  <c r="CU92"/>
  <c r="CU93"/>
  <c r="CU94"/>
  <c r="CU95"/>
  <c r="CU96"/>
  <c r="CU97"/>
  <c r="CU98"/>
  <c r="CU99"/>
  <c r="CU100"/>
  <c r="CU101"/>
  <c r="CU102"/>
  <c r="CU103"/>
  <c r="CU104"/>
  <c r="CU105"/>
  <c r="CU106"/>
  <c r="CU107"/>
  <c r="CU108"/>
  <c r="CU109"/>
  <c r="CU110"/>
  <c r="CU111"/>
  <c r="CU112"/>
  <c r="CT114" s="1"/>
  <c r="W6" i="11" s="1"/>
  <c r="CV5" i="5"/>
  <c r="CV6"/>
  <c r="CV7"/>
  <c r="CV8"/>
  <c r="CV9"/>
  <c r="CV10"/>
  <c r="CV11"/>
  <c r="CV12"/>
  <c r="CV13"/>
  <c r="CV14"/>
  <c r="CV15"/>
  <c r="CV16"/>
  <c r="CV17"/>
  <c r="CV18"/>
  <c r="CV19"/>
  <c r="CV20"/>
  <c r="CV21"/>
  <c r="CV22"/>
  <c r="CV23"/>
  <c r="CV24"/>
  <c r="CV25"/>
  <c r="CV26"/>
  <c r="CV27"/>
  <c r="CV28"/>
  <c r="CV29"/>
  <c r="CV30"/>
  <c r="CV31"/>
  <c r="CV32"/>
  <c r="CV33"/>
  <c r="CV34"/>
  <c r="CV35"/>
  <c r="CV36"/>
  <c r="CV37"/>
  <c r="CV38"/>
  <c r="CV39"/>
  <c r="CV40"/>
  <c r="CV41"/>
  <c r="CV42"/>
  <c r="CV43"/>
  <c r="CV44"/>
  <c r="CV45"/>
  <c r="CV46"/>
  <c r="CV47"/>
  <c r="CV48"/>
  <c r="CV49"/>
  <c r="CV50"/>
  <c r="CV51"/>
  <c r="CV52"/>
  <c r="CV53"/>
  <c r="CV54"/>
  <c r="CV55"/>
  <c r="CV56"/>
  <c r="CV57"/>
  <c r="CV58"/>
  <c r="CV59"/>
  <c r="CV60"/>
  <c r="CV61"/>
  <c r="CV62"/>
  <c r="CV63"/>
  <c r="CV64"/>
  <c r="CV65"/>
  <c r="CV66"/>
  <c r="CV67"/>
  <c r="CV68"/>
  <c r="CV69"/>
  <c r="CV70"/>
  <c r="CV71"/>
  <c r="CV72"/>
  <c r="CV73"/>
  <c r="CV74"/>
  <c r="CV75"/>
  <c r="CV76"/>
  <c r="CV77"/>
  <c r="CV78"/>
  <c r="CV79"/>
  <c r="CV80"/>
  <c r="CV81"/>
  <c r="CV82"/>
  <c r="CV83"/>
  <c r="CV84"/>
  <c r="CV85"/>
  <c r="CV86"/>
  <c r="CV87"/>
  <c r="CV88"/>
  <c r="CV89"/>
  <c r="CV90"/>
  <c r="CV91"/>
  <c r="CV92"/>
  <c r="CV93"/>
  <c r="CV94"/>
  <c r="CV95"/>
  <c r="CV96"/>
  <c r="CV97"/>
  <c r="CV98"/>
  <c r="CV99"/>
  <c r="CV100"/>
  <c r="CV101"/>
  <c r="CV102"/>
  <c r="CV103"/>
  <c r="CV104"/>
  <c r="CV105"/>
  <c r="CV106"/>
  <c r="CV107"/>
  <c r="CV108"/>
  <c r="CV109"/>
  <c r="CV110"/>
  <c r="CV111"/>
  <c r="CV112"/>
  <c r="CT115" s="1"/>
  <c r="W7" i="11" s="1"/>
  <c r="CW5" i="5"/>
  <c r="CW6"/>
  <c r="CW7"/>
  <c r="CW8"/>
  <c r="CW9"/>
  <c r="CW10"/>
  <c r="CW11"/>
  <c r="CW12"/>
  <c r="CW13"/>
  <c r="CW14"/>
  <c r="CW15"/>
  <c r="CW16"/>
  <c r="CW17"/>
  <c r="CW18"/>
  <c r="CW19"/>
  <c r="CW20"/>
  <c r="CW21"/>
  <c r="CW22"/>
  <c r="CW23"/>
  <c r="CW24"/>
  <c r="CW25"/>
  <c r="CW26"/>
  <c r="CW27"/>
  <c r="CW28"/>
  <c r="CW29"/>
  <c r="CW30"/>
  <c r="CW31"/>
  <c r="CW32"/>
  <c r="CW33"/>
  <c r="CW34"/>
  <c r="CW35"/>
  <c r="CW36"/>
  <c r="CW37"/>
  <c r="CW38"/>
  <c r="CW39"/>
  <c r="CW40"/>
  <c r="CW41"/>
  <c r="CW42"/>
  <c r="CW43"/>
  <c r="CW44"/>
  <c r="CW45"/>
  <c r="CW46"/>
  <c r="CW47"/>
  <c r="CW48"/>
  <c r="CW49"/>
  <c r="CW50"/>
  <c r="CW51"/>
  <c r="CW52"/>
  <c r="CW53"/>
  <c r="CW54"/>
  <c r="CW55"/>
  <c r="CW56"/>
  <c r="CW57"/>
  <c r="CW58"/>
  <c r="CW59"/>
  <c r="CW60"/>
  <c r="CW61"/>
  <c r="CW62"/>
  <c r="CW63"/>
  <c r="CW64"/>
  <c r="CW65"/>
  <c r="CW66"/>
  <c r="CW67"/>
  <c r="CW68"/>
  <c r="CW69"/>
  <c r="CW70"/>
  <c r="CW71"/>
  <c r="CW72"/>
  <c r="CW73"/>
  <c r="CW74"/>
  <c r="CW75"/>
  <c r="CW76"/>
  <c r="CW77"/>
  <c r="CW78"/>
  <c r="CW79"/>
  <c r="CW80"/>
  <c r="CW81"/>
  <c r="CW82"/>
  <c r="CW83"/>
  <c r="CW84"/>
  <c r="CW85"/>
  <c r="CW86"/>
  <c r="CW87"/>
  <c r="CW88"/>
  <c r="CW89"/>
  <c r="CW90"/>
  <c r="CW91"/>
  <c r="CW92"/>
  <c r="CW93"/>
  <c r="CW94"/>
  <c r="CW95"/>
  <c r="CW96"/>
  <c r="CW97"/>
  <c r="CW98"/>
  <c r="CW99"/>
  <c r="CW100"/>
  <c r="CW101"/>
  <c r="CW102"/>
  <c r="CW103"/>
  <c r="CW104"/>
  <c r="CW105"/>
  <c r="CW106"/>
  <c r="CW107"/>
  <c r="CW108"/>
  <c r="CW109"/>
  <c r="CW110"/>
  <c r="CW111"/>
  <c r="CW112"/>
  <c r="CT116" s="1"/>
  <c r="W8" i="11" s="1"/>
  <c r="CX5" i="5"/>
  <c r="CX6"/>
  <c r="CX7"/>
  <c r="CX8"/>
  <c r="CX9"/>
  <c r="CX10"/>
  <c r="CX11"/>
  <c r="CX12"/>
  <c r="CX13"/>
  <c r="CX14"/>
  <c r="CX15"/>
  <c r="CX16"/>
  <c r="CX17"/>
  <c r="CX18"/>
  <c r="CX19"/>
  <c r="CX20"/>
  <c r="CX21"/>
  <c r="CX22"/>
  <c r="CX23"/>
  <c r="CX24"/>
  <c r="CX25"/>
  <c r="CX26"/>
  <c r="CX27"/>
  <c r="CX28"/>
  <c r="CX29"/>
  <c r="CX30"/>
  <c r="CX31"/>
  <c r="CX32"/>
  <c r="CX33"/>
  <c r="CX34"/>
  <c r="CX35"/>
  <c r="CX36"/>
  <c r="CX37"/>
  <c r="CX38"/>
  <c r="CX39"/>
  <c r="CX40"/>
  <c r="CX41"/>
  <c r="CX42"/>
  <c r="CX43"/>
  <c r="CX44"/>
  <c r="CX45"/>
  <c r="CX46"/>
  <c r="CX47"/>
  <c r="CX48"/>
  <c r="CX49"/>
  <c r="CX50"/>
  <c r="CX51"/>
  <c r="CX52"/>
  <c r="CX53"/>
  <c r="CX54"/>
  <c r="CX55"/>
  <c r="CX56"/>
  <c r="CX57"/>
  <c r="CX58"/>
  <c r="CX59"/>
  <c r="CX60"/>
  <c r="CX61"/>
  <c r="CX62"/>
  <c r="CX63"/>
  <c r="CX64"/>
  <c r="CX65"/>
  <c r="CX66"/>
  <c r="CX67"/>
  <c r="CX68"/>
  <c r="CX69"/>
  <c r="CX70"/>
  <c r="CX71"/>
  <c r="CX72"/>
  <c r="CX73"/>
  <c r="CX74"/>
  <c r="CX75"/>
  <c r="CX76"/>
  <c r="CX77"/>
  <c r="CX78"/>
  <c r="CX79"/>
  <c r="CX80"/>
  <c r="CX81"/>
  <c r="CX82"/>
  <c r="CX83"/>
  <c r="CX84"/>
  <c r="CX85"/>
  <c r="CX86"/>
  <c r="CX87"/>
  <c r="CX88"/>
  <c r="CX89"/>
  <c r="CX90"/>
  <c r="CX91"/>
  <c r="CX92"/>
  <c r="CX93"/>
  <c r="CX94"/>
  <c r="CX95"/>
  <c r="CX96"/>
  <c r="CX97"/>
  <c r="CX98"/>
  <c r="CX99"/>
  <c r="CX100"/>
  <c r="CX101"/>
  <c r="CX102"/>
  <c r="CX103"/>
  <c r="CX104"/>
  <c r="CX105"/>
  <c r="CX106"/>
  <c r="CX107"/>
  <c r="CX108"/>
  <c r="CX109"/>
  <c r="CX110"/>
  <c r="CX111"/>
  <c r="CX112"/>
  <c r="CT117" s="1"/>
  <c r="W9" i="11" s="1"/>
  <c r="P112" i="5"/>
  <c r="AA112"/>
  <c r="H10" i="11" s="1"/>
  <c r="E10"/>
  <c r="E112" i="5"/>
  <c r="B10" i="11"/>
  <c r="I5" i="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21"/>
  <c r="I112" s="1"/>
  <c r="E117" s="1"/>
  <c r="B9" i="11" s="1"/>
  <c r="H5" i="5"/>
  <c r="H121" s="1"/>
  <c r="H112" s="1"/>
  <c r="E116" s="1"/>
  <c r="B8" i="11" s="1"/>
  <c r="H6" i="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21"/>
  <c r="G112" s="1"/>
  <c r="E115" s="1"/>
  <c r="B7" i="11" s="1"/>
  <c r="N5" i="5"/>
  <c r="N121" s="1"/>
  <c r="N112" s="1"/>
  <c r="J117" s="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M5"/>
  <c r="M121" s="1"/>
  <c r="M112" s="1"/>
  <c r="J116" s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L5"/>
  <c r="L121" s="1"/>
  <c r="L112" s="1"/>
  <c r="J115" s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J121"/>
  <c r="J112"/>
  <c r="C10" i="11" s="1"/>
  <c r="O112" i="5"/>
  <c r="D10" i="11" s="1"/>
  <c r="U112" i="5"/>
  <c r="F10" i="11" s="1"/>
  <c r="CZ5" i="5"/>
  <c r="CZ112" s="1"/>
  <c r="CY114" s="1"/>
  <c r="X6" i="11" s="1"/>
  <c r="CZ6" i="5"/>
  <c r="CZ7"/>
  <c r="CZ8"/>
  <c r="CZ9"/>
  <c r="CZ10"/>
  <c r="CZ11"/>
  <c r="CZ12"/>
  <c r="CZ13"/>
  <c r="CZ14"/>
  <c r="CZ15"/>
  <c r="CZ16"/>
  <c r="CZ17"/>
  <c r="CZ18"/>
  <c r="CZ19"/>
  <c r="CZ20"/>
  <c r="CZ21"/>
  <c r="CZ22"/>
  <c r="CZ23"/>
  <c r="CZ24"/>
  <c r="CZ25"/>
  <c r="CZ26"/>
  <c r="CZ27"/>
  <c r="CZ28"/>
  <c r="CZ29"/>
  <c r="CZ30"/>
  <c r="CZ31"/>
  <c r="CZ32"/>
  <c r="CZ33"/>
  <c r="CZ34"/>
  <c r="CZ35"/>
  <c r="CZ36"/>
  <c r="CZ37"/>
  <c r="CZ38"/>
  <c r="CZ39"/>
  <c r="CZ40"/>
  <c r="CZ41"/>
  <c r="CZ42"/>
  <c r="CZ43"/>
  <c r="CZ44"/>
  <c r="CZ45"/>
  <c r="CZ46"/>
  <c r="CZ47"/>
  <c r="CZ48"/>
  <c r="CZ49"/>
  <c r="CZ50"/>
  <c r="CZ51"/>
  <c r="CZ52"/>
  <c r="CZ53"/>
  <c r="CZ54"/>
  <c r="CZ55"/>
  <c r="CZ56"/>
  <c r="CZ57"/>
  <c r="CZ58"/>
  <c r="CZ59"/>
  <c r="CZ60"/>
  <c r="CZ61"/>
  <c r="CZ62"/>
  <c r="CZ63"/>
  <c r="CZ64"/>
  <c r="CZ65"/>
  <c r="CZ66"/>
  <c r="CZ67"/>
  <c r="CZ68"/>
  <c r="CZ69"/>
  <c r="CZ70"/>
  <c r="CZ71"/>
  <c r="CZ72"/>
  <c r="CZ73"/>
  <c r="CZ74"/>
  <c r="CZ75"/>
  <c r="CZ76"/>
  <c r="CZ77"/>
  <c r="CZ78"/>
  <c r="CZ79"/>
  <c r="CZ80"/>
  <c r="CZ81"/>
  <c r="CZ82"/>
  <c r="CZ83"/>
  <c r="CZ84"/>
  <c r="CZ85"/>
  <c r="CZ86"/>
  <c r="CZ87"/>
  <c r="CZ88"/>
  <c r="CZ89"/>
  <c r="CZ90"/>
  <c r="CZ91"/>
  <c r="CZ92"/>
  <c r="CZ93"/>
  <c r="CZ94"/>
  <c r="CZ95"/>
  <c r="CZ96"/>
  <c r="CZ97"/>
  <c r="CZ98"/>
  <c r="CZ99"/>
  <c r="CZ100"/>
  <c r="CZ101"/>
  <c r="CZ102"/>
  <c r="CZ103"/>
  <c r="CZ104"/>
  <c r="CZ105"/>
  <c r="CZ106"/>
  <c r="CZ107"/>
  <c r="CZ108"/>
  <c r="CZ109"/>
  <c r="CZ110"/>
  <c r="CZ111"/>
  <c r="DA5"/>
  <c r="DA112" s="1"/>
  <c r="CY115" s="1"/>
  <c r="X7" i="11" s="1"/>
  <c r="DA6" i="5"/>
  <c r="DA7"/>
  <c r="DA8"/>
  <c r="DA9"/>
  <c r="DA10"/>
  <c r="DA11"/>
  <c r="DA12"/>
  <c r="DA13"/>
  <c r="DA14"/>
  <c r="DA15"/>
  <c r="DA16"/>
  <c r="DA17"/>
  <c r="DA18"/>
  <c r="DA19"/>
  <c r="DA20"/>
  <c r="DA21"/>
  <c r="DA22"/>
  <c r="DA23"/>
  <c r="DA24"/>
  <c r="DA25"/>
  <c r="DA26"/>
  <c r="DA27"/>
  <c r="DA28"/>
  <c r="DA29"/>
  <c r="DA30"/>
  <c r="DA31"/>
  <c r="DA32"/>
  <c r="DA33"/>
  <c r="DA34"/>
  <c r="DA35"/>
  <c r="DA36"/>
  <c r="DA37"/>
  <c r="DA38"/>
  <c r="DA39"/>
  <c r="DA40"/>
  <c r="DA41"/>
  <c r="DA42"/>
  <c r="DA43"/>
  <c r="DA44"/>
  <c r="DA45"/>
  <c r="DA46"/>
  <c r="DA47"/>
  <c r="DA48"/>
  <c r="DA49"/>
  <c r="DA50"/>
  <c r="DA51"/>
  <c r="DA52"/>
  <c r="DA53"/>
  <c r="DA54"/>
  <c r="DA55"/>
  <c r="DA56"/>
  <c r="DA57"/>
  <c r="DA58"/>
  <c r="DA59"/>
  <c r="DA60"/>
  <c r="DA61"/>
  <c r="DA62"/>
  <c r="DA63"/>
  <c r="DA64"/>
  <c r="DA65"/>
  <c r="DA66"/>
  <c r="DA67"/>
  <c r="DA68"/>
  <c r="DA69"/>
  <c r="DA70"/>
  <c r="DA71"/>
  <c r="DA72"/>
  <c r="DA73"/>
  <c r="DA74"/>
  <c r="DA75"/>
  <c r="DA76"/>
  <c r="DA77"/>
  <c r="DA78"/>
  <c r="DA79"/>
  <c r="DA80"/>
  <c r="DA81"/>
  <c r="DA82"/>
  <c r="DA83"/>
  <c r="DA84"/>
  <c r="DA85"/>
  <c r="DA86"/>
  <c r="DA87"/>
  <c r="DA88"/>
  <c r="DA89"/>
  <c r="DA90"/>
  <c r="DA91"/>
  <c r="DA92"/>
  <c r="DA93"/>
  <c r="DA94"/>
  <c r="DA95"/>
  <c r="DA96"/>
  <c r="DA97"/>
  <c r="DA98"/>
  <c r="DA99"/>
  <c r="DA100"/>
  <c r="DA101"/>
  <c r="DA102"/>
  <c r="DA103"/>
  <c r="DA104"/>
  <c r="DA105"/>
  <c r="DA106"/>
  <c r="DA107"/>
  <c r="DA108"/>
  <c r="DA109"/>
  <c r="DA110"/>
  <c r="DA111"/>
  <c r="DB5"/>
  <c r="DB112" s="1"/>
  <c r="CY116" s="1"/>
  <c r="X8" i="11" s="1"/>
  <c r="DB6" i="5"/>
  <c r="DB7"/>
  <c r="DB8"/>
  <c r="DB9"/>
  <c r="DB10"/>
  <c r="DB11"/>
  <c r="DB12"/>
  <c r="DB13"/>
  <c r="DB14"/>
  <c r="DB15"/>
  <c r="DB16"/>
  <c r="DB17"/>
  <c r="DB18"/>
  <c r="DB19"/>
  <c r="DB20"/>
  <c r="DB21"/>
  <c r="DB22"/>
  <c r="DB23"/>
  <c r="DB24"/>
  <c r="DB25"/>
  <c r="DB26"/>
  <c r="DB27"/>
  <c r="DB28"/>
  <c r="DB29"/>
  <c r="DB30"/>
  <c r="DB31"/>
  <c r="DB32"/>
  <c r="DB33"/>
  <c r="DB34"/>
  <c r="DB35"/>
  <c r="DB36"/>
  <c r="DB37"/>
  <c r="DB38"/>
  <c r="DB39"/>
  <c r="DB40"/>
  <c r="DB41"/>
  <c r="DB42"/>
  <c r="DB43"/>
  <c r="DB44"/>
  <c r="DB45"/>
  <c r="DB46"/>
  <c r="DB47"/>
  <c r="DB48"/>
  <c r="DB49"/>
  <c r="DB50"/>
  <c r="DB51"/>
  <c r="DB52"/>
  <c r="DB53"/>
  <c r="DB54"/>
  <c r="DB55"/>
  <c r="DB56"/>
  <c r="DB57"/>
  <c r="DB58"/>
  <c r="DB59"/>
  <c r="DB60"/>
  <c r="DB61"/>
  <c r="DB62"/>
  <c r="DB63"/>
  <c r="DB64"/>
  <c r="DB65"/>
  <c r="DB66"/>
  <c r="DB67"/>
  <c r="DB68"/>
  <c r="DB69"/>
  <c r="DB70"/>
  <c r="DB71"/>
  <c r="DB72"/>
  <c r="DB73"/>
  <c r="DB74"/>
  <c r="DB75"/>
  <c r="DB76"/>
  <c r="DB77"/>
  <c r="DB78"/>
  <c r="DB79"/>
  <c r="DB80"/>
  <c r="DB81"/>
  <c r="DB82"/>
  <c r="DB83"/>
  <c r="DB84"/>
  <c r="DB85"/>
  <c r="DB86"/>
  <c r="DB87"/>
  <c r="DB88"/>
  <c r="DB89"/>
  <c r="DB90"/>
  <c r="DB91"/>
  <c r="DB92"/>
  <c r="DB93"/>
  <c r="DB94"/>
  <c r="DB95"/>
  <c r="DB96"/>
  <c r="DB97"/>
  <c r="DB98"/>
  <c r="DB99"/>
  <c r="DB100"/>
  <c r="DB101"/>
  <c r="DB102"/>
  <c r="DB103"/>
  <c r="DB104"/>
  <c r="DB105"/>
  <c r="DB106"/>
  <c r="DB107"/>
  <c r="DB108"/>
  <c r="DB109"/>
  <c r="DB110"/>
  <c r="DB111"/>
  <c r="DC5"/>
  <c r="DC112" s="1"/>
  <c r="CY117" s="1"/>
  <c r="X9" i="11" s="1"/>
  <c r="DC6" i="5"/>
  <c r="DC7"/>
  <c r="DC8"/>
  <c r="DC9"/>
  <c r="DC10"/>
  <c r="DC11"/>
  <c r="DC12"/>
  <c r="DC13"/>
  <c r="DC14"/>
  <c r="DC15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37"/>
  <c r="DC38"/>
  <c r="DC39"/>
  <c r="DC40"/>
  <c r="DC41"/>
  <c r="DC42"/>
  <c r="DC43"/>
  <c r="DC44"/>
  <c r="DC45"/>
  <c r="DC46"/>
  <c r="DC47"/>
  <c r="DC48"/>
  <c r="DC49"/>
  <c r="DC50"/>
  <c r="DC51"/>
  <c r="DC52"/>
  <c r="DC53"/>
  <c r="DC54"/>
  <c r="DC55"/>
  <c r="DC56"/>
  <c r="DC57"/>
  <c r="DC58"/>
  <c r="DC59"/>
  <c r="DC60"/>
  <c r="DC61"/>
  <c r="DC62"/>
  <c r="DC63"/>
  <c r="DC64"/>
  <c r="DC65"/>
  <c r="DC66"/>
  <c r="DC67"/>
  <c r="DC68"/>
  <c r="DC69"/>
  <c r="DC70"/>
  <c r="DC71"/>
  <c r="DC72"/>
  <c r="DC73"/>
  <c r="DC74"/>
  <c r="DC75"/>
  <c r="DC76"/>
  <c r="DC77"/>
  <c r="DC78"/>
  <c r="DC79"/>
  <c r="DC80"/>
  <c r="DC81"/>
  <c r="DC82"/>
  <c r="DC83"/>
  <c r="DC84"/>
  <c r="DC85"/>
  <c r="DC86"/>
  <c r="DC87"/>
  <c r="DC88"/>
  <c r="DC89"/>
  <c r="DC90"/>
  <c r="DC91"/>
  <c r="DC92"/>
  <c r="DC93"/>
  <c r="DC94"/>
  <c r="DC95"/>
  <c r="DC96"/>
  <c r="DC97"/>
  <c r="DC98"/>
  <c r="DC99"/>
  <c r="DC100"/>
  <c r="DC101"/>
  <c r="DC102"/>
  <c r="DC103"/>
  <c r="DC104"/>
  <c r="DC105"/>
  <c r="DC106"/>
  <c r="DC107"/>
  <c r="DC108"/>
  <c r="DC109"/>
  <c r="DC110"/>
  <c r="DC111"/>
  <c r="DK5"/>
  <c r="DK112" s="1"/>
  <c r="DJ114" s="1"/>
  <c r="AA6" i="11" s="1"/>
  <c r="DK6" i="5"/>
  <c r="DK7"/>
  <c r="DK8"/>
  <c r="DK9"/>
  <c r="DK10"/>
  <c r="DK11"/>
  <c r="DK12"/>
  <c r="DK13"/>
  <c r="DK14"/>
  <c r="DK15"/>
  <c r="DK16"/>
  <c r="DK17"/>
  <c r="DK18"/>
  <c r="DK19"/>
  <c r="DK20"/>
  <c r="DK21"/>
  <c r="DK22"/>
  <c r="DK23"/>
  <c r="DK24"/>
  <c r="DK25"/>
  <c r="DK26"/>
  <c r="DK27"/>
  <c r="DK28"/>
  <c r="DK29"/>
  <c r="DK30"/>
  <c r="DK31"/>
  <c r="DK32"/>
  <c r="DK33"/>
  <c r="DK34"/>
  <c r="DK35"/>
  <c r="DK36"/>
  <c r="DK37"/>
  <c r="DK38"/>
  <c r="DK39"/>
  <c r="DK40"/>
  <c r="DK41"/>
  <c r="DK42"/>
  <c r="DK43"/>
  <c r="DK44"/>
  <c r="DK45"/>
  <c r="DK46"/>
  <c r="DK47"/>
  <c r="DK48"/>
  <c r="DK49"/>
  <c r="DK50"/>
  <c r="DK51"/>
  <c r="DK52"/>
  <c r="DK53"/>
  <c r="DK54"/>
  <c r="DK55"/>
  <c r="DK56"/>
  <c r="DK57"/>
  <c r="DK58"/>
  <c r="DK59"/>
  <c r="DK60"/>
  <c r="DK61"/>
  <c r="DK62"/>
  <c r="DK63"/>
  <c r="DK64"/>
  <c r="DK65"/>
  <c r="DK66"/>
  <c r="DK67"/>
  <c r="DK68"/>
  <c r="DK69"/>
  <c r="DK70"/>
  <c r="DK71"/>
  <c r="DK72"/>
  <c r="DK73"/>
  <c r="DK74"/>
  <c r="DK75"/>
  <c r="DK76"/>
  <c r="DK77"/>
  <c r="DK78"/>
  <c r="DK79"/>
  <c r="DK80"/>
  <c r="DK81"/>
  <c r="DK82"/>
  <c r="DK83"/>
  <c r="DK84"/>
  <c r="DK85"/>
  <c r="DK86"/>
  <c r="DK87"/>
  <c r="DK88"/>
  <c r="DK89"/>
  <c r="DK90"/>
  <c r="DK91"/>
  <c r="DK92"/>
  <c r="DK93"/>
  <c r="DK94"/>
  <c r="DK95"/>
  <c r="DK96"/>
  <c r="DK97"/>
  <c r="DK98"/>
  <c r="DK99"/>
  <c r="DK100"/>
  <c r="DK101"/>
  <c r="DK102"/>
  <c r="DK103"/>
  <c r="DK104"/>
  <c r="DK105"/>
  <c r="DK106"/>
  <c r="DK107"/>
  <c r="DK108"/>
  <c r="DK109"/>
  <c r="DK110"/>
  <c r="DK111"/>
  <c r="DL5"/>
  <c r="DL112" s="1"/>
  <c r="DJ115" s="1"/>
  <c r="AA7" i="11" s="1"/>
  <c r="DL6" i="5"/>
  <c r="DL7"/>
  <c r="DL8"/>
  <c r="DL9"/>
  <c r="DL10"/>
  <c r="DL11"/>
  <c r="DL12"/>
  <c r="DL13"/>
  <c r="DL14"/>
  <c r="DL15"/>
  <c r="DL16"/>
  <c r="DL17"/>
  <c r="DL18"/>
  <c r="DL19"/>
  <c r="DL20"/>
  <c r="DL21"/>
  <c r="DL22"/>
  <c r="DL23"/>
  <c r="DL24"/>
  <c r="DL25"/>
  <c r="DL26"/>
  <c r="DL27"/>
  <c r="DL28"/>
  <c r="DL29"/>
  <c r="DL30"/>
  <c r="DL31"/>
  <c r="DL32"/>
  <c r="DL33"/>
  <c r="DL34"/>
  <c r="DL35"/>
  <c r="DL36"/>
  <c r="DL37"/>
  <c r="DL38"/>
  <c r="DL39"/>
  <c r="DL40"/>
  <c r="DL41"/>
  <c r="DL42"/>
  <c r="DL43"/>
  <c r="DL44"/>
  <c r="DL45"/>
  <c r="DL46"/>
  <c r="DL47"/>
  <c r="DL48"/>
  <c r="DL49"/>
  <c r="DL50"/>
  <c r="DL51"/>
  <c r="DL52"/>
  <c r="DL53"/>
  <c r="DL54"/>
  <c r="DL55"/>
  <c r="DL56"/>
  <c r="DL57"/>
  <c r="DL58"/>
  <c r="DL59"/>
  <c r="DL60"/>
  <c r="DL61"/>
  <c r="DL62"/>
  <c r="DL63"/>
  <c r="DL64"/>
  <c r="DL65"/>
  <c r="DL66"/>
  <c r="DL67"/>
  <c r="DL68"/>
  <c r="DL69"/>
  <c r="DL70"/>
  <c r="DL71"/>
  <c r="DL72"/>
  <c r="DL73"/>
  <c r="DL74"/>
  <c r="DL75"/>
  <c r="DL76"/>
  <c r="DL77"/>
  <c r="DL78"/>
  <c r="DL79"/>
  <c r="DL80"/>
  <c r="DL81"/>
  <c r="DL82"/>
  <c r="DL83"/>
  <c r="DL84"/>
  <c r="DL85"/>
  <c r="DL86"/>
  <c r="DL87"/>
  <c r="DL88"/>
  <c r="DL89"/>
  <c r="DL90"/>
  <c r="DL91"/>
  <c r="DL92"/>
  <c r="DL93"/>
  <c r="DL94"/>
  <c r="DL95"/>
  <c r="DL96"/>
  <c r="DL97"/>
  <c r="DL98"/>
  <c r="DL99"/>
  <c r="DL100"/>
  <c r="DL101"/>
  <c r="DL102"/>
  <c r="DL103"/>
  <c r="DL104"/>
  <c r="DL105"/>
  <c r="DL106"/>
  <c r="DL107"/>
  <c r="DL108"/>
  <c r="DL109"/>
  <c r="DL110"/>
  <c r="DL111"/>
  <c r="DM5"/>
  <c r="DM112" s="1"/>
  <c r="DJ116" s="1"/>
  <c r="AA8" i="11" s="1"/>
  <c r="DM6" i="5"/>
  <c r="DM7"/>
  <c r="DM8"/>
  <c r="DM9"/>
  <c r="DM10"/>
  <c r="DM11"/>
  <c r="DM12"/>
  <c r="DM13"/>
  <c r="DM14"/>
  <c r="DM15"/>
  <c r="DM16"/>
  <c r="DM17"/>
  <c r="DM18"/>
  <c r="DM19"/>
  <c r="DM20"/>
  <c r="DM21"/>
  <c r="DM22"/>
  <c r="DM23"/>
  <c r="DM24"/>
  <c r="DM25"/>
  <c r="DM26"/>
  <c r="DM27"/>
  <c r="DM28"/>
  <c r="DM29"/>
  <c r="DM30"/>
  <c r="DM31"/>
  <c r="DM32"/>
  <c r="DM33"/>
  <c r="DM34"/>
  <c r="DM35"/>
  <c r="DM36"/>
  <c r="DM37"/>
  <c r="DM38"/>
  <c r="DM39"/>
  <c r="DM40"/>
  <c r="DM41"/>
  <c r="DM42"/>
  <c r="DM43"/>
  <c r="DM44"/>
  <c r="DM45"/>
  <c r="DM46"/>
  <c r="DM47"/>
  <c r="DM48"/>
  <c r="DM49"/>
  <c r="DM50"/>
  <c r="DM51"/>
  <c r="DM52"/>
  <c r="DM53"/>
  <c r="DM54"/>
  <c r="DM55"/>
  <c r="DM56"/>
  <c r="DM57"/>
  <c r="DM58"/>
  <c r="DM59"/>
  <c r="DM60"/>
  <c r="DM61"/>
  <c r="DM62"/>
  <c r="DM63"/>
  <c r="DM64"/>
  <c r="DM65"/>
  <c r="DM66"/>
  <c r="DM67"/>
  <c r="DM68"/>
  <c r="DM69"/>
  <c r="DM70"/>
  <c r="DM71"/>
  <c r="DM72"/>
  <c r="DM73"/>
  <c r="DM74"/>
  <c r="DM75"/>
  <c r="DM76"/>
  <c r="DM77"/>
  <c r="DM78"/>
  <c r="DM79"/>
  <c r="DM80"/>
  <c r="DM81"/>
  <c r="DM82"/>
  <c r="DM83"/>
  <c r="DM84"/>
  <c r="DM85"/>
  <c r="DM86"/>
  <c r="DM87"/>
  <c r="DM88"/>
  <c r="DM89"/>
  <c r="DM90"/>
  <c r="DM91"/>
  <c r="DM92"/>
  <c r="DM93"/>
  <c r="DM94"/>
  <c r="DM95"/>
  <c r="DM96"/>
  <c r="DM97"/>
  <c r="DM98"/>
  <c r="DM99"/>
  <c r="DM100"/>
  <c r="DM101"/>
  <c r="DM102"/>
  <c r="DM103"/>
  <c r="DM104"/>
  <c r="DM105"/>
  <c r="DM106"/>
  <c r="DM107"/>
  <c r="DM108"/>
  <c r="DM109"/>
  <c r="DM110"/>
  <c r="DM111"/>
  <c r="DN5"/>
  <c r="DN112" s="1"/>
  <c r="DJ117" s="1"/>
  <c r="AA9" i="11" s="1"/>
  <c r="DN6" i="5"/>
  <c r="DN7"/>
  <c r="DN8"/>
  <c r="DN9"/>
  <c r="DN10"/>
  <c r="DN11"/>
  <c r="DN12"/>
  <c r="DN13"/>
  <c r="DN14"/>
  <c r="DN15"/>
  <c r="DN16"/>
  <c r="DN17"/>
  <c r="DN18"/>
  <c r="DN19"/>
  <c r="DN20"/>
  <c r="DN21"/>
  <c r="DN22"/>
  <c r="DN23"/>
  <c r="DN24"/>
  <c r="DN25"/>
  <c r="DN26"/>
  <c r="DN27"/>
  <c r="DN28"/>
  <c r="DN29"/>
  <c r="DN30"/>
  <c r="DN31"/>
  <c r="DN32"/>
  <c r="DN33"/>
  <c r="DN34"/>
  <c r="DN35"/>
  <c r="DN36"/>
  <c r="DN37"/>
  <c r="DN38"/>
  <c r="DN39"/>
  <c r="DN40"/>
  <c r="DN41"/>
  <c r="DN42"/>
  <c r="DN43"/>
  <c r="DN44"/>
  <c r="DN45"/>
  <c r="DN46"/>
  <c r="DN47"/>
  <c r="DN48"/>
  <c r="DN49"/>
  <c r="DN50"/>
  <c r="DN51"/>
  <c r="DN52"/>
  <c r="DN53"/>
  <c r="DN54"/>
  <c r="DN55"/>
  <c r="DN56"/>
  <c r="DN57"/>
  <c r="DN58"/>
  <c r="DN59"/>
  <c r="DN60"/>
  <c r="DN61"/>
  <c r="DN62"/>
  <c r="DN63"/>
  <c r="DN64"/>
  <c r="DN65"/>
  <c r="DN66"/>
  <c r="DN67"/>
  <c r="DN68"/>
  <c r="DN69"/>
  <c r="DN70"/>
  <c r="DN71"/>
  <c r="DN72"/>
  <c r="DN73"/>
  <c r="DN74"/>
  <c r="DN75"/>
  <c r="DN76"/>
  <c r="DN77"/>
  <c r="DN78"/>
  <c r="DN79"/>
  <c r="DN80"/>
  <c r="DN81"/>
  <c r="DN82"/>
  <c r="DN83"/>
  <c r="DN84"/>
  <c r="DN85"/>
  <c r="DN86"/>
  <c r="DN87"/>
  <c r="DN88"/>
  <c r="DN89"/>
  <c r="DN90"/>
  <c r="DN91"/>
  <c r="DN92"/>
  <c r="DN93"/>
  <c r="DN94"/>
  <c r="DN95"/>
  <c r="DN96"/>
  <c r="DN97"/>
  <c r="DN98"/>
  <c r="DN99"/>
  <c r="DN100"/>
  <c r="DN101"/>
  <c r="DN102"/>
  <c r="DN103"/>
  <c r="DN104"/>
  <c r="DN105"/>
  <c r="DN106"/>
  <c r="DN107"/>
  <c r="DN108"/>
  <c r="DN109"/>
  <c r="DN110"/>
  <c r="DN111"/>
  <c r="DJ5"/>
  <c r="DJ112" s="1"/>
  <c r="AA10" i="11" s="1"/>
  <c r="DJ6" i="5"/>
  <c r="DJ7"/>
  <c r="DJ8"/>
  <c r="DJ9"/>
  <c r="DJ10"/>
  <c r="DJ11"/>
  <c r="DJ12"/>
  <c r="DJ13"/>
  <c r="DJ14"/>
  <c r="DJ15"/>
  <c r="DJ16"/>
  <c r="DJ17"/>
  <c r="DJ18"/>
  <c r="DJ19"/>
  <c r="DJ20"/>
  <c r="DJ21"/>
  <c r="DJ22"/>
  <c r="DJ23"/>
  <c r="DJ24"/>
  <c r="DJ25"/>
  <c r="DJ26"/>
  <c r="DJ27"/>
  <c r="DJ28"/>
  <c r="DJ29"/>
  <c r="DJ30"/>
  <c r="DJ31"/>
  <c r="DJ32"/>
  <c r="DJ33"/>
  <c r="DJ34"/>
  <c r="DJ35"/>
  <c r="DJ36"/>
  <c r="DJ37"/>
  <c r="DJ38"/>
  <c r="DJ39"/>
  <c r="DJ40"/>
  <c r="DJ41"/>
  <c r="DJ42"/>
  <c r="DJ43"/>
  <c r="DJ44"/>
  <c r="DJ45"/>
  <c r="DJ46"/>
  <c r="DJ47"/>
  <c r="DJ48"/>
  <c r="DJ49"/>
  <c r="DJ50"/>
  <c r="DJ51"/>
  <c r="DJ52"/>
  <c r="DJ53"/>
  <c r="DJ54"/>
  <c r="DJ55"/>
  <c r="DJ56"/>
  <c r="DJ57"/>
  <c r="DJ58"/>
  <c r="DJ59"/>
  <c r="DJ60"/>
  <c r="DJ61"/>
  <c r="DJ62"/>
  <c r="DJ63"/>
  <c r="DJ64"/>
  <c r="DJ65"/>
  <c r="DJ66"/>
  <c r="DJ67"/>
  <c r="DJ68"/>
  <c r="DJ69"/>
  <c r="DJ70"/>
  <c r="DJ71"/>
  <c r="DJ72"/>
  <c r="DJ73"/>
  <c r="DJ74"/>
  <c r="DJ75"/>
  <c r="DJ76"/>
  <c r="DJ77"/>
  <c r="DJ78"/>
  <c r="DJ79"/>
  <c r="DJ80"/>
  <c r="DJ81"/>
  <c r="DJ82"/>
  <c r="DJ83"/>
  <c r="DJ84"/>
  <c r="DJ85"/>
  <c r="DJ86"/>
  <c r="DJ87"/>
  <c r="DJ88"/>
  <c r="DJ89"/>
  <c r="DJ90"/>
  <c r="DJ91"/>
  <c r="DJ92"/>
  <c r="DJ93"/>
  <c r="DJ94"/>
  <c r="DJ95"/>
  <c r="DJ96"/>
  <c r="DJ97"/>
  <c r="DJ98"/>
  <c r="DJ99"/>
  <c r="DJ100"/>
  <c r="DJ101"/>
  <c r="DJ102"/>
  <c r="DJ103"/>
  <c r="DJ104"/>
  <c r="DJ105"/>
  <c r="DJ106"/>
  <c r="DJ107"/>
  <c r="DJ108"/>
  <c r="DJ109"/>
  <c r="DJ110"/>
  <c r="DJ111"/>
  <c r="CP5"/>
  <c r="CP6"/>
  <c r="CP7"/>
  <c r="CP8"/>
  <c r="CP9"/>
  <c r="CP10"/>
  <c r="CP11"/>
  <c r="CP12"/>
  <c r="CP13"/>
  <c r="CP14"/>
  <c r="CP15"/>
  <c r="CP16"/>
  <c r="CP17"/>
  <c r="CP18"/>
  <c r="CP19"/>
  <c r="CP20"/>
  <c r="CP21"/>
  <c r="CP22"/>
  <c r="CP23"/>
  <c r="CP24"/>
  <c r="CP25"/>
  <c r="CP26"/>
  <c r="CP27"/>
  <c r="CP28"/>
  <c r="CP29"/>
  <c r="CP30"/>
  <c r="CP31"/>
  <c r="CP32"/>
  <c r="CP33"/>
  <c r="CP34"/>
  <c r="CP35"/>
  <c r="CP36"/>
  <c r="CP37"/>
  <c r="CP38"/>
  <c r="CP39"/>
  <c r="CP40"/>
  <c r="CP41"/>
  <c r="CP42"/>
  <c r="CP43"/>
  <c r="CP44"/>
  <c r="CP45"/>
  <c r="CP46"/>
  <c r="CP47"/>
  <c r="CP48"/>
  <c r="CP49"/>
  <c r="CP50"/>
  <c r="CP51"/>
  <c r="CP52"/>
  <c r="CP53"/>
  <c r="CP54"/>
  <c r="CP55"/>
  <c r="CP56"/>
  <c r="CP57"/>
  <c r="CP58"/>
  <c r="CP59"/>
  <c r="CP60"/>
  <c r="CP61"/>
  <c r="CP62"/>
  <c r="CP63"/>
  <c r="CP64"/>
  <c r="CP65"/>
  <c r="CP66"/>
  <c r="CP67"/>
  <c r="CP68"/>
  <c r="CP69"/>
  <c r="CP70"/>
  <c r="CP71"/>
  <c r="CP72"/>
  <c r="CP73"/>
  <c r="CP74"/>
  <c r="CP75"/>
  <c r="CP76"/>
  <c r="CP77"/>
  <c r="CP78"/>
  <c r="CP79"/>
  <c r="CP80"/>
  <c r="CP81"/>
  <c r="CP82"/>
  <c r="CP83"/>
  <c r="CP84"/>
  <c r="CP85"/>
  <c r="CP86"/>
  <c r="CP87"/>
  <c r="CP88"/>
  <c r="CP89"/>
  <c r="CP90"/>
  <c r="CP91"/>
  <c r="CP92"/>
  <c r="CP93"/>
  <c r="CP94"/>
  <c r="CP95"/>
  <c r="CP96"/>
  <c r="CP97"/>
  <c r="CP98"/>
  <c r="CP99"/>
  <c r="CP100"/>
  <c r="CP101"/>
  <c r="CP102"/>
  <c r="CP103"/>
  <c r="CP104"/>
  <c r="CP105"/>
  <c r="CP106"/>
  <c r="CP107"/>
  <c r="CP108"/>
  <c r="CP109"/>
  <c r="CP110"/>
  <c r="CP111"/>
  <c r="CP112"/>
  <c r="CO114" s="1"/>
  <c r="V6" i="11" s="1"/>
  <c r="CQ5" i="5"/>
  <c r="CQ6"/>
  <c r="CQ7"/>
  <c r="CQ8"/>
  <c r="CQ9"/>
  <c r="CQ10"/>
  <c r="CQ11"/>
  <c r="CQ12"/>
  <c r="CQ13"/>
  <c r="CQ14"/>
  <c r="CQ15"/>
  <c r="CQ16"/>
  <c r="CQ17"/>
  <c r="CQ18"/>
  <c r="CQ19"/>
  <c r="CQ20"/>
  <c r="CQ21"/>
  <c r="CQ22"/>
  <c r="CQ23"/>
  <c r="CQ24"/>
  <c r="CQ25"/>
  <c r="CQ26"/>
  <c r="CQ27"/>
  <c r="CQ28"/>
  <c r="CQ29"/>
  <c r="CQ30"/>
  <c r="CQ31"/>
  <c r="CQ32"/>
  <c r="CQ33"/>
  <c r="CQ34"/>
  <c r="CQ35"/>
  <c r="CQ36"/>
  <c r="CQ37"/>
  <c r="CQ38"/>
  <c r="CQ39"/>
  <c r="CQ40"/>
  <c r="CQ41"/>
  <c r="CQ42"/>
  <c r="CQ43"/>
  <c r="CQ44"/>
  <c r="CQ45"/>
  <c r="CQ46"/>
  <c r="CQ47"/>
  <c r="CQ48"/>
  <c r="CQ49"/>
  <c r="CQ50"/>
  <c r="CQ51"/>
  <c r="CQ52"/>
  <c r="CQ53"/>
  <c r="CQ54"/>
  <c r="CQ55"/>
  <c r="CQ56"/>
  <c r="CQ57"/>
  <c r="CQ58"/>
  <c r="CQ59"/>
  <c r="CQ60"/>
  <c r="CQ61"/>
  <c r="CQ62"/>
  <c r="CQ63"/>
  <c r="CQ64"/>
  <c r="CQ65"/>
  <c r="CQ66"/>
  <c r="CQ67"/>
  <c r="CQ68"/>
  <c r="CQ69"/>
  <c r="CQ70"/>
  <c r="CQ71"/>
  <c r="CQ72"/>
  <c r="CQ73"/>
  <c r="CQ74"/>
  <c r="CQ75"/>
  <c r="CQ76"/>
  <c r="CQ77"/>
  <c r="CQ78"/>
  <c r="CQ79"/>
  <c r="CQ80"/>
  <c r="CQ81"/>
  <c r="CQ82"/>
  <c r="CQ83"/>
  <c r="CQ84"/>
  <c r="CQ85"/>
  <c r="CQ86"/>
  <c r="CQ87"/>
  <c r="CQ88"/>
  <c r="CQ89"/>
  <c r="CQ90"/>
  <c r="CQ91"/>
  <c r="CQ92"/>
  <c r="CQ93"/>
  <c r="CQ94"/>
  <c r="CQ95"/>
  <c r="CQ96"/>
  <c r="CQ97"/>
  <c r="CQ98"/>
  <c r="CQ99"/>
  <c r="CQ100"/>
  <c r="CQ101"/>
  <c r="CQ102"/>
  <c r="CQ103"/>
  <c r="CQ104"/>
  <c r="CQ105"/>
  <c r="CQ106"/>
  <c r="CQ107"/>
  <c r="CQ108"/>
  <c r="CQ109"/>
  <c r="CQ110"/>
  <c r="CQ111"/>
  <c r="CQ112"/>
  <c r="CO115" s="1"/>
  <c r="V7" i="11" s="1"/>
  <c r="CR5" i="5"/>
  <c r="CR6"/>
  <c r="CR7"/>
  <c r="CR8"/>
  <c r="CR9"/>
  <c r="CR10"/>
  <c r="CR11"/>
  <c r="CR12"/>
  <c r="CR13"/>
  <c r="CR14"/>
  <c r="CR15"/>
  <c r="CR16"/>
  <c r="CR17"/>
  <c r="CR18"/>
  <c r="CR19"/>
  <c r="CR20"/>
  <c r="CR21"/>
  <c r="CR22"/>
  <c r="CR23"/>
  <c r="CR24"/>
  <c r="CR25"/>
  <c r="CR26"/>
  <c r="CR27"/>
  <c r="CR28"/>
  <c r="CR29"/>
  <c r="CR30"/>
  <c r="CR31"/>
  <c r="CR32"/>
  <c r="CR33"/>
  <c r="CR34"/>
  <c r="CR35"/>
  <c r="CR36"/>
  <c r="CR37"/>
  <c r="CR38"/>
  <c r="CR39"/>
  <c r="CR40"/>
  <c r="CR41"/>
  <c r="CR42"/>
  <c r="CR43"/>
  <c r="CR44"/>
  <c r="CR45"/>
  <c r="CR46"/>
  <c r="CR47"/>
  <c r="CR48"/>
  <c r="CR49"/>
  <c r="CR50"/>
  <c r="CR51"/>
  <c r="CR52"/>
  <c r="CR53"/>
  <c r="CR54"/>
  <c r="CR55"/>
  <c r="CR56"/>
  <c r="CR57"/>
  <c r="CR58"/>
  <c r="CR59"/>
  <c r="CR60"/>
  <c r="CR61"/>
  <c r="CR62"/>
  <c r="CR63"/>
  <c r="CR64"/>
  <c r="CR65"/>
  <c r="CR66"/>
  <c r="CR67"/>
  <c r="CR68"/>
  <c r="CR69"/>
  <c r="CR70"/>
  <c r="CR71"/>
  <c r="CR72"/>
  <c r="CR73"/>
  <c r="CR74"/>
  <c r="CR75"/>
  <c r="CR76"/>
  <c r="CR77"/>
  <c r="CR78"/>
  <c r="CR79"/>
  <c r="CR80"/>
  <c r="CR81"/>
  <c r="CR82"/>
  <c r="CR83"/>
  <c r="CR84"/>
  <c r="CR85"/>
  <c r="CR86"/>
  <c r="CR87"/>
  <c r="CR88"/>
  <c r="CR89"/>
  <c r="CR90"/>
  <c r="CR91"/>
  <c r="CR92"/>
  <c r="CR93"/>
  <c r="CR94"/>
  <c r="CR95"/>
  <c r="CR96"/>
  <c r="CR97"/>
  <c r="CR98"/>
  <c r="CR99"/>
  <c r="CR100"/>
  <c r="CR101"/>
  <c r="CR102"/>
  <c r="CR103"/>
  <c r="CR104"/>
  <c r="CR105"/>
  <c r="CR106"/>
  <c r="CR107"/>
  <c r="CR108"/>
  <c r="CR109"/>
  <c r="CR110"/>
  <c r="CR111"/>
  <c r="CR112"/>
  <c r="CO116" s="1"/>
  <c r="V8" i="11" s="1"/>
  <c r="CS5" i="5"/>
  <c r="CS6"/>
  <c r="CS7"/>
  <c r="CS8"/>
  <c r="CS9"/>
  <c r="CS10"/>
  <c r="CS11"/>
  <c r="CS12"/>
  <c r="CS13"/>
  <c r="CS14"/>
  <c r="CS15"/>
  <c r="CS16"/>
  <c r="CS17"/>
  <c r="CS18"/>
  <c r="CS19"/>
  <c r="CS20"/>
  <c r="CS21"/>
  <c r="CS22"/>
  <c r="CS23"/>
  <c r="CS24"/>
  <c r="CS25"/>
  <c r="CS26"/>
  <c r="CS27"/>
  <c r="CS28"/>
  <c r="CS29"/>
  <c r="CS30"/>
  <c r="CS31"/>
  <c r="CS32"/>
  <c r="CS33"/>
  <c r="CS34"/>
  <c r="CS35"/>
  <c r="CS36"/>
  <c r="CS37"/>
  <c r="CS38"/>
  <c r="CS39"/>
  <c r="CS40"/>
  <c r="CS41"/>
  <c r="CS42"/>
  <c r="CS43"/>
  <c r="CS44"/>
  <c r="CS45"/>
  <c r="CS46"/>
  <c r="CS47"/>
  <c r="CS48"/>
  <c r="CS49"/>
  <c r="CS50"/>
  <c r="CS51"/>
  <c r="CS52"/>
  <c r="CS53"/>
  <c r="CS54"/>
  <c r="CS55"/>
  <c r="CS56"/>
  <c r="CS57"/>
  <c r="CS58"/>
  <c r="CS59"/>
  <c r="CS60"/>
  <c r="CS61"/>
  <c r="CS62"/>
  <c r="CS63"/>
  <c r="CS64"/>
  <c r="CS65"/>
  <c r="CS66"/>
  <c r="CS67"/>
  <c r="CS68"/>
  <c r="CS69"/>
  <c r="CS70"/>
  <c r="CS71"/>
  <c r="CS72"/>
  <c r="CS73"/>
  <c r="CS74"/>
  <c r="CS75"/>
  <c r="CS76"/>
  <c r="CS77"/>
  <c r="CS78"/>
  <c r="CS79"/>
  <c r="CS80"/>
  <c r="CS81"/>
  <c r="CS82"/>
  <c r="CS83"/>
  <c r="CS84"/>
  <c r="CS85"/>
  <c r="CS86"/>
  <c r="CS87"/>
  <c r="CS88"/>
  <c r="CS89"/>
  <c r="CS90"/>
  <c r="CS91"/>
  <c r="CS92"/>
  <c r="CS93"/>
  <c r="CS94"/>
  <c r="CS95"/>
  <c r="CS96"/>
  <c r="CS97"/>
  <c r="CS98"/>
  <c r="CS99"/>
  <c r="CS100"/>
  <c r="CS101"/>
  <c r="CS102"/>
  <c r="CS103"/>
  <c r="CS104"/>
  <c r="CS105"/>
  <c r="CS106"/>
  <c r="CS107"/>
  <c r="CS108"/>
  <c r="CS109"/>
  <c r="CS110"/>
  <c r="CS111"/>
  <c r="CS112"/>
  <c r="CO117" s="1"/>
  <c r="V9" i="11" s="1"/>
  <c r="BV5" i="5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74"/>
  <c r="BV75"/>
  <c r="BV76"/>
  <c r="BV77"/>
  <c r="BV78"/>
  <c r="BV79"/>
  <c r="BV80"/>
  <c r="BV81"/>
  <c r="BV82"/>
  <c r="BV83"/>
  <c r="BV84"/>
  <c r="BV85"/>
  <c r="BV86"/>
  <c r="BV87"/>
  <c r="BV88"/>
  <c r="BV89"/>
  <c r="BV90"/>
  <c r="BV91"/>
  <c r="BV92"/>
  <c r="BV93"/>
  <c r="BV94"/>
  <c r="BV95"/>
  <c r="BV96"/>
  <c r="BV97"/>
  <c r="BV98"/>
  <c r="BV99"/>
  <c r="BV100"/>
  <c r="BV101"/>
  <c r="BV102"/>
  <c r="BV103"/>
  <c r="BV104"/>
  <c r="BV105"/>
  <c r="BV106"/>
  <c r="BV107"/>
  <c r="BV108"/>
  <c r="BV109"/>
  <c r="BV110"/>
  <c r="BV111"/>
  <c r="BV112"/>
  <c r="BU114" s="1"/>
  <c r="R6" i="11" s="1"/>
  <c r="BW5" i="5"/>
  <c r="BW6"/>
  <c r="BW7"/>
  <c r="BW8"/>
  <c r="BW9"/>
  <c r="BW10"/>
  <c r="BW11"/>
  <c r="BW12"/>
  <c r="BW13"/>
  <c r="BW14"/>
  <c r="BW15"/>
  <c r="BW16"/>
  <c r="BW17"/>
  <c r="BW18"/>
  <c r="BW19"/>
  <c r="BW20"/>
  <c r="BW21"/>
  <c r="BW22"/>
  <c r="BW23"/>
  <c r="BW24"/>
  <c r="BW25"/>
  <c r="BW26"/>
  <c r="BW27"/>
  <c r="BW28"/>
  <c r="BW29"/>
  <c r="BW30"/>
  <c r="BW31"/>
  <c r="BW32"/>
  <c r="BW33"/>
  <c r="BW34"/>
  <c r="BW35"/>
  <c r="BW36"/>
  <c r="BW37"/>
  <c r="BW38"/>
  <c r="BW39"/>
  <c r="BW40"/>
  <c r="BW41"/>
  <c r="BW42"/>
  <c r="BW43"/>
  <c r="BW44"/>
  <c r="BW45"/>
  <c r="BW46"/>
  <c r="BW47"/>
  <c r="BW48"/>
  <c r="BW49"/>
  <c r="BW50"/>
  <c r="BW51"/>
  <c r="BW52"/>
  <c r="BW53"/>
  <c r="BW54"/>
  <c r="BW55"/>
  <c r="BW56"/>
  <c r="BW57"/>
  <c r="BW58"/>
  <c r="BW59"/>
  <c r="BW60"/>
  <c r="BW61"/>
  <c r="BW62"/>
  <c r="BW63"/>
  <c r="BW64"/>
  <c r="BW65"/>
  <c r="BW66"/>
  <c r="BW67"/>
  <c r="BW68"/>
  <c r="BW69"/>
  <c r="BW70"/>
  <c r="BW71"/>
  <c r="BW72"/>
  <c r="BW73"/>
  <c r="BW74"/>
  <c r="BW75"/>
  <c r="BW76"/>
  <c r="BW77"/>
  <c r="BW78"/>
  <c r="BW79"/>
  <c r="BW80"/>
  <c r="BW81"/>
  <c r="BW82"/>
  <c r="BW83"/>
  <c r="BW84"/>
  <c r="BW85"/>
  <c r="BW86"/>
  <c r="BW87"/>
  <c r="BW88"/>
  <c r="BW89"/>
  <c r="BW90"/>
  <c r="BW91"/>
  <c r="BW92"/>
  <c r="BW93"/>
  <c r="BW94"/>
  <c r="BW95"/>
  <c r="BW96"/>
  <c r="BW97"/>
  <c r="BW98"/>
  <c r="BW99"/>
  <c r="BW100"/>
  <c r="BW101"/>
  <c r="BW102"/>
  <c r="BW103"/>
  <c r="BW104"/>
  <c r="BW105"/>
  <c r="BW106"/>
  <c r="BW107"/>
  <c r="BW108"/>
  <c r="BW109"/>
  <c r="BW110"/>
  <c r="BW111"/>
  <c r="BW112"/>
  <c r="BU115" s="1"/>
  <c r="R7" i="11" s="1"/>
  <c r="BX5" i="5"/>
  <c r="BX6"/>
  <c r="BX7"/>
  <c r="BX8"/>
  <c r="BX9"/>
  <c r="BX10"/>
  <c r="BX11"/>
  <c r="BX12"/>
  <c r="BX13"/>
  <c r="BX14"/>
  <c r="BX15"/>
  <c r="BX16"/>
  <c r="BX17"/>
  <c r="BX18"/>
  <c r="BX19"/>
  <c r="BX20"/>
  <c r="BX21"/>
  <c r="BX22"/>
  <c r="BX23"/>
  <c r="BX24"/>
  <c r="BX25"/>
  <c r="BX26"/>
  <c r="BX27"/>
  <c r="BX28"/>
  <c r="BX29"/>
  <c r="BX30"/>
  <c r="BX31"/>
  <c r="BX32"/>
  <c r="BX33"/>
  <c r="BX34"/>
  <c r="BX35"/>
  <c r="BX36"/>
  <c r="BX37"/>
  <c r="BX38"/>
  <c r="BX39"/>
  <c r="BX40"/>
  <c r="BX41"/>
  <c r="BX42"/>
  <c r="BX43"/>
  <c r="BX44"/>
  <c r="BX45"/>
  <c r="BX46"/>
  <c r="BX47"/>
  <c r="BX48"/>
  <c r="BX49"/>
  <c r="BX50"/>
  <c r="BX51"/>
  <c r="BX52"/>
  <c r="BX53"/>
  <c r="BX54"/>
  <c r="BX55"/>
  <c r="BX56"/>
  <c r="BX57"/>
  <c r="BX58"/>
  <c r="BX59"/>
  <c r="BX60"/>
  <c r="BX61"/>
  <c r="BX62"/>
  <c r="BX63"/>
  <c r="BX64"/>
  <c r="BX65"/>
  <c r="BX66"/>
  <c r="BX67"/>
  <c r="BX68"/>
  <c r="BX69"/>
  <c r="BX70"/>
  <c r="BX71"/>
  <c r="BX72"/>
  <c r="BX73"/>
  <c r="BX74"/>
  <c r="BX75"/>
  <c r="BX76"/>
  <c r="BX77"/>
  <c r="BX78"/>
  <c r="BX79"/>
  <c r="BX80"/>
  <c r="BX81"/>
  <c r="BX82"/>
  <c r="BX83"/>
  <c r="BX84"/>
  <c r="BX85"/>
  <c r="BX86"/>
  <c r="BX87"/>
  <c r="BX88"/>
  <c r="BX89"/>
  <c r="BX90"/>
  <c r="BX91"/>
  <c r="BX92"/>
  <c r="BX93"/>
  <c r="BX94"/>
  <c r="BX95"/>
  <c r="BX96"/>
  <c r="BX97"/>
  <c r="BX98"/>
  <c r="BX99"/>
  <c r="BX100"/>
  <c r="BX101"/>
  <c r="BX102"/>
  <c r="BX103"/>
  <c r="BX104"/>
  <c r="BX105"/>
  <c r="BX106"/>
  <c r="BX107"/>
  <c r="BX108"/>
  <c r="BX109"/>
  <c r="BX110"/>
  <c r="BX111"/>
  <c r="BX112"/>
  <c r="BU116" s="1"/>
  <c r="R8" i="11" s="1"/>
  <c r="BY5" i="5"/>
  <c r="BY6"/>
  <c r="BY7"/>
  <c r="BY8"/>
  <c r="BY9"/>
  <c r="BY10"/>
  <c r="BY11"/>
  <c r="BY12"/>
  <c r="BY13"/>
  <c r="BY14"/>
  <c r="BY15"/>
  <c r="BY16"/>
  <c r="BY17"/>
  <c r="BY18"/>
  <c r="BY19"/>
  <c r="BY20"/>
  <c r="BY21"/>
  <c r="BY22"/>
  <c r="BY23"/>
  <c r="BY24"/>
  <c r="BY25"/>
  <c r="BY26"/>
  <c r="BY27"/>
  <c r="BY28"/>
  <c r="BY29"/>
  <c r="BY30"/>
  <c r="BY31"/>
  <c r="BY32"/>
  <c r="BY33"/>
  <c r="BY34"/>
  <c r="BY35"/>
  <c r="BY36"/>
  <c r="BY37"/>
  <c r="BY38"/>
  <c r="BY39"/>
  <c r="BY40"/>
  <c r="BY41"/>
  <c r="BY42"/>
  <c r="BY43"/>
  <c r="BY44"/>
  <c r="BY45"/>
  <c r="BY46"/>
  <c r="BY47"/>
  <c r="BY48"/>
  <c r="BY49"/>
  <c r="BY50"/>
  <c r="BY51"/>
  <c r="BY52"/>
  <c r="BY53"/>
  <c r="BY54"/>
  <c r="BY55"/>
  <c r="BY56"/>
  <c r="BY57"/>
  <c r="BY58"/>
  <c r="BY59"/>
  <c r="BY60"/>
  <c r="BY61"/>
  <c r="BY62"/>
  <c r="BY63"/>
  <c r="BY64"/>
  <c r="BY65"/>
  <c r="BY66"/>
  <c r="BY67"/>
  <c r="BY68"/>
  <c r="BY69"/>
  <c r="BY70"/>
  <c r="BY71"/>
  <c r="BY72"/>
  <c r="BY73"/>
  <c r="BY74"/>
  <c r="BY75"/>
  <c r="BY76"/>
  <c r="BY77"/>
  <c r="BY78"/>
  <c r="BY79"/>
  <c r="BY80"/>
  <c r="BY81"/>
  <c r="BY82"/>
  <c r="BY83"/>
  <c r="BY84"/>
  <c r="BY85"/>
  <c r="BY86"/>
  <c r="BY87"/>
  <c r="BY88"/>
  <c r="BY89"/>
  <c r="BY90"/>
  <c r="BY91"/>
  <c r="BY92"/>
  <c r="BY93"/>
  <c r="BY94"/>
  <c r="BY95"/>
  <c r="BY96"/>
  <c r="BY97"/>
  <c r="BY98"/>
  <c r="BY99"/>
  <c r="BY100"/>
  <c r="BY101"/>
  <c r="BY102"/>
  <c r="BY103"/>
  <c r="BY104"/>
  <c r="BY105"/>
  <c r="BY106"/>
  <c r="BY107"/>
  <c r="BY108"/>
  <c r="BY109"/>
  <c r="BY110"/>
  <c r="BY111"/>
  <c r="BY112"/>
  <c r="BU117" s="1"/>
  <c r="R9" i="11" s="1"/>
  <c r="BA5" i="5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74"/>
  <c r="BA75"/>
  <c r="BA76"/>
  <c r="BA77"/>
  <c r="BA78"/>
  <c r="BA79"/>
  <c r="BA80"/>
  <c r="BA81"/>
  <c r="BA82"/>
  <c r="BA83"/>
  <c r="BA84"/>
  <c r="BA85"/>
  <c r="BA86"/>
  <c r="BA87"/>
  <c r="BA88"/>
  <c r="BA89"/>
  <c r="BA90"/>
  <c r="BA91"/>
  <c r="BA92"/>
  <c r="BA93"/>
  <c r="BA94"/>
  <c r="BA95"/>
  <c r="BA96"/>
  <c r="BA97"/>
  <c r="BA98"/>
  <c r="BA99"/>
  <c r="BA100"/>
  <c r="BA101"/>
  <c r="BA102"/>
  <c r="BA103"/>
  <c r="BA104"/>
  <c r="BA105"/>
  <c r="BA106"/>
  <c r="BA107"/>
  <c r="BA108"/>
  <c r="BA109"/>
  <c r="BA110"/>
  <c r="BA111"/>
  <c r="BA112"/>
  <c r="N10" i="11" s="1"/>
  <c r="AQ5" i="5"/>
  <c r="AQ112" s="1"/>
  <c r="L10" i="11" s="1"/>
  <c r="AQ6" i="5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107"/>
  <c r="AQ108"/>
  <c r="AQ109"/>
  <c r="AQ110"/>
  <c r="AQ111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7"/>
  <c r="AG108"/>
  <c r="AG109"/>
  <c r="AG110"/>
  <c r="AG111"/>
  <c r="AG112"/>
  <c r="J10" i="11" s="1"/>
  <c r="CD5" i="5"/>
  <c r="CD112" s="1"/>
  <c r="BZ117" s="1"/>
  <c r="CD6"/>
  <c r="CD7"/>
  <c r="CD8"/>
  <c r="CD9"/>
  <c r="CD10"/>
  <c r="CD11"/>
  <c r="CD12"/>
  <c r="CD13"/>
  <c r="CD14"/>
  <c r="CD15"/>
  <c r="CD16"/>
  <c r="CD17"/>
  <c r="CD18"/>
  <c r="CD19"/>
  <c r="CD20"/>
  <c r="CD21"/>
  <c r="CD22"/>
  <c r="CD23"/>
  <c r="CD24"/>
  <c r="CD25"/>
  <c r="CD26"/>
  <c r="CD27"/>
  <c r="CD28"/>
  <c r="CD29"/>
  <c r="CD30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D55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D74"/>
  <c r="CD75"/>
  <c r="CD76"/>
  <c r="CD77"/>
  <c r="CD78"/>
  <c r="CD79"/>
  <c r="CD80"/>
  <c r="CD81"/>
  <c r="CD82"/>
  <c r="CD83"/>
  <c r="CD84"/>
  <c r="CD85"/>
  <c r="CD86"/>
  <c r="CD87"/>
  <c r="CD88"/>
  <c r="CD89"/>
  <c r="CD90"/>
  <c r="CD91"/>
  <c r="CD92"/>
  <c r="CD93"/>
  <c r="CD94"/>
  <c r="CD95"/>
  <c r="CD96"/>
  <c r="CD97"/>
  <c r="CD98"/>
  <c r="CD99"/>
  <c r="CD100"/>
  <c r="CD101"/>
  <c r="CD102"/>
  <c r="CD103"/>
  <c r="CD104"/>
  <c r="CD105"/>
  <c r="CD106"/>
  <c r="CD107"/>
  <c r="CD108"/>
  <c r="CD109"/>
  <c r="CD110"/>
  <c r="CD111"/>
  <c r="CC5"/>
  <c r="CC6"/>
  <c r="CC7"/>
  <c r="CC8"/>
  <c r="CC9"/>
  <c r="CC10"/>
  <c r="CC11"/>
  <c r="CC12"/>
  <c r="CC13"/>
  <c r="CC14"/>
  <c r="CC15"/>
  <c r="CC16"/>
  <c r="CC17"/>
  <c r="CC18"/>
  <c r="CC19"/>
  <c r="CC20"/>
  <c r="CC21"/>
  <c r="CC22"/>
  <c r="CC23"/>
  <c r="CC24"/>
  <c r="CC25"/>
  <c r="CC26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5"/>
  <c r="CC56"/>
  <c r="CC57"/>
  <c r="CC58"/>
  <c r="CC59"/>
  <c r="CC60"/>
  <c r="CC61"/>
  <c r="CC62"/>
  <c r="CC63"/>
  <c r="CC64"/>
  <c r="CC65"/>
  <c r="CC66"/>
  <c r="CC67"/>
  <c r="CC68"/>
  <c r="CC69"/>
  <c r="CC70"/>
  <c r="CC71"/>
  <c r="CC72"/>
  <c r="CC73"/>
  <c r="CC74"/>
  <c r="CC75"/>
  <c r="CC76"/>
  <c r="CC77"/>
  <c r="CC78"/>
  <c r="CC79"/>
  <c r="CC80"/>
  <c r="CC81"/>
  <c r="CC82"/>
  <c r="CC83"/>
  <c r="CC84"/>
  <c r="CC85"/>
  <c r="CC86"/>
  <c r="CC87"/>
  <c r="CC88"/>
  <c r="CC89"/>
  <c r="CC90"/>
  <c r="CC91"/>
  <c r="CC92"/>
  <c r="CC93"/>
  <c r="CC94"/>
  <c r="CC95"/>
  <c r="CC96"/>
  <c r="CC97"/>
  <c r="CC98"/>
  <c r="CC99"/>
  <c r="CC100"/>
  <c r="CC101"/>
  <c r="CC102"/>
  <c r="CC103"/>
  <c r="CC104"/>
  <c r="CC105"/>
  <c r="CC106"/>
  <c r="CC107"/>
  <c r="CC108"/>
  <c r="CC109"/>
  <c r="CC110"/>
  <c r="CC111"/>
  <c r="CC112"/>
  <c r="BZ116" s="1"/>
  <c r="S8" i="11" s="1"/>
  <c r="CB5" i="5"/>
  <c r="CB112" s="1"/>
  <c r="BZ115" s="1"/>
  <c r="CB6"/>
  <c r="CB7"/>
  <c r="CB8"/>
  <c r="CB9"/>
  <c r="CB10"/>
  <c r="CB11"/>
  <c r="CB12"/>
  <c r="CB13"/>
  <c r="CB14"/>
  <c r="CB15"/>
  <c r="CB16"/>
  <c r="CB17"/>
  <c r="CB18"/>
  <c r="CB19"/>
  <c r="CB20"/>
  <c r="CB21"/>
  <c r="CB22"/>
  <c r="CB23"/>
  <c r="CB24"/>
  <c r="CB25"/>
  <c r="CB26"/>
  <c r="CB27"/>
  <c r="CB28"/>
  <c r="CB29"/>
  <c r="CB30"/>
  <c r="CB31"/>
  <c r="CB32"/>
  <c r="CB33"/>
  <c r="CB34"/>
  <c r="CB35"/>
  <c r="CB36"/>
  <c r="CB37"/>
  <c r="CB38"/>
  <c r="CB39"/>
  <c r="CB40"/>
  <c r="CB41"/>
  <c r="CB42"/>
  <c r="CB43"/>
  <c r="CB44"/>
  <c r="CB45"/>
  <c r="CB46"/>
  <c r="CB47"/>
  <c r="CB48"/>
  <c r="CB49"/>
  <c r="CB50"/>
  <c r="CB51"/>
  <c r="CB52"/>
  <c r="CB53"/>
  <c r="CB54"/>
  <c r="CB55"/>
  <c r="CB56"/>
  <c r="CB57"/>
  <c r="CB58"/>
  <c r="CB59"/>
  <c r="CB60"/>
  <c r="CB61"/>
  <c r="CB62"/>
  <c r="CB63"/>
  <c r="CB64"/>
  <c r="CB65"/>
  <c r="CB66"/>
  <c r="CB67"/>
  <c r="CB68"/>
  <c r="CB69"/>
  <c r="CB70"/>
  <c r="CB71"/>
  <c r="CB72"/>
  <c r="CB73"/>
  <c r="CB74"/>
  <c r="CB75"/>
  <c r="CB76"/>
  <c r="CB77"/>
  <c r="CB78"/>
  <c r="CB79"/>
  <c r="CB80"/>
  <c r="CB81"/>
  <c r="CB82"/>
  <c r="CB83"/>
  <c r="CB84"/>
  <c r="CB85"/>
  <c r="CB86"/>
  <c r="CB87"/>
  <c r="CB88"/>
  <c r="CB89"/>
  <c r="CB90"/>
  <c r="CB91"/>
  <c r="CB92"/>
  <c r="CB93"/>
  <c r="CB94"/>
  <c r="CB95"/>
  <c r="CB96"/>
  <c r="CB97"/>
  <c r="CB98"/>
  <c r="CB99"/>
  <c r="CB100"/>
  <c r="CB101"/>
  <c r="CB102"/>
  <c r="CB103"/>
  <c r="CB104"/>
  <c r="CB105"/>
  <c r="CB106"/>
  <c r="CB107"/>
  <c r="CB108"/>
  <c r="CB109"/>
  <c r="CB110"/>
  <c r="CB111"/>
  <c r="DP5"/>
  <c r="DP6"/>
  <c r="DP7"/>
  <c r="DP8"/>
  <c r="DP9"/>
  <c r="DP10"/>
  <c r="DP11"/>
  <c r="DP12"/>
  <c r="DP13"/>
  <c r="DP14"/>
  <c r="DP15"/>
  <c r="DP16"/>
  <c r="DP17"/>
  <c r="DP18"/>
  <c r="DP19"/>
  <c r="DP20"/>
  <c r="DP21"/>
  <c r="DP22"/>
  <c r="DP23"/>
  <c r="DP24"/>
  <c r="DP25"/>
  <c r="DP26"/>
  <c r="DP27"/>
  <c r="DP28"/>
  <c r="DP29"/>
  <c r="DP30"/>
  <c r="DP31"/>
  <c r="DP32"/>
  <c r="DP33"/>
  <c r="DP34"/>
  <c r="DP35"/>
  <c r="DP36"/>
  <c r="DP37"/>
  <c r="DP38"/>
  <c r="DP39"/>
  <c r="DP40"/>
  <c r="DP41"/>
  <c r="DP42"/>
  <c r="DP43"/>
  <c r="DP44"/>
  <c r="DP45"/>
  <c r="DP46"/>
  <c r="DP47"/>
  <c r="DP48"/>
  <c r="DP49"/>
  <c r="DP50"/>
  <c r="DP51"/>
  <c r="DP52"/>
  <c r="DP53"/>
  <c r="DP54"/>
  <c r="DP55"/>
  <c r="DP56"/>
  <c r="DP57"/>
  <c r="DP58"/>
  <c r="DP59"/>
  <c r="DP60"/>
  <c r="DP61"/>
  <c r="DP62"/>
  <c r="DP63"/>
  <c r="DP64"/>
  <c r="DP65"/>
  <c r="DP66"/>
  <c r="DP67"/>
  <c r="DP68"/>
  <c r="DP69"/>
  <c r="DP70"/>
  <c r="DP71"/>
  <c r="DP72"/>
  <c r="DP73"/>
  <c r="DP74"/>
  <c r="DP75"/>
  <c r="DP76"/>
  <c r="DP77"/>
  <c r="DP78"/>
  <c r="DP79"/>
  <c r="DP80"/>
  <c r="DP81"/>
  <c r="DP82"/>
  <c r="DP83"/>
  <c r="DP84"/>
  <c r="DP85"/>
  <c r="DP86"/>
  <c r="DP87"/>
  <c r="DP88"/>
  <c r="DP89"/>
  <c r="DP90"/>
  <c r="DP91"/>
  <c r="DP92"/>
  <c r="DP93"/>
  <c r="DP94"/>
  <c r="DP95"/>
  <c r="DP96"/>
  <c r="DP97"/>
  <c r="DP98"/>
  <c r="DP99"/>
  <c r="DP100"/>
  <c r="DP101"/>
  <c r="DP102"/>
  <c r="DP103"/>
  <c r="DP104"/>
  <c r="DP105"/>
  <c r="DP106"/>
  <c r="DP107"/>
  <c r="DP108"/>
  <c r="DP109"/>
  <c r="DP110"/>
  <c r="DP111"/>
  <c r="DP112"/>
  <c r="DO114" s="1"/>
  <c r="AB6" i="11" s="1"/>
  <c r="DQ5" i="5"/>
  <c r="DQ6"/>
  <c r="DQ7"/>
  <c r="DQ8"/>
  <c r="DQ9"/>
  <c r="DQ10"/>
  <c r="DQ11"/>
  <c r="DQ12"/>
  <c r="DQ13"/>
  <c r="DQ14"/>
  <c r="DQ15"/>
  <c r="DQ16"/>
  <c r="DQ17"/>
  <c r="DQ18"/>
  <c r="DQ19"/>
  <c r="DQ20"/>
  <c r="DQ21"/>
  <c r="DQ22"/>
  <c r="DQ23"/>
  <c r="DQ24"/>
  <c r="DQ25"/>
  <c r="DQ26"/>
  <c r="DQ27"/>
  <c r="DQ28"/>
  <c r="DQ29"/>
  <c r="DQ30"/>
  <c r="DQ31"/>
  <c r="DQ32"/>
  <c r="DQ33"/>
  <c r="DQ34"/>
  <c r="DQ35"/>
  <c r="DQ36"/>
  <c r="DQ37"/>
  <c r="DQ38"/>
  <c r="DQ39"/>
  <c r="DQ40"/>
  <c r="DQ41"/>
  <c r="DQ42"/>
  <c r="DQ43"/>
  <c r="DQ44"/>
  <c r="DQ45"/>
  <c r="DQ46"/>
  <c r="DQ47"/>
  <c r="DQ48"/>
  <c r="DQ49"/>
  <c r="DQ50"/>
  <c r="DQ51"/>
  <c r="DQ52"/>
  <c r="DQ53"/>
  <c r="DQ54"/>
  <c r="DQ55"/>
  <c r="DQ56"/>
  <c r="DQ57"/>
  <c r="DQ58"/>
  <c r="DQ59"/>
  <c r="DQ60"/>
  <c r="DQ61"/>
  <c r="DQ62"/>
  <c r="DQ63"/>
  <c r="DQ64"/>
  <c r="DQ65"/>
  <c r="DQ66"/>
  <c r="DQ67"/>
  <c r="DQ68"/>
  <c r="DQ69"/>
  <c r="DQ70"/>
  <c r="DQ71"/>
  <c r="DQ72"/>
  <c r="DQ73"/>
  <c r="DQ74"/>
  <c r="DQ75"/>
  <c r="DQ76"/>
  <c r="DQ77"/>
  <c r="DQ78"/>
  <c r="DQ79"/>
  <c r="DQ80"/>
  <c r="DQ81"/>
  <c r="DQ82"/>
  <c r="DQ83"/>
  <c r="DQ84"/>
  <c r="DQ85"/>
  <c r="DQ86"/>
  <c r="DQ87"/>
  <c r="DQ88"/>
  <c r="DQ89"/>
  <c r="DQ90"/>
  <c r="DQ91"/>
  <c r="DQ92"/>
  <c r="DQ93"/>
  <c r="DQ94"/>
  <c r="DQ95"/>
  <c r="DQ96"/>
  <c r="DQ97"/>
  <c r="DQ98"/>
  <c r="DQ99"/>
  <c r="DQ100"/>
  <c r="DQ101"/>
  <c r="DQ102"/>
  <c r="DQ103"/>
  <c r="DQ104"/>
  <c r="DQ105"/>
  <c r="DQ106"/>
  <c r="DQ107"/>
  <c r="DQ108"/>
  <c r="DQ109"/>
  <c r="DQ110"/>
  <c r="DQ111"/>
  <c r="DQ112"/>
  <c r="DO115" s="1"/>
  <c r="AB7" i="11" s="1"/>
  <c r="DR5" i="5"/>
  <c r="DR6"/>
  <c r="DR7"/>
  <c r="DR8"/>
  <c r="DR9"/>
  <c r="DR10"/>
  <c r="DR11"/>
  <c r="DR12"/>
  <c r="DR13"/>
  <c r="DR14"/>
  <c r="DR15"/>
  <c r="DR16"/>
  <c r="DR17"/>
  <c r="DR18"/>
  <c r="DR19"/>
  <c r="DR20"/>
  <c r="DR21"/>
  <c r="DR22"/>
  <c r="DR23"/>
  <c r="DR24"/>
  <c r="DR25"/>
  <c r="DR26"/>
  <c r="DR27"/>
  <c r="DR28"/>
  <c r="DR29"/>
  <c r="DR30"/>
  <c r="DR31"/>
  <c r="DR32"/>
  <c r="DR33"/>
  <c r="DR34"/>
  <c r="DR35"/>
  <c r="DR36"/>
  <c r="DR37"/>
  <c r="DR38"/>
  <c r="DR39"/>
  <c r="DR40"/>
  <c r="DR41"/>
  <c r="DR42"/>
  <c r="DR43"/>
  <c r="DR44"/>
  <c r="DR45"/>
  <c r="DR46"/>
  <c r="DR47"/>
  <c r="DR48"/>
  <c r="DR49"/>
  <c r="DR50"/>
  <c r="DR51"/>
  <c r="DR52"/>
  <c r="DR53"/>
  <c r="DR54"/>
  <c r="DR55"/>
  <c r="DR56"/>
  <c r="DR57"/>
  <c r="DR58"/>
  <c r="DR59"/>
  <c r="DR60"/>
  <c r="DR61"/>
  <c r="DR62"/>
  <c r="DR63"/>
  <c r="DR64"/>
  <c r="DR65"/>
  <c r="DR66"/>
  <c r="DR67"/>
  <c r="DR68"/>
  <c r="DR69"/>
  <c r="DR70"/>
  <c r="DR71"/>
  <c r="DR72"/>
  <c r="DR73"/>
  <c r="DR74"/>
  <c r="DR75"/>
  <c r="DR76"/>
  <c r="DR77"/>
  <c r="DR78"/>
  <c r="DR79"/>
  <c r="DR80"/>
  <c r="DR81"/>
  <c r="DR82"/>
  <c r="DR83"/>
  <c r="DR84"/>
  <c r="DR85"/>
  <c r="DR86"/>
  <c r="DR87"/>
  <c r="DR88"/>
  <c r="DR89"/>
  <c r="DR90"/>
  <c r="DR91"/>
  <c r="DR92"/>
  <c r="DR93"/>
  <c r="DR94"/>
  <c r="DR95"/>
  <c r="DR96"/>
  <c r="DR97"/>
  <c r="DR98"/>
  <c r="DR99"/>
  <c r="DR100"/>
  <c r="DR101"/>
  <c r="DR102"/>
  <c r="DR103"/>
  <c r="DR104"/>
  <c r="DR105"/>
  <c r="DR106"/>
  <c r="DR107"/>
  <c r="DR108"/>
  <c r="DR109"/>
  <c r="DR110"/>
  <c r="DR111"/>
  <c r="DR112"/>
  <c r="DO116" s="1"/>
  <c r="AB8" i="11" s="1"/>
  <c r="DS5" i="5"/>
  <c r="DS6"/>
  <c r="DS7"/>
  <c r="DS8"/>
  <c r="DS9"/>
  <c r="DS10"/>
  <c r="DS11"/>
  <c r="DS12"/>
  <c r="DS13"/>
  <c r="DS14"/>
  <c r="DS15"/>
  <c r="DS16"/>
  <c r="DS17"/>
  <c r="DS18"/>
  <c r="DS19"/>
  <c r="DS20"/>
  <c r="DS21"/>
  <c r="DS22"/>
  <c r="DS23"/>
  <c r="DS24"/>
  <c r="DS25"/>
  <c r="DS26"/>
  <c r="DS27"/>
  <c r="DS28"/>
  <c r="DS29"/>
  <c r="DS30"/>
  <c r="DS31"/>
  <c r="DS32"/>
  <c r="DS33"/>
  <c r="DS34"/>
  <c r="DS35"/>
  <c r="DS36"/>
  <c r="DS37"/>
  <c r="DS38"/>
  <c r="DS39"/>
  <c r="DS40"/>
  <c r="DS41"/>
  <c r="DS42"/>
  <c r="DS43"/>
  <c r="DS44"/>
  <c r="DS45"/>
  <c r="DS46"/>
  <c r="DS47"/>
  <c r="DS48"/>
  <c r="DS49"/>
  <c r="DS50"/>
  <c r="DS51"/>
  <c r="DS52"/>
  <c r="DS53"/>
  <c r="DS54"/>
  <c r="DS55"/>
  <c r="DS56"/>
  <c r="DS57"/>
  <c r="DS58"/>
  <c r="DS59"/>
  <c r="DS60"/>
  <c r="DS61"/>
  <c r="DS62"/>
  <c r="DS63"/>
  <c r="DS64"/>
  <c r="DS65"/>
  <c r="DS66"/>
  <c r="DS67"/>
  <c r="DS68"/>
  <c r="DS69"/>
  <c r="DS70"/>
  <c r="DS71"/>
  <c r="DS72"/>
  <c r="DS73"/>
  <c r="DS74"/>
  <c r="DS75"/>
  <c r="DS76"/>
  <c r="DS77"/>
  <c r="DS78"/>
  <c r="DS79"/>
  <c r="DS80"/>
  <c r="DS81"/>
  <c r="DS82"/>
  <c r="DS83"/>
  <c r="DS84"/>
  <c r="DS85"/>
  <c r="DS86"/>
  <c r="DS87"/>
  <c r="DS88"/>
  <c r="DS89"/>
  <c r="DS90"/>
  <c r="DS91"/>
  <c r="DS92"/>
  <c r="DS93"/>
  <c r="DS94"/>
  <c r="DS95"/>
  <c r="DS96"/>
  <c r="DS97"/>
  <c r="DS98"/>
  <c r="DS99"/>
  <c r="DS100"/>
  <c r="DS101"/>
  <c r="DS102"/>
  <c r="DS103"/>
  <c r="DS104"/>
  <c r="DS105"/>
  <c r="DS106"/>
  <c r="DS107"/>
  <c r="DS108"/>
  <c r="DS109"/>
  <c r="DS110"/>
  <c r="DS111"/>
  <c r="DS112"/>
  <c r="DO117" s="1"/>
  <c r="AB9" i="11" s="1"/>
  <c r="DZ5" i="5"/>
  <c r="DZ6"/>
  <c r="DZ7"/>
  <c r="DZ8"/>
  <c r="DZ9"/>
  <c r="DZ10"/>
  <c r="DZ11"/>
  <c r="DZ12"/>
  <c r="DZ13"/>
  <c r="DZ14"/>
  <c r="DZ15"/>
  <c r="DZ16"/>
  <c r="DZ17"/>
  <c r="DZ18"/>
  <c r="DZ19"/>
  <c r="DZ20"/>
  <c r="DZ21"/>
  <c r="DZ22"/>
  <c r="DZ23"/>
  <c r="DZ24"/>
  <c r="DZ25"/>
  <c r="DZ26"/>
  <c r="DZ27"/>
  <c r="DZ28"/>
  <c r="DZ29"/>
  <c r="DZ30"/>
  <c r="DZ31"/>
  <c r="DZ32"/>
  <c r="DZ33"/>
  <c r="DZ34"/>
  <c r="DZ35"/>
  <c r="DZ36"/>
  <c r="DZ37"/>
  <c r="DZ38"/>
  <c r="DZ39"/>
  <c r="DZ40"/>
  <c r="DZ41"/>
  <c r="DZ42"/>
  <c r="DZ43"/>
  <c r="DZ44"/>
  <c r="DZ45"/>
  <c r="DZ46"/>
  <c r="DZ47"/>
  <c r="DZ48"/>
  <c r="DZ49"/>
  <c r="DZ50"/>
  <c r="DZ51"/>
  <c r="DZ52"/>
  <c r="DZ53"/>
  <c r="DZ54"/>
  <c r="DZ55"/>
  <c r="DZ56"/>
  <c r="DZ57"/>
  <c r="DZ58"/>
  <c r="DZ59"/>
  <c r="DZ60"/>
  <c r="DZ61"/>
  <c r="DZ62"/>
  <c r="DZ63"/>
  <c r="DZ64"/>
  <c r="DZ65"/>
  <c r="DZ66"/>
  <c r="DZ67"/>
  <c r="DZ68"/>
  <c r="DZ69"/>
  <c r="DZ70"/>
  <c r="DZ71"/>
  <c r="DZ72"/>
  <c r="DZ73"/>
  <c r="DZ74"/>
  <c r="DZ75"/>
  <c r="DZ76"/>
  <c r="DZ77"/>
  <c r="DZ78"/>
  <c r="DZ79"/>
  <c r="DZ80"/>
  <c r="DZ81"/>
  <c r="DZ82"/>
  <c r="DZ83"/>
  <c r="DZ84"/>
  <c r="DZ85"/>
  <c r="DZ86"/>
  <c r="DZ87"/>
  <c r="DZ88"/>
  <c r="DZ89"/>
  <c r="DZ90"/>
  <c r="DZ91"/>
  <c r="DZ92"/>
  <c r="DZ93"/>
  <c r="DZ94"/>
  <c r="DZ95"/>
  <c r="DZ96"/>
  <c r="DZ97"/>
  <c r="DZ98"/>
  <c r="DZ99"/>
  <c r="DZ100"/>
  <c r="DZ101"/>
  <c r="DZ102"/>
  <c r="DZ103"/>
  <c r="DZ104"/>
  <c r="DZ105"/>
  <c r="DZ106"/>
  <c r="DZ107"/>
  <c r="DZ108"/>
  <c r="DZ109"/>
  <c r="DZ110"/>
  <c r="DZ111"/>
  <c r="DZ112"/>
  <c r="DY114" s="1"/>
  <c r="AD6" i="11" s="1"/>
  <c r="EA5" i="5"/>
  <c r="EA6"/>
  <c r="EA7"/>
  <c r="EA8"/>
  <c r="EA9"/>
  <c r="EA10"/>
  <c r="EA11"/>
  <c r="EA12"/>
  <c r="EA13"/>
  <c r="EA14"/>
  <c r="EA15"/>
  <c r="EA16"/>
  <c r="EA17"/>
  <c r="EA18"/>
  <c r="EA19"/>
  <c r="EA20"/>
  <c r="EA21"/>
  <c r="EA22"/>
  <c r="EA23"/>
  <c r="EA24"/>
  <c r="EA25"/>
  <c r="EA26"/>
  <c r="EA27"/>
  <c r="EA28"/>
  <c r="EA29"/>
  <c r="EA30"/>
  <c r="EA31"/>
  <c r="EA32"/>
  <c r="EA33"/>
  <c r="EA34"/>
  <c r="EA35"/>
  <c r="EA36"/>
  <c r="EA37"/>
  <c r="EA38"/>
  <c r="EA39"/>
  <c r="EA40"/>
  <c r="EA41"/>
  <c r="EA42"/>
  <c r="EA43"/>
  <c r="EA44"/>
  <c r="EA45"/>
  <c r="EA46"/>
  <c r="EA47"/>
  <c r="EA48"/>
  <c r="EA49"/>
  <c r="EA50"/>
  <c r="EA51"/>
  <c r="EA52"/>
  <c r="EA53"/>
  <c r="EA54"/>
  <c r="EA55"/>
  <c r="EA56"/>
  <c r="EA57"/>
  <c r="EA58"/>
  <c r="EA59"/>
  <c r="EA60"/>
  <c r="EA61"/>
  <c r="EA62"/>
  <c r="EA63"/>
  <c r="EA64"/>
  <c r="EA65"/>
  <c r="EA66"/>
  <c r="EA67"/>
  <c r="EA68"/>
  <c r="EA69"/>
  <c r="EA70"/>
  <c r="EA71"/>
  <c r="EA72"/>
  <c r="EA73"/>
  <c r="EA74"/>
  <c r="EA75"/>
  <c r="EA76"/>
  <c r="EA77"/>
  <c r="EA78"/>
  <c r="EA79"/>
  <c r="EA80"/>
  <c r="EA81"/>
  <c r="EA82"/>
  <c r="EA83"/>
  <c r="EA84"/>
  <c r="EA85"/>
  <c r="EA86"/>
  <c r="EA87"/>
  <c r="EA88"/>
  <c r="EA89"/>
  <c r="EA90"/>
  <c r="EA91"/>
  <c r="EA92"/>
  <c r="EA93"/>
  <c r="EA94"/>
  <c r="EA95"/>
  <c r="EA96"/>
  <c r="EA97"/>
  <c r="EA98"/>
  <c r="EA99"/>
  <c r="EA100"/>
  <c r="EA101"/>
  <c r="EA102"/>
  <c r="EA103"/>
  <c r="EA104"/>
  <c r="EA105"/>
  <c r="EA106"/>
  <c r="EA107"/>
  <c r="EA108"/>
  <c r="EA109"/>
  <c r="EA110"/>
  <c r="EA111"/>
  <c r="EA112"/>
  <c r="DY115" s="1"/>
  <c r="AD7" i="11" s="1"/>
  <c r="EB5" i="5"/>
  <c r="EB6"/>
  <c r="EB7"/>
  <c r="EB8"/>
  <c r="EB9"/>
  <c r="EB10"/>
  <c r="EB11"/>
  <c r="EB12"/>
  <c r="EB13"/>
  <c r="EB14"/>
  <c r="EB15"/>
  <c r="EB16"/>
  <c r="EB17"/>
  <c r="EB18"/>
  <c r="EB19"/>
  <c r="EB20"/>
  <c r="EB21"/>
  <c r="EB22"/>
  <c r="EB23"/>
  <c r="EB24"/>
  <c r="EB25"/>
  <c r="EB26"/>
  <c r="EB27"/>
  <c r="EB28"/>
  <c r="EB29"/>
  <c r="EB30"/>
  <c r="EB31"/>
  <c r="EB32"/>
  <c r="EB33"/>
  <c r="EB34"/>
  <c r="EB35"/>
  <c r="EB36"/>
  <c r="EB37"/>
  <c r="EB38"/>
  <c r="EB39"/>
  <c r="EB40"/>
  <c r="EB41"/>
  <c r="EB42"/>
  <c r="EB43"/>
  <c r="EB44"/>
  <c r="EB45"/>
  <c r="EB46"/>
  <c r="EB47"/>
  <c r="EB48"/>
  <c r="EB49"/>
  <c r="EB50"/>
  <c r="EB51"/>
  <c r="EB52"/>
  <c r="EB53"/>
  <c r="EB54"/>
  <c r="EB55"/>
  <c r="EB56"/>
  <c r="EB57"/>
  <c r="EB58"/>
  <c r="EB59"/>
  <c r="EB60"/>
  <c r="EB61"/>
  <c r="EB62"/>
  <c r="EB63"/>
  <c r="EB64"/>
  <c r="EB65"/>
  <c r="EB66"/>
  <c r="EB67"/>
  <c r="EB68"/>
  <c r="EB69"/>
  <c r="EB70"/>
  <c r="EB71"/>
  <c r="EB72"/>
  <c r="EB73"/>
  <c r="EB74"/>
  <c r="EB75"/>
  <c r="EB76"/>
  <c r="EB77"/>
  <c r="EB78"/>
  <c r="EB79"/>
  <c r="EB80"/>
  <c r="EB81"/>
  <c r="EB82"/>
  <c r="EB83"/>
  <c r="EB84"/>
  <c r="EB85"/>
  <c r="EB86"/>
  <c r="EB87"/>
  <c r="EB88"/>
  <c r="EB89"/>
  <c r="EB90"/>
  <c r="EB91"/>
  <c r="EB92"/>
  <c r="EB93"/>
  <c r="EB94"/>
  <c r="EB95"/>
  <c r="EB96"/>
  <c r="EB97"/>
  <c r="EB98"/>
  <c r="EB99"/>
  <c r="EB100"/>
  <c r="EB101"/>
  <c r="EB102"/>
  <c r="EB103"/>
  <c r="EB104"/>
  <c r="EB105"/>
  <c r="EB106"/>
  <c r="EB107"/>
  <c r="EB108"/>
  <c r="EB109"/>
  <c r="EB110"/>
  <c r="EB111"/>
  <c r="EB112"/>
  <c r="DY116" s="1"/>
  <c r="AD8" i="11" s="1"/>
  <c r="EC5" i="5"/>
  <c r="EC6"/>
  <c r="EC7"/>
  <c r="EC8"/>
  <c r="EC9"/>
  <c r="EC10"/>
  <c r="EC11"/>
  <c r="EC12"/>
  <c r="EC13"/>
  <c r="EC14"/>
  <c r="EC15"/>
  <c r="EC16"/>
  <c r="EC17"/>
  <c r="EC18"/>
  <c r="EC19"/>
  <c r="EC20"/>
  <c r="EC21"/>
  <c r="EC22"/>
  <c r="EC23"/>
  <c r="EC24"/>
  <c r="EC25"/>
  <c r="EC26"/>
  <c r="EC27"/>
  <c r="EC28"/>
  <c r="EC29"/>
  <c r="EC30"/>
  <c r="EC31"/>
  <c r="EC32"/>
  <c r="EC33"/>
  <c r="EC34"/>
  <c r="EC35"/>
  <c r="EC36"/>
  <c r="EC37"/>
  <c r="EC38"/>
  <c r="EC39"/>
  <c r="EC40"/>
  <c r="EC41"/>
  <c r="EC42"/>
  <c r="EC43"/>
  <c r="EC44"/>
  <c r="EC45"/>
  <c r="EC46"/>
  <c r="EC47"/>
  <c r="EC48"/>
  <c r="EC49"/>
  <c r="EC50"/>
  <c r="EC51"/>
  <c r="EC52"/>
  <c r="EC53"/>
  <c r="EC54"/>
  <c r="EC55"/>
  <c r="EC56"/>
  <c r="EC57"/>
  <c r="EC58"/>
  <c r="EC59"/>
  <c r="EC60"/>
  <c r="EC61"/>
  <c r="EC62"/>
  <c r="EC63"/>
  <c r="EC64"/>
  <c r="EC65"/>
  <c r="EC66"/>
  <c r="EC67"/>
  <c r="EC68"/>
  <c r="EC69"/>
  <c r="EC70"/>
  <c r="EC71"/>
  <c r="EC72"/>
  <c r="EC73"/>
  <c r="EC74"/>
  <c r="EC75"/>
  <c r="EC76"/>
  <c r="EC77"/>
  <c r="EC78"/>
  <c r="EC79"/>
  <c r="EC80"/>
  <c r="EC81"/>
  <c r="EC82"/>
  <c r="EC83"/>
  <c r="EC84"/>
  <c r="EC85"/>
  <c r="EC86"/>
  <c r="EC87"/>
  <c r="EC88"/>
  <c r="EC89"/>
  <c r="EC90"/>
  <c r="EC91"/>
  <c r="EC92"/>
  <c r="EC93"/>
  <c r="EC94"/>
  <c r="EC95"/>
  <c r="EC96"/>
  <c r="EC97"/>
  <c r="EC98"/>
  <c r="EC99"/>
  <c r="EC100"/>
  <c r="EC101"/>
  <c r="EC102"/>
  <c r="EC103"/>
  <c r="EC104"/>
  <c r="EC105"/>
  <c r="EC106"/>
  <c r="EC107"/>
  <c r="EC108"/>
  <c r="EC109"/>
  <c r="EC110"/>
  <c r="EC111"/>
  <c r="EC112"/>
  <c r="DY117" s="1"/>
  <c r="AD9" i="11"/>
  <c r="S7"/>
  <c r="S9"/>
  <c r="BZ5" i="5"/>
  <c r="BZ6"/>
  <c r="BZ7"/>
  <c r="BZ8"/>
  <c r="BZ9"/>
  <c r="BZ10"/>
  <c r="BZ11"/>
  <c r="BZ12"/>
  <c r="BZ13"/>
  <c r="BZ14"/>
  <c r="BZ15"/>
  <c r="BZ16"/>
  <c r="BZ17"/>
  <c r="BZ18"/>
  <c r="BZ19"/>
  <c r="BZ20"/>
  <c r="BZ21"/>
  <c r="BZ22"/>
  <c r="BZ23"/>
  <c r="BZ24"/>
  <c r="BZ25"/>
  <c r="BZ26"/>
  <c r="BZ27"/>
  <c r="BZ28"/>
  <c r="BZ29"/>
  <c r="BZ30"/>
  <c r="BZ31"/>
  <c r="BZ32"/>
  <c r="BZ33"/>
  <c r="BZ34"/>
  <c r="BZ35"/>
  <c r="BZ36"/>
  <c r="BZ37"/>
  <c r="BZ38"/>
  <c r="BZ39"/>
  <c r="BZ40"/>
  <c r="BZ41"/>
  <c r="BZ42"/>
  <c r="BZ43"/>
  <c r="BZ44"/>
  <c r="BZ45"/>
  <c r="BZ46"/>
  <c r="BZ47"/>
  <c r="BZ48"/>
  <c r="BZ49"/>
  <c r="BZ50"/>
  <c r="BZ51"/>
  <c r="BZ52"/>
  <c r="BZ53"/>
  <c r="BZ54"/>
  <c r="BZ55"/>
  <c r="BZ56"/>
  <c r="BZ57"/>
  <c r="BZ58"/>
  <c r="BZ59"/>
  <c r="BZ60"/>
  <c r="BZ61"/>
  <c r="BZ62"/>
  <c r="BZ63"/>
  <c r="BZ64"/>
  <c r="BZ65"/>
  <c r="BZ66"/>
  <c r="BZ67"/>
  <c r="BZ68"/>
  <c r="BZ69"/>
  <c r="BZ70"/>
  <c r="BZ71"/>
  <c r="BZ72"/>
  <c r="BZ73"/>
  <c r="BZ74"/>
  <c r="BZ75"/>
  <c r="BZ76"/>
  <c r="BZ77"/>
  <c r="BZ78"/>
  <c r="BZ79"/>
  <c r="BZ80"/>
  <c r="BZ81"/>
  <c r="BZ82"/>
  <c r="BZ83"/>
  <c r="BZ84"/>
  <c r="BZ85"/>
  <c r="BZ86"/>
  <c r="BZ87"/>
  <c r="BZ88"/>
  <c r="BZ89"/>
  <c r="BZ90"/>
  <c r="BZ91"/>
  <c r="BZ92"/>
  <c r="BZ93"/>
  <c r="BZ94"/>
  <c r="BZ95"/>
  <c r="BZ96"/>
  <c r="BZ97"/>
  <c r="BZ98"/>
  <c r="BZ99"/>
  <c r="BZ100"/>
  <c r="BZ101"/>
  <c r="BZ102"/>
  <c r="BZ103"/>
  <c r="BZ104"/>
  <c r="BZ105"/>
  <c r="BZ106"/>
  <c r="BZ107"/>
  <c r="BZ108"/>
  <c r="BZ109"/>
  <c r="BZ110"/>
  <c r="BZ111"/>
  <c r="BZ112"/>
  <c r="S10" i="11" s="1"/>
  <c r="DO5" i="5"/>
  <c r="DY5" s="1"/>
  <c r="DO6"/>
  <c r="DY6" s="1"/>
  <c r="DO7"/>
  <c r="DY7" s="1"/>
  <c r="DO8"/>
  <c r="DY8" s="1"/>
  <c r="DO9"/>
  <c r="DY9" s="1"/>
  <c r="DO10"/>
  <c r="DY10" s="1"/>
  <c r="DO11"/>
  <c r="DY11" s="1"/>
  <c r="DO12"/>
  <c r="DY12" s="1"/>
  <c r="DO13"/>
  <c r="DY13" s="1"/>
  <c r="DO14"/>
  <c r="DY14" s="1"/>
  <c r="DO15"/>
  <c r="DY15" s="1"/>
  <c r="DO16"/>
  <c r="DY16" s="1"/>
  <c r="DO17"/>
  <c r="DY17" s="1"/>
  <c r="DO18"/>
  <c r="DY18" s="1"/>
  <c r="DO19"/>
  <c r="DY19" s="1"/>
  <c r="DO20"/>
  <c r="DY20" s="1"/>
  <c r="DO21"/>
  <c r="DY21" s="1"/>
  <c r="DO22"/>
  <c r="DY22" s="1"/>
  <c r="DO23"/>
  <c r="DY23" s="1"/>
  <c r="DO24"/>
  <c r="DY24" s="1"/>
  <c r="DO25"/>
  <c r="DY25" s="1"/>
  <c r="DO26"/>
  <c r="DY26" s="1"/>
  <c r="DO27"/>
  <c r="DY27" s="1"/>
  <c r="DO28"/>
  <c r="DY28" s="1"/>
  <c r="DO29"/>
  <c r="DY29" s="1"/>
  <c r="DO30"/>
  <c r="DY30" s="1"/>
  <c r="DO31"/>
  <c r="DY31" s="1"/>
  <c r="DO32"/>
  <c r="DY32" s="1"/>
  <c r="DO33"/>
  <c r="DY33" s="1"/>
  <c r="DO34"/>
  <c r="DY34" s="1"/>
  <c r="DO35"/>
  <c r="DY35" s="1"/>
  <c r="DO36"/>
  <c r="DY36" s="1"/>
  <c r="DO37"/>
  <c r="DY37" s="1"/>
  <c r="DO38"/>
  <c r="DY38" s="1"/>
  <c r="DO39"/>
  <c r="DY39" s="1"/>
  <c r="DO40"/>
  <c r="DY40" s="1"/>
  <c r="DO41"/>
  <c r="DY41" s="1"/>
  <c r="DO42"/>
  <c r="DY42" s="1"/>
  <c r="DO43"/>
  <c r="DY43" s="1"/>
  <c r="DO44"/>
  <c r="DY44" s="1"/>
  <c r="DO45"/>
  <c r="DY45" s="1"/>
  <c r="DO46"/>
  <c r="DY46" s="1"/>
  <c r="DO47"/>
  <c r="DY47" s="1"/>
  <c r="DO48"/>
  <c r="DY48" s="1"/>
  <c r="DO49"/>
  <c r="DY49" s="1"/>
  <c r="DO50"/>
  <c r="DY50" s="1"/>
  <c r="DO51"/>
  <c r="DY51" s="1"/>
  <c r="DO52"/>
  <c r="DY52" s="1"/>
  <c r="DO53"/>
  <c r="DY53" s="1"/>
  <c r="DO54"/>
  <c r="DY54" s="1"/>
  <c r="DO55"/>
  <c r="DY55" s="1"/>
  <c r="DO56"/>
  <c r="DY56" s="1"/>
  <c r="DO57"/>
  <c r="DY57" s="1"/>
  <c r="DO58"/>
  <c r="DY58" s="1"/>
  <c r="DO59"/>
  <c r="DY59" s="1"/>
  <c r="DO60"/>
  <c r="DY60" s="1"/>
  <c r="DO61"/>
  <c r="DY61" s="1"/>
  <c r="DO62"/>
  <c r="DY62" s="1"/>
  <c r="DO63"/>
  <c r="DY63" s="1"/>
  <c r="DO64"/>
  <c r="DY64" s="1"/>
  <c r="DO65"/>
  <c r="DY65" s="1"/>
  <c r="DO66"/>
  <c r="DY66" s="1"/>
  <c r="DO67"/>
  <c r="DY67" s="1"/>
  <c r="DO68"/>
  <c r="DY68" s="1"/>
  <c r="DO69"/>
  <c r="DY69" s="1"/>
  <c r="DO70"/>
  <c r="DY70" s="1"/>
  <c r="DO71"/>
  <c r="DY71" s="1"/>
  <c r="DO72"/>
  <c r="DY72" s="1"/>
  <c r="DO73"/>
  <c r="DY73" s="1"/>
  <c r="DO74"/>
  <c r="DY74" s="1"/>
  <c r="DO75"/>
  <c r="DY75" s="1"/>
  <c r="DO76"/>
  <c r="DY76" s="1"/>
  <c r="DO77"/>
  <c r="DY77" s="1"/>
  <c r="DO78"/>
  <c r="DY78" s="1"/>
  <c r="DO79"/>
  <c r="DY79" s="1"/>
  <c r="DO80"/>
  <c r="DY80" s="1"/>
  <c r="DO81"/>
  <c r="DY81" s="1"/>
  <c r="DO82"/>
  <c r="DY82" s="1"/>
  <c r="DO83"/>
  <c r="DY83" s="1"/>
  <c r="DO84"/>
  <c r="DY84" s="1"/>
  <c r="DO85"/>
  <c r="DY85" s="1"/>
  <c r="DO86"/>
  <c r="DY86" s="1"/>
  <c r="DO87"/>
  <c r="DY87" s="1"/>
  <c r="DO88"/>
  <c r="DY88" s="1"/>
  <c r="DO89"/>
  <c r="DY89" s="1"/>
  <c r="DO90"/>
  <c r="DY90" s="1"/>
  <c r="DO91"/>
  <c r="DY91" s="1"/>
  <c r="DO92"/>
  <c r="DY92" s="1"/>
  <c r="DO93"/>
  <c r="DY93" s="1"/>
  <c r="DO94"/>
  <c r="DY94" s="1"/>
  <c r="DO95"/>
  <c r="DY95" s="1"/>
  <c r="DO96"/>
  <c r="DY96" s="1"/>
  <c r="DO97"/>
  <c r="DY97" s="1"/>
  <c r="DO98"/>
  <c r="DY98" s="1"/>
  <c r="DO99"/>
  <c r="DY99" s="1"/>
  <c r="DO100"/>
  <c r="DY100" s="1"/>
  <c r="DO101"/>
  <c r="DY101" s="1"/>
  <c r="DO102"/>
  <c r="DY102" s="1"/>
  <c r="DO103"/>
  <c r="DY103" s="1"/>
  <c r="DO104"/>
  <c r="DY104" s="1"/>
  <c r="DO105"/>
  <c r="DY105" s="1"/>
  <c r="DO106"/>
  <c r="DY106" s="1"/>
  <c r="DO107"/>
  <c r="DY107" s="1"/>
  <c r="DO108"/>
  <c r="DY108" s="1"/>
  <c r="DO109"/>
  <c r="DY109" s="1"/>
  <c r="DO110"/>
  <c r="DY110" s="1"/>
  <c r="DO111"/>
  <c r="DY111" s="1"/>
  <c r="DO112"/>
  <c r="AB10" i="11" s="1"/>
  <c r="DI112" i="5"/>
  <c r="Z10" i="11" s="1"/>
  <c r="BL5" i="5"/>
  <c r="BL112" s="1"/>
  <c r="BK114" s="1"/>
  <c r="BL6"/>
  <c r="BL7"/>
  <c r="BL8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L74"/>
  <c r="BL75"/>
  <c r="BL76"/>
  <c r="BL77"/>
  <c r="BL78"/>
  <c r="BL79"/>
  <c r="BL80"/>
  <c r="BL81"/>
  <c r="BL82"/>
  <c r="BL83"/>
  <c r="BL84"/>
  <c r="BL85"/>
  <c r="BL86"/>
  <c r="BL87"/>
  <c r="BL88"/>
  <c r="BL89"/>
  <c r="BL90"/>
  <c r="BL91"/>
  <c r="BL92"/>
  <c r="BL93"/>
  <c r="BL94"/>
  <c r="BL95"/>
  <c r="BL96"/>
  <c r="BL97"/>
  <c r="BL98"/>
  <c r="BL99"/>
  <c r="BL100"/>
  <c r="BL101"/>
  <c r="BL102"/>
  <c r="BL103"/>
  <c r="BL104"/>
  <c r="BL105"/>
  <c r="BL106"/>
  <c r="BL107"/>
  <c r="BL108"/>
  <c r="BL109"/>
  <c r="BL110"/>
  <c r="BL111"/>
  <c r="BM5"/>
  <c r="BM112" s="1"/>
  <c r="BK115" s="1"/>
  <c r="P7" i="11" s="1"/>
  <c r="BM6" i="5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28"/>
  <c r="BM29"/>
  <c r="BM30"/>
  <c r="BM31"/>
  <c r="BM32"/>
  <c r="BM33"/>
  <c r="BM34"/>
  <c r="BM35"/>
  <c r="BM36"/>
  <c r="BM37"/>
  <c r="BM38"/>
  <c r="BM39"/>
  <c r="BM40"/>
  <c r="BM41"/>
  <c r="BM42"/>
  <c r="BM43"/>
  <c r="BM44"/>
  <c r="BM45"/>
  <c r="BM46"/>
  <c r="BM47"/>
  <c r="BM48"/>
  <c r="BM49"/>
  <c r="BM50"/>
  <c r="BM51"/>
  <c r="BM52"/>
  <c r="BM53"/>
  <c r="BM54"/>
  <c r="BM55"/>
  <c r="BM56"/>
  <c r="BM57"/>
  <c r="BM58"/>
  <c r="BM59"/>
  <c r="BM60"/>
  <c r="BM61"/>
  <c r="BM62"/>
  <c r="BM63"/>
  <c r="BM64"/>
  <c r="BM65"/>
  <c r="BM66"/>
  <c r="BM67"/>
  <c r="BM68"/>
  <c r="BM69"/>
  <c r="BM70"/>
  <c r="BM71"/>
  <c r="BM72"/>
  <c r="BM73"/>
  <c r="BM74"/>
  <c r="BM75"/>
  <c r="BM76"/>
  <c r="BM77"/>
  <c r="BM78"/>
  <c r="BM79"/>
  <c r="BM80"/>
  <c r="BM81"/>
  <c r="BM82"/>
  <c r="BM83"/>
  <c r="BM84"/>
  <c r="BM85"/>
  <c r="BM86"/>
  <c r="BM87"/>
  <c r="BM88"/>
  <c r="BM89"/>
  <c r="BM90"/>
  <c r="BM91"/>
  <c r="BM92"/>
  <c r="BM93"/>
  <c r="BM94"/>
  <c r="BM95"/>
  <c r="BM96"/>
  <c r="BM97"/>
  <c r="BM98"/>
  <c r="BM99"/>
  <c r="BM100"/>
  <c r="BM101"/>
  <c r="BM102"/>
  <c r="BM103"/>
  <c r="BM104"/>
  <c r="BM105"/>
  <c r="BM106"/>
  <c r="BM107"/>
  <c r="BM108"/>
  <c r="BM109"/>
  <c r="BM110"/>
  <c r="BM111"/>
  <c r="BN5"/>
  <c r="BN112" s="1"/>
  <c r="BK116" s="1"/>
  <c r="P8" i="11" s="1"/>
  <c r="BN6" i="5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64"/>
  <c r="BN65"/>
  <c r="BN66"/>
  <c r="BN67"/>
  <c r="BN68"/>
  <c r="BN69"/>
  <c r="BN70"/>
  <c r="BN71"/>
  <c r="BN72"/>
  <c r="BN73"/>
  <c r="BN74"/>
  <c r="BN75"/>
  <c r="BN76"/>
  <c r="BN77"/>
  <c r="BN78"/>
  <c r="BN79"/>
  <c r="BN80"/>
  <c r="BN81"/>
  <c r="BN82"/>
  <c r="BN83"/>
  <c r="BN84"/>
  <c r="BN85"/>
  <c r="BN86"/>
  <c r="BN87"/>
  <c r="BN88"/>
  <c r="BN89"/>
  <c r="BN90"/>
  <c r="BN91"/>
  <c r="BN92"/>
  <c r="BN93"/>
  <c r="BN94"/>
  <c r="BN95"/>
  <c r="BN96"/>
  <c r="BN97"/>
  <c r="BN98"/>
  <c r="BN99"/>
  <c r="BN100"/>
  <c r="BN101"/>
  <c r="BN102"/>
  <c r="BN103"/>
  <c r="BN104"/>
  <c r="BN105"/>
  <c r="BN106"/>
  <c r="BN107"/>
  <c r="BN108"/>
  <c r="BN109"/>
  <c r="BN110"/>
  <c r="BN111"/>
  <c r="BO5"/>
  <c r="BO112" s="1"/>
  <c r="BK117" s="1"/>
  <c r="P9" i="11" s="1"/>
  <c r="BO6" i="5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BO65"/>
  <c r="BO66"/>
  <c r="BO67"/>
  <c r="BO68"/>
  <c r="BO69"/>
  <c r="BO70"/>
  <c r="BO71"/>
  <c r="BO72"/>
  <c r="BO73"/>
  <c r="BO74"/>
  <c r="BO75"/>
  <c r="BO76"/>
  <c r="BO77"/>
  <c r="BO78"/>
  <c r="BO79"/>
  <c r="BO80"/>
  <c r="BO81"/>
  <c r="BO82"/>
  <c r="BO83"/>
  <c r="BO84"/>
  <c r="BO85"/>
  <c r="BO86"/>
  <c r="BO87"/>
  <c r="BO88"/>
  <c r="BO89"/>
  <c r="BO90"/>
  <c r="BO91"/>
  <c r="BO92"/>
  <c r="BO93"/>
  <c r="BO94"/>
  <c r="BO95"/>
  <c r="BO96"/>
  <c r="BO97"/>
  <c r="BO98"/>
  <c r="BO99"/>
  <c r="BO100"/>
  <c r="BO101"/>
  <c r="BO102"/>
  <c r="BO103"/>
  <c r="BO104"/>
  <c r="BO105"/>
  <c r="BO106"/>
  <c r="BO107"/>
  <c r="BO108"/>
  <c r="BO109"/>
  <c r="BO110"/>
  <c r="BO111"/>
  <c r="BK5"/>
  <c r="BK6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6"/>
  <c r="BK37"/>
  <c r="BK38"/>
  <c r="BK39"/>
  <c r="BK40"/>
  <c r="BK41"/>
  <c r="BK42"/>
  <c r="BK43"/>
  <c r="BK112" s="1"/>
  <c r="P10" i="11" s="1"/>
  <c r="BK44" i="5"/>
  <c r="BK45"/>
  <c r="BK46"/>
  <c r="BK47"/>
  <c r="BK48"/>
  <c r="BK49"/>
  <c r="BK50"/>
  <c r="BK51"/>
  <c r="BK52"/>
  <c r="BK53"/>
  <c r="BK54"/>
  <c r="BK55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74"/>
  <c r="BK75"/>
  <c r="BK76"/>
  <c r="BK77"/>
  <c r="BK78"/>
  <c r="BK79"/>
  <c r="BK80"/>
  <c r="BK81"/>
  <c r="BK82"/>
  <c r="BK83"/>
  <c r="BK84"/>
  <c r="BK85"/>
  <c r="BK86"/>
  <c r="BK87"/>
  <c r="BK88"/>
  <c r="BK89"/>
  <c r="BK90"/>
  <c r="BK91"/>
  <c r="BK92"/>
  <c r="BK93"/>
  <c r="BK94"/>
  <c r="BK95"/>
  <c r="BK96"/>
  <c r="BK97"/>
  <c r="BK98"/>
  <c r="BK99"/>
  <c r="BK100"/>
  <c r="BK101"/>
  <c r="BK102"/>
  <c r="BK103"/>
  <c r="BK104"/>
  <c r="BK105"/>
  <c r="BK106"/>
  <c r="BK107"/>
  <c r="BK108"/>
  <c r="BK109"/>
  <c r="BK110"/>
  <c r="BK111"/>
  <c r="CF5"/>
  <c r="CF6"/>
  <c r="CF7"/>
  <c r="CF8"/>
  <c r="CF9"/>
  <c r="CF10"/>
  <c r="CF11"/>
  <c r="CF12"/>
  <c r="CF13"/>
  <c r="CF14"/>
  <c r="CF15"/>
  <c r="CF16"/>
  <c r="CF17"/>
  <c r="CF18"/>
  <c r="CF19"/>
  <c r="CF20"/>
  <c r="CF21"/>
  <c r="CF22"/>
  <c r="CF23"/>
  <c r="CF24"/>
  <c r="CF25"/>
  <c r="CF26"/>
  <c r="CF27"/>
  <c r="CF28"/>
  <c r="CF29"/>
  <c r="CF30"/>
  <c r="CF31"/>
  <c r="CF32"/>
  <c r="CF33"/>
  <c r="CF34"/>
  <c r="CF35"/>
  <c r="CF36"/>
  <c r="CF37"/>
  <c r="CF38"/>
  <c r="CF39"/>
  <c r="CF40"/>
  <c r="CF41"/>
  <c r="CF42"/>
  <c r="CF43"/>
  <c r="CF44"/>
  <c r="CF45"/>
  <c r="CF46"/>
  <c r="CF47"/>
  <c r="CF48"/>
  <c r="CF49"/>
  <c r="CF50"/>
  <c r="CF51"/>
  <c r="CF52"/>
  <c r="CF53"/>
  <c r="CF54"/>
  <c r="CF55"/>
  <c r="CF56"/>
  <c r="CF57"/>
  <c r="CF58"/>
  <c r="CF59"/>
  <c r="CF60"/>
  <c r="CF61"/>
  <c r="CF62"/>
  <c r="CF63"/>
  <c r="CF64"/>
  <c r="CF65"/>
  <c r="CF66"/>
  <c r="CF67"/>
  <c r="CF68"/>
  <c r="CF69"/>
  <c r="CF70"/>
  <c r="CF71"/>
  <c r="CF72"/>
  <c r="CF73"/>
  <c r="CF74"/>
  <c r="CF75"/>
  <c r="CF76"/>
  <c r="CF77"/>
  <c r="CF78"/>
  <c r="CF79"/>
  <c r="CF80"/>
  <c r="CF81"/>
  <c r="CF82"/>
  <c r="CF83"/>
  <c r="CF84"/>
  <c r="CF85"/>
  <c r="CF86"/>
  <c r="CF87"/>
  <c r="CF88"/>
  <c r="CF89"/>
  <c r="CF90"/>
  <c r="CF91"/>
  <c r="CF92"/>
  <c r="CF93"/>
  <c r="CF94"/>
  <c r="CF95"/>
  <c r="CF96"/>
  <c r="CF97"/>
  <c r="CF98"/>
  <c r="CF99"/>
  <c r="CF100"/>
  <c r="CF101"/>
  <c r="CF102"/>
  <c r="CF103"/>
  <c r="CF104"/>
  <c r="CF105"/>
  <c r="CF106"/>
  <c r="CF107"/>
  <c r="CF108"/>
  <c r="CF109"/>
  <c r="CF110"/>
  <c r="CF111"/>
  <c r="CF112"/>
  <c r="CE114" s="1"/>
  <c r="CG5"/>
  <c r="CG6"/>
  <c r="CG7"/>
  <c r="CG8"/>
  <c r="CG9"/>
  <c r="CG10"/>
  <c r="CG11"/>
  <c r="CG12"/>
  <c r="CG13"/>
  <c r="CG14"/>
  <c r="CG15"/>
  <c r="CG16"/>
  <c r="CG17"/>
  <c r="CG18"/>
  <c r="CG19"/>
  <c r="CG20"/>
  <c r="CG21"/>
  <c r="CG22"/>
  <c r="CG23"/>
  <c r="CG24"/>
  <c r="CG25"/>
  <c r="CG26"/>
  <c r="CG27"/>
  <c r="CG28"/>
  <c r="CG29"/>
  <c r="CG30"/>
  <c r="CG31"/>
  <c r="CG32"/>
  <c r="CG33"/>
  <c r="CG34"/>
  <c r="CG35"/>
  <c r="CG36"/>
  <c r="CG37"/>
  <c r="CG38"/>
  <c r="CG39"/>
  <c r="CG40"/>
  <c r="CG41"/>
  <c r="CG42"/>
  <c r="CG43"/>
  <c r="CG44"/>
  <c r="CG45"/>
  <c r="CG46"/>
  <c r="CG47"/>
  <c r="CG48"/>
  <c r="CG49"/>
  <c r="CG50"/>
  <c r="CG51"/>
  <c r="CG52"/>
  <c r="CG53"/>
  <c r="CG54"/>
  <c r="CG55"/>
  <c r="CG56"/>
  <c r="CG57"/>
  <c r="CG58"/>
  <c r="CG59"/>
  <c r="CG60"/>
  <c r="CG61"/>
  <c r="CG62"/>
  <c r="CG63"/>
  <c r="CG64"/>
  <c r="CG65"/>
  <c r="CG66"/>
  <c r="CG67"/>
  <c r="CG68"/>
  <c r="CG69"/>
  <c r="CG70"/>
  <c r="CG71"/>
  <c r="CG72"/>
  <c r="CG73"/>
  <c r="CG74"/>
  <c r="CG75"/>
  <c r="CG76"/>
  <c r="CG77"/>
  <c r="CG78"/>
  <c r="CG79"/>
  <c r="CG80"/>
  <c r="CG81"/>
  <c r="CG82"/>
  <c r="CG83"/>
  <c r="CG84"/>
  <c r="CG85"/>
  <c r="CG86"/>
  <c r="CG87"/>
  <c r="CG88"/>
  <c r="CG89"/>
  <c r="CG90"/>
  <c r="CG91"/>
  <c r="CG92"/>
  <c r="CG93"/>
  <c r="CG94"/>
  <c r="CG95"/>
  <c r="CG96"/>
  <c r="CG97"/>
  <c r="CG98"/>
  <c r="CG99"/>
  <c r="CG100"/>
  <c r="CG101"/>
  <c r="CG102"/>
  <c r="CG103"/>
  <c r="CG104"/>
  <c r="CG105"/>
  <c r="CG106"/>
  <c r="CG107"/>
  <c r="CG108"/>
  <c r="CG109"/>
  <c r="CG110"/>
  <c r="CG111"/>
  <c r="CG112"/>
  <c r="CE115" s="1"/>
  <c r="T7" i="11" s="1"/>
  <c r="CH5" i="5"/>
  <c r="CH6"/>
  <c r="CH7"/>
  <c r="CH8"/>
  <c r="CH9"/>
  <c r="CH10"/>
  <c r="CH11"/>
  <c r="CH12"/>
  <c r="CH13"/>
  <c r="CH14"/>
  <c r="CH15"/>
  <c r="CH16"/>
  <c r="CH17"/>
  <c r="CH18"/>
  <c r="CH19"/>
  <c r="CH20"/>
  <c r="CH21"/>
  <c r="CH22"/>
  <c r="CH23"/>
  <c r="CH24"/>
  <c r="CH25"/>
  <c r="CH26"/>
  <c r="CH27"/>
  <c r="CH28"/>
  <c r="CH29"/>
  <c r="CH30"/>
  <c r="CH31"/>
  <c r="CH32"/>
  <c r="CH33"/>
  <c r="CH34"/>
  <c r="CH35"/>
  <c r="CH36"/>
  <c r="CH37"/>
  <c r="CH38"/>
  <c r="CH39"/>
  <c r="CH40"/>
  <c r="CH41"/>
  <c r="CH42"/>
  <c r="CH43"/>
  <c r="CH44"/>
  <c r="CH45"/>
  <c r="CH46"/>
  <c r="CH47"/>
  <c r="CH48"/>
  <c r="CH49"/>
  <c r="CH50"/>
  <c r="CH51"/>
  <c r="CH52"/>
  <c r="CH53"/>
  <c r="CH54"/>
  <c r="CH55"/>
  <c r="CH56"/>
  <c r="CH57"/>
  <c r="CH58"/>
  <c r="CH59"/>
  <c r="CH60"/>
  <c r="CH61"/>
  <c r="CH62"/>
  <c r="CH63"/>
  <c r="CH64"/>
  <c r="CH65"/>
  <c r="CH66"/>
  <c r="CH67"/>
  <c r="CH68"/>
  <c r="CH69"/>
  <c r="CH70"/>
  <c r="CH71"/>
  <c r="CH72"/>
  <c r="CH73"/>
  <c r="CH74"/>
  <c r="CH75"/>
  <c r="CH76"/>
  <c r="CH77"/>
  <c r="CH78"/>
  <c r="CH79"/>
  <c r="CH80"/>
  <c r="CH81"/>
  <c r="CH82"/>
  <c r="CH83"/>
  <c r="CH84"/>
  <c r="CH85"/>
  <c r="CH86"/>
  <c r="CH87"/>
  <c r="CH88"/>
  <c r="CH89"/>
  <c r="CH90"/>
  <c r="CH91"/>
  <c r="CH92"/>
  <c r="CH93"/>
  <c r="CH94"/>
  <c r="CH95"/>
  <c r="CH96"/>
  <c r="CH97"/>
  <c r="CH98"/>
  <c r="CH99"/>
  <c r="CH100"/>
  <c r="CH101"/>
  <c r="CH102"/>
  <c r="CH103"/>
  <c r="CH104"/>
  <c r="CH105"/>
  <c r="CH106"/>
  <c r="CH107"/>
  <c r="CH108"/>
  <c r="CH109"/>
  <c r="CH110"/>
  <c r="CH111"/>
  <c r="CH112"/>
  <c r="CE116" s="1"/>
  <c r="T8" i="11" s="1"/>
  <c r="CI5" i="5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64"/>
  <c r="CI65"/>
  <c r="CI66"/>
  <c r="CI67"/>
  <c r="CI68"/>
  <c r="CI69"/>
  <c r="CI70"/>
  <c r="CI71"/>
  <c r="CI72"/>
  <c r="CI73"/>
  <c r="CI74"/>
  <c r="CI75"/>
  <c r="CI76"/>
  <c r="CI77"/>
  <c r="CI78"/>
  <c r="CI79"/>
  <c r="CI80"/>
  <c r="CI81"/>
  <c r="CI82"/>
  <c r="CI83"/>
  <c r="CI84"/>
  <c r="CI85"/>
  <c r="CI86"/>
  <c r="CI87"/>
  <c r="CI88"/>
  <c r="CI89"/>
  <c r="CI90"/>
  <c r="CI91"/>
  <c r="CI92"/>
  <c r="CI93"/>
  <c r="CI94"/>
  <c r="CI95"/>
  <c r="CI96"/>
  <c r="CI97"/>
  <c r="CI98"/>
  <c r="CI99"/>
  <c r="CI100"/>
  <c r="CI101"/>
  <c r="CI102"/>
  <c r="CI103"/>
  <c r="CI104"/>
  <c r="CI105"/>
  <c r="CI106"/>
  <c r="CI107"/>
  <c r="CI108"/>
  <c r="CI109"/>
  <c r="CI110"/>
  <c r="CI111"/>
  <c r="CI112"/>
  <c r="CE117" s="1"/>
  <c r="T9" i="11" s="1"/>
  <c r="DT5" i="5"/>
  <c r="DT6"/>
  <c r="DT7"/>
  <c r="DT8"/>
  <c r="DT9"/>
  <c r="DT10"/>
  <c r="DT11"/>
  <c r="DT12"/>
  <c r="DT13"/>
  <c r="DT14"/>
  <c r="DT15"/>
  <c r="DT16"/>
  <c r="DT17"/>
  <c r="DT18"/>
  <c r="DT19"/>
  <c r="DT20"/>
  <c r="DT21"/>
  <c r="DT22"/>
  <c r="DT23"/>
  <c r="DT24"/>
  <c r="DT25"/>
  <c r="DT26"/>
  <c r="DT27"/>
  <c r="DT28"/>
  <c r="DT29"/>
  <c r="DT30"/>
  <c r="DT31"/>
  <c r="DT32"/>
  <c r="DT33"/>
  <c r="DT34"/>
  <c r="DT35"/>
  <c r="DT36"/>
  <c r="DT37"/>
  <c r="DT38"/>
  <c r="DT39"/>
  <c r="DT40"/>
  <c r="DT41"/>
  <c r="DT42"/>
  <c r="DT43"/>
  <c r="DT44"/>
  <c r="DT45"/>
  <c r="DT46"/>
  <c r="DT47"/>
  <c r="DT48"/>
  <c r="DT49"/>
  <c r="DT50"/>
  <c r="DT51"/>
  <c r="DT52"/>
  <c r="DT53"/>
  <c r="DT54"/>
  <c r="DT55"/>
  <c r="DT56"/>
  <c r="DT57"/>
  <c r="DT58"/>
  <c r="DT59"/>
  <c r="DT60"/>
  <c r="DT61"/>
  <c r="DT62"/>
  <c r="DT63"/>
  <c r="DT64"/>
  <c r="DT65"/>
  <c r="DT66"/>
  <c r="DT67"/>
  <c r="DT68"/>
  <c r="DT69"/>
  <c r="DT70"/>
  <c r="DT71"/>
  <c r="DT72"/>
  <c r="DT73"/>
  <c r="DT74"/>
  <c r="DT75"/>
  <c r="DT76"/>
  <c r="DT77"/>
  <c r="DT78"/>
  <c r="DT79"/>
  <c r="DT80"/>
  <c r="DT81"/>
  <c r="DT82"/>
  <c r="DT83"/>
  <c r="DT84"/>
  <c r="DT85"/>
  <c r="DT86"/>
  <c r="DT87"/>
  <c r="DT88"/>
  <c r="DT89"/>
  <c r="DT90"/>
  <c r="DT91"/>
  <c r="DT92"/>
  <c r="DT93"/>
  <c r="DT94"/>
  <c r="DT95"/>
  <c r="DT96"/>
  <c r="DT97"/>
  <c r="DT98"/>
  <c r="DT99"/>
  <c r="DT100"/>
  <c r="DT101"/>
  <c r="DT102"/>
  <c r="DT103"/>
  <c r="DT104"/>
  <c r="DT105"/>
  <c r="DT106"/>
  <c r="DT107"/>
  <c r="DT108"/>
  <c r="DT109"/>
  <c r="DT110"/>
  <c r="DT111"/>
  <c r="DT112"/>
  <c r="AC10" i="11" s="1"/>
  <c r="DU5" i="5"/>
  <c r="DU112" s="1"/>
  <c r="DT114" s="1"/>
  <c r="DU6"/>
  <c r="DU7"/>
  <c r="DU8"/>
  <c r="DU9"/>
  <c r="DU10"/>
  <c r="DU11"/>
  <c r="DU12"/>
  <c r="DU13"/>
  <c r="DU14"/>
  <c r="DU15"/>
  <c r="DU16"/>
  <c r="DU17"/>
  <c r="DU18"/>
  <c r="DU19"/>
  <c r="DU20"/>
  <c r="DU21"/>
  <c r="DU22"/>
  <c r="DU23"/>
  <c r="DU24"/>
  <c r="DU25"/>
  <c r="DU26"/>
  <c r="DU27"/>
  <c r="DU28"/>
  <c r="DU29"/>
  <c r="DU30"/>
  <c r="DU31"/>
  <c r="DU32"/>
  <c r="DU33"/>
  <c r="DU34"/>
  <c r="DU35"/>
  <c r="DU36"/>
  <c r="DU37"/>
  <c r="DU38"/>
  <c r="DU39"/>
  <c r="DU40"/>
  <c r="DU41"/>
  <c r="DU42"/>
  <c r="DU43"/>
  <c r="DU44"/>
  <c r="DU45"/>
  <c r="DU46"/>
  <c r="DU47"/>
  <c r="DU48"/>
  <c r="DU49"/>
  <c r="DU50"/>
  <c r="DU51"/>
  <c r="DU52"/>
  <c r="DU53"/>
  <c r="DU54"/>
  <c r="DU55"/>
  <c r="DU56"/>
  <c r="DU57"/>
  <c r="DU58"/>
  <c r="DU59"/>
  <c r="DU60"/>
  <c r="DU61"/>
  <c r="DU62"/>
  <c r="DU63"/>
  <c r="DU64"/>
  <c r="DU65"/>
  <c r="DU66"/>
  <c r="DU67"/>
  <c r="DU68"/>
  <c r="DU69"/>
  <c r="DU70"/>
  <c r="DU71"/>
  <c r="DU72"/>
  <c r="DU73"/>
  <c r="DU74"/>
  <c r="DU75"/>
  <c r="DU76"/>
  <c r="DU77"/>
  <c r="DU78"/>
  <c r="DU79"/>
  <c r="DU80"/>
  <c r="DU81"/>
  <c r="DU82"/>
  <c r="DU83"/>
  <c r="DU84"/>
  <c r="DU85"/>
  <c r="DU86"/>
  <c r="DU87"/>
  <c r="DU88"/>
  <c r="DU89"/>
  <c r="DU90"/>
  <c r="DU91"/>
  <c r="DU92"/>
  <c r="DU93"/>
  <c r="DU94"/>
  <c r="DU95"/>
  <c r="DU96"/>
  <c r="DU97"/>
  <c r="DU98"/>
  <c r="DU99"/>
  <c r="DU100"/>
  <c r="DU101"/>
  <c r="DU102"/>
  <c r="DU103"/>
  <c r="DU104"/>
  <c r="DU105"/>
  <c r="DU106"/>
  <c r="DU107"/>
  <c r="DU108"/>
  <c r="DU109"/>
  <c r="DU110"/>
  <c r="DU111"/>
  <c r="DV5"/>
  <c r="DV112" s="1"/>
  <c r="DT115" s="1"/>
  <c r="AC7" i="11" s="1"/>
  <c r="DV6" i="5"/>
  <c r="DV7"/>
  <c r="DV8"/>
  <c r="DV9"/>
  <c r="DV10"/>
  <c r="DV11"/>
  <c r="DV12"/>
  <c r="DV13"/>
  <c r="DV14"/>
  <c r="DV15"/>
  <c r="DV16"/>
  <c r="DV17"/>
  <c r="DV18"/>
  <c r="DV19"/>
  <c r="DV20"/>
  <c r="DV21"/>
  <c r="DV22"/>
  <c r="DV23"/>
  <c r="DV24"/>
  <c r="DV25"/>
  <c r="DV26"/>
  <c r="DV27"/>
  <c r="DV28"/>
  <c r="DV29"/>
  <c r="DV30"/>
  <c r="DV31"/>
  <c r="DV32"/>
  <c r="DV33"/>
  <c r="DV34"/>
  <c r="DV35"/>
  <c r="DV36"/>
  <c r="DV37"/>
  <c r="DV38"/>
  <c r="DV39"/>
  <c r="DV40"/>
  <c r="DV41"/>
  <c r="DV42"/>
  <c r="DV43"/>
  <c r="DV44"/>
  <c r="DV45"/>
  <c r="DV46"/>
  <c r="DV47"/>
  <c r="DV48"/>
  <c r="DV49"/>
  <c r="DV50"/>
  <c r="DV51"/>
  <c r="DV52"/>
  <c r="DV53"/>
  <c r="DV54"/>
  <c r="DV55"/>
  <c r="DV56"/>
  <c r="DV57"/>
  <c r="DV58"/>
  <c r="DV59"/>
  <c r="DV60"/>
  <c r="DV61"/>
  <c r="DV62"/>
  <c r="DV63"/>
  <c r="DV64"/>
  <c r="DV65"/>
  <c r="DV66"/>
  <c r="DV67"/>
  <c r="DV68"/>
  <c r="DV69"/>
  <c r="DV70"/>
  <c r="DV71"/>
  <c r="DV72"/>
  <c r="DV73"/>
  <c r="DV74"/>
  <c r="DV75"/>
  <c r="DV76"/>
  <c r="DV77"/>
  <c r="DV78"/>
  <c r="DV79"/>
  <c r="DV80"/>
  <c r="DV81"/>
  <c r="DV82"/>
  <c r="DV83"/>
  <c r="DV84"/>
  <c r="DV85"/>
  <c r="DV86"/>
  <c r="DV87"/>
  <c r="DV88"/>
  <c r="DV89"/>
  <c r="DV90"/>
  <c r="DV91"/>
  <c r="DV92"/>
  <c r="DV93"/>
  <c r="DV94"/>
  <c r="DV95"/>
  <c r="DV96"/>
  <c r="DV97"/>
  <c r="DV98"/>
  <c r="DV99"/>
  <c r="DV100"/>
  <c r="DV101"/>
  <c r="DV102"/>
  <c r="DV103"/>
  <c r="DV104"/>
  <c r="DV105"/>
  <c r="DV106"/>
  <c r="DV107"/>
  <c r="DV108"/>
  <c r="DV109"/>
  <c r="DV110"/>
  <c r="DV111"/>
  <c r="DW5"/>
  <c r="DW112" s="1"/>
  <c r="DT116" s="1"/>
  <c r="AC8" i="11" s="1"/>
  <c r="DW6" i="5"/>
  <c r="DW7"/>
  <c r="DW8"/>
  <c r="DW9"/>
  <c r="DW10"/>
  <c r="DW11"/>
  <c r="DW12"/>
  <c r="DW13"/>
  <c r="DW14"/>
  <c r="DW15"/>
  <c r="DW16"/>
  <c r="DW17"/>
  <c r="DW18"/>
  <c r="DW19"/>
  <c r="DW20"/>
  <c r="DW21"/>
  <c r="DW22"/>
  <c r="DW23"/>
  <c r="DW24"/>
  <c r="DW25"/>
  <c r="DW26"/>
  <c r="DW27"/>
  <c r="DW28"/>
  <c r="DW29"/>
  <c r="DW30"/>
  <c r="DW31"/>
  <c r="DW32"/>
  <c r="DW33"/>
  <c r="DW34"/>
  <c r="DW35"/>
  <c r="DW36"/>
  <c r="DW37"/>
  <c r="DW38"/>
  <c r="DW39"/>
  <c r="DW40"/>
  <c r="DW41"/>
  <c r="DW42"/>
  <c r="DW43"/>
  <c r="DW44"/>
  <c r="DW45"/>
  <c r="DW46"/>
  <c r="DW47"/>
  <c r="DW48"/>
  <c r="DW49"/>
  <c r="DW50"/>
  <c r="DW51"/>
  <c r="DW52"/>
  <c r="DW53"/>
  <c r="DW54"/>
  <c r="DW55"/>
  <c r="DW56"/>
  <c r="DW57"/>
  <c r="DW58"/>
  <c r="DW59"/>
  <c r="DW60"/>
  <c r="DW61"/>
  <c r="DW62"/>
  <c r="DW63"/>
  <c r="DW64"/>
  <c r="DW65"/>
  <c r="DW66"/>
  <c r="DW67"/>
  <c r="DW68"/>
  <c r="DW69"/>
  <c r="DW70"/>
  <c r="DW71"/>
  <c r="DW72"/>
  <c r="DW73"/>
  <c r="DW74"/>
  <c r="DW75"/>
  <c r="DW76"/>
  <c r="DW77"/>
  <c r="DW78"/>
  <c r="DW79"/>
  <c r="DW80"/>
  <c r="DW81"/>
  <c r="DW82"/>
  <c r="DW83"/>
  <c r="DW84"/>
  <c r="DW85"/>
  <c r="DW86"/>
  <c r="DW87"/>
  <c r="DW88"/>
  <c r="DW89"/>
  <c r="DW90"/>
  <c r="DW91"/>
  <c r="DW92"/>
  <c r="DW93"/>
  <c r="DW94"/>
  <c r="DW95"/>
  <c r="DW96"/>
  <c r="DW97"/>
  <c r="DW98"/>
  <c r="DW99"/>
  <c r="DW100"/>
  <c r="DW101"/>
  <c r="DW102"/>
  <c r="DW103"/>
  <c r="DW104"/>
  <c r="DW105"/>
  <c r="DW106"/>
  <c r="DW107"/>
  <c r="DW108"/>
  <c r="DW109"/>
  <c r="DW110"/>
  <c r="DW111"/>
  <c r="DX5"/>
  <c r="DX112" s="1"/>
  <c r="DT117" s="1"/>
  <c r="AC9" i="11" s="1"/>
  <c r="DX6" i="5"/>
  <c r="DX7"/>
  <c r="DX8"/>
  <c r="DX9"/>
  <c r="DX10"/>
  <c r="DX11"/>
  <c r="DX12"/>
  <c r="DX13"/>
  <c r="DX14"/>
  <c r="DX15"/>
  <c r="DX16"/>
  <c r="DX17"/>
  <c r="DX18"/>
  <c r="DX19"/>
  <c r="DX20"/>
  <c r="DX21"/>
  <c r="DX22"/>
  <c r="DX23"/>
  <c r="DX24"/>
  <c r="DX25"/>
  <c r="DX26"/>
  <c r="DX27"/>
  <c r="DX28"/>
  <c r="DX29"/>
  <c r="DX30"/>
  <c r="DX31"/>
  <c r="DX32"/>
  <c r="DX33"/>
  <c r="DX34"/>
  <c r="DX35"/>
  <c r="DX36"/>
  <c r="DX37"/>
  <c r="DX38"/>
  <c r="DX39"/>
  <c r="DX40"/>
  <c r="DX41"/>
  <c r="DX42"/>
  <c r="DX43"/>
  <c r="DX44"/>
  <c r="DX45"/>
  <c r="DX46"/>
  <c r="DX47"/>
  <c r="DX48"/>
  <c r="DX49"/>
  <c r="DX50"/>
  <c r="DX51"/>
  <c r="DX52"/>
  <c r="DX53"/>
  <c r="DX54"/>
  <c r="DX55"/>
  <c r="DX56"/>
  <c r="DX57"/>
  <c r="DX58"/>
  <c r="DX59"/>
  <c r="DX60"/>
  <c r="DX61"/>
  <c r="DX62"/>
  <c r="DX63"/>
  <c r="DX64"/>
  <c r="DX65"/>
  <c r="DX66"/>
  <c r="DX67"/>
  <c r="DX68"/>
  <c r="DX69"/>
  <c r="DX70"/>
  <c r="DX71"/>
  <c r="DX72"/>
  <c r="DX73"/>
  <c r="DX74"/>
  <c r="DX75"/>
  <c r="DX76"/>
  <c r="DX77"/>
  <c r="DX78"/>
  <c r="DX79"/>
  <c r="DX80"/>
  <c r="DX81"/>
  <c r="DX82"/>
  <c r="DX83"/>
  <c r="DX84"/>
  <c r="DX85"/>
  <c r="DX86"/>
  <c r="DX87"/>
  <c r="DX88"/>
  <c r="DX89"/>
  <c r="DX90"/>
  <c r="DX91"/>
  <c r="DX92"/>
  <c r="DX93"/>
  <c r="DX94"/>
  <c r="DX95"/>
  <c r="DX96"/>
  <c r="DX97"/>
  <c r="DX98"/>
  <c r="DX99"/>
  <c r="DX100"/>
  <c r="DX101"/>
  <c r="DX102"/>
  <c r="DX103"/>
  <c r="DX104"/>
  <c r="DX105"/>
  <c r="DX106"/>
  <c r="DX107"/>
  <c r="DX108"/>
  <c r="DX109"/>
  <c r="DX110"/>
  <c r="DX111"/>
  <c r="O10" i="11"/>
  <c r="CE5" i="5"/>
  <c r="CE6"/>
  <c r="CE7"/>
  <c r="CE8"/>
  <c r="CE9"/>
  <c r="CE10"/>
  <c r="CE11"/>
  <c r="CE12"/>
  <c r="CE13"/>
  <c r="CE14"/>
  <c r="CE15"/>
  <c r="CE16"/>
  <c r="CE17"/>
  <c r="CE18"/>
  <c r="CE19"/>
  <c r="CE20"/>
  <c r="CE21"/>
  <c r="CE22"/>
  <c r="CE23"/>
  <c r="CE24"/>
  <c r="CE25"/>
  <c r="CE26"/>
  <c r="CE27"/>
  <c r="CE28"/>
  <c r="CE29"/>
  <c r="CE30"/>
  <c r="CE31"/>
  <c r="CE32"/>
  <c r="CE33"/>
  <c r="CE34"/>
  <c r="CE35"/>
  <c r="CE36"/>
  <c r="CE37"/>
  <c r="CE38"/>
  <c r="CE39"/>
  <c r="CE40"/>
  <c r="CE41"/>
  <c r="CE42"/>
  <c r="CE43"/>
  <c r="CE44"/>
  <c r="CE45"/>
  <c r="CE46"/>
  <c r="CE47"/>
  <c r="CE48"/>
  <c r="CE49"/>
  <c r="CE50"/>
  <c r="CE51"/>
  <c r="CE52"/>
  <c r="CE53"/>
  <c r="CE54"/>
  <c r="CE55"/>
  <c r="CE56"/>
  <c r="CE57"/>
  <c r="CE58"/>
  <c r="CE59"/>
  <c r="CE60"/>
  <c r="CE61"/>
  <c r="CE62"/>
  <c r="CE63"/>
  <c r="CE64"/>
  <c r="CE65"/>
  <c r="CE66"/>
  <c r="CE67"/>
  <c r="CE68"/>
  <c r="CE69"/>
  <c r="CE70"/>
  <c r="CE71"/>
  <c r="CE72"/>
  <c r="CE73"/>
  <c r="CE74"/>
  <c r="CE75"/>
  <c r="CE76"/>
  <c r="CE77"/>
  <c r="CE78"/>
  <c r="CE79"/>
  <c r="CE80"/>
  <c r="CE81"/>
  <c r="CE82"/>
  <c r="CE83"/>
  <c r="CE84"/>
  <c r="CE85"/>
  <c r="CE86"/>
  <c r="CE87"/>
  <c r="CE88"/>
  <c r="CE89"/>
  <c r="CE90"/>
  <c r="CE91"/>
  <c r="CE92"/>
  <c r="CE93"/>
  <c r="CE94"/>
  <c r="CE95"/>
  <c r="CE96"/>
  <c r="CE97"/>
  <c r="CE98"/>
  <c r="CE99"/>
  <c r="CE100"/>
  <c r="CE101"/>
  <c r="CE102"/>
  <c r="CE103"/>
  <c r="CE104"/>
  <c r="CE105"/>
  <c r="CE106"/>
  <c r="CE107"/>
  <c r="CE108"/>
  <c r="CE109"/>
  <c r="CE110"/>
  <c r="CE111"/>
  <c r="CE112"/>
  <c r="T10" i="11" s="1"/>
  <c r="BG5" i="5"/>
  <c r="BG112" s="1"/>
  <c r="BF114" s="1"/>
  <c r="BG6"/>
  <c r="BG7"/>
  <c r="BG8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30"/>
  <c r="BG31"/>
  <c r="BG32"/>
  <c r="BG33"/>
  <c r="BG34"/>
  <c r="BG35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74"/>
  <c r="BG75"/>
  <c r="BG76"/>
  <c r="BG77"/>
  <c r="BG78"/>
  <c r="BG79"/>
  <c r="BG80"/>
  <c r="BG81"/>
  <c r="BG82"/>
  <c r="BG83"/>
  <c r="BG84"/>
  <c r="BG85"/>
  <c r="BG86"/>
  <c r="BG87"/>
  <c r="BG88"/>
  <c r="BG89"/>
  <c r="BG90"/>
  <c r="BG91"/>
  <c r="BG92"/>
  <c r="BG93"/>
  <c r="BG94"/>
  <c r="BG95"/>
  <c r="BG96"/>
  <c r="BG97"/>
  <c r="BG98"/>
  <c r="BG99"/>
  <c r="BG100"/>
  <c r="BG101"/>
  <c r="BG102"/>
  <c r="BG103"/>
  <c r="BG104"/>
  <c r="BG105"/>
  <c r="BG106"/>
  <c r="BG107"/>
  <c r="BG108"/>
  <c r="BG109"/>
  <c r="BG110"/>
  <c r="BG111"/>
  <c r="BH5"/>
  <c r="BH112" s="1"/>
  <c r="BF115" s="1"/>
  <c r="O7" i="11" s="1"/>
  <c r="BH6" i="5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O8" i="11"/>
  <c r="BJ5" i="5"/>
  <c r="BJ6"/>
  <c r="BJ7"/>
  <c r="BJ8"/>
  <c r="BJ9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8"/>
  <c r="BJ99"/>
  <c r="BJ100"/>
  <c r="BJ101"/>
  <c r="BJ102"/>
  <c r="BJ103"/>
  <c r="BJ104"/>
  <c r="BJ105"/>
  <c r="BJ106"/>
  <c r="BJ107"/>
  <c r="BJ108"/>
  <c r="BJ109"/>
  <c r="BJ110"/>
  <c r="BJ111"/>
  <c r="BJ112"/>
  <c r="BF117" s="1"/>
  <c r="O9" i="11" s="1"/>
  <c r="AG118" i="5"/>
  <c r="DI110"/>
  <c r="AA110"/>
  <c r="U110"/>
  <c r="DI109"/>
  <c r="AA109"/>
  <c r="U109"/>
  <c r="DI108"/>
  <c r="AA108"/>
  <c r="U108"/>
  <c r="DI107"/>
  <c r="AA107"/>
  <c r="U107"/>
  <c r="DI106"/>
  <c r="AA106"/>
  <c r="U106"/>
  <c r="DI105"/>
  <c r="AA105"/>
  <c r="U105"/>
  <c r="DI104"/>
  <c r="AA104"/>
  <c r="U104"/>
  <c r="DI103"/>
  <c r="AA103"/>
  <c r="U103"/>
  <c r="DI102"/>
  <c r="AA102"/>
  <c r="U102"/>
  <c r="DI101"/>
  <c r="AA101"/>
  <c r="U101"/>
  <c r="DI100"/>
  <c r="AA100"/>
  <c r="U100"/>
  <c r="O110"/>
  <c r="O109"/>
  <c r="O108"/>
  <c r="O107"/>
  <c r="O106"/>
  <c r="O105"/>
  <c r="O104"/>
  <c r="O103"/>
  <c r="O102"/>
  <c r="O101"/>
  <c r="O100"/>
  <c r="V121"/>
  <c r="U5"/>
  <c r="U6"/>
  <c r="U121" s="1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11"/>
  <c r="DI111"/>
  <c r="AA111"/>
  <c r="O111"/>
  <c r="DI99"/>
  <c r="AA99"/>
  <c r="O99"/>
  <c r="DI98"/>
  <c r="AA98"/>
  <c r="O98"/>
  <c r="DI97"/>
  <c r="AA97"/>
  <c r="O97"/>
  <c r="DI96"/>
  <c r="AA96"/>
  <c r="O96"/>
  <c r="DI95"/>
  <c r="AA95"/>
  <c r="O95"/>
  <c r="DI94"/>
  <c r="AA94"/>
  <c r="O94"/>
  <c r="DI93"/>
  <c r="AA93"/>
  <c r="O93"/>
  <c r="DI92"/>
  <c r="AA92"/>
  <c r="O92"/>
  <c r="DI91"/>
  <c r="AA91"/>
  <c r="O91"/>
  <c r="DI90"/>
  <c r="AA90"/>
  <c r="O90"/>
  <c r="DI89"/>
  <c r="AA89"/>
  <c r="O89"/>
  <c r="DI88"/>
  <c r="AA88"/>
  <c r="O88"/>
  <c r="DI87"/>
  <c r="AA87"/>
  <c r="O87"/>
  <c r="DI86"/>
  <c r="AA86"/>
  <c r="O86"/>
  <c r="DI85"/>
  <c r="AA85"/>
  <c r="O85"/>
  <c r="DI84"/>
  <c r="AA84"/>
  <c r="O84"/>
  <c r="DI83"/>
  <c r="AA83"/>
  <c r="O83"/>
  <c r="DI82"/>
  <c r="AA82"/>
  <c r="O82"/>
  <c r="DI81"/>
  <c r="AA81"/>
  <c r="O81"/>
  <c r="DI80"/>
  <c r="AA80"/>
  <c r="O80"/>
  <c r="DI79"/>
  <c r="AA79"/>
  <c r="O79"/>
  <c r="DI78"/>
  <c r="AA78"/>
  <c r="O78"/>
  <c r="DI77"/>
  <c r="AA77"/>
  <c r="O77"/>
  <c r="DI76"/>
  <c r="AA76"/>
  <c r="O76"/>
  <c r="DI75"/>
  <c r="AA75"/>
  <c r="O75"/>
  <c r="DI74"/>
  <c r="AA74"/>
  <c r="O74"/>
  <c r="DI73"/>
  <c r="AA73"/>
  <c r="O73"/>
  <c r="DI72"/>
  <c r="AA72"/>
  <c r="O72"/>
  <c r="DI71"/>
  <c r="AA71"/>
  <c r="O71"/>
  <c r="DI70"/>
  <c r="AA70"/>
  <c r="O70"/>
  <c r="DI69"/>
  <c r="AA69"/>
  <c r="O69"/>
  <c r="DI68"/>
  <c r="AA68"/>
  <c r="O68"/>
  <c r="DI67"/>
  <c r="AA67"/>
  <c r="O67"/>
  <c r="DI66"/>
  <c r="AA66"/>
  <c r="O66"/>
  <c r="DI65"/>
  <c r="AA65"/>
  <c r="O65"/>
  <c r="DI64"/>
  <c r="AA64"/>
  <c r="O64"/>
  <c r="DI63"/>
  <c r="AA63"/>
  <c r="O63"/>
  <c r="DI62"/>
  <c r="AA62"/>
  <c r="O62"/>
  <c r="DI61"/>
  <c r="AA61"/>
  <c r="O61"/>
  <c r="DI60"/>
  <c r="AA60"/>
  <c r="O60"/>
  <c r="DI59"/>
  <c r="AA59"/>
  <c r="O59"/>
  <c r="DI58"/>
  <c r="AA58"/>
  <c r="O58"/>
  <c r="DI57"/>
  <c r="AA57"/>
  <c r="O57"/>
  <c r="DI56"/>
  <c r="AA56"/>
  <c r="O56"/>
  <c r="DI55"/>
  <c r="AA55"/>
  <c r="O55"/>
  <c r="DI54"/>
  <c r="AA54"/>
  <c r="O54"/>
  <c r="DI53"/>
  <c r="AA53"/>
  <c r="O53"/>
  <c r="DI52"/>
  <c r="AA52"/>
  <c r="O52"/>
  <c r="DI51"/>
  <c r="AA51"/>
  <c r="O51"/>
  <c r="DI50"/>
  <c r="AA50"/>
  <c r="O50"/>
  <c r="DI49"/>
  <c r="AA49"/>
  <c r="O49"/>
  <c r="DI48"/>
  <c r="AA48"/>
  <c r="O48"/>
  <c r="DI47"/>
  <c r="AA47"/>
  <c r="O47"/>
  <c r="DI46"/>
  <c r="AA46"/>
  <c r="O46"/>
  <c r="DI45"/>
  <c r="AA45"/>
  <c r="O45"/>
  <c r="DI44"/>
  <c r="AA44"/>
  <c r="O44"/>
  <c r="DI43"/>
  <c r="AA43"/>
  <c r="O43"/>
  <c r="DI42"/>
  <c r="AA42"/>
  <c r="O42"/>
  <c r="DI41"/>
  <c r="AA41"/>
  <c r="O41"/>
  <c r="DI40"/>
  <c r="AA40"/>
  <c r="O40"/>
  <c r="DI39"/>
  <c r="AA39"/>
  <c r="O39"/>
  <c r="DI38"/>
  <c r="AA38"/>
  <c r="O38"/>
  <c r="DI37"/>
  <c r="AA37"/>
  <c r="O37"/>
  <c r="DI36"/>
  <c r="AA36"/>
  <c r="O36"/>
  <c r="DI35"/>
  <c r="AA35"/>
  <c r="O35"/>
  <c r="DI34"/>
  <c r="AA34"/>
  <c r="O34"/>
  <c r="DI33"/>
  <c r="AA33"/>
  <c r="O33"/>
  <c r="DI32"/>
  <c r="AA32"/>
  <c r="O32"/>
  <c r="DI31"/>
  <c r="AA31"/>
  <c r="O31"/>
  <c r="DI30"/>
  <c r="AA30"/>
  <c r="O30"/>
  <c r="DI29"/>
  <c r="AA29"/>
  <c r="O29"/>
  <c r="DI28"/>
  <c r="AA28"/>
  <c r="O28"/>
  <c r="DI27"/>
  <c r="AA27"/>
  <c r="O27"/>
  <c r="DI26"/>
  <c r="AA26"/>
  <c r="O26"/>
  <c r="DI25"/>
  <c r="AA25"/>
  <c r="O25"/>
  <c r="DD118"/>
  <c r="DI118" s="1"/>
  <c r="BZ118"/>
  <c r="DY118"/>
  <c r="AQ118"/>
  <c r="BA118"/>
  <c r="BU118"/>
  <c r="CO118"/>
  <c r="CY118"/>
  <c r="DJ118"/>
  <c r="AV118"/>
  <c r="BP118"/>
  <c r="CJ118"/>
  <c r="CT118"/>
  <c r="DO118"/>
  <c r="AL118"/>
  <c r="AB118"/>
  <c r="DI24"/>
  <c r="AA24"/>
  <c r="O24"/>
  <c r="DI23"/>
  <c r="AA23"/>
  <c r="O23"/>
  <c r="DI22"/>
  <c r="AA22"/>
  <c r="O22"/>
  <c r="DI21"/>
  <c r="AA21"/>
  <c r="O21"/>
  <c r="DI20"/>
  <c r="AA20"/>
  <c r="O20"/>
  <c r="DI19"/>
  <c r="AA19"/>
  <c r="O19"/>
  <c r="DI18"/>
  <c r="AA18"/>
  <c r="O18"/>
  <c r="DI17"/>
  <c r="AA17"/>
  <c r="O17"/>
  <c r="DI16"/>
  <c r="AA16"/>
  <c r="O16"/>
  <c r="DI15"/>
  <c r="AA15"/>
  <c r="O15"/>
  <c r="DI14"/>
  <c r="AA14"/>
  <c r="O14"/>
  <c r="DI13"/>
  <c r="AA13"/>
  <c r="O13"/>
  <c r="DI12"/>
  <c r="AA12"/>
  <c r="O12"/>
  <c r="DI11"/>
  <c r="AA11"/>
  <c r="O11"/>
  <c r="DI10"/>
  <c r="AA10"/>
  <c r="O10"/>
  <c r="DI9"/>
  <c r="AA9"/>
  <c r="O9"/>
  <c r="DI8"/>
  <c r="AA8"/>
  <c r="O8"/>
  <c r="DI7"/>
  <c r="AA7"/>
  <c r="O7"/>
  <c r="DI6"/>
  <c r="AA6"/>
  <c r="O6"/>
  <c r="DI5"/>
  <c r="AA5"/>
  <c r="O5"/>
  <c r="F32" i="10"/>
  <c r="F18"/>
  <c r="O6" i="11" l="1"/>
  <c r="BF118" i="5"/>
  <c r="CE118"/>
  <c r="T6" i="11"/>
  <c r="P6"/>
  <c r="BK118" i="5"/>
  <c r="DY112"/>
  <c r="AD10" i="11" s="1"/>
  <c r="AC6"/>
  <c r="DT118" i="5"/>
  <c r="O116"/>
  <c r="D8" i="11" s="1"/>
  <c r="C8"/>
  <c r="Y9"/>
  <c r="DI117" i="5"/>
  <c r="Z9" i="11" s="1"/>
  <c r="Y8"/>
  <c r="DI116" i="5"/>
  <c r="Z8" i="11" s="1"/>
  <c r="Y7"/>
  <c r="DI115" i="5"/>
  <c r="Z7" i="11" s="1"/>
  <c r="AA115" i="5"/>
  <c r="H7" i="11" s="1"/>
  <c r="G7"/>
  <c r="G8"/>
  <c r="AA116" i="5"/>
  <c r="H8" i="11" s="1"/>
  <c r="AA117" i="5"/>
  <c r="H9" i="11" s="1"/>
  <c r="G9"/>
  <c r="E9"/>
  <c r="U117" i="5"/>
  <c r="F9" i="11" s="1"/>
  <c r="U114" i="5"/>
  <c r="F6" i="11" s="1"/>
  <c r="E6"/>
  <c r="AA114" i="5"/>
  <c r="H6" i="11" s="1"/>
  <c r="G6"/>
  <c r="I49" i="1"/>
  <c r="C15" i="2"/>
  <c r="I11"/>
  <c r="B15"/>
  <c r="H11"/>
  <c r="G49" i="4"/>
  <c r="I24" i="2"/>
  <c r="F33" i="1" s="1"/>
  <c r="K33" s="1"/>
  <c r="M33" s="1"/>
  <c r="G15" i="2"/>
  <c r="E15"/>
  <c r="I14"/>
  <c r="F21" i="1" s="1"/>
  <c r="K21" s="1"/>
  <c r="M21" s="1"/>
  <c r="F15" i="2"/>
  <c r="D15"/>
  <c r="H12"/>
  <c r="I28"/>
  <c r="F38" i="1" s="1"/>
  <c r="K38" s="1"/>
  <c r="M38" s="1"/>
  <c r="O115" i="5"/>
  <c r="D7" i="11" s="1"/>
  <c r="C7"/>
  <c r="O117" i="5"/>
  <c r="D9" i="11" s="1"/>
  <c r="C9"/>
  <c r="U116" i="5"/>
  <c r="F8" i="11" s="1"/>
  <c r="E8"/>
  <c r="E7"/>
  <c r="U115" i="5"/>
  <c r="F7" i="11" s="1"/>
  <c r="Y6"/>
  <c r="DI114" i="5"/>
  <c r="Z6" i="11" s="1"/>
  <c r="O114" i="5"/>
  <c r="D6" i="11" s="1"/>
  <c r="C6"/>
  <c r="C25" i="2"/>
  <c r="I23"/>
  <c r="F32" i="1" s="1"/>
  <c r="G25" i="2"/>
  <c r="E25"/>
  <c r="I13"/>
  <c r="F20" i="1" s="1"/>
  <c r="K20" s="1"/>
  <c r="M20" s="1"/>
  <c r="I12" i="2"/>
  <c r="F19" i="1" s="1"/>
  <c r="K19" s="1"/>
  <c r="M19" s="1"/>
  <c r="H14" i="2"/>
  <c r="H13"/>
  <c r="I10" i="11"/>
  <c r="K32" i="1" l="1"/>
  <c r="M32" s="1"/>
  <c r="F35"/>
  <c r="K35" s="1"/>
  <c r="M35" s="1"/>
  <c r="I15" i="2"/>
  <c r="F18" i="1"/>
  <c r="H15" i="2"/>
  <c r="D17" s="1"/>
  <c r="B17"/>
  <c r="I25"/>
  <c r="E17" l="1"/>
  <c r="E19" s="1"/>
  <c r="E29" s="1"/>
  <c r="E35" s="1"/>
  <c r="E38" s="1"/>
  <c r="D19"/>
  <c r="D29" s="1"/>
  <c r="D35" s="1"/>
  <c r="F17"/>
  <c r="B19"/>
  <c r="C17"/>
  <c r="H17"/>
  <c r="K18" i="1"/>
  <c r="M18" s="1"/>
  <c r="F23"/>
  <c r="K23" l="1"/>
  <c r="M23" s="1"/>
  <c r="B29" i="2"/>
  <c r="F19"/>
  <c r="F29" s="1"/>
  <c r="F35" s="1"/>
  <c r="G17"/>
  <c r="G19" s="1"/>
  <c r="G29" s="1"/>
  <c r="G35" s="1"/>
  <c r="G38" s="1"/>
  <c r="C19"/>
  <c r="I19" l="1"/>
  <c r="I29" s="1"/>
  <c r="I35" s="1"/>
  <c r="C29"/>
  <c r="C35" s="1"/>
  <c r="C38" s="1"/>
  <c r="I38" s="1"/>
  <c r="B35"/>
  <c r="H29"/>
  <c r="H35" s="1"/>
  <c r="I17"/>
  <c r="F25" i="1" s="1"/>
  <c r="H19" i="2"/>
  <c r="F28" i="1" l="1"/>
  <c r="K25"/>
  <c r="M25" s="1"/>
  <c r="K28" l="1"/>
  <c r="M28" s="1"/>
  <c r="F40"/>
  <c r="F45" l="1"/>
  <c r="K40"/>
  <c r="M40" s="1"/>
  <c r="F49" l="1"/>
  <c r="K49" s="1"/>
  <c r="M49" s="1"/>
  <c r="K45"/>
  <c r="M45" s="1"/>
</calcChain>
</file>

<file path=xl/sharedStrings.xml><?xml version="1.0" encoding="utf-8"?>
<sst xmlns="http://schemas.openxmlformats.org/spreadsheetml/2006/main" count="920" uniqueCount="473">
  <si>
    <t>3. RFP #</t>
  </si>
  <si>
    <t>4: Proposed Contract Period</t>
  </si>
  <si>
    <t xml:space="preserve">From:  </t>
  </si>
  <si>
    <t>To:</t>
  </si>
  <si>
    <t>Medicare</t>
  </si>
  <si>
    <t>5. Total  Proposed</t>
  </si>
  <si>
    <t xml:space="preserve">      7.  $</t>
  </si>
  <si>
    <t xml:space="preserve">   8.  %</t>
  </si>
  <si>
    <t>Contract</t>
  </si>
  <si>
    <t>Costs</t>
  </si>
  <si>
    <t xml:space="preserve">   Difference</t>
  </si>
  <si>
    <t>DIfference</t>
  </si>
  <si>
    <t>Direct Cost</t>
  </si>
  <si>
    <t>a.  LABOR:</t>
  </si>
  <si>
    <t>1.  Professional</t>
  </si>
  <si>
    <t>2.  Information Systems</t>
  </si>
  <si>
    <t>4.  Support Staff</t>
  </si>
  <si>
    <t xml:space="preserve">     SUBTOTAL - Direct Labor</t>
  </si>
  <si>
    <t>b.  Leave</t>
  </si>
  <si>
    <t>c.  Fringe Benefits</t>
  </si>
  <si>
    <t xml:space="preserve">     SUBTOTAL - Leave/Fringe</t>
  </si>
  <si>
    <t>d.  Subcontractors</t>
  </si>
  <si>
    <t xml:space="preserve">     2.  Other Consultants</t>
  </si>
  <si>
    <t xml:space="preserve">     3.  Other Subcontracts</t>
  </si>
  <si>
    <t xml:space="preserve">     SUBTOTAL - Subcontractors</t>
  </si>
  <si>
    <t>e.  Travel</t>
  </si>
  <si>
    <t>f.  Other Direct Costs</t>
  </si>
  <si>
    <t xml:space="preserve">     SUBTOTAL - DIRECT</t>
  </si>
  <si>
    <t>g.   Indirect Costs</t>
  </si>
  <si>
    <t>h.  Pass-thru Costs</t>
  </si>
  <si>
    <t xml:space="preserve">    TOTAL COSTS</t>
  </si>
  <si>
    <t>i.  Fee</t>
  </si>
  <si>
    <t xml:space="preserve">    TOTAL COST WITH FEE</t>
  </si>
  <si>
    <t>10.  Signature of Authorized Official:</t>
  </si>
  <si>
    <t>Fringe Rate</t>
  </si>
  <si>
    <t>14.  Proposal Receipt Date:</t>
  </si>
  <si>
    <t>Indirect Rate</t>
  </si>
  <si>
    <t>11.  Type or Print Name and Title:</t>
  </si>
  <si>
    <t>Other Rate</t>
  </si>
  <si>
    <t>15.  Review By:</t>
  </si>
  <si>
    <t>12.  DATE:</t>
  </si>
  <si>
    <t>13.  Telephone #</t>
  </si>
  <si>
    <t>1.  RFP Number:</t>
  </si>
  <si>
    <t xml:space="preserve"> 4.  Contract Period</t>
  </si>
  <si>
    <t xml:space="preserve">        From:  </t>
  </si>
  <si>
    <t xml:space="preserve">        To:</t>
  </si>
  <si>
    <t>MEDICARE COSTS</t>
  </si>
  <si>
    <t>HOURS</t>
  </si>
  <si>
    <t>COSTS</t>
  </si>
  <si>
    <t xml:space="preserve">    1.  Professional </t>
  </si>
  <si>
    <t xml:space="preserve">    2.  Information Systems</t>
  </si>
  <si>
    <t xml:space="preserve">    4.  Support Staff</t>
  </si>
  <si>
    <t xml:space="preserve">     SUBTOTAL - Leave / Fringe</t>
  </si>
  <si>
    <t>d.  Subcontracts:</t>
  </si>
  <si>
    <t xml:space="preserve">     1.  Physician Reviewers / Phys. Advisors</t>
  </si>
  <si>
    <t xml:space="preserve">     3.  Other Subcontractors</t>
  </si>
  <si>
    <t xml:space="preserve">     SUBTOTAL - Subcontracts</t>
  </si>
  <si>
    <t xml:space="preserve">     SUBTOTAL - DIRECT </t>
  </si>
  <si>
    <t>g.  Indirect Costs</t>
  </si>
  <si>
    <t>TOTAL COSTS</t>
  </si>
  <si>
    <t>TOTAL COSTS WITH FEE</t>
  </si>
  <si>
    <t xml:space="preserve">         FRINGE BENEFIT PROPOSAL</t>
  </si>
  <si>
    <t>6. Prior Year</t>
  </si>
  <si>
    <t>7. Projected</t>
  </si>
  <si>
    <t>8. Prior Year</t>
  </si>
  <si>
    <t>9. Projected</t>
  </si>
  <si>
    <t>DETAIL COSTS</t>
  </si>
  <si>
    <t>Total</t>
  </si>
  <si>
    <t>Total 3-YR</t>
  </si>
  <si>
    <t xml:space="preserve">          Organization Costs</t>
  </si>
  <si>
    <t>Medicare Costs</t>
  </si>
  <si>
    <t xml:space="preserve">    Fringe Benefits</t>
  </si>
  <si>
    <t>a. Employer's FICA Expense</t>
  </si>
  <si>
    <t>b. Federal Unemployment Insurance</t>
  </si>
  <si>
    <t>c. State Unemployment Insurance</t>
  </si>
  <si>
    <t>d. Disability Insurance</t>
  </si>
  <si>
    <t>e. Pension Expense</t>
  </si>
  <si>
    <t>f.  Workers Compensation</t>
  </si>
  <si>
    <t>h. Group Life Insurance</t>
  </si>
  <si>
    <t>i.  Empl. Relations &amp; Welfare</t>
  </si>
  <si>
    <t>j.  Leave</t>
  </si>
  <si>
    <t>k. Other - see attached</t>
  </si>
  <si>
    <t xml:space="preserve">l. Total Fringe Benefits </t>
  </si>
  <si>
    <t>m. Fringe Benefit Rate</t>
  </si>
  <si>
    <t xml:space="preserve">                       INDIRECT AND OTHER DIRECT COST </t>
  </si>
  <si>
    <t>5. Prior Year</t>
  </si>
  <si>
    <t>6. Projected</t>
  </si>
  <si>
    <t>7. Prior Year</t>
  </si>
  <si>
    <t>8. Projected</t>
  </si>
  <si>
    <t>9. Prior Year</t>
  </si>
  <si>
    <t>10. Projected</t>
  </si>
  <si>
    <t>Total 3yr.</t>
  </si>
  <si>
    <t>Medicare 3yr</t>
  </si>
  <si>
    <t>Indirect Costs</t>
  </si>
  <si>
    <t>Other Direct.</t>
  </si>
  <si>
    <t>a.  Indirect Labor</t>
  </si>
  <si>
    <t>b.  Indirect Leave</t>
  </si>
  <si>
    <t>c.  Indirect Fringe</t>
  </si>
  <si>
    <t>d.  Rent</t>
  </si>
  <si>
    <t>e.  Storage</t>
  </si>
  <si>
    <t>f.  Utilities</t>
  </si>
  <si>
    <t>g.  Maintenance &amp; Repairs</t>
  </si>
  <si>
    <t>h.  Depreciation</t>
  </si>
  <si>
    <t>i.  Data Processing</t>
  </si>
  <si>
    <t>j.  Equipment Leasing &amp; Rental</t>
  </si>
  <si>
    <t>k.  Office Supplies</t>
  </si>
  <si>
    <t>l.  Reproduction &amp; Printing</t>
  </si>
  <si>
    <t>n.  Postage &amp; Express Mail</t>
  </si>
  <si>
    <t>o.  Consultants</t>
  </si>
  <si>
    <t>p.  Meeting &amp; Conferences</t>
  </si>
  <si>
    <t>q.  Travel</t>
  </si>
  <si>
    <t>r.  Training</t>
  </si>
  <si>
    <t>s.  Garage &amp; Parking Spaces</t>
  </si>
  <si>
    <t>t.   Dues &amp; Subscriptions</t>
  </si>
  <si>
    <t>u.  Recruiting</t>
  </si>
  <si>
    <t>v.  Temporary Help</t>
  </si>
  <si>
    <t>w.  Continuing Education</t>
  </si>
  <si>
    <t>x.  Legal Fees</t>
  </si>
  <si>
    <t>y.  Accounting/Audit Fees</t>
  </si>
  <si>
    <t>z.  Board of  Directors Fees</t>
  </si>
  <si>
    <t>aa. Insurance</t>
  </si>
  <si>
    <t>bb. Bank Charges</t>
  </si>
  <si>
    <t xml:space="preserve">cc. Other - see attached </t>
  </si>
  <si>
    <t>dd.  ** TOTAL</t>
  </si>
  <si>
    <t>ee.  Indirect Cost Rate</t>
  </si>
  <si>
    <t>12. Total 3yr</t>
  </si>
  <si>
    <t>14. Total 3yr</t>
  </si>
  <si>
    <t xml:space="preserve">1.  Staff </t>
  </si>
  <si>
    <t>4.  Current</t>
  </si>
  <si>
    <t>6. Percent</t>
  </si>
  <si>
    <t>8. Percent</t>
  </si>
  <si>
    <t>10. Percent</t>
  </si>
  <si>
    <t>Total Direct Labor</t>
  </si>
  <si>
    <t>Direct</t>
  </si>
  <si>
    <t>Indirect Labor</t>
  </si>
  <si>
    <t xml:space="preserve">Indirect </t>
  </si>
  <si>
    <t>Total Labor</t>
  </si>
  <si>
    <t>Direct Leave</t>
  </si>
  <si>
    <t>Indirect Leave</t>
  </si>
  <si>
    <t>Leave Hours</t>
  </si>
  <si>
    <t xml:space="preserve">% of Hours </t>
  </si>
  <si>
    <t xml:space="preserve">Leave </t>
  </si>
  <si>
    <t xml:space="preserve">Labor and Leave </t>
  </si>
  <si>
    <t xml:space="preserve">     Name</t>
  </si>
  <si>
    <t xml:space="preserve">     Hourly Rate</t>
  </si>
  <si>
    <t xml:space="preserve">    Hourly Rate</t>
  </si>
  <si>
    <t xml:space="preserve">    Change</t>
  </si>
  <si>
    <t xml:space="preserve">     Change</t>
  </si>
  <si>
    <t>Hours Per Year</t>
  </si>
  <si>
    <t>Labor Costs</t>
  </si>
  <si>
    <t>Per Year</t>
  </si>
  <si>
    <t>Worked</t>
  </si>
  <si>
    <t>Leave Costs</t>
  </si>
  <si>
    <t xml:space="preserve">      Per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</si>
  <si>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</si>
  <si>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</si>
  <si>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</si>
  <si>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</si>
  <si>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</si>
  <si>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</si>
  <si>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</si>
  <si>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</si>
  <si>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</si>
  <si>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</si>
  <si>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</si>
  <si>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</si>
  <si>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</si>
  <si>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</si>
  <si>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</si>
  <si>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</si>
  <si>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</si>
  <si>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</si>
  <si>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</si>
  <si>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</si>
  <si>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N/A</t>
  </si>
  <si>
    <t>Current</t>
  </si>
  <si>
    <t>Hourly Rate</t>
  </si>
  <si>
    <t>Current Activity</t>
  </si>
  <si>
    <t>Proposed Activity</t>
  </si>
  <si>
    <t>Other Consultants: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</si>
  <si>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</si>
  <si>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</si>
  <si>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</si>
  <si>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</si>
  <si>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</si>
  <si>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</si>
  <si>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</si>
  <si>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</si>
  <si>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</si>
  <si>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</si>
  <si>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</si>
  <si>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(See Attached)</t>
  </si>
  <si>
    <t>Subtotal - Other Consultants</t>
  </si>
  <si>
    <t>Other Subcontractors:</t>
  </si>
  <si>
    <t>Subtotal - Other Subcontractors</t>
  </si>
  <si>
    <t>1.  Average</t>
  </si>
  <si>
    <t>2. Proposed</t>
  </si>
  <si>
    <t xml:space="preserve">4.  Proposed </t>
  </si>
  <si>
    <t>6.  Proposed</t>
  </si>
  <si>
    <t>21.  Total</t>
  </si>
  <si>
    <t>24.  Total</t>
  </si>
  <si>
    <t>Labor</t>
  </si>
  <si>
    <t>Average Year 1</t>
  </si>
  <si>
    <t>3.  Percent</t>
  </si>
  <si>
    <t>Average Year 2</t>
  </si>
  <si>
    <t>5.  Percent</t>
  </si>
  <si>
    <t>Average Year 3</t>
  </si>
  <si>
    <t>7.  Percent</t>
  </si>
  <si>
    <t>Direct Labor</t>
  </si>
  <si>
    <t>Leave</t>
  </si>
  <si>
    <t>Hours</t>
  </si>
  <si>
    <t xml:space="preserve">   Hours</t>
  </si>
  <si>
    <t>Professional</t>
  </si>
  <si>
    <t>Information Systems</t>
  </si>
  <si>
    <t>Support Staff</t>
  </si>
  <si>
    <t>3.  Corporate Management</t>
  </si>
  <si>
    <t xml:space="preserve">    3.  Corporate Management</t>
  </si>
  <si>
    <t>Corporate Management</t>
  </si>
  <si>
    <t xml:space="preserve">             CENTERS FOR MEDICARE &amp; MEDICAID SERVICES</t>
  </si>
  <si>
    <t xml:space="preserve">                CENTERS FOR MEDICARE &amp; MEDICAID SERVICES</t>
  </si>
  <si>
    <t>2.  Name and Address of QIO Organization:</t>
  </si>
  <si>
    <t xml:space="preserve"> 3. QIO Area (State):</t>
  </si>
  <si>
    <t>2.  QIO Area  (State):</t>
  </si>
  <si>
    <t>1.  Name and Address of QIO Organization</t>
  </si>
  <si>
    <t>6.  CMS  Recommended</t>
  </si>
  <si>
    <t>2. QIO Area  (State):</t>
  </si>
  <si>
    <t>2. Position</t>
  </si>
  <si>
    <t xml:space="preserve">     Title</t>
  </si>
  <si>
    <t xml:space="preserve">3.  Labor </t>
  </si>
  <si>
    <t xml:space="preserve">     Category Code</t>
  </si>
  <si>
    <t>IS</t>
  </si>
  <si>
    <t xml:space="preserve">15.  Average </t>
  </si>
  <si>
    <t>16. Total 3yr</t>
  </si>
  <si>
    <t>19.  Total</t>
  </si>
  <si>
    <t>CMS USE ONLY</t>
  </si>
  <si>
    <t>Grand Total</t>
  </si>
  <si>
    <t>Corp Admin</t>
  </si>
  <si>
    <t>per year</t>
  </si>
  <si>
    <t>avg</t>
  </si>
  <si>
    <t>hours per yr</t>
  </si>
  <si>
    <t>Staff Hrs per</t>
  </si>
  <si>
    <t>yr, avg</t>
  </si>
  <si>
    <t>costs/yr</t>
  </si>
  <si>
    <t xml:space="preserve"> $$ per year</t>
  </si>
  <si>
    <t>Labor $ per yr</t>
  </si>
  <si>
    <t>Labor $$yr, avg</t>
  </si>
  <si>
    <t>Support</t>
  </si>
  <si>
    <t xml:space="preserve">IS labor </t>
  </si>
  <si>
    <t xml:space="preserve">Prof. Hours </t>
  </si>
  <si>
    <t>IS hrs</t>
  </si>
  <si>
    <t>Prof. Labor</t>
  </si>
  <si>
    <t xml:space="preserve">Labor &amp; Leave </t>
  </si>
  <si>
    <t>Labor &amp; Leave</t>
  </si>
  <si>
    <t>Indirect</t>
  </si>
  <si>
    <t>TOTAL LABOR</t>
  </si>
  <si>
    <t xml:space="preserve">INDIRECT </t>
  </si>
  <si>
    <t>INDIRECT</t>
  </si>
  <si>
    <t xml:space="preserve"> IS hrs</t>
  </si>
  <si>
    <t>Staff per</t>
  </si>
  <si>
    <t>TOT LAB&amp;LV</t>
  </si>
  <si>
    <t xml:space="preserve">    Per Year</t>
  </si>
  <si>
    <t>TOTAL LEAVE</t>
  </si>
  <si>
    <t>Staff</t>
  </si>
  <si>
    <t>INDIR LEAVE</t>
  </si>
  <si>
    <t xml:space="preserve">Staff </t>
  </si>
  <si>
    <t>DIRECT LEAVE</t>
  </si>
  <si>
    <t>TOT LABOR</t>
  </si>
  <si>
    <t>INDIR</t>
  </si>
  <si>
    <t>TOT DIR LAB</t>
  </si>
  <si>
    <t>Labor $$ 3yr</t>
  </si>
  <si>
    <t>Labor $ 3 yr</t>
  </si>
  <si>
    <t xml:space="preserve"> $$ 3 year</t>
  </si>
  <si>
    <t>costs 3yr</t>
  </si>
  <si>
    <t>TOT DIR/YR</t>
  </si>
  <si>
    <t>costs 3 yr</t>
  </si>
  <si>
    <t>$$ 3 YRS</t>
  </si>
  <si>
    <t>55. FTEs PER YEAR BY CATEGORY</t>
  </si>
  <si>
    <t>Corporate</t>
  </si>
  <si>
    <t>Admin</t>
  </si>
  <si>
    <t>Labor/</t>
  </si>
  <si>
    <t>4a current</t>
  </si>
  <si>
    <t>hourly</t>
  </si>
  <si>
    <t>professional</t>
  </si>
  <si>
    <t>4b current</t>
  </si>
  <si>
    <t xml:space="preserve">hourly </t>
  </si>
  <si>
    <t>4c current</t>
  </si>
  <si>
    <t>4d current</t>
  </si>
  <si>
    <t>support staff</t>
  </si>
  <si>
    <t xml:space="preserve">7aProposedYr </t>
  </si>
  <si>
    <t>7bPropYr2</t>
  </si>
  <si>
    <t>7c Prop Yr 2</t>
  </si>
  <si>
    <t>7d Prop Yr 2</t>
  </si>
  <si>
    <t>By Category</t>
  </si>
  <si>
    <t>P=Professional</t>
  </si>
  <si>
    <t>S=Support Staff</t>
  </si>
  <si>
    <t>C=Corp Mgmt</t>
  </si>
  <si>
    <t>I=Info Systems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</si>
  <si>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</si>
  <si>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</si>
  <si>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</si>
  <si>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</si>
  <si>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</si>
  <si>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</si>
  <si>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</si>
  <si>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</si>
  <si>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</si>
  <si>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</si>
  <si>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</si>
  <si>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</si>
  <si>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</si>
  <si>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</si>
  <si>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</si>
  <si>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</si>
  <si>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</si>
  <si>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</si>
  <si>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</si>
  <si>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</si>
  <si>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</si>
  <si>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</si>
  <si>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</si>
  <si>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</si>
  <si>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</si>
  <si>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</si>
  <si>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</si>
  <si>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</si>
  <si>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</si>
  <si>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</si>
  <si>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</si>
  <si>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</si>
  <si>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</si>
  <si>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</si>
  <si>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</si>
  <si>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</si>
  <si>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</si>
  <si>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</si>
  <si>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</si>
  <si>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</si>
  <si>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</si>
  <si>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</si>
  <si>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</si>
  <si>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</si>
  <si>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</si>
  <si>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</si>
  <si>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</si>
  <si>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</si>
  <si>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</si>
  <si>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</si>
  <si>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</si>
  <si>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</si>
  <si>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</si>
  <si>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</si>
  <si>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</si>
  <si>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</si>
  <si>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</si>
  <si>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</si>
  <si>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</si>
  <si>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</si>
  <si>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</si>
  <si>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</si>
  <si>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</si>
  <si>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</si>
  <si>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</si>
  <si>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</si>
  <si>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</si>
  <si>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</si>
  <si>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</si>
  <si>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</si>
  <si>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</si>
  <si>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</si>
  <si>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</si>
  <si>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</si>
  <si>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</si>
  <si>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</si>
  <si>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</si>
  <si>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</si>
  <si>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</si>
  <si>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</si>
  <si>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</si>
  <si>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</si>
  <si>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</si>
  <si>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</si>
  <si>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</si>
  <si>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</si>
  <si>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 xml:space="preserve">Averaging </t>
  </si>
  <si>
    <t>Counts</t>
  </si>
  <si>
    <t>23.  Average</t>
  </si>
  <si>
    <t>Check Cell for Columns: Sum of 114 through 117 should equal value in 112</t>
  </si>
  <si>
    <t>5aProposedYr 1</t>
  </si>
  <si>
    <t>5bPropYr1</t>
  </si>
  <si>
    <t>5c Prop Yr 1</t>
  </si>
  <si>
    <t>5d Prop Yr 1</t>
  </si>
  <si>
    <t xml:space="preserve">9aProposedYr 3 </t>
  </si>
  <si>
    <t>9bPropYr3</t>
  </si>
  <si>
    <t>9c Prop Yr 3</t>
  </si>
  <si>
    <t>9d Prop Yr 3</t>
  </si>
  <si>
    <t>56.A</t>
  </si>
  <si>
    <t>56.B</t>
  </si>
  <si>
    <t>56.C</t>
  </si>
  <si>
    <t>56.D</t>
  </si>
  <si>
    <t xml:space="preserve">          20.    TOTAL</t>
  </si>
  <si>
    <t xml:space="preserve">     1.  Physician Reviewers/ Phys.Advisors</t>
  </si>
  <si>
    <t>9.</t>
  </si>
  <si>
    <t>16.  Signature/Title:</t>
  </si>
  <si>
    <t>g. Group Health Insurance</t>
  </si>
  <si>
    <t>m.  Telephone</t>
  </si>
  <si>
    <t>QUALITY IMPROVEMENT ORGANIZATION 9th SOW BUSINESS PROPOSAL</t>
  </si>
  <si>
    <t>13. Average</t>
  </si>
  <si>
    <t xml:space="preserve">11. Average </t>
  </si>
  <si>
    <t>Labor Category</t>
  </si>
  <si>
    <t>22. Total</t>
  </si>
  <si>
    <t>Total Projected Medicare - 3yr Other Direct Costs</t>
  </si>
  <si>
    <t>TOTAL</t>
  </si>
  <si>
    <t>22.  Total 3yr</t>
  </si>
  <si>
    <t>26.  Total 3yr</t>
  </si>
  <si>
    <t>7.</t>
  </si>
  <si>
    <t>20.  Total</t>
  </si>
  <si>
    <t>23.  Total</t>
  </si>
  <si>
    <t>27.  Total</t>
  </si>
  <si>
    <t>28.  Total</t>
  </si>
  <si>
    <t>Community Provider/Recruitment Selection</t>
  </si>
  <si>
    <t>QUALITY IMPROVEMENT ORGANIZATION 9th SOW  - DISPARITIES BUSINESS PROPOSAL</t>
  </si>
  <si>
    <t>OTHER DIRECT COST FOR DISPARITIES</t>
  </si>
  <si>
    <t>Theme: Prevention</t>
  </si>
  <si>
    <t>Selection of Participants and Control Groups  (Tasks 1-3)</t>
  </si>
  <si>
    <t>Plans/Reports to Optimize Performance  (Tasks 9-10)</t>
  </si>
  <si>
    <t>Other Tasks  (Tasks 4-8)</t>
  </si>
  <si>
    <t>5. Selection of Participants and Control Groups  (Tasks 1-3)</t>
  </si>
  <si>
    <t>8. Total</t>
  </si>
  <si>
    <t>17.  Average</t>
  </si>
  <si>
    <t>18.  Total 3yr</t>
  </si>
  <si>
    <t>19.  Average</t>
  </si>
  <si>
    <t xml:space="preserve">21.  Average </t>
  </si>
  <si>
    <t>24.  Total 3yr</t>
  </si>
  <si>
    <t>25.  Average</t>
  </si>
  <si>
    <t>27.  Average Total</t>
  </si>
  <si>
    <t>28.  Leave as a</t>
  </si>
  <si>
    <t>29.  Total 3yr</t>
  </si>
  <si>
    <t>30.  Average Total</t>
  </si>
  <si>
    <t>31.  Total 3yr</t>
  </si>
  <si>
    <t>32. FTE</t>
  </si>
  <si>
    <t>5. Proposed Year 1</t>
  </si>
  <si>
    <t>7. Proposed Year 2</t>
  </si>
  <si>
    <t>9. Proposed Year 3</t>
  </si>
  <si>
    <t>20.  Total 3yr</t>
  </si>
  <si>
    <t>2. Selection of Participants and Control Groups (Tasks 1-3)</t>
  </si>
  <si>
    <t>3. Other Tasks         (Tasks 4-8)</t>
  </si>
  <si>
    <t>4. Plans/Reports to Optimize Performance (Tasks 9-10)</t>
  </si>
  <si>
    <t>7. Plans/Reports to Optimize Performance  (Tasks 9-10)</t>
  </si>
  <si>
    <t>6.</t>
  </si>
  <si>
    <t xml:space="preserve">8. Total Selection of Participants and Control Groups (Tasks 1-3) Hours </t>
  </si>
  <si>
    <t>9. Total Selection of Participants and Control Groups (Tasks 1-3) Labor Costs</t>
  </si>
  <si>
    <t>12. Total Plans/Reports to Optimize Performance (Tasks 9-10) Hours</t>
  </si>
  <si>
    <t>13. Total Plans/Reports to Optimize Performance (Tasks 9-10) Labor Costs</t>
  </si>
  <si>
    <t>10. Total Other Tasks (Task 4-8) Hours</t>
  </si>
  <si>
    <t>11. Total Other Tasks (Tasks 4-8) Labor Costs</t>
  </si>
  <si>
    <t>14.  Total</t>
  </si>
  <si>
    <t>15.  Total</t>
  </si>
  <si>
    <t>16.  Total</t>
  </si>
  <si>
    <t>17.  Total</t>
  </si>
  <si>
    <t>18. Total</t>
  </si>
  <si>
    <t>25.  Leave as a</t>
  </si>
  <si>
    <t>26.  Total</t>
  </si>
  <si>
    <t>29. Total  FTE</t>
  </si>
  <si>
    <t>5. Selection of Participants and Control Groups (Tasks 1-3)</t>
  </si>
  <si>
    <t>6. Other Tasks         (Tasks 4-8)</t>
  </si>
  <si>
    <t>7. Plans/Reports to Optimize Performance (Tasks 9-10)</t>
  </si>
  <si>
    <t>5. Total 3 YR Costs</t>
  </si>
  <si>
    <t>1.                 Name</t>
  </si>
  <si>
    <t>6. Other Tasks (Tasks 4-8)</t>
  </si>
  <si>
    <t>Selection of Participants and Control Goups (Tasks 1-3)</t>
  </si>
  <si>
    <t>Selection of Participants and Control Groups (Tasks 1-3)</t>
  </si>
  <si>
    <t>Other Tasks (Tasks 4-8)</t>
  </si>
  <si>
    <t>Plans/Reports to Optimize Performance (Tasks 9-10)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</si>
</sst>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7" formatCode="_(&quot;$&quot;* #,##0_);_(&quot;$&quot;* \(#,##0\);_(&quot;$&quot;* &quot;-&quot;??_);_(@_)"/>
    <numFmt numFmtId="174" formatCode="0.0"/>
    <numFmt numFmtId="175" formatCode="#,##0.0"/>
    <numFmt numFmtId="181" formatCode="&quot;$&quot;#,##0"/>
  </numFmts>
  <fonts count="18">
    <font>
      <sz val="10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</font>
    <font>
      <sz val="8"/>
      <name val="Arial"/>
    </font>
    <font>
      <u/>
      <sz val="8"/>
      <name val="Arial"/>
      <family val="2"/>
    </font>
    <font>
      <b/>
      <sz val="8"/>
      <name val="Arial"/>
    </font>
    <font>
      <sz val="10"/>
      <name val="Arial"/>
      <family val="2"/>
    </font>
    <font>
      <b/>
      <sz val="11"/>
      <name val="Arial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lightTrellis">
        <b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0" xfId="0" applyFill="1" applyBorder="1"/>
    <xf numFmtId="0" fontId="0" fillId="2" borderId="12" xfId="0" applyFill="1" applyBorder="1"/>
    <xf numFmtId="5" fontId="0" fillId="2" borderId="6" xfId="0" applyNumberFormat="1" applyFill="1" applyBorder="1"/>
    <xf numFmtId="5" fontId="0" fillId="2" borderId="6" xfId="0" applyNumberFormat="1" applyFill="1" applyBorder="1" applyAlignment="1">
      <alignment horizontal="right"/>
    </xf>
    <xf numFmtId="5" fontId="0" fillId="3" borderId="6" xfId="0" applyNumberFormat="1" applyFill="1" applyBorder="1"/>
    <xf numFmtId="0" fontId="0" fillId="3" borderId="12" xfId="0" applyFill="1" applyBorder="1"/>
    <xf numFmtId="0" fontId="0" fillId="3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13" xfId="0" applyFill="1" applyBorder="1"/>
    <xf numFmtId="0" fontId="0" fillId="2" borderId="14" xfId="0" applyFill="1" applyBorder="1"/>
    <xf numFmtId="5" fontId="0" fillId="0" borderId="0" xfId="0" applyNumberFormat="1"/>
    <xf numFmtId="0" fontId="0" fillId="4" borderId="5" xfId="0" applyFill="1" applyBorder="1"/>
    <xf numFmtId="0" fontId="0" fillId="0" borderId="9" xfId="0" applyBorder="1"/>
    <xf numFmtId="0" fontId="0" fillId="0" borderId="14" xfId="0" applyBorder="1"/>
    <xf numFmtId="5" fontId="0" fillId="0" borderId="3" xfId="0" applyNumberFormat="1" applyBorder="1"/>
    <xf numFmtId="0" fontId="4" fillId="0" borderId="0" xfId="0" applyFont="1"/>
    <xf numFmtId="0" fontId="1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7" xfId="0" quotePrefix="1" applyFont="1" applyBorder="1" applyAlignment="1"/>
    <xf numFmtId="5" fontId="0" fillId="2" borderId="17" xfId="0" applyNumberFormat="1" applyFill="1" applyBorder="1"/>
    <xf numFmtId="2" fontId="0" fillId="0" borderId="17" xfId="0" applyNumberFormat="1" applyBorder="1"/>
    <xf numFmtId="7" fontId="9" fillId="2" borderId="17" xfId="0" applyNumberFormat="1" applyFont="1" applyFill="1" applyBorder="1"/>
    <xf numFmtId="164" fontId="9" fillId="2" borderId="17" xfId="0" applyNumberFormat="1" applyFont="1" applyFill="1" applyBorder="1"/>
    <xf numFmtId="5" fontId="9" fillId="2" borderId="17" xfId="0" applyNumberFormat="1" applyFont="1" applyFill="1" applyBorder="1"/>
    <xf numFmtId="2" fontId="9" fillId="2" borderId="17" xfId="0" applyNumberFormat="1" applyFont="1" applyFill="1" applyBorder="1"/>
    <xf numFmtId="0" fontId="1" fillId="0" borderId="0" xfId="0" applyFont="1" applyProtection="1">
      <protection locked="0"/>
    </xf>
    <xf numFmtId="0" fontId="1" fillId="0" borderId="17" xfId="0" quotePrefix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18" xfId="0" quotePrefix="1" applyFont="1" applyBorder="1" applyAlignment="1" applyProtection="1">
      <protection locked="0"/>
    </xf>
    <xf numFmtId="164" fontId="9" fillId="2" borderId="0" xfId="0" applyNumberFormat="1" applyFont="1" applyFill="1" applyBorder="1"/>
    <xf numFmtId="0" fontId="4" fillId="3" borderId="3" xfId="0" applyFont="1" applyFill="1" applyBorder="1"/>
    <xf numFmtId="0" fontId="4" fillId="2" borderId="3" xfId="0" applyFont="1" applyFill="1" applyBorder="1"/>
    <xf numFmtId="0" fontId="0" fillId="3" borderId="6" xfId="0" applyFill="1" applyBorder="1" applyAlignment="1">
      <alignment horizontal="center"/>
    </xf>
    <xf numFmtId="5" fontId="0" fillId="3" borderId="6" xfId="0" applyNumberForma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Fill="1" applyBorder="1"/>
    <xf numFmtId="0" fontId="4" fillId="2" borderId="6" xfId="0" applyFont="1" applyFill="1" applyBorder="1"/>
    <xf numFmtId="5" fontId="4" fillId="2" borderId="17" xfId="0" applyNumberFormat="1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17" xfId="0" applyFont="1" applyFill="1" applyBorder="1"/>
    <xf numFmtId="0" fontId="4" fillId="0" borderId="6" xfId="0" applyFont="1" applyBorder="1"/>
    <xf numFmtId="5" fontId="4" fillId="3" borderId="17" xfId="0" applyNumberFormat="1" applyFont="1" applyFill="1" applyBorder="1"/>
    <xf numFmtId="0" fontId="3" fillId="2" borderId="17" xfId="0" applyFont="1" applyFill="1" applyBorder="1"/>
    <xf numFmtId="0" fontId="11" fillId="2" borderId="17" xfId="0" quotePrefix="1" applyFont="1" applyFill="1" applyBorder="1" applyAlignment="1"/>
    <xf numFmtId="5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3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5" fontId="0" fillId="0" borderId="0" xfId="0" applyNumberFormat="1" applyProtection="1">
      <protection locked="0"/>
    </xf>
    <xf numFmtId="5" fontId="4" fillId="2" borderId="17" xfId="0" applyNumberFormat="1" applyFont="1" applyFill="1" applyBorder="1" applyProtection="1">
      <protection locked="0"/>
    </xf>
    <xf numFmtId="5" fontId="4" fillId="0" borderId="17" xfId="0" applyNumberFormat="1" applyFont="1" applyBorder="1" applyProtection="1">
      <protection locked="0"/>
    </xf>
    <xf numFmtId="0" fontId="0" fillId="2" borderId="0" xfId="0" applyFill="1" applyAlignment="1">
      <alignment horizontal="left"/>
    </xf>
    <xf numFmtId="0" fontId="12" fillId="2" borderId="0" xfId="0" applyFont="1" applyFill="1"/>
    <xf numFmtId="0" fontId="12" fillId="2" borderId="9" xfId="0" applyFont="1" applyFill="1" applyBorder="1"/>
    <xf numFmtId="0" fontId="10" fillId="2" borderId="0" xfId="0" applyFont="1" applyFill="1"/>
    <xf numFmtId="5" fontId="0" fillId="0" borderId="9" xfId="0" applyNumberFormat="1" applyBorder="1"/>
    <xf numFmtId="0" fontId="0" fillId="3" borderId="14" xfId="0" applyFill="1" applyBorder="1"/>
    <xf numFmtId="7" fontId="0" fillId="3" borderId="17" xfId="0" applyNumberFormat="1" applyFill="1" applyBorder="1" applyProtection="1">
      <protection locked="0"/>
    </xf>
    <xf numFmtId="0" fontId="3" fillId="3" borderId="17" xfId="0" applyFont="1" applyFill="1" applyBorder="1"/>
    <xf numFmtId="5" fontId="0" fillId="3" borderId="17" xfId="0" applyNumberFormat="1" applyFill="1" applyBorder="1"/>
    <xf numFmtId="0" fontId="1" fillId="3" borderId="17" xfId="0" quotePrefix="1" applyFont="1" applyFill="1" applyBorder="1" applyAlignment="1"/>
    <xf numFmtId="0" fontId="8" fillId="3" borderId="17" xfId="0" applyFont="1" applyFill="1" applyBorder="1" applyProtection="1"/>
    <xf numFmtId="7" fontId="1" fillId="3" borderId="17" xfId="0" applyNumberFormat="1" applyFont="1" applyFill="1" applyBorder="1" applyProtection="1"/>
    <xf numFmtId="0" fontId="4" fillId="3" borderId="0" xfId="0" applyFont="1" applyFill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/>
    <xf numFmtId="3" fontId="0" fillId="3" borderId="17" xfId="0" applyNumberFormat="1" applyFill="1" applyBorder="1" applyProtection="1">
      <protection locked="0"/>
    </xf>
    <xf numFmtId="3" fontId="1" fillId="3" borderId="17" xfId="0" applyNumberFormat="1" applyFont="1" applyFill="1" applyBorder="1" applyProtection="1"/>
    <xf numFmtId="3" fontId="0" fillId="0" borderId="17" xfId="0" applyNumberFormat="1" applyBorder="1"/>
    <xf numFmtId="0" fontId="0" fillId="3" borderId="4" xfId="0" applyFill="1" applyBorder="1" applyProtection="1">
      <protection locked="0"/>
    </xf>
    <xf numFmtId="0" fontId="0" fillId="2" borderId="1" xfId="0" applyFill="1" applyBorder="1" applyProtection="1"/>
    <xf numFmtId="0" fontId="0" fillId="2" borderId="19" xfId="0" applyFill="1" applyBorder="1" applyProtection="1"/>
    <xf numFmtId="0" fontId="0" fillId="0" borderId="0" xfId="0" applyProtection="1"/>
    <xf numFmtId="0" fontId="0" fillId="2" borderId="0" xfId="0" applyFill="1" applyProtection="1"/>
    <xf numFmtId="0" fontId="0" fillId="2" borderId="3" xfId="0" applyFill="1" applyBorder="1" applyProtection="1"/>
    <xf numFmtId="0" fontId="0" fillId="2" borderId="20" xfId="0" applyFill="1" applyBorder="1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7" fillId="2" borderId="20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4" fillId="3" borderId="3" xfId="0" applyFont="1" applyFill="1" applyBorder="1" applyProtection="1"/>
    <xf numFmtId="0" fontId="4" fillId="3" borderId="0" xfId="0" applyFont="1" applyFill="1" applyBorder="1" applyProtection="1"/>
    <xf numFmtId="0" fontId="0" fillId="3" borderId="1" xfId="0" applyFill="1" applyBorder="1" applyProtection="1"/>
    <xf numFmtId="14" fontId="0" fillId="3" borderId="0" xfId="0" quotePrefix="1" applyNumberFormat="1" applyFill="1" applyAlignment="1" applyProtection="1">
      <alignment horizontal="center"/>
    </xf>
    <xf numFmtId="0" fontId="0" fillId="2" borderId="4" xfId="0" applyFill="1" applyBorder="1" applyProtection="1"/>
    <xf numFmtId="0" fontId="0" fillId="2" borderId="5" xfId="0" applyFill="1" applyBorder="1" applyProtection="1"/>
    <xf numFmtId="14" fontId="0" fillId="3" borderId="4" xfId="0" applyNumberFormat="1" applyFill="1" applyBorder="1" applyAlignment="1" applyProtection="1">
      <alignment horizontal="center"/>
    </xf>
    <xf numFmtId="0" fontId="0" fillId="3" borderId="8" xfId="0" applyFill="1" applyBorder="1" applyProtection="1"/>
    <xf numFmtId="0" fontId="0" fillId="3" borderId="6" xfId="0" applyFill="1" applyBorder="1" applyProtection="1"/>
    <xf numFmtId="0" fontId="0" fillId="2" borderId="9" xfId="0" applyFill="1" applyBorder="1" applyProtection="1"/>
    <xf numFmtId="0" fontId="0" fillId="2" borderId="0" xfId="0" applyFill="1" applyAlignment="1" applyProtection="1">
      <alignment horizontal="center"/>
    </xf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13" xfId="0" applyFill="1" applyBorder="1" applyProtection="1"/>
    <xf numFmtId="0" fontId="0" fillId="0" borderId="13" xfId="0" applyBorder="1" applyProtection="1"/>
    <xf numFmtId="10" fontId="0" fillId="0" borderId="4" xfId="0" applyNumberFormat="1" applyBorder="1" applyProtection="1">
      <protection locked="0"/>
    </xf>
    <xf numFmtId="14" fontId="0" fillId="3" borderId="0" xfId="0" applyNumberFormat="1" applyFill="1" applyAlignment="1" applyProtection="1">
      <alignment horizontal="center"/>
    </xf>
    <xf numFmtId="0" fontId="0" fillId="3" borderId="7" xfId="0" applyFill="1" applyBorder="1" applyProtection="1"/>
    <xf numFmtId="0" fontId="0" fillId="2" borderId="3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0" borderId="0" xfId="0" quotePrefix="1" applyProtection="1"/>
    <xf numFmtId="0" fontId="0" fillId="0" borderId="9" xfId="0" applyBorder="1" applyProtection="1"/>
    <xf numFmtId="0" fontId="0" fillId="0" borderId="3" xfId="0" applyBorder="1" applyProtection="1"/>
    <xf numFmtId="0" fontId="0" fillId="3" borderId="3" xfId="0" applyFill="1" applyBorder="1" applyProtection="1"/>
    <xf numFmtId="5" fontId="0" fillId="0" borderId="3" xfId="0" applyNumberFormat="1" applyBorder="1" applyAlignment="1">
      <alignment horizontal="right"/>
    </xf>
    <xf numFmtId="5" fontId="0" fillId="3" borderId="3" xfId="0" applyNumberFormat="1" applyFill="1" applyBorder="1" applyProtection="1"/>
    <xf numFmtId="10" fontId="0" fillId="0" borderId="5" xfId="0" applyNumberFormat="1" applyBorder="1"/>
    <xf numFmtId="10" fontId="0" fillId="0" borderId="5" xfId="0" applyNumberFormat="1" applyBorder="1" applyProtection="1">
      <protection locked="0"/>
    </xf>
    <xf numFmtId="0" fontId="1" fillId="0" borderId="15" xfId="0" applyFont="1" applyBorder="1" applyProtection="1"/>
    <xf numFmtId="0" fontId="1" fillId="0" borderId="16" xfId="0" applyFont="1" applyBorder="1" applyProtection="1"/>
    <xf numFmtId="0" fontId="1" fillId="0" borderId="16" xfId="0" applyFont="1" applyBorder="1" applyAlignment="1" applyProtection="1">
      <alignment horizontal="left"/>
    </xf>
    <xf numFmtId="0" fontId="1" fillId="0" borderId="16" xfId="0" applyFont="1" applyFill="1" applyBorder="1" applyProtection="1"/>
    <xf numFmtId="0" fontId="1" fillId="0" borderId="16" xfId="0" applyFont="1" applyBorder="1" applyAlignment="1" applyProtection="1">
      <alignment horizontal="center"/>
    </xf>
    <xf numFmtId="5" fontId="0" fillId="3" borderId="0" xfId="0" applyNumberFormat="1" applyFill="1" applyProtection="1"/>
    <xf numFmtId="5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5" fontId="0" fillId="0" borderId="17" xfId="0" applyNumberFormat="1" applyFill="1" applyBorder="1" applyProtection="1">
      <protection locked="0"/>
    </xf>
    <xf numFmtId="0" fontId="0" fillId="2" borderId="15" xfId="0" applyFill="1" applyBorder="1" applyProtection="1"/>
    <xf numFmtId="0" fontId="4" fillId="2" borderId="16" xfId="0" applyFont="1" applyFill="1" applyBorder="1" applyProtection="1"/>
    <xf numFmtId="0" fontId="4" fillId="2" borderId="18" xfId="0" applyFont="1" applyFill="1" applyBorder="1" applyProtection="1"/>
    <xf numFmtId="0" fontId="4" fillId="2" borderId="3" xfId="0" applyFont="1" applyFill="1" applyBorder="1" applyProtection="1"/>
    <xf numFmtId="0" fontId="5" fillId="3" borderId="3" xfId="0" applyFont="1" applyFill="1" applyBorder="1" applyProtection="1"/>
    <xf numFmtId="0" fontId="4" fillId="2" borderId="7" xfId="0" applyFont="1" applyFill="1" applyBorder="1"/>
    <xf numFmtId="0" fontId="5" fillId="3" borderId="5" xfId="0" applyFont="1" applyFill="1" applyBorder="1"/>
    <xf numFmtId="0" fontId="4" fillId="0" borderId="7" xfId="0" applyFont="1" applyBorder="1"/>
    <xf numFmtId="0" fontId="0" fillId="0" borderId="20" xfId="0" applyBorder="1"/>
    <xf numFmtId="0" fontId="13" fillId="2" borderId="4" xfId="0" applyFont="1" applyFill="1" applyBorder="1" applyAlignment="1" applyProtection="1">
      <alignment horizontal="left"/>
    </xf>
    <xf numFmtId="0" fontId="0" fillId="2" borderId="20" xfId="0" applyFill="1" applyBorder="1" applyAlignment="1" applyProtection="1">
      <alignment horizontal="left"/>
    </xf>
    <xf numFmtId="0" fontId="1" fillId="0" borderId="15" xfId="0" quotePrefix="1" applyFont="1" applyBorder="1" applyProtection="1"/>
    <xf numFmtId="5" fontId="0" fillId="0" borderId="21" xfId="0" applyNumberFormat="1" applyFill="1" applyBorder="1" applyProtection="1">
      <protection locked="0"/>
    </xf>
    <xf numFmtId="0" fontId="3" fillId="0" borderId="21" xfId="0" applyFont="1" applyFill="1" applyBorder="1" applyProtection="1">
      <protection locked="0"/>
    </xf>
    <xf numFmtId="0" fontId="14" fillId="0" borderId="17" xfId="0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0" fontId="10" fillId="2" borderId="22" xfId="0" applyFont="1" applyFill="1" applyBorder="1"/>
    <xf numFmtId="0" fontId="3" fillId="0" borderId="22" xfId="0" applyFont="1" applyFill="1" applyBorder="1" applyProtection="1">
      <protection locked="0"/>
    </xf>
    <xf numFmtId="0" fontId="8" fillId="0" borderId="23" xfId="0" applyFont="1" applyFill="1" applyBorder="1" applyProtection="1">
      <protection locked="0"/>
    </xf>
    <xf numFmtId="0" fontId="13" fillId="0" borderId="22" xfId="0" applyFont="1" applyFill="1" applyBorder="1"/>
    <xf numFmtId="0" fontId="3" fillId="3" borderId="22" xfId="0" applyFont="1" applyFill="1" applyBorder="1"/>
    <xf numFmtId="10" fontId="0" fillId="2" borderId="3" xfId="0" quotePrefix="1" applyNumberFormat="1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5" fontId="9" fillId="2" borderId="17" xfId="0" applyNumberFormat="1" applyFont="1" applyFill="1" applyBorder="1" applyProtection="1"/>
    <xf numFmtId="7" fontId="0" fillId="2" borderId="17" xfId="0" applyNumberFormat="1" applyFill="1" applyBorder="1" applyProtection="1">
      <protection locked="0"/>
    </xf>
    <xf numFmtId="5" fontId="4" fillId="3" borderId="17" xfId="0" applyNumberFormat="1" applyFont="1" applyFill="1" applyBorder="1" applyProtection="1"/>
    <xf numFmtId="0" fontId="13" fillId="0" borderId="0" xfId="0" applyFont="1"/>
    <xf numFmtId="0" fontId="0" fillId="2" borderId="17" xfId="0" applyFill="1" applyBorder="1"/>
    <xf numFmtId="0" fontId="1" fillId="0" borderId="18" xfId="0" applyFont="1" applyBorder="1" applyAlignment="1" applyProtection="1">
      <protection locked="0"/>
    </xf>
    <xf numFmtId="0" fontId="1" fillId="5" borderId="17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8" xfId="0" applyFont="1" applyBorder="1" applyProtection="1"/>
    <xf numFmtId="0" fontId="13" fillId="0" borderId="8" xfId="0" applyFont="1" applyBorder="1" applyAlignment="1">
      <alignment horizontal="centerContinuous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5" borderId="15" xfId="0" applyFill="1" applyBorder="1" applyProtection="1">
      <protection locked="0"/>
    </xf>
    <xf numFmtId="0" fontId="0" fillId="0" borderId="17" xfId="0" applyBorder="1"/>
    <xf numFmtId="167" fontId="0" fillId="0" borderId="17" xfId="0" applyNumberFormat="1" applyBorder="1"/>
    <xf numFmtId="0" fontId="8" fillId="6" borderId="17" xfId="0" applyFont="1" applyFill="1" applyBorder="1" applyProtection="1"/>
    <xf numFmtId="7" fontId="1" fillId="6" borderId="17" xfId="0" applyNumberFormat="1" applyFont="1" applyFill="1" applyBorder="1" applyProtection="1"/>
    <xf numFmtId="164" fontId="1" fillId="6" borderId="17" xfId="0" applyNumberFormat="1" applyFont="1" applyFill="1" applyBorder="1" applyProtection="1"/>
    <xf numFmtId="7" fontId="1" fillId="6" borderId="17" xfId="0" applyNumberFormat="1" applyFont="1" applyFill="1" applyBorder="1" applyProtection="1">
      <protection locked="0"/>
    </xf>
    <xf numFmtId="3" fontId="1" fillId="6" borderId="17" xfId="0" applyNumberFormat="1" applyFont="1" applyFill="1" applyBorder="1" applyProtection="1"/>
    <xf numFmtId="5" fontId="1" fillId="6" borderId="17" xfId="0" applyNumberFormat="1" applyFont="1" applyFill="1" applyBorder="1" applyProtection="1"/>
    <xf numFmtId="167" fontId="1" fillId="6" borderId="17" xfId="1" applyNumberFormat="1" applyFont="1" applyFill="1" applyBorder="1" applyProtection="1"/>
    <xf numFmtId="2" fontId="1" fillId="6" borderId="17" xfId="0" applyNumberFormat="1" applyFont="1" applyFill="1" applyBorder="1" applyProtection="1"/>
    <xf numFmtId="0" fontId="3" fillId="0" borderId="15" xfId="0" applyFont="1" applyBorder="1"/>
    <xf numFmtId="0" fontId="3" fillId="0" borderId="18" xfId="0" applyFont="1" applyBorder="1"/>
    <xf numFmtId="0" fontId="0" fillId="0" borderId="15" xfId="0" applyBorder="1"/>
    <xf numFmtId="7" fontId="0" fillId="0" borderId="18" xfId="0" applyNumberFormat="1" applyBorder="1"/>
    <xf numFmtId="7" fontId="13" fillId="2" borderId="17" xfId="0" applyNumberFormat="1" applyFont="1" applyFill="1" applyBorder="1"/>
    <xf numFmtId="164" fontId="13" fillId="2" borderId="17" xfId="0" applyNumberFormat="1" applyFont="1" applyFill="1" applyBorder="1"/>
    <xf numFmtId="5" fontId="13" fillId="2" borderId="17" xfId="0" applyNumberFormat="1" applyFont="1" applyFill="1" applyBorder="1"/>
    <xf numFmtId="5" fontId="13" fillId="2" borderId="17" xfId="0" applyNumberFormat="1" applyFont="1" applyFill="1" applyBorder="1" applyProtection="1"/>
    <xf numFmtId="2" fontId="13" fillId="2" borderId="17" xfId="0" applyNumberFormat="1" applyFont="1" applyFill="1" applyBorder="1"/>
    <xf numFmtId="0" fontId="0" fillId="2" borderId="0" xfId="0" applyFill="1" applyAlignment="1" applyProtection="1">
      <alignment horizontal="left"/>
    </xf>
    <xf numFmtId="0" fontId="1" fillId="3" borderId="17" xfId="0" applyNumberFormat="1" applyFont="1" applyFill="1" applyBorder="1" applyProtection="1"/>
    <xf numFmtId="3" fontId="0" fillId="3" borderId="17" xfId="0" applyNumberFormat="1" applyFill="1" applyBorder="1" applyProtection="1"/>
    <xf numFmtId="0" fontId="0" fillId="2" borderId="24" xfId="0" applyFill="1" applyBorder="1" applyProtection="1"/>
    <xf numFmtId="0" fontId="0" fillId="2" borderId="17" xfId="0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0" fillId="3" borderId="17" xfId="0" applyNumberFormat="1" applyFill="1" applyBorder="1" applyProtection="1"/>
    <xf numFmtId="5" fontId="1" fillId="3" borderId="17" xfId="0" applyNumberFormat="1" applyFont="1" applyFill="1" applyBorder="1" applyProtection="1"/>
    <xf numFmtId="42" fontId="1" fillId="3" borderId="17" xfId="0" applyNumberFormat="1" applyFont="1" applyFill="1" applyBorder="1" applyProtection="1"/>
    <xf numFmtId="2" fontId="1" fillId="3" borderId="17" xfId="0" applyNumberFormat="1" applyFont="1" applyFill="1" applyBorder="1" applyProtection="1"/>
    <xf numFmtId="164" fontId="1" fillId="3" borderId="17" xfId="0" applyNumberFormat="1" applyFont="1" applyFill="1" applyBorder="1" applyProtection="1"/>
    <xf numFmtId="5" fontId="0" fillId="3" borderId="17" xfId="0" applyNumberFormat="1" applyFill="1" applyBorder="1" applyProtection="1"/>
    <xf numFmtId="167" fontId="0" fillId="3" borderId="17" xfId="1" applyNumberFormat="1" applyFont="1" applyFill="1" applyBorder="1" applyProtection="1">
      <protection locked="0"/>
    </xf>
    <xf numFmtId="37" fontId="0" fillId="0" borderId="18" xfId="0" applyNumberFormat="1" applyBorder="1"/>
    <xf numFmtId="39" fontId="0" fillId="0" borderId="18" xfId="0" applyNumberFormat="1" applyBorder="1"/>
    <xf numFmtId="2" fontId="0" fillId="3" borderId="17" xfId="0" applyNumberFormat="1" applyFill="1" applyBorder="1" applyProtection="1"/>
    <xf numFmtId="2" fontId="0" fillId="3" borderId="17" xfId="0" applyNumberFormat="1" applyFill="1" applyBorder="1" applyProtection="1">
      <protection locked="0"/>
    </xf>
    <xf numFmtId="5" fontId="4" fillId="3" borderId="17" xfId="0" applyNumberFormat="1" applyFont="1" applyFill="1" applyBorder="1" applyAlignment="1">
      <alignment horizontal="right"/>
    </xf>
    <xf numFmtId="167" fontId="4" fillId="3" borderId="17" xfId="1" applyNumberFormat="1" applyFont="1" applyFill="1" applyBorder="1"/>
    <xf numFmtId="5" fontId="4" fillId="3" borderId="8" xfId="0" applyNumberFormat="1" applyFont="1" applyFill="1" applyBorder="1" applyAlignment="1">
      <alignment horizontal="right"/>
    </xf>
    <xf numFmtId="5" fontId="0" fillId="3" borderId="9" xfId="0" applyNumberFormat="1" applyFill="1" applyBorder="1"/>
    <xf numFmtId="5" fontId="0" fillId="3" borderId="3" xfId="0" applyNumberFormat="1" applyFill="1" applyBorder="1"/>
    <xf numFmtId="5" fontId="0" fillId="3" borderId="0" xfId="0" applyNumberFormat="1" applyFill="1"/>
    <xf numFmtId="10" fontId="0" fillId="2" borderId="1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4" xfId="0" applyFill="1" applyBorder="1" applyProtection="1"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</xf>
    <xf numFmtId="0" fontId="0" fillId="3" borderId="20" xfId="0" applyFill="1" applyBorder="1" applyProtection="1"/>
    <xf numFmtId="0" fontId="0" fillId="3" borderId="0" xfId="0" applyFill="1" applyBorder="1" applyAlignment="1" applyProtection="1">
      <alignment horizontal="left"/>
    </xf>
    <xf numFmtId="14" fontId="0" fillId="3" borderId="0" xfId="0" applyNumberFormat="1" applyFill="1" applyBorder="1" applyAlignment="1" applyProtection="1">
      <alignment horizontal="center"/>
    </xf>
    <xf numFmtId="10" fontId="0" fillId="0" borderId="18" xfId="0" applyNumberFormat="1" applyBorder="1"/>
    <xf numFmtId="0" fontId="0" fillId="0" borderId="18" xfId="0" applyNumberFormat="1" applyBorder="1"/>
    <xf numFmtId="14" fontId="0" fillId="2" borderId="17" xfId="0" applyNumberFormat="1" applyFill="1" applyBorder="1" applyAlignment="1" applyProtection="1">
      <alignment horizontal="center"/>
      <protection locked="0"/>
    </xf>
    <xf numFmtId="5" fontId="1" fillId="3" borderId="18" xfId="0" applyNumberFormat="1" applyFont="1" applyFill="1" applyBorder="1"/>
    <xf numFmtId="49" fontId="1" fillId="0" borderId="16" xfId="0" applyNumberFormat="1" applyFont="1" applyBorder="1" applyAlignment="1" applyProtection="1">
      <alignment horizontal="left"/>
    </xf>
    <xf numFmtId="0" fontId="1" fillId="0" borderId="19" xfId="0" applyFont="1" applyBorder="1" applyProtection="1"/>
    <xf numFmtId="0" fontId="13" fillId="0" borderId="4" xfId="0" applyFont="1" applyBorder="1"/>
    <xf numFmtId="1" fontId="1" fillId="0" borderId="18" xfId="0" quotePrefix="1" applyNumberFormat="1" applyFont="1" applyBorder="1" applyAlignment="1" applyProtection="1">
      <alignment horizontal="left"/>
      <protection locked="0"/>
    </xf>
    <xf numFmtId="174" fontId="9" fillId="2" borderId="17" xfId="0" applyNumberFormat="1" applyFont="1" applyFill="1" applyBorder="1"/>
    <xf numFmtId="174" fontId="13" fillId="2" borderId="17" xfId="0" applyNumberFormat="1" applyFont="1" applyFill="1" applyBorder="1"/>
    <xf numFmtId="174" fontId="1" fillId="0" borderId="16" xfId="0" applyNumberFormat="1" applyFont="1" applyBorder="1" applyAlignment="1">
      <alignment horizontal="center"/>
    </xf>
    <xf numFmtId="44" fontId="9" fillId="2" borderId="17" xfId="1" applyFont="1" applyFill="1" applyBorder="1"/>
    <xf numFmtId="44" fontId="13" fillId="2" borderId="17" xfId="1" applyFont="1" applyFill="1" applyBorder="1"/>
    <xf numFmtId="164" fontId="0" fillId="0" borderId="6" xfId="0" applyNumberFormat="1" applyBorder="1"/>
    <xf numFmtId="164" fontId="1" fillId="0" borderId="15" xfId="0" applyNumberFormat="1" applyFont="1" applyBorder="1" applyProtection="1"/>
    <xf numFmtId="164" fontId="1" fillId="0" borderId="16" xfId="0" applyNumberFormat="1" applyFont="1" applyBorder="1" applyProtection="1"/>
    <xf numFmtId="164" fontId="0" fillId="0" borderId="17" xfId="2" applyNumberFormat="1" applyFont="1" applyBorder="1"/>
    <xf numFmtId="164" fontId="0" fillId="0" borderId="0" xfId="0" applyNumberFormat="1" applyProtection="1">
      <protection locked="0"/>
    </xf>
    <xf numFmtId="164" fontId="0" fillId="0" borderId="0" xfId="0" applyNumberFormat="1"/>
    <xf numFmtId="174" fontId="1" fillId="0" borderId="15" xfId="0" applyNumberFormat="1" applyFont="1" applyBorder="1" applyProtection="1"/>
    <xf numFmtId="174" fontId="1" fillId="0" borderId="16" xfId="0" applyNumberFormat="1" applyFont="1" applyBorder="1" applyProtection="1"/>
    <xf numFmtId="174" fontId="0" fillId="2" borderId="17" xfId="0" applyNumberFormat="1" applyFill="1" applyBorder="1" applyProtection="1">
      <protection locked="0"/>
    </xf>
    <xf numFmtId="174" fontId="1" fillId="3" borderId="17" xfId="0" applyNumberFormat="1" applyFont="1" applyFill="1" applyBorder="1" applyProtection="1"/>
    <xf numFmtId="174" fontId="1" fillId="6" borderId="17" xfId="0" applyNumberFormat="1" applyFont="1" applyFill="1" applyBorder="1" applyProtection="1"/>
    <xf numFmtId="174" fontId="0" fillId="0" borderId="17" xfId="0" applyNumberFormat="1" applyBorder="1"/>
    <xf numFmtId="174" fontId="0" fillId="0" borderId="0" xfId="0" applyNumberFormat="1" applyProtection="1">
      <protection locked="0"/>
    </xf>
    <xf numFmtId="174" fontId="0" fillId="0" borderId="0" xfId="0" applyNumberFormat="1"/>
    <xf numFmtId="174" fontId="13" fillId="0" borderId="0" xfId="0" applyNumberFormat="1" applyFont="1" applyBorder="1"/>
    <xf numFmtId="174" fontId="0" fillId="3" borderId="17" xfId="0" applyNumberFormat="1" applyFill="1" applyBorder="1" applyProtection="1"/>
    <xf numFmtId="174" fontId="4" fillId="3" borderId="17" xfId="0" applyNumberFormat="1" applyFont="1" applyFill="1" applyBorder="1" applyAlignment="1">
      <alignment horizontal="right"/>
    </xf>
    <xf numFmtId="174" fontId="4" fillId="3" borderId="8" xfId="0" applyNumberFormat="1" applyFont="1" applyFill="1" applyBorder="1"/>
    <xf numFmtId="174" fontId="4" fillId="3" borderId="17" xfId="0" applyNumberFormat="1" applyFont="1" applyFill="1" applyBorder="1"/>
    <xf numFmtId="174" fontId="4" fillId="3" borderId="20" xfId="0" applyNumberFormat="1" applyFont="1" applyFill="1" applyBorder="1"/>
    <xf numFmtId="174" fontId="4" fillId="2" borderId="17" xfId="0" applyNumberFormat="1" applyFont="1" applyFill="1" applyBorder="1"/>
    <xf numFmtId="174" fontId="4" fillId="3" borderId="17" xfId="0" applyNumberFormat="1" applyFont="1" applyFill="1" applyBorder="1" applyProtection="1"/>
    <xf numFmtId="174" fontId="4" fillId="3" borderId="17" xfId="0" applyNumberFormat="1" applyFont="1" applyFill="1" applyBorder="1" applyProtection="1">
      <protection locked="0"/>
    </xf>
    <xf numFmtId="174" fontId="4" fillId="3" borderId="6" xfId="0" applyNumberFormat="1" applyFont="1" applyFill="1" applyBorder="1"/>
    <xf numFmtId="174" fontId="4" fillId="3" borderId="0" xfId="0" applyNumberFormat="1" applyFont="1" applyFill="1" applyBorder="1"/>
    <xf numFmtId="174" fontId="0" fillId="3" borderId="0" xfId="0" applyNumberFormat="1" applyFill="1"/>
    <xf numFmtId="0" fontId="4" fillId="0" borderId="3" xfId="0" applyFont="1" applyFill="1" applyBorder="1"/>
    <xf numFmtId="174" fontId="4" fillId="0" borderId="20" xfId="0" applyNumberFormat="1" applyFont="1" applyFill="1" applyBorder="1"/>
    <xf numFmtId="174" fontId="4" fillId="0" borderId="0" xfId="0" applyNumberFormat="1" applyFont="1" applyFill="1" applyBorder="1"/>
    <xf numFmtId="0" fontId="0" fillId="0" borderId="0" xfId="0" applyFill="1"/>
    <xf numFmtId="164" fontId="0" fillId="3" borderId="7" xfId="0" applyNumberFormat="1" applyFill="1" applyBorder="1"/>
    <xf numFmtId="164" fontId="0" fillId="2" borderId="7" xfId="0" applyNumberFormat="1" applyFill="1" applyBorder="1"/>
    <xf numFmtId="49" fontId="0" fillId="2" borderId="1" xfId="0" applyNumberFormat="1" applyFill="1" applyBorder="1" applyAlignment="1">
      <alignment horizontal="left"/>
    </xf>
    <xf numFmtId="7" fontId="0" fillId="5" borderId="17" xfId="0" applyNumberFormat="1" applyFill="1" applyBorder="1" applyProtection="1"/>
    <xf numFmtId="0" fontId="0" fillId="5" borderId="17" xfId="0" applyFill="1" applyBorder="1" applyProtection="1"/>
    <xf numFmtId="164" fontId="0" fillId="5" borderId="17" xfId="2" applyNumberFormat="1" applyFont="1" applyFill="1" applyBorder="1" applyProtection="1"/>
    <xf numFmtId="174" fontId="0" fillId="5" borderId="17" xfId="0" applyNumberFormat="1" applyFill="1" applyBorder="1" applyProtection="1"/>
    <xf numFmtId="174" fontId="0" fillId="5" borderId="15" xfId="0" applyNumberFormat="1" applyFill="1" applyBorder="1" applyProtection="1"/>
    <xf numFmtId="167" fontId="0" fillId="5" borderId="17" xfId="0" applyNumberFormat="1" applyFill="1" applyBorder="1" applyProtection="1"/>
    <xf numFmtId="3" fontId="0" fillId="5" borderId="17" xfId="0" applyNumberFormat="1" applyFill="1" applyBorder="1" applyProtection="1"/>
    <xf numFmtId="167" fontId="0" fillId="5" borderId="15" xfId="0" applyNumberFormat="1" applyFill="1" applyBorder="1" applyProtection="1"/>
    <xf numFmtId="0" fontId="0" fillId="5" borderId="15" xfId="0" applyFill="1" applyBorder="1" applyProtection="1"/>
    <xf numFmtId="3" fontId="0" fillId="5" borderId="15" xfId="0" applyNumberFormat="1" applyFill="1" applyBorder="1" applyProtection="1"/>
    <xf numFmtId="174" fontId="1" fillId="0" borderId="15" xfId="0" applyNumberFormat="1" applyFont="1" applyFill="1" applyBorder="1" applyProtection="1"/>
    <xf numFmtId="174" fontId="1" fillId="0" borderId="16" xfId="0" applyNumberFormat="1" applyFont="1" applyFill="1" applyBorder="1" applyProtection="1"/>
    <xf numFmtId="174" fontId="0" fillId="0" borderId="17" xfId="0" applyNumberFormat="1" applyFill="1" applyBorder="1" applyProtection="1"/>
    <xf numFmtId="174" fontId="13" fillId="0" borderId="17" xfId="0" applyNumberFormat="1" applyFont="1" applyFill="1" applyBorder="1" applyProtection="1"/>
    <xf numFmtId="174" fontId="0" fillId="0" borderId="15" xfId="0" applyNumberFormat="1" applyFill="1" applyBorder="1" applyProtection="1"/>
    <xf numFmtId="174" fontId="0" fillId="0" borderId="17" xfId="0" applyNumberFormat="1" applyFill="1" applyBorder="1"/>
    <xf numFmtId="174" fontId="0" fillId="0" borderId="0" xfId="0" applyNumberFormat="1" applyFill="1" applyProtection="1">
      <protection locked="0"/>
    </xf>
    <xf numFmtId="174" fontId="0" fillId="0" borderId="0" xfId="0" applyNumberFormat="1" applyFill="1"/>
    <xf numFmtId="175" fontId="9" fillId="2" borderId="17" xfId="0" applyNumberFormat="1" applyFont="1" applyFill="1" applyBorder="1"/>
    <xf numFmtId="175" fontId="13" fillId="2" borderId="17" xfId="0" applyNumberFormat="1" applyFont="1" applyFill="1" applyBorder="1"/>
    <xf numFmtId="0" fontId="0" fillId="0" borderId="16" xfId="0" applyBorder="1"/>
    <xf numFmtId="0" fontId="13" fillId="0" borderId="0" xfId="0" applyFont="1" applyBorder="1"/>
    <xf numFmtId="174" fontId="13" fillId="0" borderId="0" xfId="0" applyNumberFormat="1" applyFont="1" applyFill="1" applyBorder="1"/>
    <xf numFmtId="164" fontId="13" fillId="0" borderId="0" xfId="0" applyNumberFormat="1" applyFont="1" applyBorder="1"/>
    <xf numFmtId="0" fontId="13" fillId="0" borderId="6" xfId="0" applyFont="1" applyBorder="1" applyAlignment="1">
      <alignment horizontal="centerContinuous"/>
    </xf>
    <xf numFmtId="0" fontId="13" fillId="0" borderId="7" xfId="0" applyFont="1" applyBorder="1" applyAlignment="1">
      <alignment horizontal="centerContinuous"/>
    </xf>
    <xf numFmtId="174" fontId="13" fillId="0" borderId="8" xfId="0" applyNumberFormat="1" applyFont="1" applyBorder="1"/>
    <xf numFmtId="0" fontId="13" fillId="0" borderId="6" xfId="0" applyFont="1" applyBorder="1"/>
    <xf numFmtId="0" fontId="13" fillId="0" borderId="6" xfId="0" applyFont="1" applyFill="1" applyBorder="1"/>
    <xf numFmtId="174" fontId="13" fillId="0" borderId="7" xfId="0" applyNumberFormat="1" applyFont="1" applyBorder="1"/>
    <xf numFmtId="0" fontId="0" fillId="0" borderId="0" xfId="0" applyAlignment="1">
      <alignment horizontal="left" indent="1"/>
    </xf>
    <xf numFmtId="5" fontId="13" fillId="3" borderId="3" xfId="0" applyNumberFormat="1" applyFont="1" applyFill="1" applyBorder="1"/>
    <xf numFmtId="0" fontId="13" fillId="0" borderId="9" xfId="0" applyFont="1" applyBorder="1"/>
    <xf numFmtId="0" fontId="13" fillId="0" borderId="0" xfId="0" applyFont="1" applyFill="1"/>
    <xf numFmtId="181" fontId="13" fillId="3" borderId="0" xfId="0" applyNumberFormat="1" applyFont="1" applyFill="1"/>
    <xf numFmtId="0" fontId="0" fillId="0" borderId="25" xfId="0" applyBorder="1" applyAlignment="1">
      <alignment horizontal="left" indent="1"/>
    </xf>
    <xf numFmtId="0" fontId="0" fillId="0" borderId="25" xfId="0" applyBorder="1"/>
    <xf numFmtId="5" fontId="0" fillId="0" borderId="26" xfId="0" applyNumberFormat="1" applyBorder="1" applyProtection="1">
      <protection locked="0"/>
    </xf>
    <xf numFmtId="5" fontId="0" fillId="0" borderId="27" xfId="0" applyNumberFormat="1" applyBorder="1" applyProtection="1">
      <protection locked="0"/>
    </xf>
    <xf numFmtId="0" fontId="0" fillId="0" borderId="28" xfId="0" applyBorder="1"/>
    <xf numFmtId="5" fontId="0" fillId="3" borderId="3" xfId="0" applyNumberFormat="1" applyFill="1" applyBorder="1" applyProtection="1"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0" fillId="0" borderId="29" xfId="0" applyBorder="1" applyProtection="1"/>
    <xf numFmtId="0" fontId="0" fillId="0" borderId="30" xfId="0" applyBorder="1" applyProtection="1"/>
    <xf numFmtId="5" fontId="0" fillId="3" borderId="30" xfId="0" applyNumberFormat="1" applyFill="1" applyBorder="1" applyProtection="1"/>
    <xf numFmtId="5" fontId="0" fillId="0" borderId="30" xfId="0" applyNumberFormat="1" applyBorder="1" applyProtection="1">
      <protection locked="0"/>
    </xf>
    <xf numFmtId="5" fontId="0" fillId="7" borderId="3" xfId="0" applyNumberFormat="1" applyFill="1" applyBorder="1" applyProtection="1">
      <protection locked="0"/>
    </xf>
    <xf numFmtId="0" fontId="8" fillId="3" borderId="3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174" fontId="1" fillId="0" borderId="17" xfId="0" applyNumberFormat="1" applyFont="1" applyBorder="1" applyProtection="1"/>
    <xf numFmtId="0" fontId="1" fillId="0" borderId="17" xfId="0" applyFont="1" applyBorder="1" applyProtection="1"/>
    <xf numFmtId="0" fontId="1" fillId="0" borderId="20" xfId="0" quotePrefix="1" applyFont="1" applyBorder="1" applyAlignment="1" applyProtection="1">
      <alignment horizontal="left"/>
    </xf>
    <xf numFmtId="0" fontId="8" fillId="3" borderId="16" xfId="0" applyFont="1" applyFill="1" applyBorder="1" applyAlignment="1" applyProtection="1">
      <alignment horizontal="center" wrapText="1"/>
      <protection locked="0"/>
    </xf>
    <xf numFmtId="5" fontId="0" fillId="3" borderId="21" xfId="0" applyNumberFormat="1" applyFill="1" applyBorder="1"/>
    <xf numFmtId="0" fontId="1" fillId="0" borderId="20" xfId="0" applyFont="1" applyBorder="1" applyAlignment="1" applyProtection="1">
      <alignment horizontal="left"/>
    </xf>
    <xf numFmtId="5" fontId="4" fillId="3" borderId="17" xfId="0" applyNumberFormat="1" applyFont="1" applyFill="1" applyBorder="1" applyProtection="1">
      <protection locked="0"/>
    </xf>
    <xf numFmtId="167" fontId="4" fillId="3" borderId="17" xfId="1" applyNumberFormat="1" applyFont="1" applyFill="1" applyBorder="1" applyAlignment="1">
      <alignment horizontal="right"/>
    </xf>
    <xf numFmtId="174" fontId="4" fillId="3" borderId="6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181" fontId="4" fillId="3" borderId="17" xfId="1" applyNumberFormat="1" applyFont="1" applyFill="1" applyBorder="1" applyAlignment="1">
      <alignment horizontal="right"/>
    </xf>
    <xf numFmtId="181" fontId="4" fillId="3" borderId="17" xfId="0" applyNumberFormat="1" applyFont="1" applyFill="1" applyBorder="1" applyAlignment="1">
      <alignment horizontal="right"/>
    </xf>
    <xf numFmtId="0" fontId="6" fillId="0" borderId="19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20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2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174" fontId="1" fillId="0" borderId="15" xfId="0" applyNumberFormat="1" applyFont="1" applyBorder="1" applyAlignment="1" applyProtection="1">
      <alignment wrapText="1"/>
    </xf>
    <xf numFmtId="0" fontId="0" fillId="0" borderId="16" xfId="0" applyBorder="1" applyAlignment="1">
      <alignment wrapText="1"/>
    </xf>
    <xf numFmtId="174" fontId="1" fillId="0" borderId="16" xfId="0" applyNumberFormat="1" applyFont="1" applyBorder="1" applyAlignment="1" applyProtection="1">
      <alignment wrapText="1"/>
    </xf>
    <xf numFmtId="0" fontId="1" fillId="0" borderId="15" xfId="0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0" fontId="14" fillId="0" borderId="32" xfId="0" applyFont="1" applyBorder="1" applyAlignment="1" applyProtection="1">
      <alignment horizontal="center" wrapText="1"/>
    </xf>
    <xf numFmtId="0" fontId="0" fillId="0" borderId="33" xfId="0" applyBorder="1" applyAlignment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14" fillId="0" borderId="16" xfId="0" applyFont="1" applyBorder="1" applyAlignment="1" applyProtection="1">
      <alignment horizontal="center" wrapText="1"/>
    </xf>
    <xf numFmtId="0" fontId="0" fillId="0" borderId="16" xfId="0" applyBorder="1" applyAlignment="1">
      <alignment horizontal="center" wrapText="1"/>
    </xf>
    <xf numFmtId="49" fontId="14" fillId="0" borderId="15" xfId="0" applyNumberFormat="1" applyFont="1" applyBorder="1" applyAlignment="1" applyProtection="1">
      <alignment horizontal="center" wrapText="1"/>
    </xf>
    <xf numFmtId="49" fontId="14" fillId="0" borderId="16" xfId="0" applyNumberFormat="1" applyFont="1" applyBorder="1" applyAlignment="1" applyProtection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8" borderId="1" xfId="0" applyFont="1" applyFill="1" applyBorder="1" applyAlignment="1" applyProtection="1">
      <alignment horizontal="center" vertical="center"/>
    </xf>
    <xf numFmtId="0" fontId="16" fillId="8" borderId="34" xfId="0" applyFont="1" applyFill="1" applyBorder="1" applyAlignment="1" applyProtection="1">
      <alignment horizontal="center" vertical="center"/>
    </xf>
    <xf numFmtId="0" fontId="16" fillId="8" borderId="0" xfId="0" applyFont="1" applyFill="1" applyBorder="1" applyAlignment="1" applyProtection="1">
      <alignment horizontal="center" vertical="center"/>
    </xf>
    <xf numFmtId="0" fontId="16" fillId="8" borderId="35" xfId="0" applyFont="1" applyFill="1" applyBorder="1" applyAlignment="1" applyProtection="1">
      <alignment horizontal="center" vertical="center"/>
    </xf>
    <xf numFmtId="0" fontId="16" fillId="8" borderId="10" xfId="0" applyFont="1" applyFill="1" applyBorder="1" applyAlignment="1" applyProtection="1">
      <alignment horizontal="center" vertical="center"/>
    </xf>
    <xf numFmtId="0" fontId="16" fillId="8" borderId="36" xfId="0" applyFont="1" applyFill="1" applyBorder="1" applyAlignment="1" applyProtection="1">
      <alignment horizontal="center" vertical="center"/>
    </xf>
    <xf numFmtId="0" fontId="16" fillId="8" borderId="2" xfId="0" applyFont="1" applyFill="1" applyBorder="1" applyAlignment="1" applyProtection="1">
      <alignment horizontal="center" vertical="center" wrapText="1"/>
    </xf>
    <xf numFmtId="0" fontId="16" fillId="8" borderId="3" xfId="0" applyFont="1" applyFill="1" applyBorder="1" applyAlignment="1" applyProtection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</xf>
    <xf numFmtId="0" fontId="17" fillId="8" borderId="37" xfId="0" applyFont="1" applyFill="1" applyBorder="1" applyAlignment="1" applyProtection="1">
      <alignment horizontal="center" vertical="center" wrapText="1"/>
    </xf>
    <xf numFmtId="0" fontId="17" fillId="8" borderId="38" xfId="0" applyFont="1" applyFill="1" applyBorder="1" applyAlignment="1" applyProtection="1">
      <alignment horizontal="center" vertical="center" wrapText="1"/>
    </xf>
    <xf numFmtId="0" fontId="17" fillId="8" borderId="39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3"/>
  <sheetViews>
    <sheetView tabSelected="1" zoomScale="75" zoomScaleNormal="100" workbookViewId="0">
      <selection activeCell="M35" sqref="M35"/>
    </sheetView>
  </sheetViews>
  <sheetFormatPr defaultRowHeight="13.2"/>
  <cols>
    <col min="3" max="3" width="8.6640625" customWidth="1"/>
    <col min="5" max="5" width="8.6640625" customWidth="1"/>
    <col min="6" max="6" width="15.88671875" customWidth="1"/>
    <col min="7" max="7" width="6.5546875" customWidth="1"/>
    <col min="8" max="8" width="8.33203125" customWidth="1"/>
    <col min="9" max="9" width="12.44140625" customWidth="1"/>
    <col min="11" max="11" width="12.6640625" customWidth="1"/>
    <col min="12" max="12" width="4.33203125" customWidth="1"/>
    <col min="13" max="13" width="11.88671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spans="1:13">
      <c r="A2" s="19" t="s">
        <v>223</v>
      </c>
      <c r="B2" s="19"/>
      <c r="C2" s="19"/>
      <c r="D2" s="19"/>
      <c r="E2" s="19"/>
      <c r="F2" s="19"/>
      <c r="G2" s="19"/>
      <c r="H2" s="19"/>
      <c r="I2" s="4"/>
      <c r="J2" s="19" t="s">
        <v>0</v>
      </c>
      <c r="K2" s="19"/>
      <c r="L2" s="19"/>
      <c r="M2" s="4"/>
    </row>
    <row r="3" spans="1:13">
      <c r="A3" s="226"/>
      <c r="B3" s="75"/>
      <c r="C3" s="75"/>
      <c r="D3" s="75"/>
      <c r="E3" s="75"/>
      <c r="F3" s="75"/>
      <c r="G3" s="75"/>
      <c r="H3" s="75"/>
      <c r="I3" s="74"/>
      <c r="J3" s="226"/>
      <c r="K3" s="75"/>
      <c r="L3" s="75"/>
      <c r="M3" s="74"/>
    </row>
    <row r="4" spans="1:13">
      <c r="A4" s="226"/>
      <c r="B4" s="75"/>
      <c r="C4" s="75"/>
      <c r="D4" s="75"/>
      <c r="E4" s="75"/>
      <c r="F4" s="75"/>
      <c r="G4" s="75"/>
      <c r="H4" s="75"/>
      <c r="I4" s="74"/>
      <c r="J4" s="75"/>
      <c r="K4" s="75"/>
      <c r="L4" s="75"/>
      <c r="M4" s="74"/>
    </row>
    <row r="5" spans="1:13">
      <c r="A5" s="226"/>
      <c r="B5" s="75"/>
      <c r="C5" s="75"/>
      <c r="D5" s="75"/>
      <c r="E5" s="75"/>
      <c r="F5" s="75"/>
      <c r="G5" s="75"/>
      <c r="H5" s="75"/>
      <c r="I5" s="74"/>
      <c r="J5" s="76" t="s">
        <v>1</v>
      </c>
      <c r="K5" s="76"/>
      <c r="L5" s="76"/>
      <c r="M5" s="77"/>
    </row>
    <row r="6" spans="1:13">
      <c r="A6" s="75"/>
      <c r="B6" s="75"/>
      <c r="C6" s="75"/>
      <c r="D6" s="75"/>
      <c r="E6" s="75"/>
      <c r="F6" s="75"/>
      <c r="G6" s="75"/>
      <c r="H6" s="75"/>
      <c r="I6" s="74"/>
      <c r="J6" s="75"/>
      <c r="K6" s="75"/>
      <c r="L6" s="75"/>
      <c r="M6" s="74"/>
    </row>
    <row r="7" spans="1:13">
      <c r="A7" s="76" t="s">
        <v>222</v>
      </c>
      <c r="B7" s="76"/>
      <c r="C7" s="226"/>
      <c r="D7" s="76"/>
      <c r="E7" s="76"/>
      <c r="F7" s="76"/>
      <c r="G7" s="76"/>
      <c r="H7" s="76"/>
      <c r="I7" s="77"/>
      <c r="J7" s="75" t="s">
        <v>2</v>
      </c>
      <c r="K7" s="258"/>
      <c r="L7" s="75"/>
      <c r="M7" s="74"/>
    </row>
    <row r="8" spans="1:13">
      <c r="A8" s="75"/>
      <c r="B8" s="75"/>
      <c r="C8" s="75"/>
      <c r="D8" s="75"/>
      <c r="E8" s="75"/>
      <c r="F8" s="75"/>
      <c r="G8" s="75"/>
      <c r="H8" s="75"/>
      <c r="I8" s="74"/>
      <c r="J8" s="75"/>
      <c r="K8" s="75"/>
      <c r="L8" s="75"/>
      <c r="M8" s="74"/>
    </row>
    <row r="9" spans="1:13">
      <c r="A9" s="78"/>
      <c r="B9" s="78"/>
      <c r="C9" s="78"/>
      <c r="D9" s="78"/>
      <c r="E9" s="78"/>
      <c r="F9" s="78"/>
      <c r="G9" s="78"/>
      <c r="H9" s="78"/>
      <c r="I9" s="79"/>
      <c r="J9" s="78" t="s">
        <v>3</v>
      </c>
      <c r="K9" s="258"/>
      <c r="L9" s="78"/>
      <c r="M9" s="79"/>
    </row>
    <row r="10" spans="1:1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3">
      <c r="A11" s="1"/>
      <c r="B11" s="1"/>
      <c r="C11" s="1"/>
      <c r="D11" s="12"/>
      <c r="E11" s="1"/>
      <c r="F11" s="13"/>
      <c r="G11" s="4"/>
      <c r="H11" s="1"/>
      <c r="I11" s="13"/>
      <c r="J11" s="4"/>
      <c r="K11" s="1"/>
      <c r="L11" s="4"/>
      <c r="M11" s="4"/>
    </row>
    <row r="12" spans="1:13">
      <c r="A12" s="1"/>
      <c r="B12" s="13" t="s">
        <v>4</v>
      </c>
      <c r="C12" s="1"/>
      <c r="D12" s="12"/>
      <c r="E12" s="1"/>
      <c r="F12" s="13" t="s">
        <v>5</v>
      </c>
      <c r="G12" s="4"/>
      <c r="H12" s="1"/>
      <c r="I12" s="13" t="s">
        <v>224</v>
      </c>
      <c r="J12" s="4"/>
      <c r="K12" s="83" t="s">
        <v>6</v>
      </c>
      <c r="L12" s="4"/>
      <c r="M12" s="178" t="s">
        <v>7</v>
      </c>
    </row>
    <row r="13" spans="1:13" ht="13.8" thickBot="1">
      <c r="A13" s="14"/>
      <c r="B13" s="15" t="s">
        <v>8</v>
      </c>
      <c r="C13" s="14"/>
      <c r="D13" s="16"/>
      <c r="E13" s="14"/>
      <c r="F13" s="15" t="s">
        <v>9</v>
      </c>
      <c r="G13" s="29"/>
      <c r="H13" s="14"/>
      <c r="I13" s="15" t="s">
        <v>9</v>
      </c>
      <c r="J13" s="29"/>
      <c r="K13" s="15" t="s">
        <v>10</v>
      </c>
      <c r="L13" s="29"/>
      <c r="M13" s="179" t="s">
        <v>11</v>
      </c>
    </row>
    <row r="14" spans="1:13" ht="13.8" thickTop="1">
      <c r="A14" s="1"/>
      <c r="B14" s="1"/>
      <c r="C14" s="1"/>
      <c r="D14" s="12"/>
      <c r="E14" s="1"/>
      <c r="F14" s="1"/>
      <c r="G14" s="4"/>
      <c r="H14" s="1"/>
      <c r="I14" s="1"/>
      <c r="J14" s="4"/>
      <c r="K14" s="1"/>
      <c r="L14" s="4"/>
      <c r="M14" s="4"/>
    </row>
    <row r="15" spans="1:13">
      <c r="A15" s="1" t="s">
        <v>12</v>
      </c>
      <c r="B15" s="1"/>
      <c r="C15" s="1"/>
      <c r="D15" s="12"/>
      <c r="E15" s="1"/>
      <c r="F15" s="1"/>
      <c r="G15" s="4"/>
      <c r="H15" s="1"/>
      <c r="I15" s="1"/>
      <c r="J15" s="4"/>
      <c r="K15" s="1"/>
      <c r="L15" s="4"/>
      <c r="M15" s="4"/>
    </row>
    <row r="16" spans="1:13">
      <c r="A16" s="1"/>
      <c r="B16" s="1"/>
      <c r="C16" s="1"/>
      <c r="D16" s="12"/>
      <c r="E16" s="1"/>
      <c r="F16" s="1"/>
      <c r="G16" s="4"/>
      <c r="H16" s="1"/>
      <c r="I16" s="1"/>
      <c r="J16" s="4"/>
      <c r="K16" s="1"/>
      <c r="L16" s="4"/>
      <c r="M16" s="4"/>
    </row>
    <row r="17" spans="1:13">
      <c r="A17" s="7" t="s">
        <v>13</v>
      </c>
      <c r="B17" s="7"/>
      <c r="C17" s="7"/>
      <c r="D17" s="20"/>
      <c r="E17" s="7"/>
      <c r="F17" s="21"/>
      <c r="G17" s="8"/>
      <c r="H17" s="7"/>
      <c r="I17" s="21"/>
      <c r="J17" s="8"/>
      <c r="K17" s="7"/>
      <c r="L17" s="8"/>
      <c r="M17" s="8"/>
    </row>
    <row r="18" spans="1:13">
      <c r="A18" s="7" t="s">
        <v>14</v>
      </c>
      <c r="B18" s="7"/>
      <c r="C18" s="7"/>
      <c r="D18" s="20"/>
      <c r="E18" s="7"/>
      <c r="F18" s="55">
        <f>'QIO F719 '!$I$11</f>
        <v>0</v>
      </c>
      <c r="G18" s="8"/>
      <c r="H18" s="7"/>
      <c r="I18" s="23">
        <v>0</v>
      </c>
      <c r="J18" s="8"/>
      <c r="K18" s="55">
        <f>+I18-F18</f>
        <v>0</v>
      </c>
      <c r="L18" s="8"/>
      <c r="M18" s="299" t="e">
        <f>+K18/F18</f>
        <v>#DIV/0!</v>
      </c>
    </row>
    <row r="19" spans="1:13">
      <c r="A19" s="7" t="s">
        <v>15</v>
      </c>
      <c r="B19" s="7"/>
      <c r="C19" s="7"/>
      <c r="D19" s="20"/>
      <c r="E19" s="7"/>
      <c r="F19" s="55">
        <f>'QIO F719 '!$I$12</f>
        <v>0</v>
      </c>
      <c r="G19" s="8"/>
      <c r="H19" s="7"/>
      <c r="I19" s="23">
        <v>0</v>
      </c>
      <c r="J19" s="8"/>
      <c r="K19" s="55">
        <f>+I19-F19</f>
        <v>0</v>
      </c>
      <c r="L19" s="8"/>
      <c r="M19" s="299" t="e">
        <f t="shared" ref="M19:M28" si="0">+K19/F19</f>
        <v>#DIV/0!</v>
      </c>
    </row>
    <row r="20" spans="1:13">
      <c r="A20" s="7" t="s">
        <v>215</v>
      </c>
      <c r="B20" s="7"/>
      <c r="C20" s="7"/>
      <c r="D20" s="20"/>
      <c r="E20" s="7"/>
      <c r="F20" s="55">
        <f>'QIO F719 '!$I$13</f>
        <v>0</v>
      </c>
      <c r="G20" s="8"/>
      <c r="H20" s="7"/>
      <c r="I20" s="23">
        <v>0</v>
      </c>
      <c r="J20" s="8"/>
      <c r="K20" s="55">
        <f>+I20-F20</f>
        <v>0</v>
      </c>
      <c r="L20" s="8"/>
      <c r="M20" s="299" t="e">
        <f t="shared" si="0"/>
        <v>#DIV/0!</v>
      </c>
    </row>
    <row r="21" spans="1:13">
      <c r="A21" s="7" t="s">
        <v>16</v>
      </c>
      <c r="B21" s="7"/>
      <c r="C21" s="7"/>
      <c r="D21" s="20"/>
      <c r="E21" s="7"/>
      <c r="F21" s="55">
        <f>'QIO F719 '!$I$14</f>
        <v>0</v>
      </c>
      <c r="G21" s="8"/>
      <c r="H21" s="7"/>
      <c r="I21" s="23">
        <v>0</v>
      </c>
      <c r="J21" s="8"/>
      <c r="K21" s="55">
        <f>+I21-F21</f>
        <v>0</v>
      </c>
      <c r="L21" s="8"/>
      <c r="M21" s="299" t="e">
        <f t="shared" si="0"/>
        <v>#DIV/0!</v>
      </c>
    </row>
    <row r="22" spans="1:13">
      <c r="A22" s="10"/>
      <c r="B22" s="10"/>
      <c r="C22" s="10"/>
      <c r="D22" s="24"/>
      <c r="E22" s="10"/>
      <c r="F22" s="54"/>
      <c r="G22" s="11"/>
      <c r="H22" s="10"/>
      <c r="I22" s="10"/>
      <c r="J22" s="11"/>
      <c r="K22" s="10"/>
      <c r="L22" s="11"/>
      <c r="M22" s="299"/>
    </row>
    <row r="23" spans="1:13">
      <c r="A23" s="7" t="s">
        <v>17</v>
      </c>
      <c r="B23" s="7"/>
      <c r="C23" s="7"/>
      <c r="D23" s="20"/>
      <c r="E23" s="7"/>
      <c r="F23" s="55">
        <f>SUM(F18:F21)</f>
        <v>0</v>
      </c>
      <c r="G23" s="8"/>
      <c r="H23" s="7"/>
      <c r="I23" s="23">
        <f>SUM(I18:I21)</f>
        <v>0</v>
      </c>
      <c r="J23" s="8"/>
      <c r="K23" s="55">
        <f t="shared" ref="K23:K28" si="1">+I23-F23</f>
        <v>0</v>
      </c>
      <c r="L23" s="8"/>
      <c r="M23" s="299" t="e">
        <f t="shared" si="0"/>
        <v>#DIV/0!</v>
      </c>
    </row>
    <row r="24" spans="1:13">
      <c r="A24" s="7"/>
      <c r="B24" s="7"/>
      <c r="C24" s="7"/>
      <c r="D24" s="20"/>
      <c r="E24" s="7"/>
      <c r="F24" s="7"/>
      <c r="G24" s="8"/>
      <c r="H24" s="7"/>
      <c r="I24" s="7"/>
      <c r="J24" s="8"/>
      <c r="K24" s="7"/>
      <c r="L24" s="8"/>
      <c r="M24" s="300"/>
    </row>
    <row r="25" spans="1:13">
      <c r="A25" s="7" t="s">
        <v>18</v>
      </c>
      <c r="B25" s="7"/>
      <c r="C25" s="7"/>
      <c r="D25" s="20"/>
      <c r="E25" s="7"/>
      <c r="F25" s="23" t="e">
        <f>'QIO F719 '!I17</f>
        <v>#DIV/0!</v>
      </c>
      <c r="G25" s="8"/>
      <c r="H25" s="7"/>
      <c r="I25" s="23">
        <v>0</v>
      </c>
      <c r="J25" s="8"/>
      <c r="K25" s="55" t="e">
        <f t="shared" si="1"/>
        <v>#DIV/0!</v>
      </c>
      <c r="L25" s="8"/>
      <c r="M25" s="299" t="e">
        <f t="shared" si="0"/>
        <v>#DIV/0!</v>
      </c>
    </row>
    <row r="26" spans="1:13">
      <c r="A26" s="7" t="s">
        <v>19</v>
      </c>
      <c r="B26" s="7"/>
      <c r="C26" s="7"/>
      <c r="D26" s="20"/>
      <c r="E26" s="7"/>
      <c r="F26" s="23">
        <f>'QIO F719 '!I18</f>
        <v>0</v>
      </c>
      <c r="G26" s="8"/>
      <c r="H26" s="7"/>
      <c r="I26" s="23">
        <v>0</v>
      </c>
      <c r="J26" s="8"/>
      <c r="K26" s="55">
        <f t="shared" si="1"/>
        <v>0</v>
      </c>
      <c r="L26" s="8"/>
      <c r="M26" s="299" t="e">
        <f t="shared" si="0"/>
        <v>#DIV/0!</v>
      </c>
    </row>
    <row r="27" spans="1:13">
      <c r="A27" s="10"/>
      <c r="B27" s="10"/>
      <c r="C27" s="10"/>
      <c r="D27" s="24"/>
      <c r="E27" s="10"/>
      <c r="F27" s="10"/>
      <c r="G27" s="11"/>
      <c r="H27" s="10"/>
      <c r="I27" s="10"/>
      <c r="J27" s="11"/>
      <c r="K27" s="10"/>
      <c r="L27" s="11"/>
      <c r="M27" s="299"/>
    </row>
    <row r="28" spans="1:13">
      <c r="A28" s="7" t="s">
        <v>20</v>
      </c>
      <c r="B28" s="7"/>
      <c r="C28" s="7"/>
      <c r="D28" s="20"/>
      <c r="E28" s="7"/>
      <c r="F28" s="23" t="e">
        <f>+SUM(F25:F26)</f>
        <v>#DIV/0!</v>
      </c>
      <c r="G28" s="8"/>
      <c r="H28" s="7"/>
      <c r="I28" s="23">
        <f>+SUM(I25:I26)</f>
        <v>0</v>
      </c>
      <c r="J28" s="8"/>
      <c r="K28" s="55" t="e">
        <f t="shared" si="1"/>
        <v>#DIV/0!</v>
      </c>
      <c r="L28" s="8"/>
      <c r="M28" s="299" t="e">
        <f t="shared" si="0"/>
        <v>#DIV/0!</v>
      </c>
    </row>
    <row r="29" spans="1:13">
      <c r="A29" s="7"/>
      <c r="B29" s="7"/>
      <c r="C29" s="7"/>
      <c r="D29" s="20"/>
      <c r="E29" s="7"/>
      <c r="F29" s="7"/>
      <c r="G29" s="8"/>
      <c r="H29" s="7"/>
      <c r="I29" s="7"/>
      <c r="J29" s="8"/>
      <c r="K29" s="7"/>
      <c r="L29" s="8"/>
      <c r="M29" s="300"/>
    </row>
    <row r="30" spans="1:13">
      <c r="A30" s="7" t="s">
        <v>21</v>
      </c>
      <c r="B30" s="7"/>
      <c r="C30" s="7"/>
      <c r="D30" s="20"/>
      <c r="E30" s="7"/>
      <c r="F30" s="60"/>
      <c r="G30" s="8"/>
      <c r="H30" s="7"/>
      <c r="I30" s="60"/>
      <c r="J30" s="8"/>
      <c r="K30" s="22"/>
      <c r="L30" s="8"/>
      <c r="M30" s="300"/>
    </row>
    <row r="31" spans="1:13">
      <c r="A31" s="67" t="s">
        <v>400</v>
      </c>
      <c r="B31" s="61"/>
      <c r="C31" s="61"/>
      <c r="D31" s="20"/>
      <c r="E31" s="7"/>
      <c r="F31" s="23"/>
      <c r="G31" s="8"/>
      <c r="H31" s="7"/>
      <c r="I31" s="23"/>
      <c r="J31" s="8"/>
      <c r="K31" s="55"/>
      <c r="L31" s="8"/>
      <c r="M31" s="299"/>
    </row>
    <row r="32" spans="1:13">
      <c r="A32" s="67" t="s">
        <v>22</v>
      </c>
      <c r="B32" s="67"/>
      <c r="C32" s="67"/>
      <c r="D32" s="20"/>
      <c r="E32" s="7"/>
      <c r="F32" s="23">
        <f>'QIO F719 '!I23</f>
        <v>0</v>
      </c>
      <c r="G32" s="8"/>
      <c r="H32" s="7"/>
      <c r="I32" s="23">
        <v>0</v>
      </c>
      <c r="J32" s="8"/>
      <c r="K32" s="55">
        <f t="shared" ref="K32:K38" si="2">+I32-F32</f>
        <v>0</v>
      </c>
      <c r="L32" s="8"/>
      <c r="M32" s="299" t="e">
        <f t="shared" ref="M32:M38" si="3">+K32/F32</f>
        <v>#DIV/0!</v>
      </c>
    </row>
    <row r="33" spans="1:13">
      <c r="A33" s="67" t="s">
        <v>23</v>
      </c>
      <c r="B33" s="67"/>
      <c r="C33" s="67"/>
      <c r="D33" s="20"/>
      <c r="E33" s="7"/>
      <c r="F33" s="23">
        <f>'QIO F719 '!I24</f>
        <v>0</v>
      </c>
      <c r="G33" s="8"/>
      <c r="H33" s="7"/>
      <c r="I33" s="23">
        <v>0</v>
      </c>
      <c r="J33" s="8"/>
      <c r="K33" s="55">
        <f t="shared" si="2"/>
        <v>0</v>
      </c>
      <c r="L33" s="8"/>
      <c r="M33" s="299" t="e">
        <f t="shared" si="3"/>
        <v>#DIV/0!</v>
      </c>
    </row>
    <row r="34" spans="1:13">
      <c r="A34" s="63"/>
      <c r="B34" s="63"/>
      <c r="C34" s="63"/>
      <c r="D34" s="24"/>
      <c r="E34" s="10"/>
      <c r="F34" s="23"/>
      <c r="G34" s="11"/>
      <c r="H34" s="10"/>
      <c r="I34" s="23"/>
      <c r="J34" s="11"/>
      <c r="K34" s="55"/>
      <c r="L34" s="11"/>
      <c r="M34" s="299"/>
    </row>
    <row r="35" spans="1:13">
      <c r="A35" s="7" t="s">
        <v>24</v>
      </c>
      <c r="B35" s="67"/>
      <c r="C35" s="67"/>
      <c r="D35" s="20"/>
      <c r="E35" s="7"/>
      <c r="F35" s="23">
        <f>SUM(F31:F33)</f>
        <v>0</v>
      </c>
      <c r="G35" s="8"/>
      <c r="H35" s="7"/>
      <c r="I35" s="23">
        <f>SUM(I31:I33)</f>
        <v>0</v>
      </c>
      <c r="J35" s="8"/>
      <c r="K35" s="55">
        <f t="shared" si="2"/>
        <v>0</v>
      </c>
      <c r="L35" s="8"/>
      <c r="M35" s="299" t="e">
        <f t="shared" si="3"/>
        <v>#DIV/0!</v>
      </c>
    </row>
    <row r="36" spans="1:13">
      <c r="A36" s="7"/>
      <c r="B36" s="67"/>
      <c r="C36" s="67"/>
      <c r="D36" s="20"/>
      <c r="E36" s="7"/>
      <c r="F36" s="23"/>
      <c r="G36" s="8"/>
      <c r="H36" s="7"/>
      <c r="I36" s="23"/>
      <c r="J36" s="8"/>
      <c r="K36" s="55"/>
      <c r="L36" s="8"/>
      <c r="M36" s="299"/>
    </row>
    <row r="37" spans="1:13">
      <c r="A37" s="67" t="s">
        <v>25</v>
      </c>
      <c r="B37" s="7"/>
      <c r="C37" s="7"/>
      <c r="D37" s="20"/>
      <c r="E37" s="7"/>
      <c r="F37" s="23">
        <f>'QIO F719 '!I27</f>
        <v>0</v>
      </c>
      <c r="G37" s="8"/>
      <c r="H37" s="7"/>
      <c r="I37" s="23">
        <v>0</v>
      </c>
      <c r="J37" s="8"/>
      <c r="K37" s="55">
        <f t="shared" si="2"/>
        <v>0</v>
      </c>
      <c r="L37" s="8"/>
      <c r="M37" s="299" t="e">
        <f t="shared" si="3"/>
        <v>#DIV/0!</v>
      </c>
    </row>
    <row r="38" spans="1:13">
      <c r="A38" s="67" t="s">
        <v>26</v>
      </c>
      <c r="B38" s="7"/>
      <c r="C38" s="7"/>
      <c r="D38" s="20"/>
      <c r="E38" s="7"/>
      <c r="F38" s="23">
        <f>'QIO F719 '!I28</f>
        <v>0</v>
      </c>
      <c r="G38" s="8"/>
      <c r="H38" s="7"/>
      <c r="I38" s="23">
        <v>0</v>
      </c>
      <c r="J38" s="8"/>
      <c r="K38" s="55">
        <f t="shared" si="2"/>
        <v>0</v>
      </c>
      <c r="L38" s="8"/>
      <c r="M38" s="299" t="e">
        <f t="shared" si="3"/>
        <v>#DIV/0!</v>
      </c>
    </row>
    <row r="39" spans="1:13">
      <c r="A39" s="36"/>
      <c r="B39" s="7"/>
      <c r="C39" s="7"/>
      <c r="D39" s="20"/>
      <c r="E39" s="7"/>
      <c r="F39" s="7"/>
      <c r="G39" s="8"/>
      <c r="H39" s="7"/>
      <c r="I39" s="7"/>
      <c r="J39" s="8"/>
      <c r="K39" s="7"/>
      <c r="L39" s="8"/>
      <c r="M39" s="300"/>
    </row>
    <row r="40" spans="1:13">
      <c r="A40" s="7" t="s">
        <v>27</v>
      </c>
      <c r="B40" s="7"/>
      <c r="C40" s="7"/>
      <c r="D40" s="20"/>
      <c r="E40" s="7"/>
      <c r="F40" s="23" t="e">
        <f>SUM(F23,F28,F35,F37,F38)</f>
        <v>#DIV/0!</v>
      </c>
      <c r="G40" s="8"/>
      <c r="H40" s="7"/>
      <c r="I40" s="23">
        <f>SUM(I23,I28,I35,I37,I38)</f>
        <v>0</v>
      </c>
      <c r="J40" s="8"/>
      <c r="K40" s="55" t="e">
        <f>+I40-F40</f>
        <v>#DIV/0!</v>
      </c>
      <c r="L40" s="8"/>
      <c r="M40" s="299" t="e">
        <f>+K40/F40</f>
        <v>#DIV/0!</v>
      </c>
    </row>
    <row r="41" spans="1:13">
      <c r="A41" s="7"/>
      <c r="B41" s="7"/>
      <c r="C41" s="7"/>
      <c r="D41" s="20"/>
      <c r="E41" s="7"/>
      <c r="F41" s="7"/>
      <c r="G41" s="8"/>
      <c r="H41" s="7"/>
      <c r="I41" s="7"/>
      <c r="J41" s="8"/>
      <c r="K41" s="7"/>
      <c r="L41" s="8"/>
      <c r="M41" s="300"/>
    </row>
    <row r="42" spans="1:13">
      <c r="A42" s="7" t="s">
        <v>28</v>
      </c>
      <c r="B42" s="7"/>
      <c r="C42" s="7"/>
      <c r="D42" s="20"/>
      <c r="E42" s="7"/>
      <c r="F42" s="23">
        <f>'QIO F719 '!I31</f>
        <v>0</v>
      </c>
      <c r="G42" s="8"/>
      <c r="H42" s="7"/>
      <c r="I42" s="23">
        <v>0</v>
      </c>
      <c r="J42" s="8"/>
      <c r="K42" s="55">
        <f>+I42-F42</f>
        <v>0</v>
      </c>
      <c r="L42" s="8"/>
      <c r="M42" s="299" t="e">
        <f>+K42/F42</f>
        <v>#DIV/0!</v>
      </c>
    </row>
    <row r="43" spans="1:13">
      <c r="A43" s="7" t="s">
        <v>29</v>
      </c>
      <c r="B43" s="7"/>
      <c r="C43" s="7"/>
      <c r="D43" s="20"/>
      <c r="E43" s="7"/>
      <c r="F43" s="23">
        <f>'QIO F719 '!I33</f>
        <v>0</v>
      </c>
      <c r="G43" s="8"/>
      <c r="H43" s="7"/>
      <c r="I43" s="23">
        <v>0</v>
      </c>
      <c r="J43" s="8"/>
      <c r="K43" s="55">
        <f>+I43-F43</f>
        <v>0</v>
      </c>
      <c r="L43" s="8"/>
      <c r="M43" s="299" t="e">
        <f>+K43/F43</f>
        <v>#DIV/0!</v>
      </c>
    </row>
    <row r="44" spans="1:13">
      <c r="A44" s="7"/>
      <c r="B44" s="7"/>
      <c r="C44" s="7"/>
      <c r="D44" s="20"/>
      <c r="E44" s="7"/>
      <c r="F44" s="7"/>
      <c r="G44" s="8"/>
      <c r="H44" s="7"/>
      <c r="I44" s="7"/>
      <c r="J44" s="8"/>
      <c r="K44" s="7"/>
      <c r="L44" s="8"/>
      <c r="M44" s="300"/>
    </row>
    <row r="45" spans="1:13">
      <c r="A45" s="7" t="s">
        <v>30</v>
      </c>
      <c r="B45" s="7"/>
      <c r="C45" s="7"/>
      <c r="D45" s="20"/>
      <c r="E45" s="7"/>
      <c r="F45" s="23" t="e">
        <f>SUM(F40,F42,F43)</f>
        <v>#DIV/0!</v>
      </c>
      <c r="G45" s="8"/>
      <c r="H45" s="7"/>
      <c r="I45" s="23">
        <f>SUM(I40,I42,I43)</f>
        <v>0</v>
      </c>
      <c r="J45" s="8"/>
      <c r="K45" s="55" t="e">
        <f>+I45-F45</f>
        <v>#DIV/0!</v>
      </c>
      <c r="L45" s="8"/>
      <c r="M45" s="299" t="e">
        <f>+K45/F45</f>
        <v>#DIV/0!</v>
      </c>
    </row>
    <row r="46" spans="1:13">
      <c r="A46" s="7"/>
      <c r="B46" s="7"/>
      <c r="C46" s="7"/>
      <c r="D46" s="20"/>
      <c r="E46" s="7"/>
      <c r="F46" s="7"/>
      <c r="G46" s="8"/>
      <c r="H46" s="7"/>
      <c r="I46" s="7"/>
      <c r="J46" s="8"/>
      <c r="K46" s="7"/>
      <c r="L46" s="8"/>
      <c r="M46" s="300"/>
    </row>
    <row r="47" spans="1:13">
      <c r="A47" s="7" t="s">
        <v>31</v>
      </c>
      <c r="B47" s="7"/>
      <c r="C47" s="7"/>
      <c r="D47" s="20"/>
      <c r="E47" s="7"/>
      <c r="F47" s="23">
        <f>'QIO F719 '!I36</f>
        <v>0</v>
      </c>
      <c r="G47" s="8"/>
      <c r="H47" s="7"/>
      <c r="I47" s="23">
        <v>0</v>
      </c>
      <c r="J47" s="8"/>
      <c r="K47" s="55">
        <f>+I47-F47</f>
        <v>0</v>
      </c>
      <c r="L47" s="8"/>
      <c r="M47" s="299" t="e">
        <f>+K47/F47</f>
        <v>#DIV/0!</v>
      </c>
    </row>
    <row r="48" spans="1:13">
      <c r="A48" s="7"/>
      <c r="B48" s="7"/>
      <c r="C48" s="7"/>
      <c r="D48" s="20"/>
      <c r="E48" s="7"/>
      <c r="F48" s="7"/>
      <c r="G48" s="8"/>
      <c r="H48" s="7"/>
      <c r="I48" s="7"/>
      <c r="J48" s="8"/>
      <c r="K48" s="7"/>
      <c r="L48" s="8"/>
      <c r="M48" s="300"/>
    </row>
    <row r="49" spans="1:13">
      <c r="A49" s="7" t="s">
        <v>32</v>
      </c>
      <c r="B49" s="7"/>
      <c r="C49" s="7"/>
      <c r="D49" s="20"/>
      <c r="E49" s="7"/>
      <c r="F49" s="23" t="e">
        <f>SUM(F45,F47)</f>
        <v>#DIV/0!</v>
      </c>
      <c r="G49" s="8"/>
      <c r="H49" s="7"/>
      <c r="I49" s="23">
        <f>SUM(I45,I47)</f>
        <v>0</v>
      </c>
      <c r="J49" s="8"/>
      <c r="K49" s="55" t="e">
        <f>+I49-F49</f>
        <v>#DIV/0!</v>
      </c>
      <c r="L49" s="8"/>
      <c r="M49" s="299" t="e">
        <f>+K49/F49</f>
        <v>#DIV/0!</v>
      </c>
    </row>
    <row r="50" spans="1:1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8"/>
    </row>
    <row r="51" spans="1:13">
      <c r="A51" s="301" t="s">
        <v>401</v>
      </c>
      <c r="B51" s="2"/>
      <c r="C51" s="2"/>
      <c r="D51" s="3"/>
      <c r="E51" s="2"/>
      <c r="F51" s="2"/>
      <c r="G51" s="2"/>
      <c r="H51" s="2"/>
      <c r="I51" s="3"/>
      <c r="J51" s="2"/>
      <c r="K51" s="2"/>
      <c r="L51" s="2"/>
      <c r="M51" s="3"/>
    </row>
    <row r="52" spans="1:13">
      <c r="A52" s="83"/>
      <c r="B52" s="1"/>
      <c r="C52" s="1"/>
      <c r="D52" s="4"/>
      <c r="E52" s="1" t="s">
        <v>33</v>
      </c>
      <c r="F52" s="1"/>
      <c r="G52" s="1"/>
      <c r="H52" s="1"/>
      <c r="I52" s="4"/>
      <c r="J52" s="1"/>
      <c r="K52" s="1" t="s">
        <v>234</v>
      </c>
      <c r="L52" s="1"/>
      <c r="M52" s="4"/>
    </row>
    <row r="53" spans="1:13">
      <c r="A53" s="1" t="s">
        <v>34</v>
      </c>
      <c r="B53" s="1"/>
      <c r="C53" s="245"/>
      <c r="D53" s="4"/>
      <c r="E53" s="246"/>
      <c r="F53" s="247"/>
      <c r="G53" s="247"/>
      <c r="H53" s="247"/>
      <c r="I53" s="248"/>
      <c r="J53" s="1"/>
      <c r="K53" s="1"/>
      <c r="L53" s="1"/>
      <c r="M53" s="4"/>
    </row>
    <row r="54" spans="1:13">
      <c r="A54" s="1"/>
      <c r="B54" s="1"/>
      <c r="C54" s="1"/>
      <c r="D54" s="4"/>
      <c r="E54" s="5"/>
      <c r="F54" s="5"/>
      <c r="G54" s="5"/>
      <c r="H54" s="5"/>
      <c r="I54" s="6"/>
      <c r="J54" s="1" t="s">
        <v>35</v>
      </c>
      <c r="K54" s="1"/>
      <c r="L54" s="1"/>
      <c r="M54" s="4"/>
    </row>
    <row r="55" spans="1:13">
      <c r="A55" s="1" t="s">
        <v>36</v>
      </c>
      <c r="B55" s="1"/>
      <c r="C55" s="245"/>
      <c r="D55" s="4"/>
      <c r="E55" s="1" t="s">
        <v>37</v>
      </c>
      <c r="F55" s="1"/>
      <c r="G55" s="1"/>
      <c r="H55" s="1"/>
      <c r="I55" s="4"/>
      <c r="J55" s="73"/>
      <c r="K55" s="73"/>
      <c r="L55" s="73"/>
      <c r="M55" s="4"/>
    </row>
    <row r="56" spans="1:13">
      <c r="B56" s="1"/>
      <c r="D56" s="4"/>
      <c r="E56" s="249"/>
      <c r="F56" s="76"/>
      <c r="G56" s="76"/>
      <c r="H56" s="77"/>
      <c r="I56" s="4"/>
      <c r="J56" s="5"/>
      <c r="K56" s="5"/>
      <c r="L56" s="5"/>
      <c r="M56" s="6"/>
    </row>
    <row r="57" spans="1:13">
      <c r="A57" s="1" t="s">
        <v>38</v>
      </c>
      <c r="B57" s="1"/>
      <c r="C57" s="245"/>
      <c r="D57" s="4"/>
      <c r="E57" s="250"/>
      <c r="F57" s="78"/>
      <c r="G57" s="78"/>
      <c r="H57" s="79"/>
      <c r="I57" s="4"/>
      <c r="J57" s="1" t="s">
        <v>39</v>
      </c>
      <c r="K57" s="1"/>
      <c r="L57" s="1"/>
      <c r="M57" s="4"/>
    </row>
    <row r="58" spans="1:13">
      <c r="B58" s="1"/>
      <c r="D58" s="4"/>
      <c r="E58" s="1"/>
      <c r="F58" s="1"/>
      <c r="G58" s="1"/>
      <c r="H58" s="1"/>
      <c r="I58" s="4"/>
      <c r="J58" s="73"/>
      <c r="K58" s="73"/>
      <c r="L58" s="73"/>
      <c r="M58" s="4"/>
    </row>
    <row r="59" spans="1:13">
      <c r="A59" s="5"/>
      <c r="B59" s="5"/>
      <c r="C59" s="5"/>
      <c r="D59" s="6"/>
      <c r="E59" s="5"/>
      <c r="F59" s="5"/>
      <c r="G59" s="5"/>
      <c r="H59" s="5"/>
      <c r="I59" s="6"/>
      <c r="J59" s="5"/>
      <c r="K59" s="5"/>
      <c r="L59" s="5"/>
      <c r="M59" s="6"/>
    </row>
    <row r="60" spans="1:13">
      <c r="A60" s="1"/>
      <c r="B60" s="1"/>
      <c r="C60" s="1"/>
      <c r="D60" s="4"/>
      <c r="E60" s="1" t="s">
        <v>40</v>
      </c>
      <c r="F60" s="4"/>
      <c r="G60" s="19" t="s">
        <v>41</v>
      </c>
      <c r="H60" s="1"/>
      <c r="I60" s="4"/>
      <c r="J60" s="1"/>
      <c r="K60" s="1"/>
      <c r="L60" s="1"/>
      <c r="M60" s="4"/>
    </row>
    <row r="61" spans="1:13">
      <c r="A61" s="1"/>
      <c r="B61" s="1"/>
      <c r="C61" s="1"/>
      <c r="D61" s="4"/>
      <c r="E61" s="1"/>
      <c r="F61" s="4"/>
      <c r="G61" s="246"/>
      <c r="H61" s="248"/>
      <c r="I61" s="4"/>
      <c r="J61" s="1" t="s">
        <v>402</v>
      </c>
      <c r="K61" s="1"/>
      <c r="L61" s="1"/>
      <c r="M61" s="4"/>
    </row>
    <row r="62" spans="1:13">
      <c r="A62" s="1"/>
      <c r="B62" s="1"/>
      <c r="C62" s="1"/>
      <c r="D62" s="4"/>
      <c r="E62" s="251"/>
      <c r="F62" s="248"/>
      <c r="G62" s="19"/>
      <c r="H62" s="1"/>
      <c r="I62" s="4"/>
      <c r="J62" s="73"/>
      <c r="K62" s="73"/>
      <c r="L62" s="73"/>
      <c r="M62" s="4"/>
    </row>
    <row r="63" spans="1:13">
      <c r="A63" s="5"/>
      <c r="B63" s="5"/>
      <c r="C63" s="5"/>
      <c r="D63" s="6"/>
      <c r="E63" s="5"/>
      <c r="F63" s="6"/>
      <c r="G63" s="5"/>
      <c r="H63" s="5"/>
      <c r="I63" s="6"/>
      <c r="J63" s="101"/>
      <c r="K63" s="101"/>
      <c r="L63" s="101"/>
      <c r="M63" s="6"/>
    </row>
  </sheetData>
  <phoneticPr fontId="6" type="noConversion"/>
  <printOptions horizontalCentered="1" gridLines="1" gridLinesSet="0"/>
  <pageMargins left="0.3" right="0" top="1" bottom="0" header="0.5" footer="0.5"/>
  <pageSetup scale="82" orientation="portrait" horizontalDpi="300" verticalDpi="300" r:id="rId1"/>
  <headerFooter alignWithMargins="0">
    <oddHeader>&amp;C&amp;"Arial,Bold"QUALITY IMPROVEMENT ORGANIZATION 9th SOW BUSINESS PROPOSAL SUMMARY FOR DISPARITIES 
&amp;"Arial,Regular"CENTERS FOR MEDICARE and MEDICAID SERVICES</oddHeader>
    <oddFooter xml:space="preserve">&amp;LForm 718 BP&amp;R&amp;9Prepared on: 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topLeftCell="A8" zoomScale="75" zoomScaleNormal="75" workbookViewId="0">
      <pane xSplit="1" topLeftCell="B1" activePane="topRight" state="frozen"/>
      <selection activeCell="A4" sqref="A4"/>
      <selection pane="topRight" activeCell="C28" sqref="C28"/>
    </sheetView>
  </sheetViews>
  <sheetFormatPr defaultRowHeight="13.2"/>
  <cols>
    <col min="1" max="1" width="34.6640625" customWidth="1"/>
    <col min="2" max="6" width="12.6640625" customWidth="1"/>
    <col min="7" max="7" width="13.33203125" customWidth="1"/>
    <col min="8" max="13" width="12.6640625" customWidth="1"/>
  </cols>
  <sheetData>
    <row r="1" spans="1:13">
      <c r="A1" s="109" t="s">
        <v>42</v>
      </c>
      <c r="B1" s="103" t="s">
        <v>220</v>
      </c>
      <c r="C1" s="104"/>
      <c r="D1" s="105"/>
      <c r="E1" s="105"/>
      <c r="F1" s="103" t="s">
        <v>221</v>
      </c>
      <c r="G1" s="108"/>
      <c r="H1" s="103" t="s">
        <v>43</v>
      </c>
      <c r="I1" s="108"/>
      <c r="J1" s="1"/>
      <c r="K1" s="1"/>
      <c r="L1" s="1"/>
      <c r="M1" s="1"/>
    </row>
    <row r="2" spans="1:13">
      <c r="A2" s="252">
        <f>'F718 BP SUM '!J3</f>
        <v>0</v>
      </c>
      <c r="B2" s="253">
        <f>'F718 BP SUM '!A3</f>
        <v>0</v>
      </c>
      <c r="C2" s="105"/>
      <c r="D2" s="105"/>
      <c r="E2" s="105"/>
      <c r="F2" s="165"/>
      <c r="G2" s="108"/>
      <c r="H2" s="167" t="s">
        <v>44</v>
      </c>
      <c r="I2" s="121">
        <f>'F718 BP SUM '!K7</f>
        <v>0</v>
      </c>
      <c r="J2" s="1"/>
      <c r="K2" s="1"/>
      <c r="L2" s="1"/>
      <c r="M2" s="1"/>
    </row>
    <row r="3" spans="1:13">
      <c r="A3" s="106"/>
      <c r="B3" s="253">
        <f>'F718 BP SUM '!A4</f>
        <v>0</v>
      </c>
      <c r="C3" s="105"/>
      <c r="D3" s="105"/>
      <c r="E3" s="105"/>
      <c r="F3" s="107"/>
      <c r="G3" s="254">
        <f>'F718 BP SUM '!C7</f>
        <v>0</v>
      </c>
      <c r="H3" s="167" t="s">
        <v>45</v>
      </c>
      <c r="I3" s="255">
        <f>'F718 BP SUM '!K9</f>
        <v>0</v>
      </c>
      <c r="J3" s="1"/>
      <c r="K3" s="1"/>
      <c r="L3" s="1"/>
      <c r="M3" s="1"/>
    </row>
    <row r="4" spans="1:13">
      <c r="A4" s="158"/>
      <c r="B4" s="253">
        <f>'F718 BP SUM '!A5</f>
        <v>0</v>
      </c>
      <c r="C4" s="105"/>
      <c r="D4" s="105"/>
      <c r="E4" s="105"/>
      <c r="F4" s="225"/>
      <c r="G4" s="28"/>
      <c r="H4" s="225"/>
      <c r="I4" s="108"/>
      <c r="J4" s="1"/>
      <c r="K4" s="1"/>
      <c r="L4" s="1"/>
      <c r="M4" s="1"/>
    </row>
    <row r="5" spans="1:13" ht="36.75" customHeight="1">
      <c r="A5" s="157"/>
      <c r="B5" s="367" t="s">
        <v>426</v>
      </c>
      <c r="C5" s="368"/>
      <c r="D5" s="367" t="s">
        <v>468</v>
      </c>
      <c r="E5" s="368"/>
      <c r="F5" s="367" t="s">
        <v>447</v>
      </c>
      <c r="G5" s="368"/>
      <c r="H5" s="365" t="s">
        <v>427</v>
      </c>
      <c r="I5" s="366"/>
    </row>
    <row r="6" spans="1:13" ht="12.75" hidden="1" customHeight="1">
      <c r="A6" s="322"/>
      <c r="B6" s="369"/>
      <c r="C6" s="370"/>
      <c r="D6" s="369"/>
      <c r="E6" s="370"/>
      <c r="F6" s="369"/>
      <c r="G6" s="370"/>
      <c r="H6" s="112"/>
      <c r="I6" s="110"/>
    </row>
    <row r="7" spans="1:13" ht="12.75" hidden="1" customHeight="1">
      <c r="A7" s="159" t="s">
        <v>46</v>
      </c>
      <c r="B7" s="371"/>
      <c r="C7" s="372"/>
      <c r="D7" s="371"/>
      <c r="E7" s="372"/>
      <c r="F7" s="371"/>
      <c r="G7" s="372"/>
      <c r="H7" s="166" t="s">
        <v>399</v>
      </c>
      <c r="I7" s="113"/>
    </row>
    <row r="8" spans="1:13">
      <c r="A8" s="106"/>
      <c r="B8" s="363" t="s">
        <v>422</v>
      </c>
      <c r="C8" s="364"/>
      <c r="D8" s="363" t="s">
        <v>422</v>
      </c>
      <c r="E8" s="364"/>
      <c r="F8" s="363" t="s">
        <v>422</v>
      </c>
      <c r="G8" s="364"/>
      <c r="H8" s="111"/>
      <c r="I8" s="110"/>
    </row>
    <row r="9" spans="1:13">
      <c r="A9" s="160"/>
      <c r="B9" s="114" t="s">
        <v>47</v>
      </c>
      <c r="C9" s="115" t="s">
        <v>48</v>
      </c>
      <c r="D9" s="114" t="s">
        <v>47</v>
      </c>
      <c r="E9" s="115" t="s">
        <v>48</v>
      </c>
      <c r="F9" s="114" t="s">
        <v>47</v>
      </c>
      <c r="G9" s="116" t="s">
        <v>48</v>
      </c>
      <c r="H9" s="114" t="s">
        <v>47</v>
      </c>
      <c r="I9" s="115" t="s">
        <v>48</v>
      </c>
    </row>
    <row r="10" spans="1:13">
      <c r="A10" s="161" t="s">
        <v>13</v>
      </c>
      <c r="B10" s="117"/>
      <c r="C10" s="118"/>
      <c r="D10" s="117"/>
      <c r="E10" s="118"/>
      <c r="F10" s="117"/>
      <c r="G10" s="118"/>
      <c r="H10" s="119"/>
      <c r="I10" s="118"/>
    </row>
    <row r="11" spans="1:13" ht="15" customHeight="1">
      <c r="A11" s="162" t="s">
        <v>49</v>
      </c>
      <c r="B11" s="285">
        <f>'QIO Staff Sum '!I$6</f>
        <v>0</v>
      </c>
      <c r="C11" s="239">
        <f>'QIO Staff Sum '!J$6</f>
        <v>0</v>
      </c>
      <c r="D11" s="285">
        <f>'QIO Staff Sum '!K$6</f>
        <v>0</v>
      </c>
      <c r="E11" s="239">
        <f>'QIO Staff Sum '!L$6</f>
        <v>0</v>
      </c>
      <c r="F11" s="285">
        <f>'QIO Staff Sum '!M$6</f>
        <v>0</v>
      </c>
      <c r="G11" s="239">
        <f>'QIO Staff Sum '!N$6</f>
        <v>0</v>
      </c>
      <c r="H11" s="285">
        <f t="shared" ref="H11:I14" si="0">B11+D11+F11</f>
        <v>0</v>
      </c>
      <c r="I11" s="361">
        <f t="shared" si="0"/>
        <v>0</v>
      </c>
    </row>
    <row r="12" spans="1:13" ht="15" customHeight="1">
      <c r="A12" s="162" t="s">
        <v>50</v>
      </c>
      <c r="B12" s="285">
        <f>'QIO Staff Sum '!I$7</f>
        <v>0</v>
      </c>
      <c r="C12" s="239">
        <f>'QIO Staff Sum '!J$7</f>
        <v>0</v>
      </c>
      <c r="D12" s="285">
        <f>'QIO Staff Sum '!K$7</f>
        <v>0</v>
      </c>
      <c r="E12" s="239">
        <f>'QIO Staff Sum '!L$7</f>
        <v>0</v>
      </c>
      <c r="F12" s="285">
        <f>'QIO Staff Sum '!M$7</f>
        <v>0</v>
      </c>
      <c r="G12" s="241">
        <f>'QIO Staff Sum '!N$7</f>
        <v>0</v>
      </c>
      <c r="H12" s="285">
        <f t="shared" si="0"/>
        <v>0</v>
      </c>
      <c r="I12" s="361">
        <f t="shared" si="0"/>
        <v>0</v>
      </c>
    </row>
    <row r="13" spans="1:13" ht="15" customHeight="1">
      <c r="A13" s="162" t="s">
        <v>216</v>
      </c>
      <c r="B13" s="285">
        <f>'QIO Staff Sum '!I$8</f>
        <v>0</v>
      </c>
      <c r="C13" s="239">
        <f>'QIO Staff Sum '!J$8</f>
        <v>0</v>
      </c>
      <c r="D13" s="285">
        <f>'QIO Staff Sum '!K$8</f>
        <v>0</v>
      </c>
      <c r="E13" s="239">
        <f>'QIO Staff Sum '!L$8</f>
        <v>0</v>
      </c>
      <c r="F13" s="285">
        <f>'QIO Staff Sum '!M$8</f>
        <v>0</v>
      </c>
      <c r="G13" s="239">
        <f>'QIO Staff Sum '!N$8</f>
        <v>0</v>
      </c>
      <c r="H13" s="285">
        <f t="shared" si="0"/>
        <v>0</v>
      </c>
      <c r="I13" s="361">
        <f t="shared" si="0"/>
        <v>0</v>
      </c>
    </row>
    <row r="14" spans="1:13" ht="15" customHeight="1">
      <c r="A14" s="162" t="s">
        <v>51</v>
      </c>
      <c r="B14" s="285">
        <f>'QIO Staff Sum '!I$9</f>
        <v>0</v>
      </c>
      <c r="C14" s="239">
        <f>'QIO Staff Sum '!J$9</f>
        <v>0</v>
      </c>
      <c r="D14" s="285">
        <f>'QIO Staff Sum '!K$9</f>
        <v>0</v>
      </c>
      <c r="E14" s="239">
        <f>'QIO Staff Sum '!L$9</f>
        <v>0</v>
      </c>
      <c r="F14" s="285">
        <f>'QIO Staff Sum '!M$9</f>
        <v>0</v>
      </c>
      <c r="G14" s="239">
        <f>'QIO Staff Sum '!N$9</f>
        <v>0</v>
      </c>
      <c r="H14" s="285">
        <f t="shared" si="0"/>
        <v>0</v>
      </c>
      <c r="I14" s="361">
        <f t="shared" si="0"/>
        <v>0</v>
      </c>
    </row>
    <row r="15" spans="1:13" ht="15" customHeight="1">
      <c r="A15" s="162" t="s">
        <v>17</v>
      </c>
      <c r="B15" s="285">
        <f t="shared" ref="B15:G15" si="1">+SUM(B11:B14)</f>
        <v>0</v>
      </c>
      <c r="C15" s="239">
        <f t="shared" si="1"/>
        <v>0</v>
      </c>
      <c r="D15" s="285">
        <f t="shared" si="1"/>
        <v>0</v>
      </c>
      <c r="E15" s="239">
        <f t="shared" si="1"/>
        <v>0</v>
      </c>
      <c r="F15" s="285">
        <f t="shared" si="1"/>
        <v>0</v>
      </c>
      <c r="G15" s="239">
        <f t="shared" si="1"/>
        <v>0</v>
      </c>
      <c r="H15" s="285">
        <f>+SUM(H11:H14)</f>
        <v>0</v>
      </c>
      <c r="I15" s="362">
        <f>+SUM(I11:I14)</f>
        <v>0</v>
      </c>
    </row>
    <row r="16" spans="1:13" ht="12.45" customHeight="1">
      <c r="A16" s="64"/>
      <c r="B16" s="286"/>
      <c r="C16" s="64"/>
      <c r="D16" s="286"/>
      <c r="E16" s="64"/>
      <c r="F16" s="286"/>
      <c r="G16" s="64"/>
      <c r="H16" s="359"/>
      <c r="I16" s="360"/>
    </row>
    <row r="17" spans="1:9" ht="15" customHeight="1">
      <c r="A17" s="162" t="s">
        <v>18</v>
      </c>
      <c r="B17" s="287" t="e">
        <f>IF('QIO F720'!$O$28&gt;0,0,('QIO F719 '!B15/'QIO F719 '!$H$15)*'QIO Staff Sum '!$U$10)</f>
        <v>#DIV/0!</v>
      </c>
      <c r="C17" s="68" t="e">
        <f>IF('QIO F720'!$O$28&gt;0,0,('QIO F719 '!B17/'QIO Staff Sum '!$U$10)*'QIO Staff Sum '!$V$10)</f>
        <v>#DIV/0!</v>
      </c>
      <c r="D17" s="287" t="e">
        <f>IF('QIO F720'!$O$28&gt;0,0,('QIO F719 '!D15/'QIO F719 '!$H$15)*'QIO Staff Sum '!$U$10)</f>
        <v>#DIV/0!</v>
      </c>
      <c r="E17" s="68" t="e">
        <f>IF('QIO F720'!$O$28&gt;0,0,('QIO F719 '!D17/'QIO Staff Sum '!$U$10)*'QIO Staff Sum '!$V$10)</f>
        <v>#DIV/0!</v>
      </c>
      <c r="F17" s="287" t="e">
        <f>IF('QIO F720'!$O$28&gt;0,0,('QIO F719 '!F15/'QIO F719 '!$H$15)*'QIO Staff Sum '!$U$10)</f>
        <v>#DIV/0!</v>
      </c>
      <c r="G17" s="68" t="e">
        <f>IF('QIO F720'!$O$28&gt;0,0,('QIO F719 '!F17/'QIO Staff Sum '!$U$10)*'QIO Staff Sum '!$V$10)</f>
        <v>#DIV/0!</v>
      </c>
      <c r="H17" s="285" t="e">
        <f>B17+D17+F17</f>
        <v>#DIV/0!</v>
      </c>
      <c r="I17" s="358" t="e">
        <f>C17+E17+G17</f>
        <v>#DIV/0!</v>
      </c>
    </row>
    <row r="18" spans="1:9" ht="15" customHeight="1">
      <c r="A18" s="162" t="s">
        <v>19</v>
      </c>
      <c r="B18" s="287"/>
      <c r="C18" s="81">
        <v>0</v>
      </c>
      <c r="D18" s="287"/>
      <c r="E18" s="81">
        <v>0</v>
      </c>
      <c r="F18" s="287"/>
      <c r="G18" s="81">
        <v>0</v>
      </c>
      <c r="H18" s="285"/>
      <c r="I18" s="358">
        <f>C18+E18+G18</f>
        <v>0</v>
      </c>
    </row>
    <row r="19" spans="1:9" ht="15" customHeight="1">
      <c r="A19" s="162" t="s">
        <v>52</v>
      </c>
      <c r="B19" s="287" t="e">
        <f t="shared" ref="B19:G19" si="2">SUM(B17:B18)</f>
        <v>#DIV/0!</v>
      </c>
      <c r="C19" s="68" t="e">
        <f t="shared" si="2"/>
        <v>#DIV/0!</v>
      </c>
      <c r="D19" s="287" t="e">
        <f t="shared" si="2"/>
        <v>#DIV/0!</v>
      </c>
      <c r="E19" s="68" t="e">
        <f t="shared" si="2"/>
        <v>#DIV/0!</v>
      </c>
      <c r="F19" s="287" t="e">
        <f t="shared" si="2"/>
        <v>#DIV/0!</v>
      </c>
      <c r="G19" s="68" t="e">
        <f t="shared" si="2"/>
        <v>#DIV/0!</v>
      </c>
      <c r="H19" s="285" t="e">
        <f>B19+D19+F19</f>
        <v>#DIV/0!</v>
      </c>
      <c r="I19" s="358" t="e">
        <f>C19+E19+G19</f>
        <v>#DIV/0!</v>
      </c>
    </row>
    <row r="20" spans="1:9" ht="12.45" customHeight="1">
      <c r="A20" s="64"/>
      <c r="B20" s="286"/>
      <c r="C20" s="64"/>
      <c r="D20" s="286"/>
      <c r="E20" s="64"/>
      <c r="F20" s="286"/>
      <c r="G20" s="64"/>
      <c r="H20" s="292"/>
      <c r="I20" s="64"/>
    </row>
    <row r="21" spans="1:9" ht="15" customHeight="1">
      <c r="A21" s="163" t="s">
        <v>53</v>
      </c>
      <c r="B21" s="288"/>
      <c r="C21" s="52"/>
      <c r="D21" s="288"/>
      <c r="E21" s="52"/>
      <c r="F21" s="288"/>
      <c r="G21" s="52"/>
      <c r="H21" s="293"/>
      <c r="I21" s="52"/>
    </row>
    <row r="22" spans="1:9" ht="15" customHeight="1">
      <c r="A22" s="164" t="s">
        <v>54</v>
      </c>
      <c r="B22" s="287"/>
      <c r="C22" s="68"/>
      <c r="D22" s="289"/>
      <c r="E22" s="62"/>
      <c r="F22" s="289"/>
      <c r="G22" s="62"/>
      <c r="H22" s="287"/>
      <c r="I22" s="240"/>
    </row>
    <row r="23" spans="1:9" ht="15" customHeight="1">
      <c r="A23" s="164" t="s">
        <v>22</v>
      </c>
      <c r="B23" s="287"/>
      <c r="C23" s="68">
        <f>'QIOSubconts 2'!C18</f>
        <v>0</v>
      </c>
      <c r="D23" s="287"/>
      <c r="E23" s="68">
        <f>'QIOSubconts 2'!D18</f>
        <v>0</v>
      </c>
      <c r="F23" s="287"/>
      <c r="G23" s="68">
        <f>'QIOSubconts 2'!E18</f>
        <v>0</v>
      </c>
      <c r="H23" s="287"/>
      <c r="I23" s="240">
        <f>C23+E23+G23</f>
        <v>0</v>
      </c>
    </row>
    <row r="24" spans="1:9" ht="15" customHeight="1">
      <c r="A24" s="164" t="s">
        <v>55</v>
      </c>
      <c r="B24" s="287"/>
      <c r="C24" s="68">
        <f>'QIOSubconts 2'!C32</f>
        <v>0</v>
      </c>
      <c r="D24" s="287"/>
      <c r="E24" s="68">
        <f>'QIOSubconts 2'!D32</f>
        <v>0</v>
      </c>
      <c r="F24" s="287"/>
      <c r="G24" s="68">
        <f>'QIOSubconts 2'!E32</f>
        <v>0</v>
      </c>
      <c r="H24" s="287"/>
      <c r="I24" s="240">
        <f>C24+E24+G24</f>
        <v>0</v>
      </c>
    </row>
    <row r="25" spans="1:9" ht="15" customHeight="1">
      <c r="A25" s="162" t="s">
        <v>56</v>
      </c>
      <c r="B25" s="290">
        <f t="shared" ref="B25:G25" si="3">SUM(B22:B24)</f>
        <v>0</v>
      </c>
      <c r="C25" s="68">
        <f t="shared" si="3"/>
        <v>0</v>
      </c>
      <c r="D25" s="290">
        <f t="shared" si="3"/>
        <v>0</v>
      </c>
      <c r="E25" s="68">
        <f t="shared" si="3"/>
        <v>0</v>
      </c>
      <c r="F25" s="290">
        <f t="shared" si="3"/>
        <v>0</v>
      </c>
      <c r="G25" s="68">
        <f t="shared" si="3"/>
        <v>0</v>
      </c>
      <c r="H25" s="287">
        <f>B25+D25+F25</f>
        <v>0</v>
      </c>
      <c r="I25" s="240">
        <f>C25+E25+G25</f>
        <v>0</v>
      </c>
    </row>
    <row r="26" spans="1:9" ht="15" customHeight="1">
      <c r="A26" s="64"/>
      <c r="B26" s="287"/>
      <c r="C26" s="68"/>
      <c r="D26" s="287"/>
      <c r="E26" s="68"/>
      <c r="F26" s="287"/>
      <c r="G26" s="68"/>
      <c r="H26" s="294"/>
      <c r="I26" s="240"/>
    </row>
    <row r="27" spans="1:9" ht="15" customHeight="1">
      <c r="A27" s="164" t="s">
        <v>25</v>
      </c>
      <c r="B27" s="287"/>
      <c r="C27" s="82">
        <v>0</v>
      </c>
      <c r="D27" s="287"/>
      <c r="E27" s="82">
        <v>0</v>
      </c>
      <c r="F27" s="287"/>
      <c r="G27" s="82">
        <v>0</v>
      </c>
      <c r="H27" s="287"/>
      <c r="I27" s="240">
        <f>C27+E27+G27</f>
        <v>0</v>
      </c>
    </row>
    <row r="28" spans="1:9" ht="15" customHeight="1">
      <c r="A28" s="164" t="s">
        <v>26</v>
      </c>
      <c r="B28" s="291"/>
      <c r="C28" s="357">
        <f>'QIO ODC'!D44</f>
        <v>0</v>
      </c>
      <c r="D28" s="291"/>
      <c r="E28" s="357">
        <f>'QIO ODC'!E44</f>
        <v>0</v>
      </c>
      <c r="F28" s="291"/>
      <c r="G28" s="357">
        <f>'QIO ODC'!F44</f>
        <v>0</v>
      </c>
      <c r="H28" s="287"/>
      <c r="I28" s="240">
        <f>C28+E28+G28</f>
        <v>0</v>
      </c>
    </row>
    <row r="29" spans="1:9" ht="12.45" customHeight="1">
      <c r="A29" s="164" t="s">
        <v>57</v>
      </c>
      <c r="B29" s="287" t="e">
        <f>SUM(B15,B19,B25,B28)</f>
        <v>#DIV/0!</v>
      </c>
      <c r="C29" s="68" t="e">
        <f>SUM(C15,C19,C25,C27,C28)</f>
        <v>#DIV/0!</v>
      </c>
      <c r="D29" s="287" t="e">
        <f>SUM(D15,D19,D25,D28)</f>
        <v>#DIV/0!</v>
      </c>
      <c r="E29" s="68" t="e">
        <f>SUM(E15,E19,E25,E27,E28)</f>
        <v>#DIV/0!</v>
      </c>
      <c r="F29" s="287" t="e">
        <f>SUM(F15,F19,F25,F28)</f>
        <v>#DIV/0!</v>
      </c>
      <c r="G29" s="68" t="e">
        <f>SUM(G15,G19,G25,G27,G28)</f>
        <v>#DIV/0!</v>
      </c>
      <c r="H29" s="287" t="e">
        <f>B29+D29+F29</f>
        <v>#DIV/0!</v>
      </c>
      <c r="I29" s="182" t="e">
        <f>SUM(I15,I19,I25,I27,I28)</f>
        <v>#DIV/0!</v>
      </c>
    </row>
    <row r="30" spans="1:9" ht="15" customHeight="1">
      <c r="A30" s="64"/>
      <c r="B30" s="287"/>
      <c r="C30" s="66"/>
      <c r="D30" s="287"/>
      <c r="E30" s="66"/>
      <c r="F30" s="287"/>
      <c r="G30" s="66"/>
      <c r="H30" s="287"/>
      <c r="I30" s="66"/>
    </row>
    <row r="31" spans="1:9" ht="12.45" customHeight="1">
      <c r="A31" s="53" t="s">
        <v>58</v>
      </c>
      <c r="B31" s="287"/>
      <c r="C31" s="82">
        <v>0</v>
      </c>
      <c r="D31" s="287"/>
      <c r="E31" s="82">
        <v>0</v>
      </c>
      <c r="F31" s="287"/>
      <c r="G31" s="82">
        <v>0</v>
      </c>
      <c r="H31" s="287"/>
      <c r="I31" s="240">
        <f>C31+E31+G31</f>
        <v>0</v>
      </c>
    </row>
    <row r="32" spans="1:9" ht="12.45" customHeight="1">
      <c r="A32" s="64"/>
      <c r="B32" s="287"/>
      <c r="C32" s="68"/>
      <c r="D32" s="287"/>
      <c r="E32" s="68"/>
      <c r="F32" s="287"/>
      <c r="G32" s="68"/>
      <c r="H32" s="287"/>
      <c r="I32" s="68"/>
    </row>
    <row r="33" spans="1:11" ht="12.45" customHeight="1">
      <c r="A33" s="162" t="s">
        <v>29</v>
      </c>
      <c r="B33" s="287"/>
      <c r="C33" s="81">
        <v>0</v>
      </c>
      <c r="D33" s="287"/>
      <c r="E33" s="81">
        <v>0</v>
      </c>
      <c r="F33" s="287"/>
      <c r="G33" s="81">
        <v>0</v>
      </c>
      <c r="H33" s="287"/>
      <c r="I33" s="240">
        <f>C33+E33+G33</f>
        <v>0</v>
      </c>
    </row>
    <row r="34" spans="1:11" s="298" customFormat="1" ht="15" customHeight="1">
      <c r="A34" s="295"/>
      <c r="B34" s="296"/>
      <c r="C34" s="295"/>
      <c r="D34" s="296"/>
      <c r="E34" s="295"/>
      <c r="F34" s="296"/>
      <c r="G34" s="295"/>
      <c r="H34" s="297"/>
      <c r="I34" s="295"/>
    </row>
    <row r="35" spans="1:11" ht="15" customHeight="1">
      <c r="A35" s="162" t="s">
        <v>59</v>
      </c>
      <c r="B35" s="287" t="e">
        <f>B29</f>
        <v>#DIV/0!</v>
      </c>
      <c r="C35" s="68" t="e">
        <f>SUM(C29,C31,C33)</f>
        <v>#DIV/0!</v>
      </c>
      <c r="D35" s="287" t="e">
        <f>D29</f>
        <v>#DIV/0!</v>
      </c>
      <c r="E35" s="68" t="e">
        <f>SUM(E29,E31,E33)</f>
        <v>#DIV/0!</v>
      </c>
      <c r="F35" s="287" t="e">
        <f>F29</f>
        <v>#DIV/0!</v>
      </c>
      <c r="G35" s="68" t="e">
        <f>SUM(G29,G31,G33)</f>
        <v>#DIV/0!</v>
      </c>
      <c r="H35" s="287" t="e">
        <f>H29</f>
        <v>#DIV/0!</v>
      </c>
      <c r="I35" s="182" t="e">
        <f>SUM(I29,I31,I33)</f>
        <v>#DIV/0!</v>
      </c>
    </row>
    <row r="36" spans="1:11" ht="12.45" customHeight="1">
      <c r="A36" s="162" t="s">
        <v>31</v>
      </c>
      <c r="B36" s="66"/>
      <c r="C36" s="82">
        <v>0</v>
      </c>
      <c r="D36" s="66"/>
      <c r="E36" s="82">
        <v>0</v>
      </c>
      <c r="F36" s="66"/>
      <c r="G36" s="82">
        <v>0</v>
      </c>
      <c r="H36" s="66"/>
      <c r="I36" s="240">
        <f>C36+E36+G36</f>
        <v>0</v>
      </c>
    </row>
    <row r="37" spans="1:11" ht="15" customHeight="1">
      <c r="A37" s="64"/>
      <c r="B37" s="65"/>
      <c r="C37" s="64"/>
      <c r="D37" s="65"/>
      <c r="E37" s="64"/>
      <c r="F37" s="65"/>
      <c r="G37" s="64"/>
      <c r="H37" s="63"/>
      <c r="I37" s="64"/>
    </row>
    <row r="38" spans="1:11">
      <c r="A38" s="162" t="s">
        <v>60</v>
      </c>
      <c r="B38" s="66"/>
      <c r="C38" s="68" t="e">
        <f>SUM(C35:C36)</f>
        <v>#DIV/0!</v>
      </c>
      <c r="D38" s="66"/>
      <c r="E38" s="68" t="e">
        <f>SUM(E35:E36)</f>
        <v>#DIV/0!</v>
      </c>
      <c r="F38" s="66"/>
      <c r="G38" s="68" t="e">
        <f>SUM(G35:G36)</f>
        <v>#DIV/0!</v>
      </c>
      <c r="H38" s="66"/>
      <c r="I38" s="240" t="e">
        <f>C38+E38+G38</f>
        <v>#DIV/0!</v>
      </c>
    </row>
    <row r="39" spans="1:11">
      <c r="A39" s="25"/>
      <c r="B39" s="95"/>
      <c r="C39" s="95"/>
      <c r="D39" s="95"/>
      <c r="E39" s="95"/>
      <c r="F39" s="95"/>
      <c r="G39" s="95"/>
      <c r="H39" s="95"/>
      <c r="I39" s="95"/>
    </row>
    <row r="40" spans="1:1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</sheetData>
  <mergeCells count="7">
    <mergeCell ref="B8:C8"/>
    <mergeCell ref="D8:E8"/>
    <mergeCell ref="F8:G8"/>
    <mergeCell ref="H5:I5"/>
    <mergeCell ref="B5:C7"/>
    <mergeCell ref="D5:E7"/>
    <mergeCell ref="F5:G7"/>
  </mergeCells>
  <phoneticPr fontId="6" type="noConversion"/>
  <printOptions horizontalCentered="1" verticalCentered="1" gridLines="1"/>
  <pageMargins left="0.5" right="0.5" top="0.75" bottom="0.75" header="0.5" footer="0.25"/>
  <pageSetup scale="90" orientation="landscape" horizontalDpi="150" verticalDpi="150" r:id="rId1"/>
  <headerFooter alignWithMargins="0">
    <oddHeader>&amp;C&amp;11Quality Improvement Organization 9th SOW  - Disparities Business Proposal&amp;10
Centers for Medicare and Medicaid Services</oddHeader>
    <oddFooter>&amp;L&amp;11Form 719 BP&amp;CPage &amp;P&amp;RPrepared on:</oddFooter>
  </headerFooter>
  <rowBreaks count="1" manualBreakCount="1">
    <brk id="38" max="16383" man="1"/>
  </rowBreaks>
  <colBreaks count="1" manualBreakCount="1">
    <brk id="9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P33"/>
  <sheetViews>
    <sheetView topLeftCell="C4" zoomScale="75" workbookViewId="0">
      <selection activeCell="F28" sqref="F28"/>
    </sheetView>
  </sheetViews>
  <sheetFormatPr defaultRowHeight="13.2"/>
  <cols>
    <col min="9" max="9" width="10.6640625" customWidth="1"/>
    <col min="11" max="11" width="12.6640625" customWidth="1"/>
    <col min="12" max="12" width="10.6640625" customWidth="1"/>
    <col min="13" max="13" width="9" customWidth="1"/>
    <col min="14" max="14" width="9.88671875" customWidth="1"/>
    <col min="15" max="15" width="14.6640625" customWidth="1"/>
    <col min="16" max="16" width="0" hidden="1" customWidth="1"/>
  </cols>
  <sheetData>
    <row r="1" spans="1:16">
      <c r="A1" s="1"/>
      <c r="B1" s="1"/>
      <c r="C1" s="1"/>
      <c r="D1" s="1"/>
      <c r="E1" s="1"/>
      <c r="F1" s="1" t="s">
        <v>61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 t="s">
        <v>420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 t="s">
        <v>218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02" t="s">
        <v>223</v>
      </c>
      <c r="B6" s="102"/>
      <c r="C6" s="102"/>
      <c r="D6" s="102"/>
      <c r="E6" s="102"/>
      <c r="F6" s="102"/>
      <c r="G6" s="102"/>
      <c r="H6" s="102"/>
      <c r="I6" s="109"/>
      <c r="J6" s="102" t="s">
        <v>0</v>
      </c>
      <c r="K6" s="102"/>
      <c r="L6" s="102"/>
      <c r="M6" s="102"/>
      <c r="N6" s="102"/>
      <c r="O6" s="102"/>
      <c r="P6" s="3"/>
    </row>
    <row r="7" spans="1:16">
      <c r="A7" s="117">
        <f>'F718 BP SUM '!A3</f>
        <v>0</v>
      </c>
      <c r="B7" s="117"/>
      <c r="C7" s="117"/>
      <c r="D7" s="117"/>
      <c r="E7" s="117"/>
      <c r="F7" s="117"/>
      <c r="G7" s="105"/>
      <c r="H7" s="105"/>
      <c r="I7" s="106"/>
      <c r="J7" s="117">
        <f>+'QIO F719 '!A2</f>
        <v>0</v>
      </c>
      <c r="K7" s="117"/>
      <c r="L7" s="105"/>
      <c r="M7" s="108"/>
      <c r="N7" s="108"/>
      <c r="O7" s="108"/>
      <c r="P7" s="74"/>
    </row>
    <row r="8" spans="1:16">
      <c r="A8" s="117">
        <f>'F718 BP SUM '!A4</f>
        <v>0</v>
      </c>
      <c r="B8" s="117"/>
      <c r="C8" s="117"/>
      <c r="D8" s="117"/>
      <c r="E8" s="117"/>
      <c r="F8" s="117"/>
      <c r="G8" s="105"/>
      <c r="H8" s="105"/>
      <c r="I8" s="106"/>
      <c r="J8" s="105"/>
      <c r="K8" s="105"/>
      <c r="L8" s="105"/>
      <c r="M8" s="108"/>
      <c r="N8" s="108"/>
      <c r="O8" s="108"/>
      <c r="P8" s="74"/>
    </row>
    <row r="9" spans="1:16">
      <c r="A9" s="117">
        <f>'F718 BP SUM '!A5</f>
        <v>0</v>
      </c>
      <c r="B9" s="117"/>
      <c r="C9" s="117"/>
      <c r="D9" s="117"/>
      <c r="E9" s="117"/>
      <c r="F9" s="117"/>
      <c r="G9" s="105"/>
      <c r="H9" s="105"/>
      <c r="I9" s="106"/>
      <c r="J9" s="102" t="s">
        <v>1</v>
      </c>
      <c r="K9" s="102"/>
      <c r="L9" s="102"/>
      <c r="M9" s="102"/>
      <c r="N9" s="102"/>
      <c r="O9" s="102"/>
      <c r="P9" s="77"/>
    </row>
    <row r="10" spans="1:16">
      <c r="A10" s="105"/>
      <c r="B10" s="105"/>
      <c r="C10" s="105"/>
      <c r="D10" s="105"/>
      <c r="E10" s="105"/>
      <c r="F10" s="105"/>
      <c r="G10" s="105"/>
      <c r="H10" s="105"/>
      <c r="I10" s="106"/>
      <c r="J10" s="105"/>
      <c r="K10" s="105"/>
      <c r="L10" s="105"/>
      <c r="M10" s="108"/>
      <c r="N10" s="108"/>
      <c r="O10" s="108"/>
      <c r="P10" s="74"/>
    </row>
    <row r="11" spans="1:16">
      <c r="A11" s="102" t="s">
        <v>222</v>
      </c>
      <c r="B11" s="102"/>
      <c r="C11" s="120">
        <f>'F718 BP SUM '!C7</f>
        <v>0</v>
      </c>
      <c r="D11" s="102"/>
      <c r="E11" s="102"/>
      <c r="F11" s="102"/>
      <c r="G11" s="102"/>
      <c r="H11" s="102"/>
      <c r="I11" s="109"/>
      <c r="J11" s="105" t="s">
        <v>2</v>
      </c>
      <c r="K11" s="121">
        <f>'F718 BP SUM '!K7</f>
        <v>0</v>
      </c>
      <c r="L11" s="105"/>
      <c r="M11" s="108"/>
      <c r="N11" s="108"/>
      <c r="O11" s="108"/>
      <c r="P11" s="74"/>
    </row>
    <row r="12" spans="1:16">
      <c r="A12" s="105"/>
      <c r="B12" s="105"/>
      <c r="C12" s="105"/>
      <c r="D12" s="105"/>
      <c r="E12" s="105"/>
      <c r="F12" s="105"/>
      <c r="G12" s="105"/>
      <c r="H12" s="105"/>
      <c r="I12" s="106"/>
      <c r="J12" s="105"/>
      <c r="K12" s="105"/>
      <c r="L12" s="105"/>
      <c r="M12" s="108"/>
      <c r="N12" s="108"/>
      <c r="O12" s="108"/>
      <c r="P12" s="74"/>
    </row>
    <row r="13" spans="1:16">
      <c r="A13" s="122"/>
      <c r="B13" s="122"/>
      <c r="C13" s="122"/>
      <c r="D13" s="122"/>
      <c r="E13" s="122"/>
      <c r="F13" s="122"/>
      <c r="G13" s="122"/>
      <c r="H13" s="122"/>
      <c r="I13" s="123"/>
      <c r="J13" s="122" t="s">
        <v>3</v>
      </c>
      <c r="K13" s="124">
        <f>'F718 BP SUM '!K9</f>
        <v>0</v>
      </c>
      <c r="L13" s="122"/>
      <c r="M13" s="122"/>
      <c r="N13" s="122"/>
      <c r="O13" s="122"/>
      <c r="P13" s="79"/>
    </row>
    <row r="14" spans="1:16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1"/>
    </row>
    <row r="15" spans="1:16">
      <c r="A15" s="105"/>
      <c r="B15" s="105"/>
      <c r="C15" s="105"/>
      <c r="D15" s="127"/>
      <c r="E15" s="105"/>
      <c r="F15" s="105" t="s">
        <v>62</v>
      </c>
      <c r="G15" s="106"/>
      <c r="H15" s="105"/>
      <c r="I15" s="105" t="s">
        <v>63</v>
      </c>
      <c r="J15" s="106"/>
      <c r="K15" s="105"/>
      <c r="L15" s="105" t="s">
        <v>64</v>
      </c>
      <c r="M15" s="106"/>
      <c r="N15" s="105"/>
      <c r="O15" s="105" t="s">
        <v>65</v>
      </c>
      <c r="P15" s="4"/>
    </row>
    <row r="16" spans="1:16">
      <c r="A16" s="105"/>
      <c r="B16" s="105" t="s">
        <v>66</v>
      </c>
      <c r="C16" s="105"/>
      <c r="D16" s="127"/>
      <c r="E16" s="105"/>
      <c r="F16" s="128" t="s">
        <v>67</v>
      </c>
      <c r="G16" s="106"/>
      <c r="H16" s="105"/>
      <c r="I16" s="128" t="s">
        <v>68</v>
      </c>
      <c r="J16" s="106"/>
      <c r="K16" s="105"/>
      <c r="L16" s="128" t="s">
        <v>67</v>
      </c>
      <c r="M16" s="106"/>
      <c r="N16" s="105"/>
      <c r="O16" s="128" t="s">
        <v>68</v>
      </c>
      <c r="P16" s="4"/>
    </row>
    <row r="17" spans="1:16" ht="13.8" thickBot="1">
      <c r="A17" s="129"/>
      <c r="B17" s="129"/>
      <c r="C17" s="129"/>
      <c r="D17" s="130"/>
      <c r="E17" s="131" t="s">
        <v>69</v>
      </c>
      <c r="F17" s="132"/>
      <c r="G17" s="131"/>
      <c r="H17" s="131" t="s">
        <v>69</v>
      </c>
      <c r="I17" s="129"/>
      <c r="J17" s="131"/>
      <c r="K17" s="129"/>
      <c r="L17" s="129" t="s">
        <v>70</v>
      </c>
      <c r="M17" s="131"/>
      <c r="N17" s="129"/>
      <c r="O17" s="129" t="s">
        <v>70</v>
      </c>
      <c r="P17" s="29"/>
    </row>
    <row r="18" spans="1:16" ht="15.6" thickTop="1">
      <c r="A18" s="86" t="s">
        <v>71</v>
      </c>
      <c r="B18" s="84"/>
      <c r="C18" s="84"/>
      <c r="D18" s="85"/>
      <c r="G18" s="26"/>
      <c r="I18" s="31"/>
      <c r="J18" s="26"/>
      <c r="M18" s="26"/>
      <c r="O18" s="31"/>
      <c r="P18" s="26"/>
    </row>
    <row r="19" spans="1:16">
      <c r="A19" s="1" t="s">
        <v>72</v>
      </c>
      <c r="B19" s="1"/>
      <c r="C19" s="1"/>
      <c r="D19" s="12"/>
      <c r="F19" s="153"/>
      <c r="G19" s="26"/>
      <c r="H19" s="49"/>
      <c r="I19" s="80">
        <v>0</v>
      </c>
      <c r="J19" s="72"/>
      <c r="K19" s="49"/>
      <c r="L19" s="153"/>
      <c r="M19" s="72"/>
      <c r="N19" s="49"/>
      <c r="O19" s="80">
        <v>0</v>
      </c>
      <c r="P19" s="26"/>
    </row>
    <row r="20" spans="1:16">
      <c r="A20" s="1" t="s">
        <v>73</v>
      </c>
      <c r="B20" s="1"/>
      <c r="C20" s="1"/>
      <c r="D20" s="12"/>
      <c r="F20" s="153"/>
      <c r="G20" s="26"/>
      <c r="H20" s="49"/>
      <c r="I20" s="80">
        <v>0</v>
      </c>
      <c r="J20" s="72"/>
      <c r="K20" s="49"/>
      <c r="L20" s="153"/>
      <c r="M20" s="72"/>
      <c r="N20" s="49"/>
      <c r="O20" s="80">
        <v>0</v>
      </c>
      <c r="P20" s="26"/>
    </row>
    <row r="21" spans="1:16">
      <c r="A21" s="1" t="s">
        <v>74</v>
      </c>
      <c r="B21" s="1"/>
      <c r="C21" s="1"/>
      <c r="D21" s="12"/>
      <c r="F21" s="153"/>
      <c r="G21" s="26"/>
      <c r="H21" s="49"/>
      <c r="I21" s="80">
        <v>0</v>
      </c>
      <c r="J21" s="72"/>
      <c r="K21" s="49"/>
      <c r="L21" s="153"/>
      <c r="M21" s="72"/>
      <c r="N21" s="49"/>
      <c r="O21" s="80">
        <v>0</v>
      </c>
      <c r="P21" s="26"/>
    </row>
    <row r="22" spans="1:16">
      <c r="A22" s="1" t="s">
        <v>75</v>
      </c>
      <c r="B22" s="1"/>
      <c r="C22" s="1"/>
      <c r="D22" s="12"/>
      <c r="F22" s="153"/>
      <c r="G22" s="26"/>
      <c r="H22" s="49"/>
      <c r="I22" s="80">
        <v>0</v>
      </c>
      <c r="J22" s="72"/>
      <c r="K22" s="49"/>
      <c r="L22" s="153"/>
      <c r="M22" s="72"/>
      <c r="N22" s="49"/>
      <c r="O22" s="80">
        <v>0</v>
      </c>
      <c r="P22" s="26"/>
    </row>
    <row r="23" spans="1:16">
      <c r="A23" s="1" t="s">
        <v>76</v>
      </c>
      <c r="B23" s="1"/>
      <c r="C23" s="1"/>
      <c r="D23" s="12"/>
      <c r="F23" s="153"/>
      <c r="G23" s="26"/>
      <c r="H23" s="49"/>
      <c r="I23" s="80">
        <v>0</v>
      </c>
      <c r="J23" s="72"/>
      <c r="K23" s="49"/>
      <c r="L23" s="153"/>
      <c r="M23" s="72"/>
      <c r="N23" s="49"/>
      <c r="O23" s="80">
        <v>0</v>
      </c>
      <c r="P23" s="26"/>
    </row>
    <row r="24" spans="1:16">
      <c r="A24" s="1" t="s">
        <v>77</v>
      </c>
      <c r="B24" s="1"/>
      <c r="C24" s="1"/>
      <c r="D24" s="12"/>
      <c r="F24" s="153"/>
      <c r="G24" s="26"/>
      <c r="H24" s="49"/>
      <c r="I24" s="80">
        <v>0</v>
      </c>
      <c r="J24" s="72"/>
      <c r="K24" s="49"/>
      <c r="L24" s="153"/>
      <c r="M24" s="72"/>
      <c r="N24" s="49"/>
      <c r="O24" s="80">
        <v>0</v>
      </c>
      <c r="P24" s="26"/>
    </row>
    <row r="25" spans="1:16">
      <c r="A25" s="1" t="s">
        <v>403</v>
      </c>
      <c r="B25" s="1"/>
      <c r="C25" s="1"/>
      <c r="D25" s="12"/>
      <c r="F25" s="153"/>
      <c r="G25" s="26"/>
      <c r="H25" s="49"/>
      <c r="I25" s="80">
        <v>0</v>
      </c>
      <c r="J25" s="72"/>
      <c r="K25" s="49"/>
      <c r="L25" s="153"/>
      <c r="M25" s="72"/>
      <c r="N25" s="49"/>
      <c r="O25" s="80">
        <v>0</v>
      </c>
      <c r="P25" s="26"/>
    </row>
    <row r="26" spans="1:16">
      <c r="A26" s="1" t="s">
        <v>78</v>
      </c>
      <c r="B26" s="1"/>
      <c r="C26" s="1"/>
      <c r="D26" s="12"/>
      <c r="F26" s="153"/>
      <c r="G26" s="26"/>
      <c r="H26" s="49"/>
      <c r="I26" s="80">
        <v>0</v>
      </c>
      <c r="J26" s="72"/>
      <c r="K26" s="49"/>
      <c r="L26" s="153"/>
      <c r="M26" s="72"/>
      <c r="N26" s="49"/>
      <c r="O26" s="80">
        <v>0</v>
      </c>
      <c r="P26" s="26"/>
    </row>
    <row r="27" spans="1:16">
      <c r="A27" s="1" t="s">
        <v>79</v>
      </c>
      <c r="B27" s="1"/>
      <c r="C27" s="1"/>
      <c r="D27" s="12"/>
      <c r="F27" s="153"/>
      <c r="G27" s="26"/>
      <c r="H27" s="49"/>
      <c r="I27" s="80">
        <v>0</v>
      </c>
      <c r="J27" s="72"/>
      <c r="K27" s="49"/>
      <c r="L27" s="153"/>
      <c r="M27" s="72"/>
      <c r="N27" s="49"/>
      <c r="O27" s="80">
        <v>0</v>
      </c>
      <c r="P27" s="26"/>
    </row>
    <row r="28" spans="1:16">
      <c r="A28" s="1" t="s">
        <v>80</v>
      </c>
      <c r="B28" s="1"/>
      <c r="C28" s="1"/>
      <c r="D28" s="12"/>
      <c r="F28" s="153"/>
      <c r="G28" s="26"/>
      <c r="H28" s="49"/>
      <c r="I28" s="80">
        <v>0</v>
      </c>
      <c r="J28" s="72"/>
      <c r="K28" s="49"/>
      <c r="L28" s="153"/>
      <c r="M28" s="72"/>
      <c r="N28" s="49"/>
      <c r="O28" s="80">
        <v>0</v>
      </c>
      <c r="P28" s="26"/>
    </row>
    <row r="29" spans="1:16">
      <c r="A29" s="1" t="s">
        <v>81</v>
      </c>
      <c r="B29" s="1"/>
      <c r="C29" s="1"/>
      <c r="D29" s="12"/>
      <c r="F29" s="153"/>
      <c r="G29" s="26"/>
      <c r="H29" s="49"/>
      <c r="I29" s="80">
        <v>0</v>
      </c>
      <c r="J29" s="72"/>
      <c r="K29" s="49"/>
      <c r="L29" s="153"/>
      <c r="M29" s="72"/>
      <c r="N29" s="49"/>
      <c r="O29" s="80">
        <v>0</v>
      </c>
      <c r="P29" s="26"/>
    </row>
    <row r="30" spans="1:16">
      <c r="A30" s="1"/>
      <c r="B30" s="1"/>
      <c r="C30" s="1"/>
      <c r="D30" s="12"/>
      <c r="F30" s="117"/>
      <c r="G30" s="26"/>
      <c r="J30" s="26"/>
      <c r="L30" s="117"/>
      <c r="M30" s="26"/>
      <c r="P30" s="26"/>
    </row>
    <row r="31" spans="1:16">
      <c r="A31" s="1" t="s">
        <v>82</v>
      </c>
      <c r="B31" s="1"/>
      <c r="C31" s="1"/>
      <c r="D31" s="12"/>
      <c r="F31" s="153"/>
      <c r="G31" s="26"/>
      <c r="I31" s="244">
        <f>SUM(I18:I29)</f>
        <v>0</v>
      </c>
      <c r="J31" s="26"/>
      <c r="L31" s="153"/>
      <c r="M31" s="26"/>
      <c r="O31" s="244">
        <f>SUM(O18:O29)</f>
        <v>0</v>
      </c>
      <c r="P31" s="26"/>
    </row>
    <row r="32" spans="1:16">
      <c r="A32" s="5" t="s">
        <v>83</v>
      </c>
      <c r="B32" s="5"/>
      <c r="C32" s="5"/>
      <c r="D32" s="30"/>
      <c r="E32" s="27"/>
      <c r="F32" s="133">
        <v>0</v>
      </c>
      <c r="G32" s="28"/>
      <c r="H32" s="27"/>
      <c r="I32" s="133">
        <v>0</v>
      </c>
      <c r="J32" s="28"/>
      <c r="K32" s="184"/>
      <c r="L32" s="133">
        <v>0</v>
      </c>
      <c r="M32" s="8"/>
      <c r="N32" s="184"/>
      <c r="O32" s="133">
        <v>0</v>
      </c>
      <c r="P32" s="32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phoneticPr fontId="6" type="noConversion"/>
  <printOptions gridLines="1" gridLinesSet="0"/>
  <pageMargins left="0" right="0" top="1" bottom="1" header="0.5" footer="0.5"/>
  <pageSetup scale="90" orientation="landscape" horizontalDpi="300" verticalDpi="300" r:id="rId1"/>
  <headerFooter alignWithMargins="0">
    <oddFooter>&amp;LForm 720 BP&amp;R&amp;D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2"/>
  <sheetViews>
    <sheetView topLeftCell="A31" zoomScale="75" workbookViewId="0">
      <selection activeCell="I46" sqref="I46"/>
    </sheetView>
  </sheetViews>
  <sheetFormatPr defaultRowHeight="13.2"/>
  <cols>
    <col min="4" max="9" width="12.6640625" customWidth="1"/>
  </cols>
  <sheetData>
    <row r="1" spans="1:9">
      <c r="A1" s="105"/>
      <c r="B1" s="105"/>
      <c r="C1" s="222" t="s">
        <v>84</v>
      </c>
      <c r="D1" s="105"/>
      <c r="E1" s="105"/>
      <c r="F1" s="105"/>
      <c r="G1" s="105"/>
      <c r="H1" s="105"/>
      <c r="I1" s="105"/>
    </row>
    <row r="2" spans="1:9">
      <c r="A2" s="105"/>
      <c r="B2" s="105"/>
      <c r="C2" s="105" t="s">
        <v>420</v>
      </c>
      <c r="D2" s="105"/>
      <c r="E2" s="105"/>
      <c r="F2" s="105"/>
      <c r="G2" s="105"/>
      <c r="H2" s="105"/>
      <c r="I2" s="105"/>
    </row>
    <row r="3" spans="1:9">
      <c r="A3" s="105"/>
      <c r="B3" s="105"/>
      <c r="C3" s="105" t="s">
        <v>219</v>
      </c>
      <c r="D3" s="105"/>
      <c r="E3" s="105"/>
      <c r="F3" s="105"/>
      <c r="G3" s="105"/>
      <c r="H3" s="105"/>
      <c r="I3" s="105"/>
    </row>
    <row r="4" spans="1:9">
      <c r="A4" s="105"/>
      <c r="B4" s="105"/>
      <c r="C4" s="105"/>
      <c r="D4" s="105"/>
      <c r="E4" s="105"/>
      <c r="F4" s="105"/>
      <c r="G4" s="105"/>
      <c r="H4" s="105"/>
      <c r="I4" s="105"/>
    </row>
    <row r="5" spans="1:9">
      <c r="A5" s="102" t="s">
        <v>223</v>
      </c>
      <c r="B5" s="102"/>
      <c r="C5" s="102"/>
      <c r="D5" s="102"/>
      <c r="E5" s="109"/>
      <c r="F5" s="102" t="s">
        <v>0</v>
      </c>
      <c r="G5" s="102"/>
      <c r="H5" s="102"/>
      <c r="I5" s="109"/>
    </row>
    <row r="6" spans="1:9">
      <c r="A6" s="117">
        <f>'F718 BP SUM '!A3</f>
        <v>0</v>
      </c>
      <c r="B6" s="117"/>
      <c r="C6" s="117"/>
      <c r="D6" s="117"/>
      <c r="E6" s="106"/>
      <c r="F6" s="117">
        <f>+'F718 BP SUM '!J3</f>
        <v>0</v>
      </c>
      <c r="G6" s="117"/>
      <c r="H6" s="105"/>
      <c r="I6" s="106"/>
    </row>
    <row r="7" spans="1:9">
      <c r="A7" s="117">
        <f>+'F718 BP SUM '!A4</f>
        <v>0</v>
      </c>
      <c r="B7" s="117"/>
      <c r="C7" s="117"/>
      <c r="D7" s="117"/>
      <c r="E7" s="106"/>
      <c r="F7" s="105"/>
      <c r="G7" s="105"/>
      <c r="H7" s="105"/>
      <c r="I7" s="106"/>
    </row>
    <row r="8" spans="1:9">
      <c r="A8" s="117">
        <f>+'F718 BP SUM '!A5</f>
        <v>0</v>
      </c>
      <c r="B8" s="117"/>
      <c r="C8" s="117"/>
      <c r="D8" s="117"/>
      <c r="E8" s="106"/>
      <c r="F8" s="102" t="s">
        <v>1</v>
      </c>
      <c r="G8" s="102"/>
      <c r="H8" s="102"/>
      <c r="I8" s="109"/>
    </row>
    <row r="9" spans="1:9">
      <c r="A9" s="105"/>
      <c r="B9" s="105"/>
      <c r="C9" s="105"/>
      <c r="D9" s="105"/>
      <c r="E9" s="106"/>
      <c r="F9" s="105"/>
      <c r="G9" s="105"/>
      <c r="H9" s="105"/>
      <c r="I9" s="106"/>
    </row>
    <row r="10" spans="1:9">
      <c r="A10" s="102" t="s">
        <v>225</v>
      </c>
      <c r="B10" s="102"/>
      <c r="C10" s="120">
        <f>+'F718 BP SUM '!C7</f>
        <v>0</v>
      </c>
      <c r="D10" s="102"/>
      <c r="E10" s="109"/>
      <c r="F10" s="105" t="s">
        <v>2</v>
      </c>
      <c r="G10" s="134">
        <f>+'F718 BP SUM '!K7</f>
        <v>0</v>
      </c>
      <c r="H10" s="105"/>
      <c r="I10" s="106"/>
    </row>
    <row r="11" spans="1:9">
      <c r="A11" s="105"/>
      <c r="B11" s="105"/>
      <c r="C11" s="105"/>
      <c r="D11" s="105"/>
      <c r="E11" s="106"/>
      <c r="F11" s="105"/>
      <c r="G11" s="105"/>
      <c r="H11" s="105"/>
      <c r="I11" s="106"/>
    </row>
    <row r="12" spans="1:9">
      <c r="A12" s="122"/>
      <c r="B12" s="122"/>
      <c r="C12" s="122"/>
      <c r="D12" s="122"/>
      <c r="E12" s="123"/>
      <c r="F12" s="122" t="s">
        <v>3</v>
      </c>
      <c r="G12" s="124">
        <f>+'F718 BP SUM '!K9</f>
        <v>0</v>
      </c>
      <c r="H12" s="122"/>
      <c r="I12" s="123"/>
    </row>
    <row r="13" spans="1:9">
      <c r="A13" s="125"/>
      <c r="B13" s="126"/>
      <c r="C13" s="126"/>
      <c r="D13" s="126"/>
      <c r="E13" s="126"/>
      <c r="F13" s="126"/>
      <c r="G13" s="126"/>
      <c r="H13" s="126"/>
      <c r="I13" s="135"/>
    </row>
    <row r="14" spans="1:9">
      <c r="A14" s="105"/>
      <c r="B14" s="105"/>
      <c r="C14" s="127"/>
      <c r="D14" s="136" t="s">
        <v>85</v>
      </c>
      <c r="E14" s="136" t="s">
        <v>86</v>
      </c>
      <c r="F14" s="136" t="s">
        <v>87</v>
      </c>
      <c r="G14" s="137" t="s">
        <v>88</v>
      </c>
      <c r="H14" s="136" t="s">
        <v>89</v>
      </c>
      <c r="I14" s="136" t="s">
        <v>90</v>
      </c>
    </row>
    <row r="15" spans="1:9">
      <c r="A15" s="105"/>
      <c r="B15" s="105" t="s">
        <v>66</v>
      </c>
      <c r="C15" s="127"/>
      <c r="D15" s="136" t="s">
        <v>67</v>
      </c>
      <c r="E15" s="136" t="s">
        <v>91</v>
      </c>
      <c r="F15" s="136" t="s">
        <v>4</v>
      </c>
      <c r="G15" s="137" t="s">
        <v>92</v>
      </c>
      <c r="H15" s="136" t="s">
        <v>4</v>
      </c>
      <c r="I15" s="136" t="s">
        <v>92</v>
      </c>
    </row>
    <row r="16" spans="1:9" ht="13.8" thickBot="1">
      <c r="A16" s="129"/>
      <c r="B16" s="129"/>
      <c r="C16" s="130"/>
      <c r="D16" s="138" t="s">
        <v>93</v>
      </c>
      <c r="E16" s="138" t="s">
        <v>93</v>
      </c>
      <c r="F16" s="138" t="s">
        <v>93</v>
      </c>
      <c r="G16" s="139" t="s">
        <v>93</v>
      </c>
      <c r="H16" s="138" t="s">
        <v>94</v>
      </c>
      <c r="I16" s="138" t="s">
        <v>94</v>
      </c>
    </row>
    <row r="17" spans="1:9" ht="13.8" thickTop="1">
      <c r="A17" s="140"/>
      <c r="B17" s="104"/>
      <c r="C17" s="141"/>
      <c r="D17" s="142"/>
      <c r="E17" s="142"/>
      <c r="F17" s="142"/>
      <c r="G17" s="344"/>
      <c r="H17" s="142"/>
      <c r="I17" s="142"/>
    </row>
    <row r="18" spans="1:9">
      <c r="A18" s="104"/>
      <c r="B18" s="104"/>
      <c r="C18" s="141"/>
      <c r="D18" s="142"/>
      <c r="E18" s="142"/>
      <c r="F18" s="142"/>
      <c r="G18" s="345"/>
      <c r="H18" s="142"/>
      <c r="I18" s="142"/>
    </row>
    <row r="19" spans="1:9">
      <c r="A19" t="s">
        <v>95</v>
      </c>
      <c r="C19" s="33"/>
      <c r="D19" s="154"/>
      <c r="E19" s="71">
        <v>0</v>
      </c>
      <c r="F19" s="145"/>
      <c r="G19" s="346">
        <f>'QIO Staff Sum '!R10</f>
        <v>0</v>
      </c>
      <c r="H19" s="143"/>
      <c r="I19" s="143"/>
    </row>
    <row r="20" spans="1:9">
      <c r="A20" t="s">
        <v>96</v>
      </c>
      <c r="C20" s="33"/>
      <c r="D20" s="154"/>
      <c r="E20" s="71">
        <v>0</v>
      </c>
      <c r="F20" s="145"/>
      <c r="G20" s="346">
        <f>'QIO Staff Sum '!X10</f>
        <v>0</v>
      </c>
      <c r="H20" s="143"/>
      <c r="I20" s="143"/>
    </row>
    <row r="21" spans="1:9">
      <c r="A21" t="s">
        <v>97</v>
      </c>
      <c r="C21" s="33"/>
      <c r="D21" s="154"/>
      <c r="E21" s="71">
        <v>0</v>
      </c>
      <c r="F21" s="145"/>
      <c r="G21" s="347">
        <v>0</v>
      </c>
      <c r="H21" s="143"/>
      <c r="I21" s="143"/>
    </row>
    <row r="22" spans="1:9">
      <c r="A22" t="s">
        <v>98</v>
      </c>
      <c r="C22" s="33"/>
      <c r="D22" s="154"/>
      <c r="E22" s="71">
        <v>0</v>
      </c>
      <c r="F22" s="145"/>
      <c r="G22" s="347">
        <v>0</v>
      </c>
      <c r="H22" s="71">
        <v>0</v>
      </c>
      <c r="I22" s="71">
        <f>'QIO ODC'!G17</f>
        <v>0</v>
      </c>
    </row>
    <row r="23" spans="1:9">
      <c r="A23" t="s">
        <v>99</v>
      </c>
      <c r="C23" s="33"/>
      <c r="D23" s="154"/>
      <c r="E23" s="71">
        <v>0</v>
      </c>
      <c r="F23" s="145"/>
      <c r="G23" s="347">
        <v>0</v>
      </c>
      <c r="H23" s="71">
        <v>0</v>
      </c>
      <c r="I23" s="71">
        <f>'QIO ODC'!G18</f>
        <v>0</v>
      </c>
    </row>
    <row r="24" spans="1:9">
      <c r="A24" t="s">
        <v>100</v>
      </c>
      <c r="C24" s="33"/>
      <c r="D24" s="154"/>
      <c r="E24" s="71">
        <v>0</v>
      </c>
      <c r="F24" s="145"/>
      <c r="G24" s="347">
        <v>0</v>
      </c>
      <c r="H24" s="71">
        <v>0</v>
      </c>
      <c r="I24" s="71">
        <f>'QIO ODC'!G19</f>
        <v>0</v>
      </c>
    </row>
    <row r="25" spans="1:9">
      <c r="A25" t="s">
        <v>101</v>
      </c>
      <c r="C25" s="33"/>
      <c r="D25" s="154"/>
      <c r="E25" s="71">
        <v>0</v>
      </c>
      <c r="F25" s="145"/>
      <c r="G25" s="347">
        <v>0</v>
      </c>
      <c r="H25" s="71">
        <v>0</v>
      </c>
      <c r="I25" s="71">
        <f>'QIO ODC'!G20</f>
        <v>0</v>
      </c>
    </row>
    <row r="26" spans="1:9">
      <c r="A26" t="s">
        <v>102</v>
      </c>
      <c r="C26" s="33"/>
      <c r="D26" s="154"/>
      <c r="E26" s="71">
        <v>0</v>
      </c>
      <c r="F26" s="145"/>
      <c r="G26" s="347">
        <v>0</v>
      </c>
      <c r="H26" s="71">
        <v>0</v>
      </c>
      <c r="I26" s="71">
        <f>'QIO ODC'!G21</f>
        <v>0</v>
      </c>
    </row>
    <row r="27" spans="1:9">
      <c r="A27" t="s">
        <v>103</v>
      </c>
      <c r="C27" s="33"/>
      <c r="D27" s="154"/>
      <c r="E27" s="71">
        <v>0</v>
      </c>
      <c r="F27" s="145"/>
      <c r="G27" s="347">
        <v>0</v>
      </c>
      <c r="H27" s="71">
        <v>0</v>
      </c>
      <c r="I27" s="71">
        <f>'QIO ODC'!G22</f>
        <v>0</v>
      </c>
    </row>
    <row r="28" spans="1:9">
      <c r="A28" t="s">
        <v>104</v>
      </c>
      <c r="C28" s="33"/>
      <c r="D28" s="154"/>
      <c r="E28" s="71">
        <v>0</v>
      </c>
      <c r="F28" s="145"/>
      <c r="G28" s="347">
        <v>0</v>
      </c>
      <c r="H28" s="71">
        <v>0</v>
      </c>
      <c r="I28" s="71">
        <f>'QIO ODC'!G23</f>
        <v>0</v>
      </c>
    </row>
    <row r="29" spans="1:9">
      <c r="A29" t="s">
        <v>105</v>
      </c>
      <c r="C29" s="33"/>
      <c r="D29" s="154"/>
      <c r="E29" s="71">
        <v>0</v>
      </c>
      <c r="F29" s="145"/>
      <c r="G29" s="347">
        <v>0</v>
      </c>
      <c r="H29" s="71">
        <v>0</v>
      </c>
      <c r="I29" s="71">
        <f>'QIO ODC'!G24</f>
        <v>0</v>
      </c>
    </row>
    <row r="30" spans="1:9">
      <c r="A30" t="s">
        <v>106</v>
      </c>
      <c r="C30" s="33"/>
      <c r="D30" s="154"/>
      <c r="E30" s="71">
        <v>0</v>
      </c>
      <c r="F30" s="145"/>
      <c r="G30" s="347">
        <v>0</v>
      </c>
      <c r="H30" s="71">
        <v>0</v>
      </c>
      <c r="I30" s="71">
        <f>'QIO ODC'!G25</f>
        <v>0</v>
      </c>
    </row>
    <row r="31" spans="1:9">
      <c r="A31" t="s">
        <v>404</v>
      </c>
      <c r="C31" s="33"/>
      <c r="D31" s="154"/>
      <c r="E31" s="71">
        <v>0</v>
      </c>
      <c r="F31" s="145"/>
      <c r="G31" s="347">
        <v>0</v>
      </c>
      <c r="H31" s="71">
        <v>0</v>
      </c>
      <c r="I31" s="71">
        <f>'QIO ODC'!G26</f>
        <v>0</v>
      </c>
    </row>
    <row r="32" spans="1:9">
      <c r="A32" t="s">
        <v>107</v>
      </c>
      <c r="C32" s="33"/>
      <c r="D32" s="154"/>
      <c r="E32" s="71">
        <v>0</v>
      </c>
      <c r="F32" s="145"/>
      <c r="G32" s="347">
        <v>0</v>
      </c>
      <c r="H32" s="71">
        <v>0</v>
      </c>
      <c r="I32" s="71">
        <f>'QIO ODC'!G27</f>
        <v>0</v>
      </c>
    </row>
    <row r="33" spans="1:9">
      <c r="A33" t="s">
        <v>108</v>
      </c>
      <c r="C33" s="33"/>
      <c r="D33" s="154"/>
      <c r="E33" s="71">
        <v>0</v>
      </c>
      <c r="F33" s="145"/>
      <c r="G33" s="347">
        <v>0</v>
      </c>
      <c r="H33" s="143"/>
      <c r="I33" s="342"/>
    </row>
    <row r="34" spans="1:9">
      <c r="A34" t="s">
        <v>109</v>
      </c>
      <c r="C34" s="33"/>
      <c r="D34" s="154"/>
      <c r="E34" s="71">
        <v>0</v>
      </c>
      <c r="F34" s="145"/>
      <c r="G34" s="347">
        <v>0</v>
      </c>
      <c r="H34" s="71">
        <v>0</v>
      </c>
      <c r="I34" s="71">
        <f>'QIO ODC'!G29</f>
        <v>0</v>
      </c>
    </row>
    <row r="35" spans="1:9">
      <c r="A35" t="s">
        <v>110</v>
      </c>
      <c r="C35" s="33"/>
      <c r="D35" s="154"/>
      <c r="E35" s="71">
        <v>0</v>
      </c>
      <c r="F35" s="145"/>
      <c r="G35" s="347">
        <v>0</v>
      </c>
      <c r="H35" s="145"/>
      <c r="I35" s="342"/>
    </row>
    <row r="36" spans="1:9">
      <c r="A36" t="s">
        <v>111</v>
      </c>
      <c r="C36" s="33"/>
      <c r="D36" s="154"/>
      <c r="E36" s="71">
        <v>0</v>
      </c>
      <c r="F36" s="145"/>
      <c r="G36" s="347">
        <v>0</v>
      </c>
      <c r="H36" s="71">
        <v>0</v>
      </c>
      <c r="I36" s="71">
        <f>'QIO ODC'!G31</f>
        <v>0</v>
      </c>
    </row>
    <row r="37" spans="1:9">
      <c r="A37" t="s">
        <v>112</v>
      </c>
      <c r="C37" s="33"/>
      <c r="D37" s="154"/>
      <c r="E37" s="71">
        <v>0</v>
      </c>
      <c r="F37" s="145"/>
      <c r="G37" s="347">
        <v>0</v>
      </c>
      <c r="H37" s="71">
        <v>0</v>
      </c>
      <c r="I37" s="71">
        <f>'QIO ODC'!G32</f>
        <v>0</v>
      </c>
    </row>
    <row r="38" spans="1:9">
      <c r="A38" t="s">
        <v>113</v>
      </c>
      <c r="C38" s="33"/>
      <c r="D38" s="154"/>
      <c r="E38" s="71">
        <v>0</v>
      </c>
      <c r="F38" s="145"/>
      <c r="G38" s="347">
        <v>0</v>
      </c>
      <c r="H38" s="71">
        <v>0</v>
      </c>
      <c r="I38" s="71">
        <f>'QIO ODC'!G33</f>
        <v>0</v>
      </c>
    </row>
    <row r="39" spans="1:9">
      <c r="A39" t="s">
        <v>114</v>
      </c>
      <c r="C39" s="33"/>
      <c r="D39" s="154"/>
      <c r="E39" s="71">
        <v>0</v>
      </c>
      <c r="F39" s="145"/>
      <c r="G39" s="347">
        <v>0</v>
      </c>
      <c r="H39" s="71">
        <v>0</v>
      </c>
      <c r="I39" s="71">
        <f>'QIO ODC'!G34</f>
        <v>0</v>
      </c>
    </row>
    <row r="40" spans="1:9">
      <c r="A40" t="s">
        <v>115</v>
      </c>
      <c r="C40" s="33"/>
      <c r="D40" s="154"/>
      <c r="E40" s="71">
        <v>0</v>
      </c>
      <c r="F40" s="145"/>
      <c r="G40" s="347">
        <v>0</v>
      </c>
      <c r="H40" s="71">
        <v>0</v>
      </c>
      <c r="I40" s="71">
        <f>'QIO ODC'!G35</f>
        <v>0</v>
      </c>
    </row>
    <row r="41" spans="1:9">
      <c r="A41" t="s">
        <v>116</v>
      </c>
      <c r="C41" s="33"/>
      <c r="D41" s="154"/>
      <c r="E41" s="71">
        <v>0</v>
      </c>
      <c r="F41" s="145"/>
      <c r="G41" s="347">
        <v>0</v>
      </c>
      <c r="H41" s="71">
        <v>0</v>
      </c>
      <c r="I41" s="71">
        <f>'QIO ODC'!G36</f>
        <v>0</v>
      </c>
    </row>
    <row r="42" spans="1:9">
      <c r="A42" t="s">
        <v>117</v>
      </c>
      <c r="C42" s="33"/>
      <c r="D42" s="154"/>
      <c r="E42" s="71">
        <v>0</v>
      </c>
      <c r="F42" s="145"/>
      <c r="G42" s="347">
        <v>0</v>
      </c>
      <c r="H42" s="71">
        <v>0</v>
      </c>
      <c r="I42" s="71">
        <f>'QIO ODC'!G37</f>
        <v>0</v>
      </c>
    </row>
    <row r="43" spans="1:9">
      <c r="A43" t="s">
        <v>118</v>
      </c>
      <c r="C43" s="33"/>
      <c r="D43" s="154"/>
      <c r="E43" s="71">
        <v>0</v>
      </c>
      <c r="F43" s="145"/>
      <c r="G43" s="347">
        <v>0</v>
      </c>
      <c r="H43" s="71">
        <v>0</v>
      </c>
      <c r="I43" s="71">
        <f>'QIO ODC'!G38</f>
        <v>0</v>
      </c>
    </row>
    <row r="44" spans="1:9">
      <c r="A44" t="s">
        <v>119</v>
      </c>
      <c r="C44" s="33"/>
      <c r="D44" s="154"/>
      <c r="E44" s="71">
        <v>0</v>
      </c>
      <c r="F44" s="145"/>
      <c r="G44" s="347">
        <v>0</v>
      </c>
      <c r="H44" s="71">
        <v>0</v>
      </c>
      <c r="I44" s="71">
        <f>'QIO ODC'!G39</f>
        <v>0</v>
      </c>
    </row>
    <row r="45" spans="1:9">
      <c r="A45" t="s">
        <v>120</v>
      </c>
      <c r="C45" s="33"/>
      <c r="D45" s="154"/>
      <c r="E45" s="71">
        <v>0</v>
      </c>
      <c r="F45" s="145"/>
      <c r="G45" s="347">
        <v>0</v>
      </c>
      <c r="H45" s="71">
        <v>0</v>
      </c>
      <c r="I45" s="71">
        <f>'QIO ODC'!G40</f>
        <v>0</v>
      </c>
    </row>
    <row r="46" spans="1:9">
      <c r="A46" t="s">
        <v>121</v>
      </c>
      <c r="C46" s="33"/>
      <c r="D46" s="154"/>
      <c r="E46" s="71">
        <v>0</v>
      </c>
      <c r="F46" s="145"/>
      <c r="G46" s="347">
        <v>0</v>
      </c>
      <c r="H46" s="71">
        <v>0</v>
      </c>
      <c r="I46" s="71">
        <f>'QIO ODC'!G41</f>
        <v>0</v>
      </c>
    </row>
    <row r="47" spans="1:9">
      <c r="A47" t="s">
        <v>122</v>
      </c>
      <c r="C47" s="33"/>
      <c r="D47" s="154"/>
      <c r="E47" s="71">
        <v>0</v>
      </c>
      <c r="F47" s="145"/>
      <c r="G47" s="347">
        <v>0</v>
      </c>
      <c r="H47" s="71">
        <v>0</v>
      </c>
      <c r="I47" s="71">
        <f>'QIO ODC'!G42</f>
        <v>0</v>
      </c>
    </row>
    <row r="48" spans="1:9">
      <c r="C48" s="33"/>
      <c r="D48" s="155"/>
      <c r="E48" s="144"/>
      <c r="F48" s="143"/>
      <c r="G48" s="87"/>
      <c r="H48" s="26"/>
      <c r="I48" s="35"/>
    </row>
    <row r="49" spans="1:9">
      <c r="A49" t="s">
        <v>123</v>
      </c>
      <c r="C49" s="33"/>
      <c r="D49" s="154"/>
      <c r="E49" s="154">
        <f>SUM(E19:E47)</f>
        <v>0</v>
      </c>
      <c r="F49" s="145"/>
      <c r="G49" s="242">
        <f>SUM(G19:G47)</f>
        <v>0</v>
      </c>
      <c r="H49" s="243">
        <f>SUM(H19:H47)</f>
        <v>0</v>
      </c>
      <c r="I49" s="243">
        <f>SUM(I22:I47)</f>
        <v>0</v>
      </c>
    </row>
    <row r="50" spans="1:9">
      <c r="C50" s="33"/>
      <c r="D50" s="26"/>
      <c r="E50" s="26"/>
      <c r="F50" s="26"/>
      <c r="G50" s="33"/>
      <c r="H50" s="26"/>
      <c r="I50" s="26"/>
    </row>
    <row r="51" spans="1:9">
      <c r="A51" s="27" t="s">
        <v>124</v>
      </c>
      <c r="B51" s="27"/>
      <c r="C51" s="34"/>
      <c r="D51" s="146">
        <v>0</v>
      </c>
      <c r="E51" s="147">
        <v>0</v>
      </c>
      <c r="F51" s="18"/>
      <c r="G51" s="88"/>
      <c r="H51" s="18"/>
      <c r="I51" s="18"/>
    </row>
    <row r="52" spans="1:9" s="1" customFormat="1"/>
  </sheetData>
  <phoneticPr fontId="6" type="noConversion"/>
  <printOptions gridLines="1" gridLinesSet="0"/>
  <pageMargins left="0" right="0" top="1" bottom="0.5" header="0.5" footer="0.25"/>
  <pageSetup orientation="portrait" horizontalDpi="300" verticalDpi="300" r:id="rId1"/>
  <headerFooter alignWithMargins="0">
    <oddFooter>&amp;LForm 721  BP
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C5517"/>
  <sheetViews>
    <sheetView topLeftCell="AQ1" zoomScale="75" zoomScaleNormal="75" workbookViewId="0">
      <pane ySplit="4" topLeftCell="A53" activePane="bottomLeft" state="frozen"/>
      <selection activeCell="FX1" sqref="FX1"/>
      <selection pane="bottomLeft" activeCell="BF8" sqref="BF8"/>
    </sheetView>
  </sheetViews>
  <sheetFormatPr defaultRowHeight="13.2"/>
  <cols>
    <col min="1" max="1" width="18.5546875" style="37" customWidth="1"/>
    <col min="2" max="2" width="12.109375" customWidth="1"/>
    <col min="3" max="3" width="15.6640625" customWidth="1"/>
    <col min="4" max="4" width="19.44140625" bestFit="1" customWidth="1"/>
    <col min="5" max="5" width="16.109375" bestFit="1" customWidth="1"/>
    <col min="6" max="9" width="14.44140625" hidden="1" customWidth="1"/>
    <col min="10" max="10" width="15.5546875" bestFit="1" customWidth="1"/>
    <col min="11" max="14" width="14.44140625" hidden="1" customWidth="1"/>
    <col min="15" max="15" width="11.5546875" bestFit="1" customWidth="1"/>
    <col min="16" max="16" width="15.44140625" customWidth="1"/>
    <col min="17" max="17" width="16.33203125" hidden="1" customWidth="1"/>
    <col min="18" max="18" width="12" hidden="1" customWidth="1"/>
    <col min="19" max="19" width="13.88671875" hidden="1" customWidth="1"/>
    <col min="20" max="20" width="14.44140625" hidden="1" customWidth="1"/>
    <col min="21" max="21" width="11.5546875" bestFit="1" customWidth="1"/>
    <col min="22" max="22" width="15.33203125" customWidth="1"/>
    <col min="23" max="23" width="14.44140625" hidden="1" customWidth="1"/>
    <col min="24" max="24" width="12" hidden="1" customWidth="1"/>
    <col min="25" max="25" width="13.88671875" hidden="1" customWidth="1"/>
    <col min="26" max="26" width="14.44140625" hidden="1" customWidth="1"/>
    <col min="27" max="27" width="12.33203125" bestFit="1" customWidth="1"/>
    <col min="28" max="28" width="29.33203125" style="282" customWidth="1"/>
    <col min="29" max="29" width="13.88671875" hidden="1" customWidth="1"/>
    <col min="30" max="30" width="10.88671875" hidden="1" customWidth="1"/>
    <col min="31" max="31" width="13.33203125" hidden="1" customWidth="1"/>
    <col min="32" max="32" width="14.33203125" hidden="1" customWidth="1"/>
    <col min="33" max="33" width="30" customWidth="1"/>
    <col min="34" max="34" width="12.6640625" hidden="1" customWidth="1"/>
    <col min="35" max="35" width="13.33203125" hidden="1" customWidth="1"/>
    <col min="36" max="36" width="15.109375" hidden="1" customWidth="1"/>
    <col min="37" max="37" width="58.33203125" hidden="1" customWidth="1"/>
    <col min="38" max="38" width="25.33203125" style="282" customWidth="1"/>
    <col min="39" max="39" width="25.5546875" customWidth="1"/>
    <col min="40" max="42" width="25.88671875" hidden="1" customWidth="1"/>
    <col min="43" max="43" width="27.44140625" customWidth="1"/>
    <col min="44" max="47" width="25.88671875" hidden="1" customWidth="1"/>
    <col min="48" max="48" width="25.5546875" style="282" customWidth="1"/>
    <col min="49" max="50" width="17.33203125" hidden="1" customWidth="1"/>
    <col min="51" max="52" width="55" hidden="1" customWidth="1"/>
    <col min="53" max="53" width="26.109375" customWidth="1"/>
    <col min="54" max="54" width="16" hidden="1" customWidth="1"/>
    <col min="55" max="57" width="55" hidden="1" customWidth="1"/>
    <col min="58" max="58" width="18.88671875" style="319" customWidth="1"/>
    <col min="59" max="59" width="12.6640625" hidden="1" customWidth="1"/>
    <col min="60" max="60" width="18.33203125" hidden="1" customWidth="1"/>
    <col min="61" max="61" width="17.6640625" hidden="1" customWidth="1"/>
    <col min="62" max="62" width="18.33203125" hidden="1" customWidth="1"/>
    <col min="63" max="63" width="13.33203125" customWidth="1"/>
    <col min="64" max="67" width="14.5546875" hidden="1" customWidth="1"/>
    <col min="68" max="68" width="15" style="282" customWidth="1"/>
    <col min="69" max="69" width="12.6640625" hidden="1" customWidth="1"/>
    <col min="70" max="70" width="18.33203125" hidden="1" customWidth="1"/>
    <col min="71" max="71" width="17.6640625" hidden="1" customWidth="1"/>
    <col min="72" max="72" width="18.33203125" hidden="1" customWidth="1"/>
    <col min="73" max="73" width="13.5546875" customWidth="1"/>
    <col min="74" max="77" width="14.5546875" hidden="1" customWidth="1"/>
    <col min="78" max="78" width="14" style="282" customWidth="1"/>
    <col min="79" max="79" width="12.6640625" hidden="1" customWidth="1"/>
    <col min="80" max="80" width="18.33203125" hidden="1" customWidth="1"/>
    <col min="81" max="81" width="17.6640625" hidden="1" customWidth="1"/>
    <col min="82" max="82" width="18.33203125" hidden="1" customWidth="1"/>
    <col min="83" max="83" width="15" customWidth="1"/>
    <col min="84" max="87" width="14.5546875" hidden="1" customWidth="1"/>
    <col min="88" max="88" width="14.44140625" style="282" customWidth="1"/>
    <col min="89" max="89" width="12.6640625" hidden="1" customWidth="1"/>
    <col min="90" max="90" width="18.33203125" hidden="1" customWidth="1"/>
    <col min="91" max="91" width="17.6640625" hidden="1" customWidth="1"/>
    <col min="92" max="92" width="18.33203125" hidden="1" customWidth="1"/>
    <col min="93" max="93" width="16" customWidth="1"/>
    <col min="94" max="97" width="14.5546875" hidden="1" customWidth="1"/>
    <col min="98" max="98" width="15" style="282" customWidth="1"/>
    <col min="99" max="99" width="12.6640625" hidden="1" customWidth="1"/>
    <col min="100" max="100" width="18.33203125" hidden="1" customWidth="1"/>
    <col min="101" max="101" width="17.6640625" hidden="1" customWidth="1"/>
    <col min="102" max="102" width="18.33203125" hidden="1" customWidth="1"/>
    <col min="103" max="103" width="15.33203125" customWidth="1"/>
    <col min="104" max="107" width="14.5546875" hidden="1" customWidth="1"/>
    <col min="108" max="108" width="12.33203125" style="282" customWidth="1"/>
    <col min="109" max="109" width="12.6640625" hidden="1" customWidth="1"/>
    <col min="110" max="110" width="18.33203125" hidden="1" customWidth="1"/>
    <col min="111" max="111" width="17.6640625" hidden="1" customWidth="1"/>
    <col min="112" max="112" width="12.6640625" hidden="1" customWidth="1"/>
    <col min="113" max="113" width="14.6640625" style="274" customWidth="1"/>
    <col min="114" max="114" width="15.44140625" customWidth="1"/>
    <col min="115" max="118" width="14.5546875" hidden="1" customWidth="1"/>
    <col min="119" max="119" width="17.44140625" customWidth="1"/>
    <col min="120" max="120" width="12.6640625" hidden="1" customWidth="1"/>
    <col min="121" max="121" width="18.33203125" hidden="1" customWidth="1"/>
    <col min="122" max="122" width="17.6640625" hidden="1" customWidth="1"/>
    <col min="123" max="123" width="18.33203125" hidden="1" customWidth="1"/>
    <col min="124" max="124" width="17" customWidth="1"/>
    <col min="125" max="127" width="14.5546875" hidden="1" customWidth="1"/>
    <col min="128" max="128" width="17.109375" hidden="1" customWidth="1"/>
    <col min="129" max="129" width="10.6640625" customWidth="1"/>
    <col min="130" max="130" width="14.44140625" hidden="1" customWidth="1"/>
    <col min="131" max="132" width="11.33203125" hidden="1" customWidth="1"/>
    <col min="133" max="133" width="0" hidden="1" customWidth="1"/>
  </cols>
  <sheetData>
    <row r="1" spans="1:133" s="183" customFormat="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8" t="s">
        <v>407</v>
      </c>
      <c r="AC1" s="329" t="s">
        <v>470</v>
      </c>
      <c r="AD1" s="329" t="s">
        <v>470</v>
      </c>
      <c r="AE1" s="329" t="s">
        <v>470</v>
      </c>
      <c r="AF1" s="329" t="s">
        <v>470</v>
      </c>
      <c r="AG1" s="330" t="s">
        <v>125</v>
      </c>
      <c r="AH1" s="329" t="s">
        <v>469</v>
      </c>
      <c r="AI1" s="329" t="s">
        <v>469</v>
      </c>
      <c r="AJ1" s="329" t="s">
        <v>469</v>
      </c>
      <c r="AK1" s="329" t="s">
        <v>469</v>
      </c>
      <c r="AL1" s="331" t="s">
        <v>406</v>
      </c>
      <c r="AM1" s="323" t="s">
        <v>471</v>
      </c>
      <c r="AN1" s="323" t="s">
        <v>471</v>
      </c>
      <c r="AO1" s="323" t="s">
        <v>471</v>
      </c>
      <c r="AP1" s="323" t="s">
        <v>471</v>
      </c>
      <c r="AQ1" s="262" t="s">
        <v>126</v>
      </c>
      <c r="AR1" s="323" t="s">
        <v>471</v>
      </c>
      <c r="AS1" s="323" t="s">
        <v>471</v>
      </c>
      <c r="AT1" s="323" t="s">
        <v>471</v>
      </c>
      <c r="AU1" s="323" t="s">
        <v>471</v>
      </c>
      <c r="AV1" s="351" t="s">
        <v>231</v>
      </c>
      <c r="AW1" s="262" t="s">
        <v>472</v>
      </c>
      <c r="AX1" s="262" t="s">
        <v>472</v>
      </c>
      <c r="AY1" s="262" t="s">
        <v>472</v>
      </c>
      <c r="AZ1" s="262" t="s">
        <v>472</v>
      </c>
      <c r="BA1" s="352" t="s">
        <v>232</v>
      </c>
      <c r="BB1" s="262" t="s">
        <v>472</v>
      </c>
      <c r="BC1" s="262" t="s">
        <v>472</v>
      </c>
      <c r="BD1" s="262" t="s">
        <v>472</v>
      </c>
      <c r="BE1" s="262" t="s">
        <v>472</v>
      </c>
      <c r="BF1" s="324"/>
      <c r="BG1" s="323" t="s">
        <v>273</v>
      </c>
      <c r="BH1" s="323" t="s">
        <v>273</v>
      </c>
      <c r="BI1" s="323" t="s">
        <v>273</v>
      </c>
      <c r="BJ1" s="323" t="s">
        <v>273</v>
      </c>
      <c r="BK1" s="323"/>
      <c r="BL1" s="323" t="s">
        <v>268</v>
      </c>
      <c r="BM1" s="323" t="s">
        <v>268</v>
      </c>
      <c r="BN1" s="323" t="s">
        <v>268</v>
      </c>
      <c r="BO1" s="323" t="s">
        <v>268</v>
      </c>
      <c r="BP1" s="283"/>
      <c r="BQ1" s="323" t="s">
        <v>255</v>
      </c>
      <c r="BR1" s="323" t="s">
        <v>256</v>
      </c>
      <c r="BS1" s="323" t="s">
        <v>256</v>
      </c>
      <c r="BT1" s="323" t="s">
        <v>256</v>
      </c>
      <c r="BU1" s="323"/>
      <c r="BV1" s="323" t="s">
        <v>267</v>
      </c>
      <c r="BW1" s="323" t="s">
        <v>267</v>
      </c>
      <c r="BX1" s="323" t="s">
        <v>267</v>
      </c>
      <c r="BY1" s="323" t="s">
        <v>267</v>
      </c>
      <c r="BZ1" s="283"/>
      <c r="CA1" s="323" t="s">
        <v>136</v>
      </c>
      <c r="CB1" s="323" t="s">
        <v>254</v>
      </c>
      <c r="CC1" s="323" t="s">
        <v>254</v>
      </c>
      <c r="CD1" s="323" t="s">
        <v>254</v>
      </c>
      <c r="CE1" s="323"/>
      <c r="CF1" s="323" t="s">
        <v>266</v>
      </c>
      <c r="CG1" s="323" t="s">
        <v>266</v>
      </c>
      <c r="CH1" s="323" t="s">
        <v>266</v>
      </c>
      <c r="CI1" s="323" t="s">
        <v>266</v>
      </c>
      <c r="CJ1" s="283"/>
      <c r="CK1" s="323" t="s">
        <v>137</v>
      </c>
      <c r="CL1" s="323" t="s">
        <v>137</v>
      </c>
      <c r="CM1" s="323" t="s">
        <v>137</v>
      </c>
      <c r="CN1" s="323" t="s">
        <v>137</v>
      </c>
      <c r="CO1" s="323"/>
      <c r="CP1" s="323" t="s">
        <v>265</v>
      </c>
      <c r="CQ1" s="323" t="s">
        <v>265</v>
      </c>
      <c r="CR1" s="323" t="s">
        <v>265</v>
      </c>
      <c r="CS1" s="323" t="s">
        <v>265</v>
      </c>
      <c r="CT1" s="283"/>
      <c r="CU1" s="323" t="s">
        <v>253</v>
      </c>
      <c r="CV1" s="323" t="s">
        <v>253</v>
      </c>
      <c r="CW1" s="323" t="s">
        <v>253</v>
      </c>
      <c r="CX1" s="323" t="s">
        <v>253</v>
      </c>
      <c r="CY1" s="323"/>
      <c r="CZ1" s="323" t="s">
        <v>263</v>
      </c>
      <c r="DA1" s="323" t="s">
        <v>263</v>
      </c>
      <c r="DB1" s="323" t="s">
        <v>263</v>
      </c>
      <c r="DC1" s="323" t="s">
        <v>263</v>
      </c>
      <c r="DD1" s="283"/>
      <c r="DE1" s="323" t="s">
        <v>209</v>
      </c>
      <c r="DF1" s="323" t="s">
        <v>209</v>
      </c>
      <c r="DG1" s="323" t="s">
        <v>209</v>
      </c>
      <c r="DH1" s="323" t="s">
        <v>209</v>
      </c>
      <c r="DI1" s="325"/>
      <c r="DJ1" s="323"/>
      <c r="DK1" s="323" t="s">
        <v>261</v>
      </c>
      <c r="DL1" s="323" t="s">
        <v>261</v>
      </c>
      <c r="DM1" s="323" t="s">
        <v>261</v>
      </c>
      <c r="DN1" s="323" t="s">
        <v>261</v>
      </c>
      <c r="DO1" s="323"/>
      <c r="DP1" s="323" t="s">
        <v>251</v>
      </c>
      <c r="DQ1" s="323" t="s">
        <v>252</v>
      </c>
      <c r="DR1" s="323" t="s">
        <v>252</v>
      </c>
      <c r="DS1" s="323" t="s">
        <v>252</v>
      </c>
      <c r="DT1" s="323"/>
      <c r="DU1" s="323" t="s">
        <v>259</v>
      </c>
      <c r="DV1" s="323" t="s">
        <v>259</v>
      </c>
      <c r="DW1" s="323" t="s">
        <v>259</v>
      </c>
      <c r="DX1" s="323" t="s">
        <v>259</v>
      </c>
      <c r="DY1" s="323"/>
      <c r="DZ1" s="193" t="s">
        <v>276</v>
      </c>
      <c r="EA1" s="326"/>
      <c r="EB1" s="326"/>
      <c r="EC1" s="327"/>
    </row>
    <row r="2" spans="1:133" s="47" customFormat="1" ht="12.75" customHeight="1">
      <c r="A2" s="148"/>
      <c r="B2" s="148"/>
      <c r="C2" s="148"/>
      <c r="D2" s="148"/>
      <c r="E2" s="148"/>
      <c r="F2" s="148" t="s">
        <v>280</v>
      </c>
      <c r="G2" s="148" t="s">
        <v>283</v>
      </c>
      <c r="H2" s="148" t="s">
        <v>285</v>
      </c>
      <c r="I2" s="148" t="s">
        <v>286</v>
      </c>
      <c r="J2" s="376" t="s">
        <v>440</v>
      </c>
      <c r="K2" s="148" t="s">
        <v>387</v>
      </c>
      <c r="L2" s="148" t="s">
        <v>388</v>
      </c>
      <c r="M2" s="148" t="s">
        <v>389</v>
      </c>
      <c r="N2" s="148" t="s">
        <v>390</v>
      </c>
      <c r="O2" s="148"/>
      <c r="P2" s="376" t="s">
        <v>441</v>
      </c>
      <c r="Q2" s="148" t="s">
        <v>288</v>
      </c>
      <c r="R2" s="148" t="s">
        <v>289</v>
      </c>
      <c r="S2" s="148" t="s">
        <v>290</v>
      </c>
      <c r="T2" s="148" t="s">
        <v>291</v>
      </c>
      <c r="U2" s="148"/>
      <c r="V2" s="376" t="s">
        <v>442</v>
      </c>
      <c r="W2" s="148" t="s">
        <v>391</v>
      </c>
      <c r="X2" s="148" t="s">
        <v>392</v>
      </c>
      <c r="Y2" s="148" t="s">
        <v>393</v>
      </c>
      <c r="Z2" s="148" t="s">
        <v>394</v>
      </c>
      <c r="AA2" s="148"/>
      <c r="AB2" s="373" t="s">
        <v>423</v>
      </c>
      <c r="AC2" s="148" t="s">
        <v>248</v>
      </c>
      <c r="AD2" s="148" t="s">
        <v>249</v>
      </c>
      <c r="AE2" s="148" t="s">
        <v>236</v>
      </c>
      <c r="AF2" s="148" t="s">
        <v>246</v>
      </c>
      <c r="AG2" s="373" t="s">
        <v>423</v>
      </c>
      <c r="AH2" s="148" t="s">
        <v>250</v>
      </c>
      <c r="AI2" s="148" t="s">
        <v>247</v>
      </c>
      <c r="AJ2" s="148" t="s">
        <v>236</v>
      </c>
      <c r="AK2" s="373" t="s">
        <v>419</v>
      </c>
      <c r="AL2" s="375" t="s">
        <v>425</v>
      </c>
      <c r="AM2" s="148" t="s">
        <v>248</v>
      </c>
      <c r="AN2" s="148" t="s">
        <v>257</v>
      </c>
      <c r="AO2" s="148" t="s">
        <v>236</v>
      </c>
      <c r="AP2" s="148" t="s">
        <v>246</v>
      </c>
      <c r="AQ2" s="375" t="s">
        <v>425</v>
      </c>
      <c r="AR2" s="148" t="s">
        <v>250</v>
      </c>
      <c r="AS2" s="148" t="s">
        <v>247</v>
      </c>
      <c r="AT2" s="148" t="s">
        <v>236</v>
      </c>
      <c r="AU2" s="148" t="s">
        <v>246</v>
      </c>
      <c r="AV2" s="373" t="s">
        <v>424</v>
      </c>
      <c r="AW2" s="149" t="s">
        <v>248</v>
      </c>
      <c r="AX2" s="149" t="s">
        <v>249</v>
      </c>
      <c r="AY2" s="149" t="s">
        <v>236</v>
      </c>
      <c r="AZ2" s="149" t="s">
        <v>246</v>
      </c>
      <c r="BA2" s="373" t="s">
        <v>424</v>
      </c>
      <c r="BB2" s="149" t="s">
        <v>250</v>
      </c>
      <c r="BC2" s="149" t="s">
        <v>247</v>
      </c>
      <c r="BD2" s="149" t="s">
        <v>236</v>
      </c>
      <c r="BE2" s="149" t="s">
        <v>246</v>
      </c>
      <c r="BF2" s="312" t="s">
        <v>428</v>
      </c>
      <c r="BG2" s="148" t="s">
        <v>248</v>
      </c>
      <c r="BH2" s="148" t="s">
        <v>249</v>
      </c>
      <c r="BI2" s="148" t="s">
        <v>236</v>
      </c>
      <c r="BJ2" s="148" t="s">
        <v>246</v>
      </c>
      <c r="BK2" s="148" t="s">
        <v>429</v>
      </c>
      <c r="BL2" s="148" t="s">
        <v>250</v>
      </c>
      <c r="BM2" s="148" t="s">
        <v>247</v>
      </c>
      <c r="BN2" s="148" t="s">
        <v>236</v>
      </c>
      <c r="BO2" s="148" t="s">
        <v>246</v>
      </c>
      <c r="BP2" s="275" t="s">
        <v>430</v>
      </c>
      <c r="BQ2" s="148" t="s">
        <v>248</v>
      </c>
      <c r="BR2" s="148" t="s">
        <v>249</v>
      </c>
      <c r="BS2" s="148" t="s">
        <v>236</v>
      </c>
      <c r="BT2" s="148" t="s">
        <v>246</v>
      </c>
      <c r="BU2" s="148" t="s">
        <v>443</v>
      </c>
      <c r="BV2" s="148" t="s">
        <v>250</v>
      </c>
      <c r="BW2" s="148" t="s">
        <v>247</v>
      </c>
      <c r="BX2" s="148" t="s">
        <v>236</v>
      </c>
      <c r="BY2" s="148" t="s">
        <v>246</v>
      </c>
      <c r="BZ2" s="275" t="s">
        <v>431</v>
      </c>
      <c r="CA2" s="148" t="s">
        <v>248</v>
      </c>
      <c r="CB2" s="148" t="s">
        <v>249</v>
      </c>
      <c r="CC2" s="148" t="s">
        <v>236</v>
      </c>
      <c r="CD2" s="148" t="s">
        <v>246</v>
      </c>
      <c r="CE2" s="148"/>
      <c r="CF2" s="148" t="s">
        <v>250</v>
      </c>
      <c r="CG2" s="148" t="s">
        <v>247</v>
      </c>
      <c r="CH2" s="148" t="s">
        <v>236</v>
      </c>
      <c r="CI2" s="148" t="s">
        <v>246</v>
      </c>
      <c r="CJ2" s="275" t="s">
        <v>385</v>
      </c>
      <c r="CK2" s="148" t="s">
        <v>248</v>
      </c>
      <c r="CL2" s="148" t="s">
        <v>249</v>
      </c>
      <c r="CM2" s="148" t="s">
        <v>236</v>
      </c>
      <c r="CN2" s="148" t="s">
        <v>246</v>
      </c>
      <c r="CO2" s="148" t="s">
        <v>432</v>
      </c>
      <c r="CP2" s="148" t="s">
        <v>250</v>
      </c>
      <c r="CQ2" s="148" t="s">
        <v>247</v>
      </c>
      <c r="CR2" s="148" t="s">
        <v>236</v>
      </c>
      <c r="CS2" s="148" t="s">
        <v>246</v>
      </c>
      <c r="CT2" s="275" t="s">
        <v>433</v>
      </c>
      <c r="CU2" s="148" t="s">
        <v>248</v>
      </c>
      <c r="CV2" s="148" t="s">
        <v>249</v>
      </c>
      <c r="CW2" s="148" t="s">
        <v>236</v>
      </c>
      <c r="CX2" s="148" t="s">
        <v>246</v>
      </c>
      <c r="CY2" s="148" t="s">
        <v>413</v>
      </c>
      <c r="CZ2" s="148" t="s">
        <v>250</v>
      </c>
      <c r="DA2" s="148" t="s">
        <v>247</v>
      </c>
      <c r="DB2" s="148" t="s">
        <v>236</v>
      </c>
      <c r="DC2" s="148" t="s">
        <v>246</v>
      </c>
      <c r="DD2" s="275" t="s">
        <v>434</v>
      </c>
      <c r="DE2" s="148" t="s">
        <v>248</v>
      </c>
      <c r="DF2" s="148" t="s">
        <v>249</v>
      </c>
      <c r="DG2" s="148" t="s">
        <v>236</v>
      </c>
      <c r="DH2" s="148" t="s">
        <v>246</v>
      </c>
      <c r="DI2" s="270" t="s">
        <v>435</v>
      </c>
      <c r="DJ2" s="148" t="s">
        <v>436</v>
      </c>
      <c r="DK2" s="148" t="s">
        <v>250</v>
      </c>
      <c r="DL2" s="148" t="s">
        <v>247</v>
      </c>
      <c r="DM2" s="148" t="s">
        <v>236</v>
      </c>
      <c r="DN2" s="148" t="s">
        <v>246</v>
      </c>
      <c r="DO2" s="148" t="s">
        <v>437</v>
      </c>
      <c r="DP2" s="148" t="s">
        <v>248</v>
      </c>
      <c r="DQ2" s="148" t="s">
        <v>249</v>
      </c>
      <c r="DR2" s="148" t="s">
        <v>236</v>
      </c>
      <c r="DS2" s="148" t="s">
        <v>246</v>
      </c>
      <c r="DT2" s="148" t="s">
        <v>438</v>
      </c>
      <c r="DU2" s="148" t="s">
        <v>250</v>
      </c>
      <c r="DV2" s="148" t="s">
        <v>247</v>
      </c>
      <c r="DW2" s="148" t="s">
        <v>236</v>
      </c>
      <c r="DX2" s="148" t="s">
        <v>246</v>
      </c>
      <c r="DY2" s="148"/>
      <c r="DZ2" s="188" t="s">
        <v>395</v>
      </c>
      <c r="EA2" s="194" t="s">
        <v>396</v>
      </c>
      <c r="EB2" s="188" t="s">
        <v>397</v>
      </c>
      <c r="EC2" s="195" t="s">
        <v>398</v>
      </c>
    </row>
    <row r="3" spans="1:133" s="47" customFormat="1" ht="25.5" customHeight="1">
      <c r="A3" s="149"/>
      <c r="B3" s="150" t="s">
        <v>127</v>
      </c>
      <c r="C3" s="150" t="s">
        <v>226</v>
      </c>
      <c r="D3" s="150" t="s">
        <v>228</v>
      </c>
      <c r="E3" s="150" t="s">
        <v>128</v>
      </c>
      <c r="F3" s="150" t="s">
        <v>281</v>
      </c>
      <c r="G3" s="150" t="s">
        <v>284</v>
      </c>
      <c r="H3" s="150" t="s">
        <v>284</v>
      </c>
      <c r="I3" s="150" t="s">
        <v>281</v>
      </c>
      <c r="J3" s="377"/>
      <c r="K3" s="150" t="s">
        <v>281</v>
      </c>
      <c r="L3" s="150" t="s">
        <v>284</v>
      </c>
      <c r="M3" s="150" t="s">
        <v>284</v>
      </c>
      <c r="N3" s="150" t="s">
        <v>281</v>
      </c>
      <c r="O3" s="150" t="s">
        <v>129</v>
      </c>
      <c r="P3" s="377"/>
      <c r="Q3" s="150" t="s">
        <v>281</v>
      </c>
      <c r="R3" s="150" t="s">
        <v>284</v>
      </c>
      <c r="S3" s="150" t="s">
        <v>284</v>
      </c>
      <c r="T3" s="150" t="s">
        <v>281</v>
      </c>
      <c r="U3" s="150" t="s">
        <v>130</v>
      </c>
      <c r="V3" s="377"/>
      <c r="W3" s="150" t="s">
        <v>281</v>
      </c>
      <c r="X3" s="150" t="s">
        <v>284</v>
      </c>
      <c r="Y3" s="150" t="s">
        <v>284</v>
      </c>
      <c r="Z3" s="150" t="s">
        <v>281</v>
      </c>
      <c r="AA3" s="150" t="s">
        <v>131</v>
      </c>
      <c r="AB3" s="374"/>
      <c r="AC3" s="149" t="s">
        <v>237</v>
      </c>
      <c r="AD3" s="149" t="s">
        <v>237</v>
      </c>
      <c r="AE3" s="149" t="s">
        <v>239</v>
      </c>
      <c r="AF3" s="149" t="s">
        <v>240</v>
      </c>
      <c r="AG3" s="374"/>
      <c r="AH3" s="149" t="s">
        <v>242</v>
      </c>
      <c r="AI3" s="149" t="s">
        <v>243</v>
      </c>
      <c r="AJ3" s="149" t="s">
        <v>244</v>
      </c>
      <c r="AK3" s="374"/>
      <c r="AL3" s="374"/>
      <c r="AM3" s="149" t="s">
        <v>237</v>
      </c>
      <c r="AN3" s="149" t="s">
        <v>237</v>
      </c>
      <c r="AO3" s="149" t="s">
        <v>239</v>
      </c>
      <c r="AP3" s="149" t="s">
        <v>240</v>
      </c>
      <c r="AQ3" s="374"/>
      <c r="AR3" s="149" t="s">
        <v>242</v>
      </c>
      <c r="AS3" s="149" t="s">
        <v>243</v>
      </c>
      <c r="AT3" s="149" t="s">
        <v>244</v>
      </c>
      <c r="AU3" s="149" t="s">
        <v>240</v>
      </c>
      <c r="AV3" s="374"/>
      <c r="AW3" s="149" t="s">
        <v>237</v>
      </c>
      <c r="AX3" s="149" t="s">
        <v>237</v>
      </c>
      <c r="AY3" s="149" t="s">
        <v>239</v>
      </c>
      <c r="AZ3" s="149" t="s">
        <v>240</v>
      </c>
      <c r="BA3" s="374"/>
      <c r="BB3" s="149" t="s">
        <v>274</v>
      </c>
      <c r="BC3" s="149" t="s">
        <v>271</v>
      </c>
      <c r="BD3" s="149" t="s">
        <v>270</v>
      </c>
      <c r="BE3" s="149" t="s">
        <v>264</v>
      </c>
      <c r="BF3" s="313" t="s">
        <v>132</v>
      </c>
      <c r="BG3" s="149" t="s">
        <v>237</v>
      </c>
      <c r="BH3" s="149" t="s">
        <v>237</v>
      </c>
      <c r="BI3" s="149" t="s">
        <v>239</v>
      </c>
      <c r="BJ3" s="149" t="s">
        <v>240</v>
      </c>
      <c r="BK3" s="149" t="s">
        <v>133</v>
      </c>
      <c r="BL3" s="149" t="s">
        <v>272</v>
      </c>
      <c r="BM3" s="149" t="s">
        <v>271</v>
      </c>
      <c r="BN3" s="149" t="s">
        <v>270</v>
      </c>
      <c r="BO3" s="149" t="s">
        <v>264</v>
      </c>
      <c r="BP3" s="276" t="s">
        <v>134</v>
      </c>
      <c r="BQ3" s="149" t="s">
        <v>237</v>
      </c>
      <c r="BR3" s="149" t="s">
        <v>237</v>
      </c>
      <c r="BS3" s="149" t="s">
        <v>239</v>
      </c>
      <c r="BT3" s="149" t="s">
        <v>240</v>
      </c>
      <c r="BU3" s="149" t="s">
        <v>135</v>
      </c>
      <c r="BV3" s="149" t="s">
        <v>242</v>
      </c>
      <c r="BW3" s="149" t="s">
        <v>243</v>
      </c>
      <c r="BX3" s="149" t="s">
        <v>244</v>
      </c>
      <c r="BY3" s="149" t="s">
        <v>262</v>
      </c>
      <c r="BZ3" s="276" t="s">
        <v>136</v>
      </c>
      <c r="CA3" s="149" t="s">
        <v>237</v>
      </c>
      <c r="CB3" s="149" t="s">
        <v>237</v>
      </c>
      <c r="CC3" s="149" t="s">
        <v>239</v>
      </c>
      <c r="CD3" s="149" t="s">
        <v>240</v>
      </c>
      <c r="CE3" s="151" t="s">
        <v>412</v>
      </c>
      <c r="CF3" s="149" t="s">
        <v>242</v>
      </c>
      <c r="CG3" s="149" t="s">
        <v>243</v>
      </c>
      <c r="CH3" s="149" t="s">
        <v>244</v>
      </c>
      <c r="CI3" s="149" t="s">
        <v>264</v>
      </c>
      <c r="CJ3" s="276" t="s">
        <v>137</v>
      </c>
      <c r="CK3" s="149" t="s">
        <v>237</v>
      </c>
      <c r="CL3" s="149" t="s">
        <v>237</v>
      </c>
      <c r="CM3" s="149" t="s">
        <v>239</v>
      </c>
      <c r="CN3" s="149" t="s">
        <v>240</v>
      </c>
      <c r="CO3" s="149" t="s">
        <v>137</v>
      </c>
      <c r="CP3" s="149" t="s">
        <v>242</v>
      </c>
      <c r="CQ3" s="149" t="s">
        <v>243</v>
      </c>
      <c r="CR3" s="149" t="s">
        <v>244</v>
      </c>
      <c r="CS3" s="149" t="s">
        <v>240</v>
      </c>
      <c r="CT3" s="276" t="s">
        <v>138</v>
      </c>
      <c r="CU3" s="149" t="s">
        <v>237</v>
      </c>
      <c r="CV3" s="149" t="s">
        <v>237</v>
      </c>
      <c r="CW3" s="149" t="s">
        <v>239</v>
      </c>
      <c r="CX3" s="149" t="s">
        <v>240</v>
      </c>
      <c r="CY3" s="149" t="s">
        <v>138</v>
      </c>
      <c r="CZ3" s="149" t="s">
        <v>242</v>
      </c>
      <c r="DA3" s="149" t="s">
        <v>243</v>
      </c>
      <c r="DB3" s="149" t="s">
        <v>244</v>
      </c>
      <c r="DC3" s="149" t="s">
        <v>264</v>
      </c>
      <c r="DD3" s="276" t="s">
        <v>139</v>
      </c>
      <c r="DE3" s="149" t="s">
        <v>237</v>
      </c>
      <c r="DF3" s="149" t="s">
        <v>237</v>
      </c>
      <c r="DG3" s="149" t="s">
        <v>239</v>
      </c>
      <c r="DH3" s="149" t="s">
        <v>240</v>
      </c>
      <c r="DI3" s="271" t="s">
        <v>140</v>
      </c>
      <c r="DJ3" s="149" t="s">
        <v>141</v>
      </c>
      <c r="DK3" s="149" t="s">
        <v>242</v>
      </c>
      <c r="DL3" s="149" t="s">
        <v>243</v>
      </c>
      <c r="DM3" s="149" t="s">
        <v>244</v>
      </c>
      <c r="DN3" s="149" t="s">
        <v>262</v>
      </c>
      <c r="DO3" s="149" t="s">
        <v>142</v>
      </c>
      <c r="DP3" s="149" t="s">
        <v>237</v>
      </c>
      <c r="DQ3" s="149" t="s">
        <v>237</v>
      </c>
      <c r="DR3" s="149" t="s">
        <v>239</v>
      </c>
      <c r="DS3" s="149" t="s">
        <v>240</v>
      </c>
      <c r="DT3" s="149" t="s">
        <v>279</v>
      </c>
      <c r="DU3" s="149" t="s">
        <v>242</v>
      </c>
      <c r="DV3" s="149" t="s">
        <v>243</v>
      </c>
      <c r="DW3" s="149" t="s">
        <v>244</v>
      </c>
      <c r="DX3" s="149" t="s">
        <v>258</v>
      </c>
      <c r="DY3" s="149" t="s">
        <v>439</v>
      </c>
      <c r="DZ3" s="189" t="s">
        <v>212</v>
      </c>
      <c r="EA3" s="191" t="s">
        <v>230</v>
      </c>
      <c r="EB3" s="189" t="s">
        <v>277</v>
      </c>
      <c r="EC3" s="196" t="s">
        <v>246</v>
      </c>
    </row>
    <row r="4" spans="1:133" s="47" customFormat="1">
      <c r="A4" s="149"/>
      <c r="B4" s="150" t="s">
        <v>143</v>
      </c>
      <c r="C4" s="150" t="s">
        <v>227</v>
      </c>
      <c r="D4" s="150" t="s">
        <v>229</v>
      </c>
      <c r="E4" s="150" t="s">
        <v>144</v>
      </c>
      <c r="F4" s="150" t="s">
        <v>282</v>
      </c>
      <c r="G4" s="150" t="s">
        <v>230</v>
      </c>
      <c r="H4" s="150" t="s">
        <v>236</v>
      </c>
      <c r="I4" s="150" t="s">
        <v>287</v>
      </c>
      <c r="J4" s="152" t="s">
        <v>145</v>
      </c>
      <c r="K4" s="150" t="s">
        <v>282</v>
      </c>
      <c r="L4" s="150" t="s">
        <v>230</v>
      </c>
      <c r="M4" s="150" t="s">
        <v>236</v>
      </c>
      <c r="N4" s="150" t="s">
        <v>287</v>
      </c>
      <c r="O4" s="149" t="s">
        <v>146</v>
      </c>
      <c r="P4" s="149" t="s">
        <v>145</v>
      </c>
      <c r="Q4" s="150" t="s">
        <v>282</v>
      </c>
      <c r="R4" s="150" t="s">
        <v>230</v>
      </c>
      <c r="S4" s="150" t="s">
        <v>236</v>
      </c>
      <c r="T4" s="150" t="s">
        <v>287</v>
      </c>
      <c r="U4" s="149" t="s">
        <v>146</v>
      </c>
      <c r="V4" s="149" t="s">
        <v>144</v>
      </c>
      <c r="W4" s="150" t="s">
        <v>282</v>
      </c>
      <c r="X4" s="150" t="s">
        <v>230</v>
      </c>
      <c r="Y4" s="150" t="s">
        <v>236</v>
      </c>
      <c r="Z4" s="150" t="s">
        <v>287</v>
      </c>
      <c r="AA4" s="149" t="s">
        <v>147</v>
      </c>
      <c r="AB4" s="276" t="s">
        <v>148</v>
      </c>
      <c r="AC4" s="149" t="s">
        <v>238</v>
      </c>
      <c r="AD4" s="149" t="s">
        <v>238</v>
      </c>
      <c r="AE4" s="149" t="s">
        <v>238</v>
      </c>
      <c r="AF4" s="149" t="s">
        <v>241</v>
      </c>
      <c r="AG4" s="149" t="s">
        <v>149</v>
      </c>
      <c r="AH4" s="149" t="s">
        <v>238</v>
      </c>
      <c r="AI4" s="149" t="s">
        <v>238</v>
      </c>
      <c r="AJ4" s="149" t="s">
        <v>238</v>
      </c>
      <c r="AK4" s="149" t="s">
        <v>245</v>
      </c>
      <c r="AL4" s="276" t="s">
        <v>148</v>
      </c>
      <c r="AM4" s="149" t="s">
        <v>238</v>
      </c>
      <c r="AN4" s="149" t="s">
        <v>238</v>
      </c>
      <c r="AO4" s="149" t="s">
        <v>238</v>
      </c>
      <c r="AP4" s="149" t="s">
        <v>241</v>
      </c>
      <c r="AQ4" s="149" t="s">
        <v>149</v>
      </c>
      <c r="AR4" s="149" t="s">
        <v>238</v>
      </c>
      <c r="AS4" s="149" t="s">
        <v>238</v>
      </c>
      <c r="AT4" s="149" t="s">
        <v>238</v>
      </c>
      <c r="AU4" s="149" t="s">
        <v>245</v>
      </c>
      <c r="AV4" s="276" t="s">
        <v>148</v>
      </c>
      <c r="AW4" s="149" t="s">
        <v>238</v>
      </c>
      <c r="AX4" s="149" t="s">
        <v>238</v>
      </c>
      <c r="AY4" s="149" t="s">
        <v>238</v>
      </c>
      <c r="AZ4" s="149" t="s">
        <v>241</v>
      </c>
      <c r="BA4" s="149" t="s">
        <v>149</v>
      </c>
      <c r="BB4" s="149"/>
      <c r="BC4" s="149"/>
      <c r="BD4" s="149"/>
      <c r="BE4" s="149" t="s">
        <v>275</v>
      </c>
      <c r="BF4" s="313" t="s">
        <v>148</v>
      </c>
      <c r="BG4" s="149" t="s">
        <v>238</v>
      </c>
      <c r="BH4" s="149" t="s">
        <v>238</v>
      </c>
      <c r="BI4" s="149" t="s">
        <v>238</v>
      </c>
      <c r="BJ4" s="149" t="s">
        <v>241</v>
      </c>
      <c r="BK4" s="149" t="s">
        <v>149</v>
      </c>
      <c r="BL4" s="149"/>
      <c r="BM4" s="149"/>
      <c r="BN4" s="149"/>
      <c r="BO4" s="149" t="s">
        <v>269</v>
      </c>
      <c r="BP4" s="276" t="s">
        <v>148</v>
      </c>
      <c r="BQ4" s="149" t="s">
        <v>238</v>
      </c>
      <c r="BR4" s="149" t="s">
        <v>238</v>
      </c>
      <c r="BS4" s="149" t="s">
        <v>238</v>
      </c>
      <c r="BT4" s="149" t="s">
        <v>241</v>
      </c>
      <c r="BU4" s="149" t="s">
        <v>149</v>
      </c>
      <c r="BV4" s="149" t="s">
        <v>238</v>
      </c>
      <c r="BW4" s="149" t="s">
        <v>238</v>
      </c>
      <c r="BX4" s="149" t="s">
        <v>238</v>
      </c>
      <c r="BY4" s="149" t="s">
        <v>245</v>
      </c>
      <c r="BZ4" s="276" t="s">
        <v>148</v>
      </c>
      <c r="CA4" s="149" t="s">
        <v>238</v>
      </c>
      <c r="CB4" s="149" t="s">
        <v>238</v>
      </c>
      <c r="CC4" s="149" t="s">
        <v>238</v>
      </c>
      <c r="CD4" s="149" t="s">
        <v>241</v>
      </c>
      <c r="CE4" s="149" t="s">
        <v>149</v>
      </c>
      <c r="CF4" s="149" t="s">
        <v>238</v>
      </c>
      <c r="CG4" s="149" t="s">
        <v>238</v>
      </c>
      <c r="CH4" s="149" t="s">
        <v>238</v>
      </c>
      <c r="CI4" s="149" t="s">
        <v>245</v>
      </c>
      <c r="CJ4" s="276" t="s">
        <v>148</v>
      </c>
      <c r="CK4" s="149" t="s">
        <v>238</v>
      </c>
      <c r="CL4" s="149" t="s">
        <v>238</v>
      </c>
      <c r="CM4" s="149" t="s">
        <v>238</v>
      </c>
      <c r="CN4" s="149" t="s">
        <v>241</v>
      </c>
      <c r="CO4" s="149" t="s">
        <v>9</v>
      </c>
      <c r="CP4" s="149" t="s">
        <v>238</v>
      </c>
      <c r="CQ4" s="149" t="s">
        <v>238</v>
      </c>
      <c r="CR4" s="149" t="s">
        <v>238</v>
      </c>
      <c r="CS4" s="149" t="s">
        <v>245</v>
      </c>
      <c r="CT4" s="276" t="s">
        <v>148</v>
      </c>
      <c r="CU4" s="149" t="s">
        <v>238</v>
      </c>
      <c r="CV4" s="149" t="s">
        <v>238</v>
      </c>
      <c r="CW4" s="149" t="s">
        <v>238</v>
      </c>
      <c r="CX4" s="149" t="s">
        <v>241</v>
      </c>
      <c r="CY4" s="149" t="s">
        <v>9</v>
      </c>
      <c r="CZ4" s="149" t="s">
        <v>238</v>
      </c>
      <c r="DA4" s="149" t="s">
        <v>238</v>
      </c>
      <c r="DB4" s="149" t="s">
        <v>238</v>
      </c>
      <c r="DC4" s="149" t="s">
        <v>245</v>
      </c>
      <c r="DD4" s="276" t="s">
        <v>150</v>
      </c>
      <c r="DE4" s="149" t="s">
        <v>238</v>
      </c>
      <c r="DF4" s="149" t="s">
        <v>238</v>
      </c>
      <c r="DG4" s="149" t="s">
        <v>238</v>
      </c>
      <c r="DH4" s="149" t="s">
        <v>241</v>
      </c>
      <c r="DI4" s="271" t="s">
        <v>151</v>
      </c>
      <c r="DJ4" s="149" t="s">
        <v>9</v>
      </c>
      <c r="DK4" s="149" t="s">
        <v>238</v>
      </c>
      <c r="DL4" s="149" t="s">
        <v>238</v>
      </c>
      <c r="DM4" s="149" t="s">
        <v>238</v>
      </c>
      <c r="DN4" s="149" t="s">
        <v>245</v>
      </c>
      <c r="DO4" s="149" t="s">
        <v>148</v>
      </c>
      <c r="DP4" s="149" t="s">
        <v>238</v>
      </c>
      <c r="DQ4" s="149" t="s">
        <v>238</v>
      </c>
      <c r="DR4" s="149" t="s">
        <v>238</v>
      </c>
      <c r="DS4" s="149" t="s">
        <v>241</v>
      </c>
      <c r="DT4" s="149" t="s">
        <v>152</v>
      </c>
      <c r="DU4" s="149" t="s">
        <v>238</v>
      </c>
      <c r="DV4" s="149" t="s">
        <v>238</v>
      </c>
      <c r="DW4" s="149" t="s">
        <v>238</v>
      </c>
      <c r="DX4" s="149" t="s">
        <v>245</v>
      </c>
      <c r="DY4" s="192" t="s">
        <v>260</v>
      </c>
      <c r="DZ4" s="190"/>
      <c r="EA4" s="197"/>
      <c r="EB4" s="190" t="s">
        <v>278</v>
      </c>
      <c r="EC4" s="198" t="s">
        <v>262</v>
      </c>
    </row>
    <row r="5" spans="1:133" s="49" customFormat="1">
      <c r="A5" s="48" t="s">
        <v>154</v>
      </c>
      <c r="B5" s="227"/>
      <c r="C5" s="227"/>
      <c r="D5" s="227"/>
      <c r="E5" s="181"/>
      <c r="F5" s="89">
        <f>IF(D5="p",E5,0)</f>
        <v>0</v>
      </c>
      <c r="G5" s="89">
        <f>IF(D5="I",E5,0)</f>
        <v>0</v>
      </c>
      <c r="H5" s="89">
        <f>IF(D5="c",E5,0)</f>
        <v>0</v>
      </c>
      <c r="I5" s="89">
        <f>IF(D5="s",E5,0)</f>
        <v>0</v>
      </c>
      <c r="J5" s="181"/>
      <c r="K5" s="89">
        <f>IF(D5="p",J5,0)</f>
        <v>0</v>
      </c>
      <c r="L5" s="89">
        <f>IF(D5="I",J5,0)</f>
        <v>0</v>
      </c>
      <c r="M5" s="89">
        <f>IF(D5="c",J5,0)</f>
        <v>0</v>
      </c>
      <c r="N5" s="89">
        <f>IF(D5="s",J5,0)</f>
        <v>0</v>
      </c>
      <c r="O5" s="228" t="e">
        <f t="shared" ref="O5:O24" si="0">+(J5-E5)/E5</f>
        <v>#DIV/0!</v>
      </c>
      <c r="P5" s="181"/>
      <c r="Q5" s="89">
        <f>IF(D5="p",P5,0)</f>
        <v>0</v>
      </c>
      <c r="R5" s="89">
        <f>IF(D5="I",P5,0)</f>
        <v>0</v>
      </c>
      <c r="S5" s="89">
        <f>IF(D5="c",P5,0)</f>
        <v>0</v>
      </c>
      <c r="T5" s="89">
        <f>IF(D5="s",P5,0)</f>
        <v>0</v>
      </c>
      <c r="U5" s="228" t="e">
        <f t="shared" ref="U5:U24" si="1">+(P5-J5)/J5</f>
        <v>#DIV/0!</v>
      </c>
      <c r="V5" s="181"/>
      <c r="W5" s="89">
        <f>IF(D5="p",V5,0)</f>
        <v>0</v>
      </c>
      <c r="X5" s="89">
        <f>IF(D5="I",V5,0)</f>
        <v>0</v>
      </c>
      <c r="Y5" s="89">
        <f>IF(D5="c",V5,0)</f>
        <v>0</v>
      </c>
      <c r="Z5" s="89">
        <f>IF(D5="s",V5,0)</f>
        <v>0</v>
      </c>
      <c r="AA5" s="228" t="e">
        <f t="shared" ref="AA5:AA24" si="2">+(V5-P5)/P5</f>
        <v>#DIV/0!</v>
      </c>
      <c r="AB5" s="277"/>
      <c r="AC5" s="98">
        <f>IF(D5="p",AB5,0)</f>
        <v>0</v>
      </c>
      <c r="AD5" s="98">
        <f>IF(D5="I",AB5,0)</f>
        <v>0</v>
      </c>
      <c r="AE5" s="98">
        <f>IF(D5="C",AB5,0)</f>
        <v>0</v>
      </c>
      <c r="AF5" s="98">
        <f>IF(D5="S",AB5,0)</f>
        <v>0</v>
      </c>
      <c r="AG5" s="233">
        <f t="shared" ref="AG5:AG24" si="3">+($J5*AB5)+($P5*AB5)+($V5*AB5)</f>
        <v>0</v>
      </c>
      <c r="AH5" s="234">
        <f>IF(D5="p",AG5,0)</f>
        <v>0</v>
      </c>
      <c r="AI5" s="234">
        <f>IF(D5="I",AG5,0)</f>
        <v>0</v>
      </c>
      <c r="AJ5" s="234">
        <f>IF(D5="C",AG5,0)</f>
        <v>0</v>
      </c>
      <c r="AK5" s="234">
        <f>IF(D5="S",AG5,0)</f>
        <v>0</v>
      </c>
      <c r="AL5" s="277"/>
      <c r="AM5" s="98">
        <f>IF(D5="p",AL5,0)</f>
        <v>0</v>
      </c>
      <c r="AN5" s="98">
        <f>IF(D5="I",AL5,0)</f>
        <v>0</v>
      </c>
      <c r="AO5" s="98">
        <f>IF(D5="C",AL5,0)</f>
        <v>0</v>
      </c>
      <c r="AP5" s="98">
        <f>IF(D5="S",AL5,0)</f>
        <v>0</v>
      </c>
      <c r="AQ5" s="233">
        <f t="shared" ref="AQ5:AQ24" si="4">+($J5*AL5)+($P5*AL5)+($V5*AL5)</f>
        <v>0</v>
      </c>
      <c r="AR5" s="234">
        <f>IF(D5="p",AQ5,0)</f>
        <v>0</v>
      </c>
      <c r="AS5" s="234">
        <f>IF(D5="I",AQ5,0)</f>
        <v>0</v>
      </c>
      <c r="AT5" s="234">
        <f>IF(D5="C",AQ5,0)</f>
        <v>0</v>
      </c>
      <c r="AU5" s="234">
        <f>IF(D5="S",AQ5,0)</f>
        <v>0</v>
      </c>
      <c r="AV5" s="277"/>
      <c r="AW5" s="98">
        <f>IF(D5="p",AV5,0)</f>
        <v>0</v>
      </c>
      <c r="AX5" s="98">
        <f>IF(D5="I",AV5,0)</f>
        <v>0</v>
      </c>
      <c r="AY5" s="98">
        <f>IF(D5="C",AV5,0)</f>
        <v>0</v>
      </c>
      <c r="AZ5" s="98">
        <f>IF(D5="S",AV5,0)</f>
        <v>0</v>
      </c>
      <c r="BA5" s="233">
        <f t="shared" ref="BA5:BA24" si="5">+($J5*AV5)+($P5*AV5)+($V5*AV5)</f>
        <v>0</v>
      </c>
      <c r="BB5" s="234">
        <f>IF(D5="p",BA5,0)</f>
        <v>0</v>
      </c>
      <c r="BC5" s="234">
        <f>IF(D5="I",BA5,0)</f>
        <v>0</v>
      </c>
      <c r="BD5" s="234">
        <f>IF(D5="C",BA5,0)</f>
        <v>0</v>
      </c>
      <c r="BE5" s="234">
        <f>IF(D5="S",BA5,0)</f>
        <v>0</v>
      </c>
      <c r="BF5" s="314">
        <f>AB5+AL5+AV5</f>
        <v>0</v>
      </c>
      <c r="BG5" s="98">
        <f t="shared" ref="BG5:BG36" si="6">IF(D5="p",BF5,0)</f>
        <v>0</v>
      </c>
      <c r="BH5" s="98">
        <f t="shared" ref="BH5:BH36" si="7">IF(D5="I",BF5,0)</f>
        <v>0</v>
      </c>
      <c r="BI5" s="98">
        <f t="shared" ref="BI5:BI36" si="8">IF(D5="C",BF5,0)</f>
        <v>0</v>
      </c>
      <c r="BJ5" s="98">
        <f t="shared" ref="BJ5:BJ36" si="9">IF(D5="S",BF5,0)</f>
        <v>0</v>
      </c>
      <c r="BK5" s="233">
        <f t="shared" ref="BK5:BK24" si="10">+($J5*BF5)+($P5*BF5)+($V5*BF5)</f>
        <v>0</v>
      </c>
      <c r="BL5" s="234">
        <f t="shared" ref="BL5:BL36" si="11">IF(D5="p",BK5,0)</f>
        <v>0</v>
      </c>
      <c r="BM5" s="234">
        <f t="shared" ref="BM5:BM36" si="12">IF(D5="I",BK5,0)</f>
        <v>0</v>
      </c>
      <c r="BN5" s="234">
        <f t="shared" ref="BN5:BN36" si="13">IF(D5="C",BK5,0)</f>
        <v>0</v>
      </c>
      <c r="BO5" s="234">
        <f t="shared" ref="BO5:BO36" si="14">IF(D5="S",BK5,0)</f>
        <v>0</v>
      </c>
      <c r="BP5" s="277"/>
      <c r="BQ5" s="98">
        <f t="shared" ref="BQ5:BQ36" si="15">IF(D5="p",BP5,0)</f>
        <v>0</v>
      </c>
      <c r="BR5" s="98">
        <f t="shared" ref="BR5:BR36" si="16">IF(D5="I",BP5,0)</f>
        <v>0</v>
      </c>
      <c r="BS5" s="98">
        <f t="shared" ref="BS5:BS36" si="17">IF(D5="C",BP5,0)</f>
        <v>0</v>
      </c>
      <c r="BT5" s="98">
        <f t="shared" ref="BT5:BT36" si="18">IF(D5="S",BP5,0)</f>
        <v>0</v>
      </c>
      <c r="BU5" s="233">
        <f t="shared" ref="BU5:BU24" si="19">+($J5*BP5)+($P5*BP5)+($V5*BP5)</f>
        <v>0</v>
      </c>
      <c r="BV5" s="234">
        <f t="shared" ref="BV5:BV36" si="20">IF(D5="p",BU5,0)</f>
        <v>0</v>
      </c>
      <c r="BW5" s="234">
        <f t="shared" ref="BW5:BW36" si="21">IF(D5="I",BU5,0)</f>
        <v>0</v>
      </c>
      <c r="BX5" s="234">
        <f t="shared" ref="BX5:BX36" si="22">IF(D5="C",BU5,0)</f>
        <v>0</v>
      </c>
      <c r="BY5" s="234">
        <f t="shared" ref="BY5:BY36" si="23">IF(D5="S",BU5,0)</f>
        <v>0</v>
      </c>
      <c r="BZ5" s="284">
        <f t="shared" ref="BZ5:BZ24" si="24">+BF5+BP5</f>
        <v>0</v>
      </c>
      <c r="CA5" s="98">
        <f t="shared" ref="CA5:CA36" si="25">IF(D5="p",BZ5,0)</f>
        <v>0</v>
      </c>
      <c r="CB5" s="98">
        <f t="shared" ref="CB5:CB36" si="26">IF(D5="I",BZ5,0)</f>
        <v>0</v>
      </c>
      <c r="CC5" s="98">
        <f t="shared" ref="CC5:CC36" si="27">IF(D5="C",BZ5,0)</f>
        <v>0</v>
      </c>
      <c r="CD5" s="98">
        <f t="shared" ref="CD5:CD36" si="28">IF(D5="S",BZ5,0)</f>
        <v>0</v>
      </c>
      <c r="CE5" s="233">
        <f t="shared" ref="CE5:CE24" si="29">+($J5*BZ5)+($P5*BZ5)+($V5*BZ5)</f>
        <v>0</v>
      </c>
      <c r="CF5" s="234">
        <f t="shared" ref="CF5:CF36" si="30">IF(D5="p",CE5,0)</f>
        <v>0</v>
      </c>
      <c r="CG5" s="234">
        <f t="shared" ref="CG5:CG36" si="31">IF(D5="I",CE5,0)</f>
        <v>0</v>
      </c>
      <c r="CH5" s="234">
        <f t="shared" ref="CH5:CH36" si="32">IF(D5="C",CE5,0)</f>
        <v>0</v>
      </c>
      <c r="CI5" s="234">
        <f t="shared" ref="CI5:CI36" si="33">IF(D5="S",CE5,0)</f>
        <v>0</v>
      </c>
      <c r="CJ5" s="277"/>
      <c r="CK5" s="98">
        <f t="shared" ref="CK5:CK36" si="34">IF(D5="p",CJ5,0)</f>
        <v>0</v>
      </c>
      <c r="CL5" s="98">
        <f t="shared" ref="CL5:CL36" si="35">IF(D5="I",CJ5,0)</f>
        <v>0</v>
      </c>
      <c r="CM5" s="98">
        <f t="shared" ref="CM5:CM36" si="36">IF(D5="C",CJ5,0)</f>
        <v>0</v>
      </c>
      <c r="CN5" s="98">
        <f t="shared" ref="CN5:CN36" si="37">IF(D5="S",CJ5,0)</f>
        <v>0</v>
      </c>
      <c r="CO5" s="233">
        <f t="shared" ref="CO5:CO24" si="38">+($J5*CJ5)+($P5*CJ5)+($V5*CJ5)</f>
        <v>0</v>
      </c>
      <c r="CP5" s="234">
        <f t="shared" ref="CP5:CP36" si="39">IF(D5="p",CO5,0)</f>
        <v>0</v>
      </c>
      <c r="CQ5" s="234">
        <f t="shared" ref="CQ5:CQ36" si="40">IF(D5="I",CO5,0)</f>
        <v>0</v>
      </c>
      <c r="CR5" s="234">
        <f t="shared" ref="CR5:CR36" si="41">IF(D5="C",CO5,0)</f>
        <v>0</v>
      </c>
      <c r="CS5" s="234">
        <f t="shared" ref="CS5:CS36" si="42">IF(D5="S",CO5,0)</f>
        <v>0</v>
      </c>
      <c r="CT5" s="277"/>
      <c r="CU5" s="98">
        <f t="shared" ref="CU5:CU36" si="43">IF(D5="p",CT5,0)</f>
        <v>0</v>
      </c>
      <c r="CV5" s="98">
        <f t="shared" ref="CV5:CV36" si="44">IF(D5="I",CT5,0)</f>
        <v>0</v>
      </c>
      <c r="CW5" s="98">
        <f t="shared" ref="CW5:CW36" si="45">IF(D5="C",CT5,0)</f>
        <v>0</v>
      </c>
      <c r="CX5" s="98">
        <f t="shared" ref="CX5:CX36" si="46">IF(D5="S",CT5,0)</f>
        <v>0</v>
      </c>
      <c r="CY5" s="233">
        <f t="shared" ref="CY5:CY24" si="47">+($J5*CT5)+($P5*CT5)+($V5*CT5)</f>
        <v>0</v>
      </c>
      <c r="CZ5" s="234">
        <f t="shared" ref="CZ5:CZ36" si="48">IF(D5="p",CY5,0)</f>
        <v>0</v>
      </c>
      <c r="DA5" s="234">
        <f t="shared" ref="DA5:DA36" si="49">IF(D5="I",CY5,0)</f>
        <v>0</v>
      </c>
      <c r="DB5" s="234">
        <f t="shared" ref="DB5:DB36" si="50">IF(D5="C",CY5,0)</f>
        <v>0</v>
      </c>
      <c r="DC5" s="234">
        <f t="shared" ref="DC5:DC36" si="51">IF(D5="S",CY5,0)</f>
        <v>0</v>
      </c>
      <c r="DD5" s="284">
        <f t="shared" ref="DD5:DD24" si="52">CJ5+CT5</f>
        <v>0</v>
      </c>
      <c r="DE5" s="98">
        <f t="shared" ref="DE5:DE36" si="53">IF(D5="p",DD5,0)</f>
        <v>0</v>
      </c>
      <c r="DF5" s="98">
        <f t="shared" ref="DF5:DF36" si="54">IF(D5="I",DD5,0)</f>
        <v>0</v>
      </c>
      <c r="DG5" s="98">
        <f t="shared" ref="DG5:DG36" si="55">IF(D5="C",DD5,0)</f>
        <v>0</v>
      </c>
      <c r="DH5" s="98">
        <f t="shared" ref="DH5:DH36" si="56">IF(D5="S",DD5,0)</f>
        <v>0</v>
      </c>
      <c r="DI5" s="228" t="e">
        <f t="shared" ref="DI5:DI24" si="57">+DD5/BZ5</f>
        <v>#DIV/0!</v>
      </c>
      <c r="DJ5" s="233">
        <f t="shared" ref="DJ5:DJ24" si="58">+($J5*DD5)+($P5*DD5)+($V5*DD5)</f>
        <v>0</v>
      </c>
      <c r="DK5" s="234">
        <f t="shared" ref="DK5:DK36" si="59">IF(D5="p",DJ5,0)</f>
        <v>0</v>
      </c>
      <c r="DL5" s="234">
        <f t="shared" ref="DL5:DL36" si="60">IF(D5="I",DJ5,0)</f>
        <v>0</v>
      </c>
      <c r="DM5" s="234">
        <f t="shared" ref="DM5:DM36" si="61">IF(D5="C",DJ5,0)</f>
        <v>0</v>
      </c>
      <c r="DN5" s="234">
        <f t="shared" ref="DN5:DN36" si="62">IF(D5="S",DJ5,0)</f>
        <v>0</v>
      </c>
      <c r="DO5" s="224">
        <f t="shared" ref="DO5:DO24" si="63">BZ5+DD5</f>
        <v>0</v>
      </c>
      <c r="DP5" s="98">
        <f t="shared" ref="DP5:DP36" si="64">IF(D5="p",DO5,0)</f>
        <v>0</v>
      </c>
      <c r="DQ5" s="98">
        <f t="shared" ref="DQ5:DQ36" si="65">IF(D5="I",DO5,0)</f>
        <v>0</v>
      </c>
      <c r="DR5" s="98">
        <f t="shared" ref="DR5:DR36" si="66">IF(D5="C",DO5,0)</f>
        <v>0</v>
      </c>
      <c r="DS5" s="98">
        <f t="shared" ref="DS5:DS36" si="67">IF(D5="S",DO5,0)</f>
        <v>0</v>
      </c>
      <c r="DT5" s="233">
        <f t="shared" ref="DT5:DT24" si="68">+($J5*DO5)+($P5*DO5)+($V5*DO5)</f>
        <v>0</v>
      </c>
      <c r="DU5" s="234">
        <f t="shared" ref="DU5:DU36" si="69">IF(D5="p",DT5,0)</f>
        <v>0</v>
      </c>
      <c r="DV5" s="234">
        <f t="shared" ref="DV5:DV36" si="70">IF(D5="I",DT5,0)</f>
        <v>0</v>
      </c>
      <c r="DW5" s="234">
        <f t="shared" ref="DW5:DW36" si="71">IF(D5="C",DT5,0)</f>
        <v>0</v>
      </c>
      <c r="DX5" s="234">
        <f t="shared" ref="DX5:DX36" si="72">IF(D5="S",DT5,0)</f>
        <v>0</v>
      </c>
      <c r="DY5" s="237">
        <f t="shared" ref="DY5:DY24" si="73">+DO5/2080</f>
        <v>0</v>
      </c>
      <c r="DZ5" s="238">
        <f t="shared" ref="DZ5:DZ36" si="74">IF(D5="p",DY5,0)</f>
        <v>0</v>
      </c>
      <c r="EA5" s="238">
        <f t="shared" ref="EA5:EA36" si="75">IF(D5="i",DY5,0)</f>
        <v>0</v>
      </c>
      <c r="EB5" s="238">
        <f t="shared" ref="EB5:EB36" si="76">IF(D5="c",DY5,0)</f>
        <v>0</v>
      </c>
      <c r="EC5" s="238">
        <f t="shared" ref="EC5:EC36" si="77">IF(D5="s",DY5,0)</f>
        <v>0</v>
      </c>
    </row>
    <row r="6" spans="1:133" s="49" customFormat="1">
      <c r="A6" s="48" t="s">
        <v>155</v>
      </c>
      <c r="B6" s="227"/>
      <c r="C6" s="227"/>
      <c r="D6" s="227"/>
      <c r="E6" s="181"/>
      <c r="F6" s="89">
        <f t="shared" ref="F6:F24" si="78">IF(D6="p",E6,0)</f>
        <v>0</v>
      </c>
      <c r="G6" s="89">
        <f t="shared" ref="G6:G24" si="79">IF(D6="I",E6,0)</f>
        <v>0</v>
      </c>
      <c r="H6" s="89">
        <f t="shared" ref="H6:H24" si="80">IF(D6="c",E6,0)</f>
        <v>0</v>
      </c>
      <c r="I6" s="89">
        <f t="shared" ref="I6:I24" si="81">IF(D6="s",E6,0)</f>
        <v>0</v>
      </c>
      <c r="J6" s="181"/>
      <c r="K6" s="89">
        <f t="shared" ref="K6:K24" si="82">IF(D6="p",J6,0)</f>
        <v>0</v>
      </c>
      <c r="L6" s="89">
        <f t="shared" ref="L6:L24" si="83">IF(D6="I",J6,0)</f>
        <v>0</v>
      </c>
      <c r="M6" s="89">
        <f t="shared" ref="M6:M24" si="84">IF(D6="c",J6,0)</f>
        <v>0</v>
      </c>
      <c r="N6" s="89">
        <f t="shared" ref="N6:N24" si="85">IF(D6="s",J6,0)</f>
        <v>0</v>
      </c>
      <c r="O6" s="228" t="e">
        <f t="shared" si="0"/>
        <v>#DIV/0!</v>
      </c>
      <c r="P6" s="181"/>
      <c r="Q6" s="89">
        <f t="shared" ref="Q6:Q24" si="86">IF(D6="p",P6,0)</f>
        <v>0</v>
      </c>
      <c r="R6" s="89">
        <f t="shared" ref="R6:R24" si="87">IF(D6="I",P6,0)</f>
        <v>0</v>
      </c>
      <c r="S6" s="89">
        <f t="shared" ref="S6:S24" si="88">IF(D6="c",P6,0)</f>
        <v>0</v>
      </c>
      <c r="T6" s="89">
        <f t="shared" ref="T6:T24" si="89">IF(D6="s",P6,0)</f>
        <v>0</v>
      </c>
      <c r="U6" s="228" t="e">
        <f t="shared" si="1"/>
        <v>#DIV/0!</v>
      </c>
      <c r="V6" s="181"/>
      <c r="W6" s="89">
        <f t="shared" ref="W6:W24" si="90">IF(D6="p",V6,0)</f>
        <v>0</v>
      </c>
      <c r="X6" s="89">
        <f t="shared" ref="X6:X24" si="91">IF(D6="I",V6,0)</f>
        <v>0</v>
      </c>
      <c r="Y6" s="89">
        <f t="shared" ref="Y6:Y24" si="92">IF(D6="c",V6,0)</f>
        <v>0</v>
      </c>
      <c r="Z6" s="89">
        <f t="shared" ref="Z6:Z24" si="93">IF(D6="s",V6,0)</f>
        <v>0</v>
      </c>
      <c r="AA6" s="228" t="e">
        <f t="shared" si="2"/>
        <v>#DIV/0!</v>
      </c>
      <c r="AB6" s="277"/>
      <c r="AC6" s="98">
        <f t="shared" ref="AC6:AC24" si="94">IF(D6="p",AB6,0)</f>
        <v>0</v>
      </c>
      <c r="AD6" s="98">
        <f t="shared" ref="AD6:AD24" si="95">IF(D6="I",AB6,0)</f>
        <v>0</v>
      </c>
      <c r="AE6" s="98">
        <f t="shared" ref="AE6:AE24" si="96">IF(D6="C",AB6,0)</f>
        <v>0</v>
      </c>
      <c r="AF6" s="98">
        <f t="shared" ref="AF6:AF24" si="97">IF(D6="S",AB6,0)</f>
        <v>0</v>
      </c>
      <c r="AG6" s="233">
        <f t="shared" si="3"/>
        <v>0</v>
      </c>
      <c r="AH6" s="234">
        <f t="shared" ref="AH6:AH24" si="98">IF(D6="p",AG6,0)</f>
        <v>0</v>
      </c>
      <c r="AI6" s="234">
        <f t="shared" ref="AI6:AI24" si="99">IF(D6="I",AG6,0)</f>
        <v>0</v>
      </c>
      <c r="AJ6" s="234">
        <f t="shared" ref="AJ6:AJ24" si="100">IF(D6="C",AG6,0)</f>
        <v>0</v>
      </c>
      <c r="AK6" s="234">
        <f t="shared" ref="AK6:AK24" si="101">IF(D6="S",AG6,0)</f>
        <v>0</v>
      </c>
      <c r="AL6" s="277"/>
      <c r="AM6" s="98">
        <f t="shared" ref="AM6:AM24" si="102">IF(D6="p",AL6,0)</f>
        <v>0</v>
      </c>
      <c r="AN6" s="98">
        <f t="shared" ref="AN6:AN24" si="103">IF(D6="I",AL6,0)</f>
        <v>0</v>
      </c>
      <c r="AO6" s="98">
        <f t="shared" ref="AO6:AO24" si="104">IF(D6="C",AL6,0)</f>
        <v>0</v>
      </c>
      <c r="AP6" s="98">
        <f t="shared" ref="AP6:AP24" si="105">IF(D6="S",AL6,0)</f>
        <v>0</v>
      </c>
      <c r="AQ6" s="233">
        <f t="shared" si="4"/>
        <v>0</v>
      </c>
      <c r="AR6" s="234">
        <f t="shared" ref="AR6:AR24" si="106">IF(D6="p",AQ6,0)</f>
        <v>0</v>
      </c>
      <c r="AS6" s="234">
        <f t="shared" ref="AS6:AS24" si="107">IF(D6="I",AQ6,0)</f>
        <v>0</v>
      </c>
      <c r="AT6" s="234">
        <f t="shared" ref="AT6:AT24" si="108">IF(D6="C",AQ6,0)</f>
        <v>0</v>
      </c>
      <c r="AU6" s="234">
        <f t="shared" ref="AU6:AU24" si="109">IF(D6="S",AQ6,0)</f>
        <v>0</v>
      </c>
      <c r="AV6" s="277"/>
      <c r="AW6" s="98">
        <f t="shared" ref="AW6:AW24" si="110">IF(D6="p",AV6,0)</f>
        <v>0</v>
      </c>
      <c r="AX6" s="98">
        <f t="shared" ref="AX6:AX24" si="111">IF(D6="I",AV6,0)</f>
        <v>0</v>
      </c>
      <c r="AY6" s="98">
        <f t="shared" ref="AY6:AY24" si="112">IF(D6="C",AV6,0)</f>
        <v>0</v>
      </c>
      <c r="AZ6" s="98">
        <f t="shared" ref="AZ6:AZ24" si="113">IF(D6="S",AV6,0)</f>
        <v>0</v>
      </c>
      <c r="BA6" s="233">
        <f t="shared" si="5"/>
        <v>0</v>
      </c>
      <c r="BB6" s="234">
        <f t="shared" ref="BB6:BB24" si="114">IF(D6="p",BA6,0)</f>
        <v>0</v>
      </c>
      <c r="BC6" s="234">
        <f t="shared" ref="BC6:BC24" si="115">IF(D6="I",BA6,0)</f>
        <v>0</v>
      </c>
      <c r="BD6" s="234">
        <f t="shared" ref="BD6:BD24" si="116">IF(D6="C",BA6,0)</f>
        <v>0</v>
      </c>
      <c r="BE6" s="234">
        <f t="shared" ref="BE6:BE24" si="117">IF(D6="S",BA6,0)</f>
        <v>0</v>
      </c>
      <c r="BF6" s="314">
        <f t="shared" ref="BF6:BF69" si="118">AB6+AL6+AV6</f>
        <v>0</v>
      </c>
      <c r="BG6" s="98">
        <f t="shared" si="6"/>
        <v>0</v>
      </c>
      <c r="BH6" s="98">
        <f t="shared" si="7"/>
        <v>0</v>
      </c>
      <c r="BI6" s="98">
        <f t="shared" si="8"/>
        <v>0</v>
      </c>
      <c r="BJ6" s="98">
        <f t="shared" si="9"/>
        <v>0</v>
      </c>
      <c r="BK6" s="233">
        <f t="shared" si="10"/>
        <v>0</v>
      </c>
      <c r="BL6" s="234">
        <f t="shared" si="11"/>
        <v>0</v>
      </c>
      <c r="BM6" s="234">
        <f t="shared" si="12"/>
        <v>0</v>
      </c>
      <c r="BN6" s="234">
        <f t="shared" si="13"/>
        <v>0</v>
      </c>
      <c r="BO6" s="234">
        <f t="shared" si="14"/>
        <v>0</v>
      </c>
      <c r="BP6" s="277"/>
      <c r="BQ6" s="98">
        <f t="shared" si="15"/>
        <v>0</v>
      </c>
      <c r="BR6" s="98">
        <f t="shared" si="16"/>
        <v>0</v>
      </c>
      <c r="BS6" s="98">
        <f t="shared" si="17"/>
        <v>0</v>
      </c>
      <c r="BT6" s="98">
        <f t="shared" si="18"/>
        <v>0</v>
      </c>
      <c r="BU6" s="233">
        <f t="shared" si="19"/>
        <v>0</v>
      </c>
      <c r="BV6" s="234">
        <f t="shared" si="20"/>
        <v>0</v>
      </c>
      <c r="BW6" s="234">
        <f t="shared" si="21"/>
        <v>0</v>
      </c>
      <c r="BX6" s="234">
        <f t="shared" si="22"/>
        <v>0</v>
      </c>
      <c r="BY6" s="234">
        <f t="shared" si="23"/>
        <v>0</v>
      </c>
      <c r="BZ6" s="284">
        <f t="shared" si="24"/>
        <v>0</v>
      </c>
      <c r="CA6" s="98">
        <f t="shared" si="25"/>
        <v>0</v>
      </c>
      <c r="CB6" s="98">
        <f t="shared" si="26"/>
        <v>0</v>
      </c>
      <c r="CC6" s="98">
        <f t="shared" si="27"/>
        <v>0</v>
      </c>
      <c r="CD6" s="98">
        <f t="shared" si="28"/>
        <v>0</v>
      </c>
      <c r="CE6" s="233">
        <f t="shared" si="29"/>
        <v>0</v>
      </c>
      <c r="CF6" s="234">
        <f t="shared" si="30"/>
        <v>0</v>
      </c>
      <c r="CG6" s="234">
        <f t="shared" si="31"/>
        <v>0</v>
      </c>
      <c r="CH6" s="234">
        <f t="shared" si="32"/>
        <v>0</v>
      </c>
      <c r="CI6" s="234">
        <f t="shared" si="33"/>
        <v>0</v>
      </c>
      <c r="CJ6" s="277"/>
      <c r="CK6" s="98">
        <f t="shared" si="34"/>
        <v>0</v>
      </c>
      <c r="CL6" s="98">
        <f t="shared" si="35"/>
        <v>0</v>
      </c>
      <c r="CM6" s="98">
        <f t="shared" si="36"/>
        <v>0</v>
      </c>
      <c r="CN6" s="98">
        <f t="shared" si="37"/>
        <v>0</v>
      </c>
      <c r="CO6" s="233">
        <f t="shared" si="38"/>
        <v>0</v>
      </c>
      <c r="CP6" s="234">
        <f t="shared" si="39"/>
        <v>0</v>
      </c>
      <c r="CQ6" s="234">
        <f t="shared" si="40"/>
        <v>0</v>
      </c>
      <c r="CR6" s="234">
        <f t="shared" si="41"/>
        <v>0</v>
      </c>
      <c r="CS6" s="234">
        <f t="shared" si="42"/>
        <v>0</v>
      </c>
      <c r="CT6" s="277"/>
      <c r="CU6" s="98">
        <f t="shared" si="43"/>
        <v>0</v>
      </c>
      <c r="CV6" s="98">
        <f t="shared" si="44"/>
        <v>0</v>
      </c>
      <c r="CW6" s="98">
        <f t="shared" si="45"/>
        <v>0</v>
      </c>
      <c r="CX6" s="98">
        <f t="shared" si="46"/>
        <v>0</v>
      </c>
      <c r="CY6" s="233">
        <f t="shared" si="47"/>
        <v>0</v>
      </c>
      <c r="CZ6" s="234">
        <f t="shared" si="48"/>
        <v>0</v>
      </c>
      <c r="DA6" s="234">
        <f t="shared" si="49"/>
        <v>0</v>
      </c>
      <c r="DB6" s="234">
        <f t="shared" si="50"/>
        <v>0</v>
      </c>
      <c r="DC6" s="234">
        <f t="shared" si="51"/>
        <v>0</v>
      </c>
      <c r="DD6" s="284">
        <f t="shared" si="52"/>
        <v>0</v>
      </c>
      <c r="DE6" s="98">
        <f t="shared" si="53"/>
        <v>0</v>
      </c>
      <c r="DF6" s="98">
        <f t="shared" si="54"/>
        <v>0</v>
      </c>
      <c r="DG6" s="98">
        <f t="shared" si="55"/>
        <v>0</v>
      </c>
      <c r="DH6" s="98">
        <f t="shared" si="56"/>
        <v>0</v>
      </c>
      <c r="DI6" s="228" t="e">
        <f t="shared" si="57"/>
        <v>#DIV/0!</v>
      </c>
      <c r="DJ6" s="233">
        <f t="shared" si="58"/>
        <v>0</v>
      </c>
      <c r="DK6" s="234">
        <f t="shared" si="59"/>
        <v>0</v>
      </c>
      <c r="DL6" s="234">
        <f t="shared" si="60"/>
        <v>0</v>
      </c>
      <c r="DM6" s="234">
        <f t="shared" si="61"/>
        <v>0</v>
      </c>
      <c r="DN6" s="234">
        <f t="shared" si="62"/>
        <v>0</v>
      </c>
      <c r="DO6" s="224">
        <f t="shared" si="63"/>
        <v>0</v>
      </c>
      <c r="DP6" s="98">
        <f t="shared" si="64"/>
        <v>0</v>
      </c>
      <c r="DQ6" s="98">
        <f t="shared" si="65"/>
        <v>0</v>
      </c>
      <c r="DR6" s="98">
        <f t="shared" si="66"/>
        <v>0</v>
      </c>
      <c r="DS6" s="98">
        <f t="shared" si="67"/>
        <v>0</v>
      </c>
      <c r="DT6" s="233">
        <f t="shared" si="68"/>
        <v>0</v>
      </c>
      <c r="DU6" s="234">
        <f t="shared" si="69"/>
        <v>0</v>
      </c>
      <c r="DV6" s="234">
        <f t="shared" si="70"/>
        <v>0</v>
      </c>
      <c r="DW6" s="234">
        <f t="shared" si="71"/>
        <v>0</v>
      </c>
      <c r="DX6" s="234">
        <f t="shared" si="72"/>
        <v>0</v>
      </c>
      <c r="DY6" s="237">
        <f t="shared" si="73"/>
        <v>0</v>
      </c>
      <c r="DZ6" s="238">
        <f t="shared" si="74"/>
        <v>0</v>
      </c>
      <c r="EA6" s="238">
        <f t="shared" si="75"/>
        <v>0</v>
      </c>
      <c r="EB6" s="238">
        <f t="shared" si="76"/>
        <v>0</v>
      </c>
      <c r="EC6" s="238">
        <f t="shared" si="77"/>
        <v>0</v>
      </c>
    </row>
    <row r="7" spans="1:133" s="49" customFormat="1">
      <c r="A7" s="48" t="s">
        <v>156</v>
      </c>
      <c r="B7" s="227"/>
      <c r="C7" s="227"/>
      <c r="D7" s="227"/>
      <c r="E7" s="181"/>
      <c r="F7" s="89">
        <f t="shared" si="78"/>
        <v>0</v>
      </c>
      <c r="G7" s="89">
        <f t="shared" si="79"/>
        <v>0</v>
      </c>
      <c r="H7" s="89">
        <f t="shared" si="80"/>
        <v>0</v>
      </c>
      <c r="I7" s="89">
        <f t="shared" si="81"/>
        <v>0</v>
      </c>
      <c r="J7" s="181"/>
      <c r="K7" s="89">
        <f t="shared" si="82"/>
        <v>0</v>
      </c>
      <c r="L7" s="89">
        <f t="shared" si="83"/>
        <v>0</v>
      </c>
      <c r="M7" s="89">
        <f t="shared" si="84"/>
        <v>0</v>
      </c>
      <c r="N7" s="89">
        <f t="shared" si="85"/>
        <v>0</v>
      </c>
      <c r="O7" s="228" t="e">
        <f t="shared" si="0"/>
        <v>#DIV/0!</v>
      </c>
      <c r="P7" s="181"/>
      <c r="Q7" s="89">
        <f t="shared" si="86"/>
        <v>0</v>
      </c>
      <c r="R7" s="89">
        <f t="shared" si="87"/>
        <v>0</v>
      </c>
      <c r="S7" s="89">
        <f t="shared" si="88"/>
        <v>0</v>
      </c>
      <c r="T7" s="89">
        <f t="shared" si="89"/>
        <v>0</v>
      </c>
      <c r="U7" s="228" t="e">
        <f t="shared" si="1"/>
        <v>#DIV/0!</v>
      </c>
      <c r="V7" s="181"/>
      <c r="W7" s="89">
        <f t="shared" si="90"/>
        <v>0</v>
      </c>
      <c r="X7" s="89">
        <f t="shared" si="91"/>
        <v>0</v>
      </c>
      <c r="Y7" s="89">
        <f t="shared" si="92"/>
        <v>0</v>
      </c>
      <c r="Z7" s="89">
        <f t="shared" si="93"/>
        <v>0</v>
      </c>
      <c r="AA7" s="228" t="e">
        <f t="shared" si="2"/>
        <v>#DIV/0!</v>
      </c>
      <c r="AB7" s="277"/>
      <c r="AC7" s="98">
        <f t="shared" si="94"/>
        <v>0</v>
      </c>
      <c r="AD7" s="98">
        <f t="shared" si="95"/>
        <v>0</v>
      </c>
      <c r="AE7" s="98">
        <f t="shared" si="96"/>
        <v>0</v>
      </c>
      <c r="AF7" s="98">
        <f t="shared" si="97"/>
        <v>0</v>
      </c>
      <c r="AG7" s="233">
        <f t="shared" si="3"/>
        <v>0</v>
      </c>
      <c r="AH7" s="234">
        <f t="shared" si="98"/>
        <v>0</v>
      </c>
      <c r="AI7" s="234">
        <f t="shared" si="99"/>
        <v>0</v>
      </c>
      <c r="AJ7" s="234">
        <f t="shared" si="100"/>
        <v>0</v>
      </c>
      <c r="AK7" s="234">
        <f t="shared" si="101"/>
        <v>0</v>
      </c>
      <c r="AL7" s="277"/>
      <c r="AM7" s="98">
        <f t="shared" si="102"/>
        <v>0</v>
      </c>
      <c r="AN7" s="98">
        <f t="shared" si="103"/>
        <v>0</v>
      </c>
      <c r="AO7" s="98">
        <f t="shared" si="104"/>
        <v>0</v>
      </c>
      <c r="AP7" s="98">
        <f t="shared" si="105"/>
        <v>0</v>
      </c>
      <c r="AQ7" s="233">
        <f t="shared" si="4"/>
        <v>0</v>
      </c>
      <c r="AR7" s="234">
        <f t="shared" si="106"/>
        <v>0</v>
      </c>
      <c r="AS7" s="234">
        <f t="shared" si="107"/>
        <v>0</v>
      </c>
      <c r="AT7" s="234">
        <f t="shared" si="108"/>
        <v>0</v>
      </c>
      <c r="AU7" s="234">
        <f t="shared" si="109"/>
        <v>0</v>
      </c>
      <c r="AV7" s="277"/>
      <c r="AW7" s="98">
        <f t="shared" si="110"/>
        <v>0</v>
      </c>
      <c r="AX7" s="98">
        <f t="shared" si="111"/>
        <v>0</v>
      </c>
      <c r="AY7" s="98">
        <f t="shared" si="112"/>
        <v>0</v>
      </c>
      <c r="AZ7" s="98">
        <f t="shared" si="113"/>
        <v>0</v>
      </c>
      <c r="BA7" s="233">
        <f t="shared" si="5"/>
        <v>0</v>
      </c>
      <c r="BB7" s="234">
        <f t="shared" si="114"/>
        <v>0</v>
      </c>
      <c r="BC7" s="234">
        <f t="shared" si="115"/>
        <v>0</v>
      </c>
      <c r="BD7" s="234">
        <f t="shared" si="116"/>
        <v>0</v>
      </c>
      <c r="BE7" s="234">
        <f t="shared" si="117"/>
        <v>0</v>
      </c>
      <c r="BF7" s="314">
        <f t="shared" si="118"/>
        <v>0</v>
      </c>
      <c r="BG7" s="98">
        <f t="shared" si="6"/>
        <v>0</v>
      </c>
      <c r="BH7" s="98">
        <f t="shared" si="7"/>
        <v>0</v>
      </c>
      <c r="BI7" s="98">
        <f t="shared" si="8"/>
        <v>0</v>
      </c>
      <c r="BJ7" s="98">
        <f t="shared" si="9"/>
        <v>0</v>
      </c>
      <c r="BK7" s="233">
        <f t="shared" si="10"/>
        <v>0</v>
      </c>
      <c r="BL7" s="234">
        <f t="shared" si="11"/>
        <v>0</v>
      </c>
      <c r="BM7" s="234">
        <f t="shared" si="12"/>
        <v>0</v>
      </c>
      <c r="BN7" s="234">
        <f t="shared" si="13"/>
        <v>0</v>
      </c>
      <c r="BO7" s="234">
        <f t="shared" si="14"/>
        <v>0</v>
      </c>
      <c r="BP7" s="277"/>
      <c r="BQ7" s="98">
        <f t="shared" si="15"/>
        <v>0</v>
      </c>
      <c r="BR7" s="98">
        <f t="shared" si="16"/>
        <v>0</v>
      </c>
      <c r="BS7" s="98">
        <f t="shared" si="17"/>
        <v>0</v>
      </c>
      <c r="BT7" s="98">
        <f t="shared" si="18"/>
        <v>0</v>
      </c>
      <c r="BU7" s="233">
        <f t="shared" si="19"/>
        <v>0</v>
      </c>
      <c r="BV7" s="234">
        <f t="shared" si="20"/>
        <v>0</v>
      </c>
      <c r="BW7" s="234">
        <f t="shared" si="21"/>
        <v>0</v>
      </c>
      <c r="BX7" s="234">
        <f t="shared" si="22"/>
        <v>0</v>
      </c>
      <c r="BY7" s="234">
        <f t="shared" si="23"/>
        <v>0</v>
      </c>
      <c r="BZ7" s="284">
        <f t="shared" si="24"/>
        <v>0</v>
      </c>
      <c r="CA7" s="98">
        <f t="shared" si="25"/>
        <v>0</v>
      </c>
      <c r="CB7" s="98">
        <f t="shared" si="26"/>
        <v>0</v>
      </c>
      <c r="CC7" s="98">
        <f t="shared" si="27"/>
        <v>0</v>
      </c>
      <c r="CD7" s="98">
        <f t="shared" si="28"/>
        <v>0</v>
      </c>
      <c r="CE7" s="233">
        <f t="shared" si="29"/>
        <v>0</v>
      </c>
      <c r="CF7" s="234">
        <f t="shared" si="30"/>
        <v>0</v>
      </c>
      <c r="CG7" s="234">
        <f t="shared" si="31"/>
        <v>0</v>
      </c>
      <c r="CH7" s="234">
        <f t="shared" si="32"/>
        <v>0</v>
      </c>
      <c r="CI7" s="234">
        <f t="shared" si="33"/>
        <v>0</v>
      </c>
      <c r="CJ7" s="277"/>
      <c r="CK7" s="98">
        <f t="shared" si="34"/>
        <v>0</v>
      </c>
      <c r="CL7" s="98">
        <f t="shared" si="35"/>
        <v>0</v>
      </c>
      <c r="CM7" s="98">
        <f t="shared" si="36"/>
        <v>0</v>
      </c>
      <c r="CN7" s="98">
        <f t="shared" si="37"/>
        <v>0</v>
      </c>
      <c r="CO7" s="233">
        <f t="shared" si="38"/>
        <v>0</v>
      </c>
      <c r="CP7" s="234">
        <f t="shared" si="39"/>
        <v>0</v>
      </c>
      <c r="CQ7" s="234">
        <f t="shared" si="40"/>
        <v>0</v>
      </c>
      <c r="CR7" s="234">
        <f t="shared" si="41"/>
        <v>0</v>
      </c>
      <c r="CS7" s="234">
        <f t="shared" si="42"/>
        <v>0</v>
      </c>
      <c r="CT7" s="277"/>
      <c r="CU7" s="98">
        <f t="shared" si="43"/>
        <v>0</v>
      </c>
      <c r="CV7" s="98">
        <f t="shared" si="44"/>
        <v>0</v>
      </c>
      <c r="CW7" s="98">
        <f t="shared" si="45"/>
        <v>0</v>
      </c>
      <c r="CX7" s="98">
        <f t="shared" si="46"/>
        <v>0</v>
      </c>
      <c r="CY7" s="233">
        <f t="shared" si="47"/>
        <v>0</v>
      </c>
      <c r="CZ7" s="234">
        <f t="shared" si="48"/>
        <v>0</v>
      </c>
      <c r="DA7" s="234">
        <f t="shared" si="49"/>
        <v>0</v>
      </c>
      <c r="DB7" s="234">
        <f t="shared" si="50"/>
        <v>0</v>
      </c>
      <c r="DC7" s="234">
        <f t="shared" si="51"/>
        <v>0</v>
      </c>
      <c r="DD7" s="284">
        <f t="shared" si="52"/>
        <v>0</v>
      </c>
      <c r="DE7" s="98">
        <f t="shared" si="53"/>
        <v>0</v>
      </c>
      <c r="DF7" s="98">
        <f t="shared" si="54"/>
        <v>0</v>
      </c>
      <c r="DG7" s="98">
        <f t="shared" si="55"/>
        <v>0</v>
      </c>
      <c r="DH7" s="98">
        <f t="shared" si="56"/>
        <v>0</v>
      </c>
      <c r="DI7" s="228" t="e">
        <f t="shared" si="57"/>
        <v>#DIV/0!</v>
      </c>
      <c r="DJ7" s="233">
        <f t="shared" si="58"/>
        <v>0</v>
      </c>
      <c r="DK7" s="234">
        <f t="shared" si="59"/>
        <v>0</v>
      </c>
      <c r="DL7" s="234">
        <f t="shared" si="60"/>
        <v>0</v>
      </c>
      <c r="DM7" s="234">
        <f t="shared" si="61"/>
        <v>0</v>
      </c>
      <c r="DN7" s="234">
        <f t="shared" si="62"/>
        <v>0</v>
      </c>
      <c r="DO7" s="224">
        <f t="shared" si="63"/>
        <v>0</v>
      </c>
      <c r="DP7" s="98">
        <f t="shared" si="64"/>
        <v>0</v>
      </c>
      <c r="DQ7" s="98">
        <f t="shared" si="65"/>
        <v>0</v>
      </c>
      <c r="DR7" s="98">
        <f t="shared" si="66"/>
        <v>0</v>
      </c>
      <c r="DS7" s="98">
        <f t="shared" si="67"/>
        <v>0</v>
      </c>
      <c r="DT7" s="233">
        <f t="shared" si="68"/>
        <v>0</v>
      </c>
      <c r="DU7" s="234">
        <f t="shared" si="69"/>
        <v>0</v>
      </c>
      <c r="DV7" s="234">
        <f t="shared" si="70"/>
        <v>0</v>
      </c>
      <c r="DW7" s="234">
        <f t="shared" si="71"/>
        <v>0</v>
      </c>
      <c r="DX7" s="234">
        <f t="shared" si="72"/>
        <v>0</v>
      </c>
      <c r="DY7" s="237">
        <f t="shared" si="73"/>
        <v>0</v>
      </c>
      <c r="DZ7" s="238">
        <f t="shared" si="74"/>
        <v>0</v>
      </c>
      <c r="EA7" s="238">
        <f t="shared" si="75"/>
        <v>0</v>
      </c>
      <c r="EB7" s="238">
        <f t="shared" si="76"/>
        <v>0</v>
      </c>
      <c r="EC7" s="238">
        <f t="shared" si="77"/>
        <v>0</v>
      </c>
    </row>
    <row r="8" spans="1:133" s="49" customFormat="1">
      <c r="A8" s="48" t="s">
        <v>157</v>
      </c>
      <c r="B8" s="227"/>
      <c r="C8" s="227"/>
      <c r="D8" s="227"/>
      <c r="E8" s="181"/>
      <c r="F8" s="89">
        <f t="shared" si="78"/>
        <v>0</v>
      </c>
      <c r="G8" s="89">
        <f t="shared" si="79"/>
        <v>0</v>
      </c>
      <c r="H8" s="89">
        <f t="shared" si="80"/>
        <v>0</v>
      </c>
      <c r="I8" s="89">
        <f t="shared" si="81"/>
        <v>0</v>
      </c>
      <c r="J8" s="181"/>
      <c r="K8" s="89">
        <f t="shared" si="82"/>
        <v>0</v>
      </c>
      <c r="L8" s="89">
        <f t="shared" si="83"/>
        <v>0</v>
      </c>
      <c r="M8" s="89">
        <f t="shared" si="84"/>
        <v>0</v>
      </c>
      <c r="N8" s="89">
        <f t="shared" si="85"/>
        <v>0</v>
      </c>
      <c r="O8" s="228" t="e">
        <f t="shared" si="0"/>
        <v>#DIV/0!</v>
      </c>
      <c r="P8" s="181"/>
      <c r="Q8" s="89">
        <f t="shared" si="86"/>
        <v>0</v>
      </c>
      <c r="R8" s="89">
        <f t="shared" si="87"/>
        <v>0</v>
      </c>
      <c r="S8" s="89">
        <f t="shared" si="88"/>
        <v>0</v>
      </c>
      <c r="T8" s="89">
        <f t="shared" si="89"/>
        <v>0</v>
      </c>
      <c r="U8" s="228" t="e">
        <f t="shared" si="1"/>
        <v>#DIV/0!</v>
      </c>
      <c r="V8" s="181"/>
      <c r="W8" s="89">
        <f t="shared" si="90"/>
        <v>0</v>
      </c>
      <c r="X8" s="89">
        <f t="shared" si="91"/>
        <v>0</v>
      </c>
      <c r="Y8" s="89">
        <f t="shared" si="92"/>
        <v>0</v>
      </c>
      <c r="Z8" s="89">
        <f t="shared" si="93"/>
        <v>0</v>
      </c>
      <c r="AA8" s="228" t="e">
        <f t="shared" si="2"/>
        <v>#DIV/0!</v>
      </c>
      <c r="AB8" s="277"/>
      <c r="AC8" s="98">
        <f t="shared" si="94"/>
        <v>0</v>
      </c>
      <c r="AD8" s="98">
        <f t="shared" si="95"/>
        <v>0</v>
      </c>
      <c r="AE8" s="98">
        <f t="shared" si="96"/>
        <v>0</v>
      </c>
      <c r="AF8" s="98">
        <f t="shared" si="97"/>
        <v>0</v>
      </c>
      <c r="AG8" s="233">
        <f t="shared" si="3"/>
        <v>0</v>
      </c>
      <c r="AH8" s="234">
        <f t="shared" si="98"/>
        <v>0</v>
      </c>
      <c r="AI8" s="234">
        <f t="shared" si="99"/>
        <v>0</v>
      </c>
      <c r="AJ8" s="234">
        <f t="shared" si="100"/>
        <v>0</v>
      </c>
      <c r="AK8" s="234">
        <f t="shared" si="101"/>
        <v>0</v>
      </c>
      <c r="AL8" s="277"/>
      <c r="AM8" s="98">
        <f t="shared" si="102"/>
        <v>0</v>
      </c>
      <c r="AN8" s="98">
        <f t="shared" si="103"/>
        <v>0</v>
      </c>
      <c r="AO8" s="98">
        <f t="shared" si="104"/>
        <v>0</v>
      </c>
      <c r="AP8" s="98">
        <f t="shared" si="105"/>
        <v>0</v>
      </c>
      <c r="AQ8" s="233">
        <f t="shared" si="4"/>
        <v>0</v>
      </c>
      <c r="AR8" s="234">
        <f t="shared" si="106"/>
        <v>0</v>
      </c>
      <c r="AS8" s="234">
        <f t="shared" si="107"/>
        <v>0</v>
      </c>
      <c r="AT8" s="234">
        <f t="shared" si="108"/>
        <v>0</v>
      </c>
      <c r="AU8" s="234">
        <f t="shared" si="109"/>
        <v>0</v>
      </c>
      <c r="AV8" s="277"/>
      <c r="AW8" s="98">
        <f t="shared" si="110"/>
        <v>0</v>
      </c>
      <c r="AX8" s="98">
        <f t="shared" si="111"/>
        <v>0</v>
      </c>
      <c r="AY8" s="98">
        <f t="shared" si="112"/>
        <v>0</v>
      </c>
      <c r="AZ8" s="98">
        <f t="shared" si="113"/>
        <v>0</v>
      </c>
      <c r="BA8" s="233">
        <f t="shared" si="5"/>
        <v>0</v>
      </c>
      <c r="BB8" s="234">
        <f t="shared" si="114"/>
        <v>0</v>
      </c>
      <c r="BC8" s="234">
        <f t="shared" si="115"/>
        <v>0</v>
      </c>
      <c r="BD8" s="234">
        <f t="shared" si="116"/>
        <v>0</v>
      </c>
      <c r="BE8" s="234">
        <f t="shared" si="117"/>
        <v>0</v>
      </c>
      <c r="BF8" s="314">
        <f t="shared" si="118"/>
        <v>0</v>
      </c>
      <c r="BG8" s="98">
        <f t="shared" si="6"/>
        <v>0</v>
      </c>
      <c r="BH8" s="98">
        <f t="shared" si="7"/>
        <v>0</v>
      </c>
      <c r="BI8" s="98">
        <f t="shared" si="8"/>
        <v>0</v>
      </c>
      <c r="BJ8" s="98">
        <f t="shared" si="9"/>
        <v>0</v>
      </c>
      <c r="BK8" s="233">
        <f t="shared" si="10"/>
        <v>0</v>
      </c>
      <c r="BL8" s="234">
        <f t="shared" si="11"/>
        <v>0</v>
      </c>
      <c r="BM8" s="234">
        <f t="shared" si="12"/>
        <v>0</v>
      </c>
      <c r="BN8" s="234">
        <f t="shared" si="13"/>
        <v>0</v>
      </c>
      <c r="BO8" s="234">
        <f t="shared" si="14"/>
        <v>0</v>
      </c>
      <c r="BP8" s="277"/>
      <c r="BQ8" s="98">
        <f t="shared" si="15"/>
        <v>0</v>
      </c>
      <c r="BR8" s="98">
        <f t="shared" si="16"/>
        <v>0</v>
      </c>
      <c r="BS8" s="98">
        <f t="shared" si="17"/>
        <v>0</v>
      </c>
      <c r="BT8" s="98">
        <f t="shared" si="18"/>
        <v>0</v>
      </c>
      <c r="BU8" s="233">
        <f t="shared" si="19"/>
        <v>0</v>
      </c>
      <c r="BV8" s="234">
        <f t="shared" si="20"/>
        <v>0</v>
      </c>
      <c r="BW8" s="234">
        <f t="shared" si="21"/>
        <v>0</v>
      </c>
      <c r="BX8" s="234">
        <f t="shared" si="22"/>
        <v>0</v>
      </c>
      <c r="BY8" s="234">
        <f t="shared" si="23"/>
        <v>0</v>
      </c>
      <c r="BZ8" s="284">
        <f t="shared" si="24"/>
        <v>0</v>
      </c>
      <c r="CA8" s="98">
        <f t="shared" si="25"/>
        <v>0</v>
      </c>
      <c r="CB8" s="98">
        <f t="shared" si="26"/>
        <v>0</v>
      </c>
      <c r="CC8" s="98">
        <f t="shared" si="27"/>
        <v>0</v>
      </c>
      <c r="CD8" s="98">
        <f t="shared" si="28"/>
        <v>0</v>
      </c>
      <c r="CE8" s="233">
        <f t="shared" si="29"/>
        <v>0</v>
      </c>
      <c r="CF8" s="234">
        <f t="shared" si="30"/>
        <v>0</v>
      </c>
      <c r="CG8" s="234">
        <f t="shared" si="31"/>
        <v>0</v>
      </c>
      <c r="CH8" s="234">
        <f t="shared" si="32"/>
        <v>0</v>
      </c>
      <c r="CI8" s="234">
        <f t="shared" si="33"/>
        <v>0</v>
      </c>
      <c r="CJ8" s="277"/>
      <c r="CK8" s="98">
        <f t="shared" si="34"/>
        <v>0</v>
      </c>
      <c r="CL8" s="98">
        <f t="shared" si="35"/>
        <v>0</v>
      </c>
      <c r="CM8" s="98">
        <f t="shared" si="36"/>
        <v>0</v>
      </c>
      <c r="CN8" s="98">
        <f t="shared" si="37"/>
        <v>0</v>
      </c>
      <c r="CO8" s="233">
        <f t="shared" si="38"/>
        <v>0</v>
      </c>
      <c r="CP8" s="234">
        <f t="shared" si="39"/>
        <v>0</v>
      </c>
      <c r="CQ8" s="234">
        <f t="shared" si="40"/>
        <v>0</v>
      </c>
      <c r="CR8" s="234">
        <f t="shared" si="41"/>
        <v>0</v>
      </c>
      <c r="CS8" s="234">
        <f t="shared" si="42"/>
        <v>0</v>
      </c>
      <c r="CT8" s="277"/>
      <c r="CU8" s="98">
        <f t="shared" si="43"/>
        <v>0</v>
      </c>
      <c r="CV8" s="98">
        <f t="shared" si="44"/>
        <v>0</v>
      </c>
      <c r="CW8" s="98">
        <f t="shared" si="45"/>
        <v>0</v>
      </c>
      <c r="CX8" s="98">
        <f t="shared" si="46"/>
        <v>0</v>
      </c>
      <c r="CY8" s="233">
        <f t="shared" si="47"/>
        <v>0</v>
      </c>
      <c r="CZ8" s="234">
        <f t="shared" si="48"/>
        <v>0</v>
      </c>
      <c r="DA8" s="234">
        <f t="shared" si="49"/>
        <v>0</v>
      </c>
      <c r="DB8" s="234">
        <f t="shared" si="50"/>
        <v>0</v>
      </c>
      <c r="DC8" s="234">
        <f t="shared" si="51"/>
        <v>0</v>
      </c>
      <c r="DD8" s="284">
        <f t="shared" si="52"/>
        <v>0</v>
      </c>
      <c r="DE8" s="98">
        <f t="shared" si="53"/>
        <v>0</v>
      </c>
      <c r="DF8" s="98">
        <f t="shared" si="54"/>
        <v>0</v>
      </c>
      <c r="DG8" s="98">
        <f t="shared" si="55"/>
        <v>0</v>
      </c>
      <c r="DH8" s="98">
        <f t="shared" si="56"/>
        <v>0</v>
      </c>
      <c r="DI8" s="228" t="e">
        <f t="shared" si="57"/>
        <v>#DIV/0!</v>
      </c>
      <c r="DJ8" s="233">
        <f t="shared" si="58"/>
        <v>0</v>
      </c>
      <c r="DK8" s="234">
        <f t="shared" si="59"/>
        <v>0</v>
      </c>
      <c r="DL8" s="234">
        <f t="shared" si="60"/>
        <v>0</v>
      </c>
      <c r="DM8" s="234">
        <f t="shared" si="61"/>
        <v>0</v>
      </c>
      <c r="DN8" s="234">
        <f t="shared" si="62"/>
        <v>0</v>
      </c>
      <c r="DO8" s="224">
        <f t="shared" si="63"/>
        <v>0</v>
      </c>
      <c r="DP8" s="98">
        <f t="shared" si="64"/>
        <v>0</v>
      </c>
      <c r="DQ8" s="98">
        <f t="shared" si="65"/>
        <v>0</v>
      </c>
      <c r="DR8" s="98">
        <f t="shared" si="66"/>
        <v>0</v>
      </c>
      <c r="DS8" s="98">
        <f t="shared" si="67"/>
        <v>0</v>
      </c>
      <c r="DT8" s="233">
        <f t="shared" si="68"/>
        <v>0</v>
      </c>
      <c r="DU8" s="234">
        <f t="shared" si="69"/>
        <v>0</v>
      </c>
      <c r="DV8" s="234">
        <f t="shared" si="70"/>
        <v>0</v>
      </c>
      <c r="DW8" s="234">
        <f t="shared" si="71"/>
        <v>0</v>
      </c>
      <c r="DX8" s="234">
        <f t="shared" si="72"/>
        <v>0</v>
      </c>
      <c r="DY8" s="237">
        <f t="shared" si="73"/>
        <v>0</v>
      </c>
      <c r="DZ8" s="238">
        <f t="shared" si="74"/>
        <v>0</v>
      </c>
      <c r="EA8" s="238">
        <f t="shared" si="75"/>
        <v>0</v>
      </c>
      <c r="EB8" s="238">
        <f t="shared" si="76"/>
        <v>0</v>
      </c>
      <c r="EC8" s="238">
        <f t="shared" si="77"/>
        <v>0</v>
      </c>
    </row>
    <row r="9" spans="1:133" s="49" customFormat="1">
      <c r="A9" s="48" t="s">
        <v>158</v>
      </c>
      <c r="B9" s="227"/>
      <c r="C9" s="227"/>
      <c r="D9" s="227"/>
      <c r="E9" s="181"/>
      <c r="F9" s="89">
        <f t="shared" si="78"/>
        <v>0</v>
      </c>
      <c r="G9" s="89">
        <f t="shared" si="79"/>
        <v>0</v>
      </c>
      <c r="H9" s="89">
        <f t="shared" si="80"/>
        <v>0</v>
      </c>
      <c r="I9" s="89">
        <f t="shared" si="81"/>
        <v>0</v>
      </c>
      <c r="J9" s="181"/>
      <c r="K9" s="89">
        <f t="shared" si="82"/>
        <v>0</v>
      </c>
      <c r="L9" s="89">
        <f t="shared" si="83"/>
        <v>0</v>
      </c>
      <c r="M9" s="89">
        <f t="shared" si="84"/>
        <v>0</v>
      </c>
      <c r="N9" s="89">
        <f t="shared" si="85"/>
        <v>0</v>
      </c>
      <c r="O9" s="228" t="e">
        <f t="shared" si="0"/>
        <v>#DIV/0!</v>
      </c>
      <c r="P9" s="181"/>
      <c r="Q9" s="89">
        <f t="shared" si="86"/>
        <v>0</v>
      </c>
      <c r="R9" s="89">
        <f t="shared" si="87"/>
        <v>0</v>
      </c>
      <c r="S9" s="89">
        <f t="shared" si="88"/>
        <v>0</v>
      </c>
      <c r="T9" s="89">
        <f t="shared" si="89"/>
        <v>0</v>
      </c>
      <c r="U9" s="228" t="e">
        <f t="shared" si="1"/>
        <v>#DIV/0!</v>
      </c>
      <c r="V9" s="181"/>
      <c r="W9" s="89">
        <f t="shared" si="90"/>
        <v>0</v>
      </c>
      <c r="X9" s="89">
        <f t="shared" si="91"/>
        <v>0</v>
      </c>
      <c r="Y9" s="89">
        <f t="shared" si="92"/>
        <v>0</v>
      </c>
      <c r="Z9" s="89">
        <f t="shared" si="93"/>
        <v>0</v>
      </c>
      <c r="AA9" s="228" t="e">
        <f t="shared" si="2"/>
        <v>#DIV/0!</v>
      </c>
      <c r="AB9" s="277"/>
      <c r="AC9" s="98">
        <f t="shared" si="94"/>
        <v>0</v>
      </c>
      <c r="AD9" s="98">
        <f t="shared" si="95"/>
        <v>0</v>
      </c>
      <c r="AE9" s="98">
        <f t="shared" si="96"/>
        <v>0</v>
      </c>
      <c r="AF9" s="98">
        <f t="shared" si="97"/>
        <v>0</v>
      </c>
      <c r="AG9" s="233">
        <f t="shared" si="3"/>
        <v>0</v>
      </c>
      <c r="AH9" s="234">
        <f t="shared" si="98"/>
        <v>0</v>
      </c>
      <c r="AI9" s="234">
        <f t="shared" si="99"/>
        <v>0</v>
      </c>
      <c r="AJ9" s="234">
        <f t="shared" si="100"/>
        <v>0</v>
      </c>
      <c r="AK9" s="234">
        <f t="shared" si="101"/>
        <v>0</v>
      </c>
      <c r="AL9" s="277"/>
      <c r="AM9" s="98">
        <f t="shared" si="102"/>
        <v>0</v>
      </c>
      <c r="AN9" s="98">
        <f t="shared" si="103"/>
        <v>0</v>
      </c>
      <c r="AO9" s="98">
        <f t="shared" si="104"/>
        <v>0</v>
      </c>
      <c r="AP9" s="98">
        <f t="shared" si="105"/>
        <v>0</v>
      </c>
      <c r="AQ9" s="233">
        <f t="shared" si="4"/>
        <v>0</v>
      </c>
      <c r="AR9" s="234">
        <f t="shared" si="106"/>
        <v>0</v>
      </c>
      <c r="AS9" s="234">
        <f t="shared" si="107"/>
        <v>0</v>
      </c>
      <c r="AT9" s="234">
        <f t="shared" si="108"/>
        <v>0</v>
      </c>
      <c r="AU9" s="234">
        <f t="shared" si="109"/>
        <v>0</v>
      </c>
      <c r="AV9" s="277"/>
      <c r="AW9" s="98">
        <f t="shared" si="110"/>
        <v>0</v>
      </c>
      <c r="AX9" s="98">
        <f t="shared" si="111"/>
        <v>0</v>
      </c>
      <c r="AY9" s="98">
        <f t="shared" si="112"/>
        <v>0</v>
      </c>
      <c r="AZ9" s="98">
        <f t="shared" si="113"/>
        <v>0</v>
      </c>
      <c r="BA9" s="233">
        <f t="shared" si="5"/>
        <v>0</v>
      </c>
      <c r="BB9" s="234">
        <f t="shared" si="114"/>
        <v>0</v>
      </c>
      <c r="BC9" s="234">
        <f t="shared" si="115"/>
        <v>0</v>
      </c>
      <c r="BD9" s="234">
        <f t="shared" si="116"/>
        <v>0</v>
      </c>
      <c r="BE9" s="234">
        <f t="shared" si="117"/>
        <v>0</v>
      </c>
      <c r="BF9" s="314">
        <f t="shared" si="118"/>
        <v>0</v>
      </c>
      <c r="BG9" s="98">
        <f t="shared" si="6"/>
        <v>0</v>
      </c>
      <c r="BH9" s="98">
        <f t="shared" si="7"/>
        <v>0</v>
      </c>
      <c r="BI9" s="98">
        <f t="shared" si="8"/>
        <v>0</v>
      </c>
      <c r="BJ9" s="98">
        <f t="shared" si="9"/>
        <v>0</v>
      </c>
      <c r="BK9" s="233">
        <f t="shared" si="10"/>
        <v>0</v>
      </c>
      <c r="BL9" s="234">
        <f t="shared" si="11"/>
        <v>0</v>
      </c>
      <c r="BM9" s="234">
        <f t="shared" si="12"/>
        <v>0</v>
      </c>
      <c r="BN9" s="234">
        <f t="shared" si="13"/>
        <v>0</v>
      </c>
      <c r="BO9" s="234">
        <f t="shared" si="14"/>
        <v>0</v>
      </c>
      <c r="BP9" s="277"/>
      <c r="BQ9" s="98">
        <f t="shared" si="15"/>
        <v>0</v>
      </c>
      <c r="BR9" s="98">
        <f t="shared" si="16"/>
        <v>0</v>
      </c>
      <c r="BS9" s="98">
        <f t="shared" si="17"/>
        <v>0</v>
      </c>
      <c r="BT9" s="98">
        <f t="shared" si="18"/>
        <v>0</v>
      </c>
      <c r="BU9" s="233">
        <f t="shared" si="19"/>
        <v>0</v>
      </c>
      <c r="BV9" s="234">
        <f t="shared" si="20"/>
        <v>0</v>
      </c>
      <c r="BW9" s="234">
        <f t="shared" si="21"/>
        <v>0</v>
      </c>
      <c r="BX9" s="234">
        <f t="shared" si="22"/>
        <v>0</v>
      </c>
      <c r="BY9" s="234">
        <f t="shared" si="23"/>
        <v>0</v>
      </c>
      <c r="BZ9" s="284">
        <f t="shared" si="24"/>
        <v>0</v>
      </c>
      <c r="CA9" s="98">
        <f t="shared" si="25"/>
        <v>0</v>
      </c>
      <c r="CB9" s="98">
        <f t="shared" si="26"/>
        <v>0</v>
      </c>
      <c r="CC9" s="98">
        <f t="shared" si="27"/>
        <v>0</v>
      </c>
      <c r="CD9" s="98">
        <f t="shared" si="28"/>
        <v>0</v>
      </c>
      <c r="CE9" s="233">
        <f t="shared" si="29"/>
        <v>0</v>
      </c>
      <c r="CF9" s="234">
        <f t="shared" si="30"/>
        <v>0</v>
      </c>
      <c r="CG9" s="234">
        <f t="shared" si="31"/>
        <v>0</v>
      </c>
      <c r="CH9" s="234">
        <f t="shared" si="32"/>
        <v>0</v>
      </c>
      <c r="CI9" s="234">
        <f t="shared" si="33"/>
        <v>0</v>
      </c>
      <c r="CJ9" s="277"/>
      <c r="CK9" s="98">
        <f t="shared" si="34"/>
        <v>0</v>
      </c>
      <c r="CL9" s="98">
        <f t="shared" si="35"/>
        <v>0</v>
      </c>
      <c r="CM9" s="98">
        <f t="shared" si="36"/>
        <v>0</v>
      </c>
      <c r="CN9" s="98">
        <f t="shared" si="37"/>
        <v>0</v>
      </c>
      <c r="CO9" s="233">
        <f t="shared" si="38"/>
        <v>0</v>
      </c>
      <c r="CP9" s="234">
        <f t="shared" si="39"/>
        <v>0</v>
      </c>
      <c r="CQ9" s="234">
        <f t="shared" si="40"/>
        <v>0</v>
      </c>
      <c r="CR9" s="234">
        <f t="shared" si="41"/>
        <v>0</v>
      </c>
      <c r="CS9" s="234">
        <f t="shared" si="42"/>
        <v>0</v>
      </c>
      <c r="CT9" s="277"/>
      <c r="CU9" s="98">
        <f t="shared" si="43"/>
        <v>0</v>
      </c>
      <c r="CV9" s="98">
        <f t="shared" si="44"/>
        <v>0</v>
      </c>
      <c r="CW9" s="98">
        <f t="shared" si="45"/>
        <v>0</v>
      </c>
      <c r="CX9" s="98">
        <f t="shared" si="46"/>
        <v>0</v>
      </c>
      <c r="CY9" s="233">
        <f t="shared" si="47"/>
        <v>0</v>
      </c>
      <c r="CZ9" s="234">
        <f t="shared" si="48"/>
        <v>0</v>
      </c>
      <c r="DA9" s="234">
        <f t="shared" si="49"/>
        <v>0</v>
      </c>
      <c r="DB9" s="234">
        <f t="shared" si="50"/>
        <v>0</v>
      </c>
      <c r="DC9" s="234">
        <f t="shared" si="51"/>
        <v>0</v>
      </c>
      <c r="DD9" s="284">
        <f t="shared" si="52"/>
        <v>0</v>
      </c>
      <c r="DE9" s="98">
        <f t="shared" si="53"/>
        <v>0</v>
      </c>
      <c r="DF9" s="98">
        <f t="shared" si="54"/>
        <v>0</v>
      </c>
      <c r="DG9" s="98">
        <f t="shared" si="55"/>
        <v>0</v>
      </c>
      <c r="DH9" s="98">
        <f t="shared" si="56"/>
        <v>0</v>
      </c>
      <c r="DI9" s="228" t="e">
        <f t="shared" si="57"/>
        <v>#DIV/0!</v>
      </c>
      <c r="DJ9" s="233">
        <f t="shared" si="58"/>
        <v>0</v>
      </c>
      <c r="DK9" s="234">
        <f t="shared" si="59"/>
        <v>0</v>
      </c>
      <c r="DL9" s="234">
        <f t="shared" si="60"/>
        <v>0</v>
      </c>
      <c r="DM9" s="234">
        <f t="shared" si="61"/>
        <v>0</v>
      </c>
      <c r="DN9" s="234">
        <f t="shared" si="62"/>
        <v>0</v>
      </c>
      <c r="DO9" s="224">
        <f t="shared" si="63"/>
        <v>0</v>
      </c>
      <c r="DP9" s="98">
        <f t="shared" si="64"/>
        <v>0</v>
      </c>
      <c r="DQ9" s="98">
        <f t="shared" si="65"/>
        <v>0</v>
      </c>
      <c r="DR9" s="98">
        <f t="shared" si="66"/>
        <v>0</v>
      </c>
      <c r="DS9" s="98">
        <f t="shared" si="67"/>
        <v>0</v>
      </c>
      <c r="DT9" s="233">
        <f t="shared" si="68"/>
        <v>0</v>
      </c>
      <c r="DU9" s="234">
        <f t="shared" si="69"/>
        <v>0</v>
      </c>
      <c r="DV9" s="234">
        <f t="shared" si="70"/>
        <v>0</v>
      </c>
      <c r="DW9" s="234">
        <f t="shared" si="71"/>
        <v>0</v>
      </c>
      <c r="DX9" s="234">
        <f t="shared" si="72"/>
        <v>0</v>
      </c>
      <c r="DY9" s="237">
        <f t="shared" si="73"/>
        <v>0</v>
      </c>
      <c r="DZ9" s="238">
        <f t="shared" si="74"/>
        <v>0</v>
      </c>
      <c r="EA9" s="238">
        <f t="shared" si="75"/>
        <v>0</v>
      </c>
      <c r="EB9" s="238">
        <f t="shared" si="76"/>
        <v>0</v>
      </c>
      <c r="EC9" s="238">
        <f t="shared" si="77"/>
        <v>0</v>
      </c>
    </row>
    <row r="10" spans="1:133" s="49" customFormat="1">
      <c r="A10" s="48" t="s">
        <v>159</v>
      </c>
      <c r="B10" s="227"/>
      <c r="C10" s="227"/>
      <c r="D10" s="227"/>
      <c r="E10" s="181"/>
      <c r="F10" s="89">
        <f t="shared" si="78"/>
        <v>0</v>
      </c>
      <c r="G10" s="89">
        <f t="shared" si="79"/>
        <v>0</v>
      </c>
      <c r="H10" s="89">
        <f t="shared" si="80"/>
        <v>0</v>
      </c>
      <c r="I10" s="89">
        <f t="shared" si="81"/>
        <v>0</v>
      </c>
      <c r="J10" s="181"/>
      <c r="K10" s="89">
        <f t="shared" si="82"/>
        <v>0</v>
      </c>
      <c r="L10" s="89">
        <f t="shared" si="83"/>
        <v>0</v>
      </c>
      <c r="M10" s="89">
        <f t="shared" si="84"/>
        <v>0</v>
      </c>
      <c r="N10" s="89">
        <f t="shared" si="85"/>
        <v>0</v>
      </c>
      <c r="O10" s="228" t="e">
        <f t="shared" si="0"/>
        <v>#DIV/0!</v>
      </c>
      <c r="P10" s="181"/>
      <c r="Q10" s="89">
        <f t="shared" si="86"/>
        <v>0</v>
      </c>
      <c r="R10" s="89">
        <f t="shared" si="87"/>
        <v>0</v>
      </c>
      <c r="S10" s="89">
        <f t="shared" si="88"/>
        <v>0</v>
      </c>
      <c r="T10" s="89">
        <f t="shared" si="89"/>
        <v>0</v>
      </c>
      <c r="U10" s="228" t="e">
        <f t="shared" si="1"/>
        <v>#DIV/0!</v>
      </c>
      <c r="V10" s="181"/>
      <c r="W10" s="89">
        <f t="shared" si="90"/>
        <v>0</v>
      </c>
      <c r="X10" s="89">
        <f t="shared" si="91"/>
        <v>0</v>
      </c>
      <c r="Y10" s="89">
        <f t="shared" si="92"/>
        <v>0</v>
      </c>
      <c r="Z10" s="89">
        <f t="shared" si="93"/>
        <v>0</v>
      </c>
      <c r="AA10" s="228" t="e">
        <f t="shared" si="2"/>
        <v>#DIV/0!</v>
      </c>
      <c r="AB10" s="277"/>
      <c r="AC10" s="98">
        <f t="shared" si="94"/>
        <v>0</v>
      </c>
      <c r="AD10" s="98">
        <f t="shared" si="95"/>
        <v>0</v>
      </c>
      <c r="AE10" s="98">
        <f t="shared" si="96"/>
        <v>0</v>
      </c>
      <c r="AF10" s="98">
        <f t="shared" si="97"/>
        <v>0</v>
      </c>
      <c r="AG10" s="233">
        <f t="shared" si="3"/>
        <v>0</v>
      </c>
      <c r="AH10" s="234">
        <f t="shared" si="98"/>
        <v>0</v>
      </c>
      <c r="AI10" s="234">
        <f t="shared" si="99"/>
        <v>0</v>
      </c>
      <c r="AJ10" s="234">
        <f t="shared" si="100"/>
        <v>0</v>
      </c>
      <c r="AK10" s="234">
        <f t="shared" si="101"/>
        <v>0</v>
      </c>
      <c r="AL10" s="277"/>
      <c r="AM10" s="98">
        <f t="shared" si="102"/>
        <v>0</v>
      </c>
      <c r="AN10" s="98">
        <f t="shared" si="103"/>
        <v>0</v>
      </c>
      <c r="AO10" s="98">
        <f t="shared" si="104"/>
        <v>0</v>
      </c>
      <c r="AP10" s="98">
        <f t="shared" si="105"/>
        <v>0</v>
      </c>
      <c r="AQ10" s="233">
        <f t="shared" si="4"/>
        <v>0</v>
      </c>
      <c r="AR10" s="234">
        <f t="shared" si="106"/>
        <v>0</v>
      </c>
      <c r="AS10" s="234">
        <f t="shared" si="107"/>
        <v>0</v>
      </c>
      <c r="AT10" s="234">
        <f t="shared" si="108"/>
        <v>0</v>
      </c>
      <c r="AU10" s="234">
        <f t="shared" si="109"/>
        <v>0</v>
      </c>
      <c r="AV10" s="277"/>
      <c r="AW10" s="98">
        <f t="shared" si="110"/>
        <v>0</v>
      </c>
      <c r="AX10" s="98">
        <f t="shared" si="111"/>
        <v>0</v>
      </c>
      <c r="AY10" s="98">
        <f t="shared" si="112"/>
        <v>0</v>
      </c>
      <c r="AZ10" s="98">
        <f t="shared" si="113"/>
        <v>0</v>
      </c>
      <c r="BA10" s="233">
        <f t="shared" si="5"/>
        <v>0</v>
      </c>
      <c r="BB10" s="234">
        <f t="shared" si="114"/>
        <v>0</v>
      </c>
      <c r="BC10" s="234">
        <f t="shared" si="115"/>
        <v>0</v>
      </c>
      <c r="BD10" s="234">
        <f t="shared" si="116"/>
        <v>0</v>
      </c>
      <c r="BE10" s="234">
        <f t="shared" si="117"/>
        <v>0</v>
      </c>
      <c r="BF10" s="314">
        <f t="shared" si="118"/>
        <v>0</v>
      </c>
      <c r="BG10" s="98">
        <f t="shared" si="6"/>
        <v>0</v>
      </c>
      <c r="BH10" s="98">
        <f t="shared" si="7"/>
        <v>0</v>
      </c>
      <c r="BI10" s="98">
        <f t="shared" si="8"/>
        <v>0</v>
      </c>
      <c r="BJ10" s="98">
        <f t="shared" si="9"/>
        <v>0</v>
      </c>
      <c r="BK10" s="233">
        <f t="shared" si="10"/>
        <v>0</v>
      </c>
      <c r="BL10" s="234">
        <f t="shared" si="11"/>
        <v>0</v>
      </c>
      <c r="BM10" s="234">
        <f t="shared" si="12"/>
        <v>0</v>
      </c>
      <c r="BN10" s="234">
        <f t="shared" si="13"/>
        <v>0</v>
      </c>
      <c r="BO10" s="234">
        <f t="shared" si="14"/>
        <v>0</v>
      </c>
      <c r="BP10" s="277"/>
      <c r="BQ10" s="98">
        <f t="shared" si="15"/>
        <v>0</v>
      </c>
      <c r="BR10" s="98">
        <f t="shared" si="16"/>
        <v>0</v>
      </c>
      <c r="BS10" s="98">
        <f t="shared" si="17"/>
        <v>0</v>
      </c>
      <c r="BT10" s="98">
        <f t="shared" si="18"/>
        <v>0</v>
      </c>
      <c r="BU10" s="233">
        <f t="shared" si="19"/>
        <v>0</v>
      </c>
      <c r="BV10" s="234">
        <f t="shared" si="20"/>
        <v>0</v>
      </c>
      <c r="BW10" s="234">
        <f t="shared" si="21"/>
        <v>0</v>
      </c>
      <c r="BX10" s="234">
        <f t="shared" si="22"/>
        <v>0</v>
      </c>
      <c r="BY10" s="234">
        <f t="shared" si="23"/>
        <v>0</v>
      </c>
      <c r="BZ10" s="284">
        <f t="shared" si="24"/>
        <v>0</v>
      </c>
      <c r="CA10" s="98">
        <f t="shared" si="25"/>
        <v>0</v>
      </c>
      <c r="CB10" s="98">
        <f t="shared" si="26"/>
        <v>0</v>
      </c>
      <c r="CC10" s="98">
        <f t="shared" si="27"/>
        <v>0</v>
      </c>
      <c r="CD10" s="98">
        <f t="shared" si="28"/>
        <v>0</v>
      </c>
      <c r="CE10" s="233">
        <f t="shared" si="29"/>
        <v>0</v>
      </c>
      <c r="CF10" s="234">
        <f t="shared" si="30"/>
        <v>0</v>
      </c>
      <c r="CG10" s="234">
        <f t="shared" si="31"/>
        <v>0</v>
      </c>
      <c r="CH10" s="234">
        <f t="shared" si="32"/>
        <v>0</v>
      </c>
      <c r="CI10" s="234">
        <f t="shared" si="33"/>
        <v>0</v>
      </c>
      <c r="CJ10" s="277"/>
      <c r="CK10" s="98">
        <f t="shared" si="34"/>
        <v>0</v>
      </c>
      <c r="CL10" s="98">
        <f t="shared" si="35"/>
        <v>0</v>
      </c>
      <c r="CM10" s="98">
        <f t="shared" si="36"/>
        <v>0</v>
      </c>
      <c r="CN10" s="98">
        <f t="shared" si="37"/>
        <v>0</v>
      </c>
      <c r="CO10" s="233">
        <f t="shared" si="38"/>
        <v>0</v>
      </c>
      <c r="CP10" s="234">
        <f t="shared" si="39"/>
        <v>0</v>
      </c>
      <c r="CQ10" s="234">
        <f t="shared" si="40"/>
        <v>0</v>
      </c>
      <c r="CR10" s="234">
        <f t="shared" si="41"/>
        <v>0</v>
      </c>
      <c r="CS10" s="234">
        <f t="shared" si="42"/>
        <v>0</v>
      </c>
      <c r="CT10" s="277"/>
      <c r="CU10" s="98">
        <f t="shared" si="43"/>
        <v>0</v>
      </c>
      <c r="CV10" s="98">
        <f t="shared" si="44"/>
        <v>0</v>
      </c>
      <c r="CW10" s="98">
        <f t="shared" si="45"/>
        <v>0</v>
      </c>
      <c r="CX10" s="98">
        <f t="shared" si="46"/>
        <v>0</v>
      </c>
      <c r="CY10" s="233">
        <f t="shared" si="47"/>
        <v>0</v>
      </c>
      <c r="CZ10" s="234">
        <f t="shared" si="48"/>
        <v>0</v>
      </c>
      <c r="DA10" s="234">
        <f t="shared" si="49"/>
        <v>0</v>
      </c>
      <c r="DB10" s="234">
        <f t="shared" si="50"/>
        <v>0</v>
      </c>
      <c r="DC10" s="234">
        <f t="shared" si="51"/>
        <v>0</v>
      </c>
      <c r="DD10" s="284">
        <f t="shared" si="52"/>
        <v>0</v>
      </c>
      <c r="DE10" s="98">
        <f t="shared" si="53"/>
        <v>0</v>
      </c>
      <c r="DF10" s="98">
        <f t="shared" si="54"/>
        <v>0</v>
      </c>
      <c r="DG10" s="98">
        <f t="shared" si="55"/>
        <v>0</v>
      </c>
      <c r="DH10" s="98">
        <f t="shared" si="56"/>
        <v>0</v>
      </c>
      <c r="DI10" s="228" t="e">
        <f t="shared" si="57"/>
        <v>#DIV/0!</v>
      </c>
      <c r="DJ10" s="233">
        <f t="shared" si="58"/>
        <v>0</v>
      </c>
      <c r="DK10" s="234">
        <f t="shared" si="59"/>
        <v>0</v>
      </c>
      <c r="DL10" s="234">
        <f t="shared" si="60"/>
        <v>0</v>
      </c>
      <c r="DM10" s="234">
        <f t="shared" si="61"/>
        <v>0</v>
      </c>
      <c r="DN10" s="234">
        <f t="shared" si="62"/>
        <v>0</v>
      </c>
      <c r="DO10" s="224">
        <f t="shared" si="63"/>
        <v>0</v>
      </c>
      <c r="DP10" s="98">
        <f t="shared" si="64"/>
        <v>0</v>
      </c>
      <c r="DQ10" s="98">
        <f t="shared" si="65"/>
        <v>0</v>
      </c>
      <c r="DR10" s="98">
        <f t="shared" si="66"/>
        <v>0</v>
      </c>
      <c r="DS10" s="98">
        <f t="shared" si="67"/>
        <v>0</v>
      </c>
      <c r="DT10" s="233">
        <f t="shared" si="68"/>
        <v>0</v>
      </c>
      <c r="DU10" s="234">
        <f t="shared" si="69"/>
        <v>0</v>
      </c>
      <c r="DV10" s="234">
        <f t="shared" si="70"/>
        <v>0</v>
      </c>
      <c r="DW10" s="234">
        <f t="shared" si="71"/>
        <v>0</v>
      </c>
      <c r="DX10" s="234">
        <f t="shared" si="72"/>
        <v>0</v>
      </c>
      <c r="DY10" s="237">
        <f t="shared" si="73"/>
        <v>0</v>
      </c>
      <c r="DZ10" s="238">
        <f t="shared" si="74"/>
        <v>0</v>
      </c>
      <c r="EA10" s="238">
        <f t="shared" si="75"/>
        <v>0</v>
      </c>
      <c r="EB10" s="238">
        <f t="shared" si="76"/>
        <v>0</v>
      </c>
      <c r="EC10" s="238">
        <f t="shared" si="77"/>
        <v>0</v>
      </c>
    </row>
    <row r="11" spans="1:133" s="49" customFormat="1">
      <c r="A11" s="48" t="s">
        <v>160</v>
      </c>
      <c r="B11" s="227"/>
      <c r="C11" s="227"/>
      <c r="D11" s="227"/>
      <c r="E11" s="181"/>
      <c r="F11" s="89">
        <f t="shared" si="78"/>
        <v>0</v>
      </c>
      <c r="G11" s="89">
        <f t="shared" si="79"/>
        <v>0</v>
      </c>
      <c r="H11" s="89">
        <f t="shared" si="80"/>
        <v>0</v>
      </c>
      <c r="I11" s="89">
        <f t="shared" si="81"/>
        <v>0</v>
      </c>
      <c r="J11" s="181"/>
      <c r="K11" s="89">
        <f t="shared" si="82"/>
        <v>0</v>
      </c>
      <c r="L11" s="89">
        <f t="shared" si="83"/>
        <v>0</v>
      </c>
      <c r="M11" s="89">
        <f t="shared" si="84"/>
        <v>0</v>
      </c>
      <c r="N11" s="89">
        <f t="shared" si="85"/>
        <v>0</v>
      </c>
      <c r="O11" s="228" t="e">
        <f t="shared" si="0"/>
        <v>#DIV/0!</v>
      </c>
      <c r="P11" s="181"/>
      <c r="Q11" s="89">
        <f t="shared" si="86"/>
        <v>0</v>
      </c>
      <c r="R11" s="89">
        <f t="shared" si="87"/>
        <v>0</v>
      </c>
      <c r="S11" s="89">
        <f t="shared" si="88"/>
        <v>0</v>
      </c>
      <c r="T11" s="89">
        <f t="shared" si="89"/>
        <v>0</v>
      </c>
      <c r="U11" s="228" t="e">
        <f t="shared" si="1"/>
        <v>#DIV/0!</v>
      </c>
      <c r="V11" s="181"/>
      <c r="W11" s="89">
        <f t="shared" si="90"/>
        <v>0</v>
      </c>
      <c r="X11" s="89">
        <f t="shared" si="91"/>
        <v>0</v>
      </c>
      <c r="Y11" s="89">
        <f t="shared" si="92"/>
        <v>0</v>
      </c>
      <c r="Z11" s="89">
        <f t="shared" si="93"/>
        <v>0</v>
      </c>
      <c r="AA11" s="228" t="e">
        <f t="shared" si="2"/>
        <v>#DIV/0!</v>
      </c>
      <c r="AB11" s="277"/>
      <c r="AC11" s="98">
        <f t="shared" si="94"/>
        <v>0</v>
      </c>
      <c r="AD11" s="98">
        <f t="shared" si="95"/>
        <v>0</v>
      </c>
      <c r="AE11" s="98">
        <f t="shared" si="96"/>
        <v>0</v>
      </c>
      <c r="AF11" s="98">
        <f t="shared" si="97"/>
        <v>0</v>
      </c>
      <c r="AG11" s="233">
        <f t="shared" si="3"/>
        <v>0</v>
      </c>
      <c r="AH11" s="234">
        <f t="shared" si="98"/>
        <v>0</v>
      </c>
      <c r="AI11" s="234">
        <f t="shared" si="99"/>
        <v>0</v>
      </c>
      <c r="AJ11" s="234">
        <f t="shared" si="100"/>
        <v>0</v>
      </c>
      <c r="AK11" s="234">
        <f t="shared" si="101"/>
        <v>0</v>
      </c>
      <c r="AL11" s="277"/>
      <c r="AM11" s="98">
        <f t="shared" si="102"/>
        <v>0</v>
      </c>
      <c r="AN11" s="98">
        <f t="shared" si="103"/>
        <v>0</v>
      </c>
      <c r="AO11" s="98">
        <f t="shared" si="104"/>
        <v>0</v>
      </c>
      <c r="AP11" s="98">
        <f t="shared" si="105"/>
        <v>0</v>
      </c>
      <c r="AQ11" s="233">
        <f t="shared" si="4"/>
        <v>0</v>
      </c>
      <c r="AR11" s="234">
        <f t="shared" si="106"/>
        <v>0</v>
      </c>
      <c r="AS11" s="234">
        <f t="shared" si="107"/>
        <v>0</v>
      </c>
      <c r="AT11" s="234">
        <f t="shared" si="108"/>
        <v>0</v>
      </c>
      <c r="AU11" s="234">
        <f t="shared" si="109"/>
        <v>0</v>
      </c>
      <c r="AV11" s="277"/>
      <c r="AW11" s="98">
        <f t="shared" si="110"/>
        <v>0</v>
      </c>
      <c r="AX11" s="98">
        <f t="shared" si="111"/>
        <v>0</v>
      </c>
      <c r="AY11" s="98">
        <f t="shared" si="112"/>
        <v>0</v>
      </c>
      <c r="AZ11" s="98">
        <f t="shared" si="113"/>
        <v>0</v>
      </c>
      <c r="BA11" s="233">
        <f t="shared" si="5"/>
        <v>0</v>
      </c>
      <c r="BB11" s="234">
        <f t="shared" si="114"/>
        <v>0</v>
      </c>
      <c r="BC11" s="234">
        <f t="shared" si="115"/>
        <v>0</v>
      </c>
      <c r="BD11" s="234">
        <f t="shared" si="116"/>
        <v>0</v>
      </c>
      <c r="BE11" s="234">
        <f t="shared" si="117"/>
        <v>0</v>
      </c>
      <c r="BF11" s="314">
        <f t="shared" si="118"/>
        <v>0</v>
      </c>
      <c r="BG11" s="98">
        <f t="shared" si="6"/>
        <v>0</v>
      </c>
      <c r="BH11" s="98">
        <f t="shared" si="7"/>
        <v>0</v>
      </c>
      <c r="BI11" s="98">
        <f t="shared" si="8"/>
        <v>0</v>
      </c>
      <c r="BJ11" s="98">
        <f t="shared" si="9"/>
        <v>0</v>
      </c>
      <c r="BK11" s="233">
        <f t="shared" si="10"/>
        <v>0</v>
      </c>
      <c r="BL11" s="234">
        <f t="shared" si="11"/>
        <v>0</v>
      </c>
      <c r="BM11" s="234">
        <f t="shared" si="12"/>
        <v>0</v>
      </c>
      <c r="BN11" s="234">
        <f t="shared" si="13"/>
        <v>0</v>
      </c>
      <c r="BO11" s="234">
        <f t="shared" si="14"/>
        <v>0</v>
      </c>
      <c r="BP11" s="277"/>
      <c r="BQ11" s="98">
        <f t="shared" si="15"/>
        <v>0</v>
      </c>
      <c r="BR11" s="98">
        <f t="shared" si="16"/>
        <v>0</v>
      </c>
      <c r="BS11" s="98">
        <f t="shared" si="17"/>
        <v>0</v>
      </c>
      <c r="BT11" s="98">
        <f t="shared" si="18"/>
        <v>0</v>
      </c>
      <c r="BU11" s="233">
        <f t="shared" si="19"/>
        <v>0</v>
      </c>
      <c r="BV11" s="234">
        <f t="shared" si="20"/>
        <v>0</v>
      </c>
      <c r="BW11" s="234">
        <f t="shared" si="21"/>
        <v>0</v>
      </c>
      <c r="BX11" s="234">
        <f t="shared" si="22"/>
        <v>0</v>
      </c>
      <c r="BY11" s="234">
        <f t="shared" si="23"/>
        <v>0</v>
      </c>
      <c r="BZ11" s="284">
        <f t="shared" si="24"/>
        <v>0</v>
      </c>
      <c r="CA11" s="98">
        <f t="shared" si="25"/>
        <v>0</v>
      </c>
      <c r="CB11" s="98">
        <f t="shared" si="26"/>
        <v>0</v>
      </c>
      <c r="CC11" s="98">
        <f t="shared" si="27"/>
        <v>0</v>
      </c>
      <c r="CD11" s="98">
        <f t="shared" si="28"/>
        <v>0</v>
      </c>
      <c r="CE11" s="233">
        <f t="shared" si="29"/>
        <v>0</v>
      </c>
      <c r="CF11" s="234">
        <f t="shared" si="30"/>
        <v>0</v>
      </c>
      <c r="CG11" s="234">
        <f t="shared" si="31"/>
        <v>0</v>
      </c>
      <c r="CH11" s="234">
        <f t="shared" si="32"/>
        <v>0</v>
      </c>
      <c r="CI11" s="234">
        <f t="shared" si="33"/>
        <v>0</v>
      </c>
      <c r="CJ11" s="277"/>
      <c r="CK11" s="98">
        <f t="shared" si="34"/>
        <v>0</v>
      </c>
      <c r="CL11" s="98">
        <f t="shared" si="35"/>
        <v>0</v>
      </c>
      <c r="CM11" s="98">
        <f t="shared" si="36"/>
        <v>0</v>
      </c>
      <c r="CN11" s="98">
        <f t="shared" si="37"/>
        <v>0</v>
      </c>
      <c r="CO11" s="233">
        <f t="shared" si="38"/>
        <v>0</v>
      </c>
      <c r="CP11" s="234">
        <f t="shared" si="39"/>
        <v>0</v>
      </c>
      <c r="CQ11" s="234">
        <f t="shared" si="40"/>
        <v>0</v>
      </c>
      <c r="CR11" s="234">
        <f t="shared" si="41"/>
        <v>0</v>
      </c>
      <c r="CS11" s="234">
        <f t="shared" si="42"/>
        <v>0</v>
      </c>
      <c r="CT11" s="277"/>
      <c r="CU11" s="98">
        <f t="shared" si="43"/>
        <v>0</v>
      </c>
      <c r="CV11" s="98">
        <f t="shared" si="44"/>
        <v>0</v>
      </c>
      <c r="CW11" s="98">
        <f t="shared" si="45"/>
        <v>0</v>
      </c>
      <c r="CX11" s="98">
        <f t="shared" si="46"/>
        <v>0</v>
      </c>
      <c r="CY11" s="233">
        <f t="shared" si="47"/>
        <v>0</v>
      </c>
      <c r="CZ11" s="234">
        <f t="shared" si="48"/>
        <v>0</v>
      </c>
      <c r="DA11" s="234">
        <f t="shared" si="49"/>
        <v>0</v>
      </c>
      <c r="DB11" s="234">
        <f t="shared" si="50"/>
        <v>0</v>
      </c>
      <c r="DC11" s="234">
        <f t="shared" si="51"/>
        <v>0</v>
      </c>
      <c r="DD11" s="284">
        <f t="shared" si="52"/>
        <v>0</v>
      </c>
      <c r="DE11" s="98">
        <f t="shared" si="53"/>
        <v>0</v>
      </c>
      <c r="DF11" s="98">
        <f t="shared" si="54"/>
        <v>0</v>
      </c>
      <c r="DG11" s="98">
        <f t="shared" si="55"/>
        <v>0</v>
      </c>
      <c r="DH11" s="98">
        <f t="shared" si="56"/>
        <v>0</v>
      </c>
      <c r="DI11" s="228" t="e">
        <f t="shared" si="57"/>
        <v>#DIV/0!</v>
      </c>
      <c r="DJ11" s="233">
        <f t="shared" si="58"/>
        <v>0</v>
      </c>
      <c r="DK11" s="234">
        <f t="shared" si="59"/>
        <v>0</v>
      </c>
      <c r="DL11" s="234">
        <f t="shared" si="60"/>
        <v>0</v>
      </c>
      <c r="DM11" s="234">
        <f t="shared" si="61"/>
        <v>0</v>
      </c>
      <c r="DN11" s="234">
        <f t="shared" si="62"/>
        <v>0</v>
      </c>
      <c r="DO11" s="224">
        <f t="shared" si="63"/>
        <v>0</v>
      </c>
      <c r="DP11" s="98">
        <f t="shared" si="64"/>
        <v>0</v>
      </c>
      <c r="DQ11" s="98">
        <f t="shared" si="65"/>
        <v>0</v>
      </c>
      <c r="DR11" s="98">
        <f t="shared" si="66"/>
        <v>0</v>
      </c>
      <c r="DS11" s="98">
        <f t="shared" si="67"/>
        <v>0</v>
      </c>
      <c r="DT11" s="233">
        <f t="shared" si="68"/>
        <v>0</v>
      </c>
      <c r="DU11" s="234">
        <f t="shared" si="69"/>
        <v>0</v>
      </c>
      <c r="DV11" s="234">
        <f t="shared" si="70"/>
        <v>0</v>
      </c>
      <c r="DW11" s="234">
        <f t="shared" si="71"/>
        <v>0</v>
      </c>
      <c r="DX11" s="234">
        <f t="shared" si="72"/>
        <v>0</v>
      </c>
      <c r="DY11" s="237">
        <f t="shared" si="73"/>
        <v>0</v>
      </c>
      <c r="DZ11" s="238">
        <f t="shared" si="74"/>
        <v>0</v>
      </c>
      <c r="EA11" s="238">
        <f t="shared" si="75"/>
        <v>0</v>
      </c>
      <c r="EB11" s="238">
        <f t="shared" si="76"/>
        <v>0</v>
      </c>
      <c r="EC11" s="238">
        <f t="shared" si="77"/>
        <v>0</v>
      </c>
    </row>
    <row r="12" spans="1:133" s="49" customFormat="1">
      <c r="A12" s="48" t="s">
        <v>161</v>
      </c>
      <c r="B12" s="227"/>
      <c r="C12" s="227"/>
      <c r="D12" s="227"/>
      <c r="E12" s="181"/>
      <c r="F12" s="89">
        <f t="shared" si="78"/>
        <v>0</v>
      </c>
      <c r="G12" s="89">
        <f t="shared" si="79"/>
        <v>0</v>
      </c>
      <c r="H12" s="89">
        <f t="shared" si="80"/>
        <v>0</v>
      </c>
      <c r="I12" s="89">
        <f t="shared" si="81"/>
        <v>0</v>
      </c>
      <c r="J12" s="181"/>
      <c r="K12" s="89">
        <f t="shared" si="82"/>
        <v>0</v>
      </c>
      <c r="L12" s="89">
        <f t="shared" si="83"/>
        <v>0</v>
      </c>
      <c r="M12" s="89">
        <f t="shared" si="84"/>
        <v>0</v>
      </c>
      <c r="N12" s="89">
        <f t="shared" si="85"/>
        <v>0</v>
      </c>
      <c r="O12" s="228" t="e">
        <f t="shared" si="0"/>
        <v>#DIV/0!</v>
      </c>
      <c r="P12" s="181"/>
      <c r="Q12" s="89">
        <f t="shared" si="86"/>
        <v>0</v>
      </c>
      <c r="R12" s="89">
        <f t="shared" si="87"/>
        <v>0</v>
      </c>
      <c r="S12" s="89">
        <f t="shared" si="88"/>
        <v>0</v>
      </c>
      <c r="T12" s="89">
        <f t="shared" si="89"/>
        <v>0</v>
      </c>
      <c r="U12" s="228" t="e">
        <f t="shared" si="1"/>
        <v>#DIV/0!</v>
      </c>
      <c r="V12" s="181"/>
      <c r="W12" s="89">
        <f t="shared" si="90"/>
        <v>0</v>
      </c>
      <c r="X12" s="89">
        <f t="shared" si="91"/>
        <v>0</v>
      </c>
      <c r="Y12" s="89">
        <f t="shared" si="92"/>
        <v>0</v>
      </c>
      <c r="Z12" s="89">
        <f t="shared" si="93"/>
        <v>0</v>
      </c>
      <c r="AA12" s="228" t="e">
        <f t="shared" si="2"/>
        <v>#DIV/0!</v>
      </c>
      <c r="AB12" s="277"/>
      <c r="AC12" s="98">
        <f t="shared" si="94"/>
        <v>0</v>
      </c>
      <c r="AD12" s="98">
        <f t="shared" si="95"/>
        <v>0</v>
      </c>
      <c r="AE12" s="98">
        <f t="shared" si="96"/>
        <v>0</v>
      </c>
      <c r="AF12" s="98">
        <f t="shared" si="97"/>
        <v>0</v>
      </c>
      <c r="AG12" s="233">
        <f t="shared" si="3"/>
        <v>0</v>
      </c>
      <c r="AH12" s="234">
        <f t="shared" si="98"/>
        <v>0</v>
      </c>
      <c r="AI12" s="234">
        <f t="shared" si="99"/>
        <v>0</v>
      </c>
      <c r="AJ12" s="234">
        <f t="shared" si="100"/>
        <v>0</v>
      </c>
      <c r="AK12" s="234">
        <f t="shared" si="101"/>
        <v>0</v>
      </c>
      <c r="AL12" s="277"/>
      <c r="AM12" s="98">
        <f t="shared" si="102"/>
        <v>0</v>
      </c>
      <c r="AN12" s="98">
        <f t="shared" si="103"/>
        <v>0</v>
      </c>
      <c r="AO12" s="98">
        <f t="shared" si="104"/>
        <v>0</v>
      </c>
      <c r="AP12" s="98">
        <f t="shared" si="105"/>
        <v>0</v>
      </c>
      <c r="AQ12" s="233">
        <f t="shared" si="4"/>
        <v>0</v>
      </c>
      <c r="AR12" s="234">
        <f t="shared" si="106"/>
        <v>0</v>
      </c>
      <c r="AS12" s="234">
        <f t="shared" si="107"/>
        <v>0</v>
      </c>
      <c r="AT12" s="234">
        <f t="shared" si="108"/>
        <v>0</v>
      </c>
      <c r="AU12" s="234">
        <f t="shared" si="109"/>
        <v>0</v>
      </c>
      <c r="AV12" s="277"/>
      <c r="AW12" s="98">
        <f t="shared" si="110"/>
        <v>0</v>
      </c>
      <c r="AX12" s="98">
        <f t="shared" si="111"/>
        <v>0</v>
      </c>
      <c r="AY12" s="98">
        <f t="shared" si="112"/>
        <v>0</v>
      </c>
      <c r="AZ12" s="98">
        <f t="shared" si="113"/>
        <v>0</v>
      </c>
      <c r="BA12" s="233">
        <f t="shared" si="5"/>
        <v>0</v>
      </c>
      <c r="BB12" s="234">
        <f t="shared" si="114"/>
        <v>0</v>
      </c>
      <c r="BC12" s="234">
        <f t="shared" si="115"/>
        <v>0</v>
      </c>
      <c r="BD12" s="234">
        <f t="shared" si="116"/>
        <v>0</v>
      </c>
      <c r="BE12" s="234">
        <f t="shared" si="117"/>
        <v>0</v>
      </c>
      <c r="BF12" s="314">
        <f t="shared" si="118"/>
        <v>0</v>
      </c>
      <c r="BG12" s="98">
        <f t="shared" si="6"/>
        <v>0</v>
      </c>
      <c r="BH12" s="98">
        <f t="shared" si="7"/>
        <v>0</v>
      </c>
      <c r="BI12" s="98">
        <f t="shared" si="8"/>
        <v>0</v>
      </c>
      <c r="BJ12" s="98">
        <f t="shared" si="9"/>
        <v>0</v>
      </c>
      <c r="BK12" s="233">
        <f t="shared" si="10"/>
        <v>0</v>
      </c>
      <c r="BL12" s="234">
        <f t="shared" si="11"/>
        <v>0</v>
      </c>
      <c r="BM12" s="234">
        <f t="shared" si="12"/>
        <v>0</v>
      </c>
      <c r="BN12" s="234">
        <f t="shared" si="13"/>
        <v>0</v>
      </c>
      <c r="BO12" s="234">
        <f t="shared" si="14"/>
        <v>0</v>
      </c>
      <c r="BP12" s="277"/>
      <c r="BQ12" s="98">
        <f t="shared" si="15"/>
        <v>0</v>
      </c>
      <c r="BR12" s="98">
        <f t="shared" si="16"/>
        <v>0</v>
      </c>
      <c r="BS12" s="98">
        <f t="shared" si="17"/>
        <v>0</v>
      </c>
      <c r="BT12" s="98">
        <f t="shared" si="18"/>
        <v>0</v>
      </c>
      <c r="BU12" s="233">
        <f>+($J12*BP12)+($P12*BP12)+($V12*BP12)</f>
        <v>0</v>
      </c>
      <c r="BV12" s="234">
        <f t="shared" si="20"/>
        <v>0</v>
      </c>
      <c r="BW12" s="234">
        <f t="shared" si="21"/>
        <v>0</v>
      </c>
      <c r="BX12" s="234">
        <f t="shared" si="22"/>
        <v>0</v>
      </c>
      <c r="BY12" s="234">
        <f t="shared" si="23"/>
        <v>0</v>
      </c>
      <c r="BZ12" s="284">
        <f t="shared" si="24"/>
        <v>0</v>
      </c>
      <c r="CA12" s="98">
        <f t="shared" si="25"/>
        <v>0</v>
      </c>
      <c r="CB12" s="98">
        <f t="shared" si="26"/>
        <v>0</v>
      </c>
      <c r="CC12" s="98">
        <f t="shared" si="27"/>
        <v>0</v>
      </c>
      <c r="CD12" s="98">
        <f t="shared" si="28"/>
        <v>0</v>
      </c>
      <c r="CE12" s="233">
        <f t="shared" si="29"/>
        <v>0</v>
      </c>
      <c r="CF12" s="234">
        <f t="shared" si="30"/>
        <v>0</v>
      </c>
      <c r="CG12" s="234">
        <f t="shared" si="31"/>
        <v>0</v>
      </c>
      <c r="CH12" s="234">
        <f t="shared" si="32"/>
        <v>0</v>
      </c>
      <c r="CI12" s="234">
        <f t="shared" si="33"/>
        <v>0</v>
      </c>
      <c r="CJ12" s="277"/>
      <c r="CK12" s="98">
        <f t="shared" si="34"/>
        <v>0</v>
      </c>
      <c r="CL12" s="98">
        <f t="shared" si="35"/>
        <v>0</v>
      </c>
      <c r="CM12" s="98">
        <f t="shared" si="36"/>
        <v>0</v>
      </c>
      <c r="CN12" s="98">
        <f t="shared" si="37"/>
        <v>0</v>
      </c>
      <c r="CO12" s="233">
        <f t="shared" si="38"/>
        <v>0</v>
      </c>
      <c r="CP12" s="234">
        <f t="shared" si="39"/>
        <v>0</v>
      </c>
      <c r="CQ12" s="234">
        <f t="shared" si="40"/>
        <v>0</v>
      </c>
      <c r="CR12" s="234">
        <f t="shared" si="41"/>
        <v>0</v>
      </c>
      <c r="CS12" s="234">
        <f t="shared" si="42"/>
        <v>0</v>
      </c>
      <c r="CT12" s="277"/>
      <c r="CU12" s="98">
        <f t="shared" si="43"/>
        <v>0</v>
      </c>
      <c r="CV12" s="98">
        <f t="shared" si="44"/>
        <v>0</v>
      </c>
      <c r="CW12" s="98">
        <f t="shared" si="45"/>
        <v>0</v>
      </c>
      <c r="CX12" s="98">
        <f t="shared" si="46"/>
        <v>0</v>
      </c>
      <c r="CY12" s="233">
        <f t="shared" si="47"/>
        <v>0</v>
      </c>
      <c r="CZ12" s="234">
        <f t="shared" si="48"/>
        <v>0</v>
      </c>
      <c r="DA12" s="234">
        <f t="shared" si="49"/>
        <v>0</v>
      </c>
      <c r="DB12" s="234">
        <f t="shared" si="50"/>
        <v>0</v>
      </c>
      <c r="DC12" s="234">
        <f t="shared" si="51"/>
        <v>0</v>
      </c>
      <c r="DD12" s="284">
        <f t="shared" si="52"/>
        <v>0</v>
      </c>
      <c r="DE12" s="98">
        <f t="shared" si="53"/>
        <v>0</v>
      </c>
      <c r="DF12" s="98">
        <f t="shared" si="54"/>
        <v>0</v>
      </c>
      <c r="DG12" s="98">
        <f t="shared" si="55"/>
        <v>0</v>
      </c>
      <c r="DH12" s="98">
        <f t="shared" si="56"/>
        <v>0</v>
      </c>
      <c r="DI12" s="228" t="e">
        <f t="shared" si="57"/>
        <v>#DIV/0!</v>
      </c>
      <c r="DJ12" s="233">
        <f t="shared" si="58"/>
        <v>0</v>
      </c>
      <c r="DK12" s="234">
        <f t="shared" si="59"/>
        <v>0</v>
      </c>
      <c r="DL12" s="234">
        <f t="shared" si="60"/>
        <v>0</v>
      </c>
      <c r="DM12" s="234">
        <f t="shared" si="61"/>
        <v>0</v>
      </c>
      <c r="DN12" s="234">
        <f t="shared" si="62"/>
        <v>0</v>
      </c>
      <c r="DO12" s="224">
        <f t="shared" si="63"/>
        <v>0</v>
      </c>
      <c r="DP12" s="98">
        <f t="shared" si="64"/>
        <v>0</v>
      </c>
      <c r="DQ12" s="98">
        <f t="shared" si="65"/>
        <v>0</v>
      </c>
      <c r="DR12" s="98">
        <f t="shared" si="66"/>
        <v>0</v>
      </c>
      <c r="DS12" s="98">
        <f t="shared" si="67"/>
        <v>0</v>
      </c>
      <c r="DT12" s="233">
        <f t="shared" si="68"/>
        <v>0</v>
      </c>
      <c r="DU12" s="234">
        <f t="shared" si="69"/>
        <v>0</v>
      </c>
      <c r="DV12" s="234">
        <f t="shared" si="70"/>
        <v>0</v>
      </c>
      <c r="DW12" s="234">
        <f t="shared" si="71"/>
        <v>0</v>
      </c>
      <c r="DX12" s="234">
        <f t="shared" si="72"/>
        <v>0</v>
      </c>
      <c r="DY12" s="237">
        <f t="shared" si="73"/>
        <v>0</v>
      </c>
      <c r="DZ12" s="238">
        <f t="shared" si="74"/>
        <v>0</v>
      </c>
      <c r="EA12" s="238">
        <f t="shared" si="75"/>
        <v>0</v>
      </c>
      <c r="EB12" s="238">
        <f t="shared" si="76"/>
        <v>0</v>
      </c>
      <c r="EC12" s="238">
        <f t="shared" si="77"/>
        <v>0</v>
      </c>
    </row>
    <row r="13" spans="1:133" s="49" customFormat="1">
      <c r="A13" s="48" t="s">
        <v>162</v>
      </c>
      <c r="B13" s="227"/>
      <c r="C13" s="227"/>
      <c r="D13" s="227"/>
      <c r="E13" s="181"/>
      <c r="F13" s="89">
        <f t="shared" si="78"/>
        <v>0</v>
      </c>
      <c r="G13" s="89">
        <f t="shared" si="79"/>
        <v>0</v>
      </c>
      <c r="H13" s="89">
        <f t="shared" si="80"/>
        <v>0</v>
      </c>
      <c r="I13" s="89">
        <f t="shared" si="81"/>
        <v>0</v>
      </c>
      <c r="J13" s="181"/>
      <c r="K13" s="89">
        <f t="shared" si="82"/>
        <v>0</v>
      </c>
      <c r="L13" s="89">
        <f t="shared" si="83"/>
        <v>0</v>
      </c>
      <c r="M13" s="89">
        <f t="shared" si="84"/>
        <v>0</v>
      </c>
      <c r="N13" s="89">
        <f t="shared" si="85"/>
        <v>0</v>
      </c>
      <c r="O13" s="228" t="e">
        <f t="shared" si="0"/>
        <v>#DIV/0!</v>
      </c>
      <c r="P13" s="181"/>
      <c r="Q13" s="89">
        <f t="shared" si="86"/>
        <v>0</v>
      </c>
      <c r="R13" s="89">
        <f t="shared" si="87"/>
        <v>0</v>
      </c>
      <c r="S13" s="89">
        <f t="shared" si="88"/>
        <v>0</v>
      </c>
      <c r="T13" s="89">
        <f t="shared" si="89"/>
        <v>0</v>
      </c>
      <c r="U13" s="228" t="e">
        <f t="shared" si="1"/>
        <v>#DIV/0!</v>
      </c>
      <c r="V13" s="181"/>
      <c r="W13" s="89">
        <f t="shared" si="90"/>
        <v>0</v>
      </c>
      <c r="X13" s="89">
        <f t="shared" si="91"/>
        <v>0</v>
      </c>
      <c r="Y13" s="89">
        <f t="shared" si="92"/>
        <v>0</v>
      </c>
      <c r="Z13" s="89">
        <f t="shared" si="93"/>
        <v>0</v>
      </c>
      <c r="AA13" s="228" t="e">
        <f t="shared" si="2"/>
        <v>#DIV/0!</v>
      </c>
      <c r="AB13" s="277"/>
      <c r="AC13" s="98">
        <f t="shared" si="94"/>
        <v>0</v>
      </c>
      <c r="AD13" s="98">
        <f t="shared" si="95"/>
        <v>0</v>
      </c>
      <c r="AE13" s="98">
        <f t="shared" si="96"/>
        <v>0</v>
      </c>
      <c r="AF13" s="98">
        <f t="shared" si="97"/>
        <v>0</v>
      </c>
      <c r="AG13" s="233">
        <f t="shared" si="3"/>
        <v>0</v>
      </c>
      <c r="AH13" s="234">
        <f t="shared" si="98"/>
        <v>0</v>
      </c>
      <c r="AI13" s="234">
        <f t="shared" si="99"/>
        <v>0</v>
      </c>
      <c r="AJ13" s="234">
        <f t="shared" si="100"/>
        <v>0</v>
      </c>
      <c r="AK13" s="234">
        <f t="shared" si="101"/>
        <v>0</v>
      </c>
      <c r="AL13" s="277"/>
      <c r="AM13" s="98">
        <f t="shared" si="102"/>
        <v>0</v>
      </c>
      <c r="AN13" s="98">
        <f t="shared" si="103"/>
        <v>0</v>
      </c>
      <c r="AO13" s="98">
        <f t="shared" si="104"/>
        <v>0</v>
      </c>
      <c r="AP13" s="98">
        <f t="shared" si="105"/>
        <v>0</v>
      </c>
      <c r="AQ13" s="233">
        <f t="shared" si="4"/>
        <v>0</v>
      </c>
      <c r="AR13" s="234">
        <f t="shared" si="106"/>
        <v>0</v>
      </c>
      <c r="AS13" s="234">
        <f t="shared" si="107"/>
        <v>0</v>
      </c>
      <c r="AT13" s="234">
        <f t="shared" si="108"/>
        <v>0</v>
      </c>
      <c r="AU13" s="234">
        <f t="shared" si="109"/>
        <v>0</v>
      </c>
      <c r="AV13" s="277"/>
      <c r="AW13" s="98">
        <f t="shared" si="110"/>
        <v>0</v>
      </c>
      <c r="AX13" s="98">
        <f t="shared" si="111"/>
        <v>0</v>
      </c>
      <c r="AY13" s="98">
        <f t="shared" si="112"/>
        <v>0</v>
      </c>
      <c r="AZ13" s="98">
        <f t="shared" si="113"/>
        <v>0</v>
      </c>
      <c r="BA13" s="233">
        <f t="shared" si="5"/>
        <v>0</v>
      </c>
      <c r="BB13" s="234">
        <f t="shared" si="114"/>
        <v>0</v>
      </c>
      <c r="BC13" s="234">
        <f t="shared" si="115"/>
        <v>0</v>
      </c>
      <c r="BD13" s="234">
        <f t="shared" si="116"/>
        <v>0</v>
      </c>
      <c r="BE13" s="234">
        <f t="shared" si="117"/>
        <v>0</v>
      </c>
      <c r="BF13" s="314">
        <f t="shared" si="118"/>
        <v>0</v>
      </c>
      <c r="BG13" s="98">
        <f t="shared" si="6"/>
        <v>0</v>
      </c>
      <c r="BH13" s="98">
        <f t="shared" si="7"/>
        <v>0</v>
      </c>
      <c r="BI13" s="98">
        <f t="shared" si="8"/>
        <v>0</v>
      </c>
      <c r="BJ13" s="98">
        <f t="shared" si="9"/>
        <v>0</v>
      </c>
      <c r="BK13" s="233">
        <f t="shared" si="10"/>
        <v>0</v>
      </c>
      <c r="BL13" s="234">
        <f t="shared" si="11"/>
        <v>0</v>
      </c>
      <c r="BM13" s="234">
        <f t="shared" si="12"/>
        <v>0</v>
      </c>
      <c r="BN13" s="234">
        <f t="shared" si="13"/>
        <v>0</v>
      </c>
      <c r="BO13" s="234">
        <f t="shared" si="14"/>
        <v>0</v>
      </c>
      <c r="BP13" s="277"/>
      <c r="BQ13" s="98">
        <f t="shared" si="15"/>
        <v>0</v>
      </c>
      <c r="BR13" s="98">
        <f t="shared" si="16"/>
        <v>0</v>
      </c>
      <c r="BS13" s="98">
        <f t="shared" si="17"/>
        <v>0</v>
      </c>
      <c r="BT13" s="98">
        <f t="shared" si="18"/>
        <v>0</v>
      </c>
      <c r="BU13" s="233">
        <f t="shared" si="19"/>
        <v>0</v>
      </c>
      <c r="BV13" s="234">
        <f t="shared" si="20"/>
        <v>0</v>
      </c>
      <c r="BW13" s="234">
        <f t="shared" si="21"/>
        <v>0</v>
      </c>
      <c r="BX13" s="234">
        <f t="shared" si="22"/>
        <v>0</v>
      </c>
      <c r="BY13" s="234">
        <f t="shared" si="23"/>
        <v>0</v>
      </c>
      <c r="BZ13" s="284">
        <f t="shared" si="24"/>
        <v>0</v>
      </c>
      <c r="CA13" s="98">
        <f t="shared" si="25"/>
        <v>0</v>
      </c>
      <c r="CB13" s="98">
        <f t="shared" si="26"/>
        <v>0</v>
      </c>
      <c r="CC13" s="98">
        <f t="shared" si="27"/>
        <v>0</v>
      </c>
      <c r="CD13" s="98">
        <f t="shared" si="28"/>
        <v>0</v>
      </c>
      <c r="CE13" s="233">
        <f t="shared" si="29"/>
        <v>0</v>
      </c>
      <c r="CF13" s="234">
        <f t="shared" si="30"/>
        <v>0</v>
      </c>
      <c r="CG13" s="234">
        <f t="shared" si="31"/>
        <v>0</v>
      </c>
      <c r="CH13" s="234">
        <f t="shared" si="32"/>
        <v>0</v>
      </c>
      <c r="CI13" s="234">
        <f t="shared" si="33"/>
        <v>0</v>
      </c>
      <c r="CJ13" s="277"/>
      <c r="CK13" s="98">
        <f t="shared" si="34"/>
        <v>0</v>
      </c>
      <c r="CL13" s="98">
        <f t="shared" si="35"/>
        <v>0</v>
      </c>
      <c r="CM13" s="98">
        <f t="shared" si="36"/>
        <v>0</v>
      </c>
      <c r="CN13" s="98">
        <f t="shared" si="37"/>
        <v>0</v>
      </c>
      <c r="CO13" s="233">
        <f t="shared" si="38"/>
        <v>0</v>
      </c>
      <c r="CP13" s="234">
        <f t="shared" si="39"/>
        <v>0</v>
      </c>
      <c r="CQ13" s="234">
        <f t="shared" si="40"/>
        <v>0</v>
      </c>
      <c r="CR13" s="234">
        <f t="shared" si="41"/>
        <v>0</v>
      </c>
      <c r="CS13" s="234">
        <f t="shared" si="42"/>
        <v>0</v>
      </c>
      <c r="CT13" s="277"/>
      <c r="CU13" s="98">
        <f t="shared" si="43"/>
        <v>0</v>
      </c>
      <c r="CV13" s="98">
        <f t="shared" si="44"/>
        <v>0</v>
      </c>
      <c r="CW13" s="98">
        <f t="shared" si="45"/>
        <v>0</v>
      </c>
      <c r="CX13" s="98">
        <f t="shared" si="46"/>
        <v>0</v>
      </c>
      <c r="CY13" s="233">
        <f t="shared" si="47"/>
        <v>0</v>
      </c>
      <c r="CZ13" s="234">
        <f t="shared" si="48"/>
        <v>0</v>
      </c>
      <c r="DA13" s="234">
        <f t="shared" si="49"/>
        <v>0</v>
      </c>
      <c r="DB13" s="234">
        <f t="shared" si="50"/>
        <v>0</v>
      </c>
      <c r="DC13" s="234">
        <f t="shared" si="51"/>
        <v>0</v>
      </c>
      <c r="DD13" s="284">
        <f t="shared" si="52"/>
        <v>0</v>
      </c>
      <c r="DE13" s="98">
        <f t="shared" si="53"/>
        <v>0</v>
      </c>
      <c r="DF13" s="98">
        <f t="shared" si="54"/>
        <v>0</v>
      </c>
      <c r="DG13" s="98">
        <f t="shared" si="55"/>
        <v>0</v>
      </c>
      <c r="DH13" s="98">
        <f t="shared" si="56"/>
        <v>0</v>
      </c>
      <c r="DI13" s="228" t="e">
        <f t="shared" si="57"/>
        <v>#DIV/0!</v>
      </c>
      <c r="DJ13" s="233">
        <f t="shared" si="58"/>
        <v>0</v>
      </c>
      <c r="DK13" s="234">
        <f t="shared" si="59"/>
        <v>0</v>
      </c>
      <c r="DL13" s="234">
        <f t="shared" si="60"/>
        <v>0</v>
      </c>
      <c r="DM13" s="234">
        <f t="shared" si="61"/>
        <v>0</v>
      </c>
      <c r="DN13" s="234">
        <f t="shared" si="62"/>
        <v>0</v>
      </c>
      <c r="DO13" s="224">
        <f t="shared" si="63"/>
        <v>0</v>
      </c>
      <c r="DP13" s="98">
        <f t="shared" si="64"/>
        <v>0</v>
      </c>
      <c r="DQ13" s="98">
        <f t="shared" si="65"/>
        <v>0</v>
      </c>
      <c r="DR13" s="98">
        <f t="shared" si="66"/>
        <v>0</v>
      </c>
      <c r="DS13" s="98">
        <f t="shared" si="67"/>
        <v>0</v>
      </c>
      <c r="DT13" s="233">
        <f t="shared" si="68"/>
        <v>0</v>
      </c>
      <c r="DU13" s="234">
        <f t="shared" si="69"/>
        <v>0</v>
      </c>
      <c r="DV13" s="234">
        <f t="shared" si="70"/>
        <v>0</v>
      </c>
      <c r="DW13" s="234">
        <f t="shared" si="71"/>
        <v>0</v>
      </c>
      <c r="DX13" s="234">
        <f t="shared" si="72"/>
        <v>0</v>
      </c>
      <c r="DY13" s="237">
        <f t="shared" si="73"/>
        <v>0</v>
      </c>
      <c r="DZ13" s="238">
        <f t="shared" si="74"/>
        <v>0</v>
      </c>
      <c r="EA13" s="238">
        <f t="shared" si="75"/>
        <v>0</v>
      </c>
      <c r="EB13" s="238">
        <f t="shared" si="76"/>
        <v>0</v>
      </c>
      <c r="EC13" s="238">
        <f t="shared" si="77"/>
        <v>0</v>
      </c>
    </row>
    <row r="14" spans="1:133" s="49" customFormat="1">
      <c r="A14" s="48" t="s">
        <v>163</v>
      </c>
      <c r="B14" s="227"/>
      <c r="C14" s="227"/>
      <c r="D14" s="227"/>
      <c r="E14" s="181"/>
      <c r="F14" s="89">
        <f t="shared" si="78"/>
        <v>0</v>
      </c>
      <c r="G14" s="89">
        <f t="shared" si="79"/>
        <v>0</v>
      </c>
      <c r="H14" s="89">
        <f t="shared" si="80"/>
        <v>0</v>
      </c>
      <c r="I14" s="89">
        <f t="shared" si="81"/>
        <v>0</v>
      </c>
      <c r="J14" s="181"/>
      <c r="K14" s="89">
        <f t="shared" si="82"/>
        <v>0</v>
      </c>
      <c r="L14" s="89">
        <f t="shared" si="83"/>
        <v>0</v>
      </c>
      <c r="M14" s="89">
        <f t="shared" si="84"/>
        <v>0</v>
      </c>
      <c r="N14" s="89">
        <f t="shared" si="85"/>
        <v>0</v>
      </c>
      <c r="O14" s="228" t="e">
        <f t="shared" si="0"/>
        <v>#DIV/0!</v>
      </c>
      <c r="P14" s="181"/>
      <c r="Q14" s="89">
        <f t="shared" si="86"/>
        <v>0</v>
      </c>
      <c r="R14" s="89">
        <f t="shared" si="87"/>
        <v>0</v>
      </c>
      <c r="S14" s="89">
        <f t="shared" si="88"/>
        <v>0</v>
      </c>
      <c r="T14" s="89">
        <f t="shared" si="89"/>
        <v>0</v>
      </c>
      <c r="U14" s="228" t="e">
        <f t="shared" si="1"/>
        <v>#DIV/0!</v>
      </c>
      <c r="V14" s="181"/>
      <c r="W14" s="89">
        <f t="shared" si="90"/>
        <v>0</v>
      </c>
      <c r="X14" s="89">
        <f t="shared" si="91"/>
        <v>0</v>
      </c>
      <c r="Y14" s="89">
        <f t="shared" si="92"/>
        <v>0</v>
      </c>
      <c r="Z14" s="89">
        <f t="shared" si="93"/>
        <v>0</v>
      </c>
      <c r="AA14" s="228" t="e">
        <f t="shared" si="2"/>
        <v>#DIV/0!</v>
      </c>
      <c r="AB14" s="277"/>
      <c r="AC14" s="98">
        <f t="shared" si="94"/>
        <v>0</v>
      </c>
      <c r="AD14" s="98">
        <f t="shared" si="95"/>
        <v>0</v>
      </c>
      <c r="AE14" s="98">
        <f t="shared" si="96"/>
        <v>0</v>
      </c>
      <c r="AF14" s="98">
        <f t="shared" si="97"/>
        <v>0</v>
      </c>
      <c r="AG14" s="233">
        <f t="shared" si="3"/>
        <v>0</v>
      </c>
      <c r="AH14" s="234">
        <f t="shared" si="98"/>
        <v>0</v>
      </c>
      <c r="AI14" s="234">
        <f t="shared" si="99"/>
        <v>0</v>
      </c>
      <c r="AJ14" s="234">
        <f t="shared" si="100"/>
        <v>0</v>
      </c>
      <c r="AK14" s="234">
        <f t="shared" si="101"/>
        <v>0</v>
      </c>
      <c r="AL14" s="277"/>
      <c r="AM14" s="98">
        <f t="shared" si="102"/>
        <v>0</v>
      </c>
      <c r="AN14" s="98">
        <f t="shared" si="103"/>
        <v>0</v>
      </c>
      <c r="AO14" s="98">
        <f t="shared" si="104"/>
        <v>0</v>
      </c>
      <c r="AP14" s="98">
        <f t="shared" si="105"/>
        <v>0</v>
      </c>
      <c r="AQ14" s="233">
        <f t="shared" si="4"/>
        <v>0</v>
      </c>
      <c r="AR14" s="234">
        <f t="shared" si="106"/>
        <v>0</v>
      </c>
      <c r="AS14" s="234">
        <f t="shared" si="107"/>
        <v>0</v>
      </c>
      <c r="AT14" s="234">
        <f t="shared" si="108"/>
        <v>0</v>
      </c>
      <c r="AU14" s="234">
        <f t="shared" si="109"/>
        <v>0</v>
      </c>
      <c r="AV14" s="277"/>
      <c r="AW14" s="98">
        <f t="shared" si="110"/>
        <v>0</v>
      </c>
      <c r="AX14" s="98">
        <f t="shared" si="111"/>
        <v>0</v>
      </c>
      <c r="AY14" s="98">
        <f t="shared" si="112"/>
        <v>0</v>
      </c>
      <c r="AZ14" s="98">
        <f t="shared" si="113"/>
        <v>0</v>
      </c>
      <c r="BA14" s="233">
        <f t="shared" si="5"/>
        <v>0</v>
      </c>
      <c r="BB14" s="234">
        <f t="shared" si="114"/>
        <v>0</v>
      </c>
      <c r="BC14" s="234">
        <f t="shared" si="115"/>
        <v>0</v>
      </c>
      <c r="BD14" s="234">
        <f t="shared" si="116"/>
        <v>0</v>
      </c>
      <c r="BE14" s="234">
        <f t="shared" si="117"/>
        <v>0</v>
      </c>
      <c r="BF14" s="314">
        <f t="shared" si="118"/>
        <v>0</v>
      </c>
      <c r="BG14" s="98">
        <f t="shared" si="6"/>
        <v>0</v>
      </c>
      <c r="BH14" s="98">
        <f t="shared" si="7"/>
        <v>0</v>
      </c>
      <c r="BI14" s="98">
        <f t="shared" si="8"/>
        <v>0</v>
      </c>
      <c r="BJ14" s="98">
        <f t="shared" si="9"/>
        <v>0</v>
      </c>
      <c r="BK14" s="233">
        <f t="shared" si="10"/>
        <v>0</v>
      </c>
      <c r="BL14" s="234">
        <f t="shared" si="11"/>
        <v>0</v>
      </c>
      <c r="BM14" s="234">
        <f t="shared" si="12"/>
        <v>0</v>
      </c>
      <c r="BN14" s="234">
        <f t="shared" si="13"/>
        <v>0</v>
      </c>
      <c r="BO14" s="234">
        <f t="shared" si="14"/>
        <v>0</v>
      </c>
      <c r="BP14" s="277"/>
      <c r="BQ14" s="98">
        <f t="shared" si="15"/>
        <v>0</v>
      </c>
      <c r="BR14" s="98">
        <f t="shared" si="16"/>
        <v>0</v>
      </c>
      <c r="BS14" s="98">
        <f t="shared" si="17"/>
        <v>0</v>
      </c>
      <c r="BT14" s="98">
        <f t="shared" si="18"/>
        <v>0</v>
      </c>
      <c r="BU14" s="233">
        <f t="shared" si="19"/>
        <v>0</v>
      </c>
      <c r="BV14" s="234">
        <f t="shared" si="20"/>
        <v>0</v>
      </c>
      <c r="BW14" s="234">
        <f t="shared" si="21"/>
        <v>0</v>
      </c>
      <c r="BX14" s="234">
        <f t="shared" si="22"/>
        <v>0</v>
      </c>
      <c r="BY14" s="234">
        <f t="shared" si="23"/>
        <v>0</v>
      </c>
      <c r="BZ14" s="284">
        <f t="shared" si="24"/>
        <v>0</v>
      </c>
      <c r="CA14" s="98">
        <f t="shared" si="25"/>
        <v>0</v>
      </c>
      <c r="CB14" s="98">
        <f t="shared" si="26"/>
        <v>0</v>
      </c>
      <c r="CC14" s="98">
        <f t="shared" si="27"/>
        <v>0</v>
      </c>
      <c r="CD14" s="98">
        <f t="shared" si="28"/>
        <v>0</v>
      </c>
      <c r="CE14" s="233">
        <f t="shared" si="29"/>
        <v>0</v>
      </c>
      <c r="CF14" s="234">
        <f t="shared" si="30"/>
        <v>0</v>
      </c>
      <c r="CG14" s="234">
        <f t="shared" si="31"/>
        <v>0</v>
      </c>
      <c r="CH14" s="234">
        <f t="shared" si="32"/>
        <v>0</v>
      </c>
      <c r="CI14" s="234">
        <f t="shared" si="33"/>
        <v>0</v>
      </c>
      <c r="CJ14" s="277"/>
      <c r="CK14" s="98">
        <f t="shared" si="34"/>
        <v>0</v>
      </c>
      <c r="CL14" s="98">
        <f t="shared" si="35"/>
        <v>0</v>
      </c>
      <c r="CM14" s="98">
        <f t="shared" si="36"/>
        <v>0</v>
      </c>
      <c r="CN14" s="98">
        <f t="shared" si="37"/>
        <v>0</v>
      </c>
      <c r="CO14" s="233">
        <f t="shared" si="38"/>
        <v>0</v>
      </c>
      <c r="CP14" s="234">
        <f t="shared" si="39"/>
        <v>0</v>
      </c>
      <c r="CQ14" s="234">
        <f t="shared" si="40"/>
        <v>0</v>
      </c>
      <c r="CR14" s="234">
        <f t="shared" si="41"/>
        <v>0</v>
      </c>
      <c r="CS14" s="234">
        <f t="shared" si="42"/>
        <v>0</v>
      </c>
      <c r="CT14" s="277"/>
      <c r="CU14" s="98">
        <f t="shared" si="43"/>
        <v>0</v>
      </c>
      <c r="CV14" s="98">
        <f t="shared" si="44"/>
        <v>0</v>
      </c>
      <c r="CW14" s="98">
        <f t="shared" si="45"/>
        <v>0</v>
      </c>
      <c r="CX14" s="98">
        <f t="shared" si="46"/>
        <v>0</v>
      </c>
      <c r="CY14" s="233">
        <f t="shared" si="47"/>
        <v>0</v>
      </c>
      <c r="CZ14" s="234">
        <f t="shared" si="48"/>
        <v>0</v>
      </c>
      <c r="DA14" s="234">
        <f t="shared" si="49"/>
        <v>0</v>
      </c>
      <c r="DB14" s="234">
        <f t="shared" si="50"/>
        <v>0</v>
      </c>
      <c r="DC14" s="234">
        <f t="shared" si="51"/>
        <v>0</v>
      </c>
      <c r="DD14" s="284">
        <f t="shared" si="52"/>
        <v>0</v>
      </c>
      <c r="DE14" s="98">
        <f t="shared" si="53"/>
        <v>0</v>
      </c>
      <c r="DF14" s="98">
        <f t="shared" si="54"/>
        <v>0</v>
      </c>
      <c r="DG14" s="98">
        <f t="shared" si="55"/>
        <v>0</v>
      </c>
      <c r="DH14" s="98">
        <f t="shared" si="56"/>
        <v>0</v>
      </c>
      <c r="DI14" s="228" t="e">
        <f t="shared" si="57"/>
        <v>#DIV/0!</v>
      </c>
      <c r="DJ14" s="233">
        <f t="shared" si="58"/>
        <v>0</v>
      </c>
      <c r="DK14" s="234">
        <f t="shared" si="59"/>
        <v>0</v>
      </c>
      <c r="DL14" s="234">
        <f t="shared" si="60"/>
        <v>0</v>
      </c>
      <c r="DM14" s="234">
        <f t="shared" si="61"/>
        <v>0</v>
      </c>
      <c r="DN14" s="234">
        <f t="shared" si="62"/>
        <v>0</v>
      </c>
      <c r="DO14" s="224">
        <f t="shared" si="63"/>
        <v>0</v>
      </c>
      <c r="DP14" s="98">
        <f t="shared" si="64"/>
        <v>0</v>
      </c>
      <c r="DQ14" s="98">
        <f t="shared" si="65"/>
        <v>0</v>
      </c>
      <c r="DR14" s="98">
        <f t="shared" si="66"/>
        <v>0</v>
      </c>
      <c r="DS14" s="98">
        <f t="shared" si="67"/>
        <v>0</v>
      </c>
      <c r="DT14" s="233">
        <f t="shared" si="68"/>
        <v>0</v>
      </c>
      <c r="DU14" s="234">
        <f t="shared" si="69"/>
        <v>0</v>
      </c>
      <c r="DV14" s="234">
        <f t="shared" si="70"/>
        <v>0</v>
      </c>
      <c r="DW14" s="234">
        <f t="shared" si="71"/>
        <v>0</v>
      </c>
      <c r="DX14" s="234">
        <f t="shared" si="72"/>
        <v>0</v>
      </c>
      <c r="DY14" s="237">
        <f t="shared" si="73"/>
        <v>0</v>
      </c>
      <c r="DZ14" s="238">
        <f t="shared" si="74"/>
        <v>0</v>
      </c>
      <c r="EA14" s="238">
        <f t="shared" si="75"/>
        <v>0</v>
      </c>
      <c r="EB14" s="238">
        <f t="shared" si="76"/>
        <v>0</v>
      </c>
      <c r="EC14" s="238">
        <f t="shared" si="77"/>
        <v>0</v>
      </c>
    </row>
    <row r="15" spans="1:133" s="49" customFormat="1">
      <c r="A15" s="48" t="s">
        <v>164</v>
      </c>
      <c r="B15" s="227"/>
      <c r="C15" s="227"/>
      <c r="D15" s="227"/>
      <c r="E15" s="181"/>
      <c r="F15" s="89">
        <f t="shared" si="78"/>
        <v>0</v>
      </c>
      <c r="G15" s="89">
        <f t="shared" si="79"/>
        <v>0</v>
      </c>
      <c r="H15" s="89">
        <f t="shared" si="80"/>
        <v>0</v>
      </c>
      <c r="I15" s="89">
        <f t="shared" si="81"/>
        <v>0</v>
      </c>
      <c r="J15" s="181"/>
      <c r="K15" s="89">
        <f t="shared" si="82"/>
        <v>0</v>
      </c>
      <c r="L15" s="89">
        <f t="shared" si="83"/>
        <v>0</v>
      </c>
      <c r="M15" s="89">
        <f t="shared" si="84"/>
        <v>0</v>
      </c>
      <c r="N15" s="89">
        <f t="shared" si="85"/>
        <v>0</v>
      </c>
      <c r="O15" s="228" t="e">
        <f t="shared" si="0"/>
        <v>#DIV/0!</v>
      </c>
      <c r="P15" s="181"/>
      <c r="Q15" s="89">
        <f t="shared" si="86"/>
        <v>0</v>
      </c>
      <c r="R15" s="89">
        <f t="shared" si="87"/>
        <v>0</v>
      </c>
      <c r="S15" s="89">
        <f t="shared" si="88"/>
        <v>0</v>
      </c>
      <c r="T15" s="89">
        <f t="shared" si="89"/>
        <v>0</v>
      </c>
      <c r="U15" s="228" t="e">
        <f t="shared" si="1"/>
        <v>#DIV/0!</v>
      </c>
      <c r="V15" s="181"/>
      <c r="W15" s="89">
        <f t="shared" si="90"/>
        <v>0</v>
      </c>
      <c r="X15" s="89">
        <f t="shared" si="91"/>
        <v>0</v>
      </c>
      <c r="Y15" s="89">
        <f t="shared" si="92"/>
        <v>0</v>
      </c>
      <c r="Z15" s="89">
        <f t="shared" si="93"/>
        <v>0</v>
      </c>
      <c r="AA15" s="228" t="e">
        <f t="shared" si="2"/>
        <v>#DIV/0!</v>
      </c>
      <c r="AB15" s="277"/>
      <c r="AC15" s="98">
        <f t="shared" si="94"/>
        <v>0</v>
      </c>
      <c r="AD15" s="98">
        <f t="shared" si="95"/>
        <v>0</v>
      </c>
      <c r="AE15" s="98">
        <f t="shared" si="96"/>
        <v>0</v>
      </c>
      <c r="AF15" s="98">
        <f t="shared" si="97"/>
        <v>0</v>
      </c>
      <c r="AG15" s="233">
        <f t="shared" si="3"/>
        <v>0</v>
      </c>
      <c r="AH15" s="234">
        <f t="shared" si="98"/>
        <v>0</v>
      </c>
      <c r="AI15" s="234">
        <f t="shared" si="99"/>
        <v>0</v>
      </c>
      <c r="AJ15" s="234">
        <f t="shared" si="100"/>
        <v>0</v>
      </c>
      <c r="AK15" s="234">
        <f t="shared" si="101"/>
        <v>0</v>
      </c>
      <c r="AL15" s="277"/>
      <c r="AM15" s="98">
        <f t="shared" si="102"/>
        <v>0</v>
      </c>
      <c r="AN15" s="98">
        <f t="shared" si="103"/>
        <v>0</v>
      </c>
      <c r="AO15" s="98">
        <f t="shared" si="104"/>
        <v>0</v>
      </c>
      <c r="AP15" s="98">
        <f t="shared" si="105"/>
        <v>0</v>
      </c>
      <c r="AQ15" s="233">
        <f t="shared" si="4"/>
        <v>0</v>
      </c>
      <c r="AR15" s="234">
        <f t="shared" si="106"/>
        <v>0</v>
      </c>
      <c r="AS15" s="234">
        <f t="shared" si="107"/>
        <v>0</v>
      </c>
      <c r="AT15" s="234">
        <f t="shared" si="108"/>
        <v>0</v>
      </c>
      <c r="AU15" s="234">
        <f t="shared" si="109"/>
        <v>0</v>
      </c>
      <c r="AV15" s="277"/>
      <c r="AW15" s="98">
        <f t="shared" si="110"/>
        <v>0</v>
      </c>
      <c r="AX15" s="98">
        <f t="shared" si="111"/>
        <v>0</v>
      </c>
      <c r="AY15" s="98">
        <f t="shared" si="112"/>
        <v>0</v>
      </c>
      <c r="AZ15" s="98">
        <f t="shared" si="113"/>
        <v>0</v>
      </c>
      <c r="BA15" s="233">
        <f t="shared" si="5"/>
        <v>0</v>
      </c>
      <c r="BB15" s="234">
        <f t="shared" si="114"/>
        <v>0</v>
      </c>
      <c r="BC15" s="234">
        <f t="shared" si="115"/>
        <v>0</v>
      </c>
      <c r="BD15" s="234">
        <f t="shared" si="116"/>
        <v>0</v>
      </c>
      <c r="BE15" s="234">
        <f t="shared" si="117"/>
        <v>0</v>
      </c>
      <c r="BF15" s="314">
        <f t="shared" si="118"/>
        <v>0</v>
      </c>
      <c r="BG15" s="98">
        <f t="shared" si="6"/>
        <v>0</v>
      </c>
      <c r="BH15" s="98">
        <f t="shared" si="7"/>
        <v>0</v>
      </c>
      <c r="BI15" s="98">
        <f t="shared" si="8"/>
        <v>0</v>
      </c>
      <c r="BJ15" s="98">
        <f t="shared" si="9"/>
        <v>0</v>
      </c>
      <c r="BK15" s="233">
        <f t="shared" si="10"/>
        <v>0</v>
      </c>
      <c r="BL15" s="234">
        <f t="shared" si="11"/>
        <v>0</v>
      </c>
      <c r="BM15" s="234">
        <f t="shared" si="12"/>
        <v>0</v>
      </c>
      <c r="BN15" s="234">
        <f t="shared" si="13"/>
        <v>0</v>
      </c>
      <c r="BO15" s="234">
        <f t="shared" si="14"/>
        <v>0</v>
      </c>
      <c r="BP15" s="277"/>
      <c r="BQ15" s="98">
        <f t="shared" si="15"/>
        <v>0</v>
      </c>
      <c r="BR15" s="98">
        <f t="shared" si="16"/>
        <v>0</v>
      </c>
      <c r="BS15" s="98">
        <f t="shared" si="17"/>
        <v>0</v>
      </c>
      <c r="BT15" s="98">
        <f t="shared" si="18"/>
        <v>0</v>
      </c>
      <c r="BU15" s="233">
        <f t="shared" si="19"/>
        <v>0</v>
      </c>
      <c r="BV15" s="234">
        <f t="shared" si="20"/>
        <v>0</v>
      </c>
      <c r="BW15" s="234">
        <f t="shared" si="21"/>
        <v>0</v>
      </c>
      <c r="BX15" s="234">
        <f t="shared" si="22"/>
        <v>0</v>
      </c>
      <c r="BY15" s="234">
        <f t="shared" si="23"/>
        <v>0</v>
      </c>
      <c r="BZ15" s="284">
        <f t="shared" si="24"/>
        <v>0</v>
      </c>
      <c r="CA15" s="98">
        <f t="shared" si="25"/>
        <v>0</v>
      </c>
      <c r="CB15" s="98">
        <f t="shared" si="26"/>
        <v>0</v>
      </c>
      <c r="CC15" s="98">
        <f t="shared" si="27"/>
        <v>0</v>
      </c>
      <c r="CD15" s="98">
        <f t="shared" si="28"/>
        <v>0</v>
      </c>
      <c r="CE15" s="233">
        <f t="shared" si="29"/>
        <v>0</v>
      </c>
      <c r="CF15" s="234">
        <f t="shared" si="30"/>
        <v>0</v>
      </c>
      <c r="CG15" s="234">
        <f t="shared" si="31"/>
        <v>0</v>
      </c>
      <c r="CH15" s="234">
        <f t="shared" si="32"/>
        <v>0</v>
      </c>
      <c r="CI15" s="234">
        <f t="shared" si="33"/>
        <v>0</v>
      </c>
      <c r="CJ15" s="277"/>
      <c r="CK15" s="98">
        <f t="shared" si="34"/>
        <v>0</v>
      </c>
      <c r="CL15" s="98">
        <f t="shared" si="35"/>
        <v>0</v>
      </c>
      <c r="CM15" s="98">
        <f t="shared" si="36"/>
        <v>0</v>
      </c>
      <c r="CN15" s="98">
        <f t="shared" si="37"/>
        <v>0</v>
      </c>
      <c r="CO15" s="233">
        <f t="shared" si="38"/>
        <v>0</v>
      </c>
      <c r="CP15" s="234">
        <f t="shared" si="39"/>
        <v>0</v>
      </c>
      <c r="CQ15" s="234">
        <f t="shared" si="40"/>
        <v>0</v>
      </c>
      <c r="CR15" s="234">
        <f t="shared" si="41"/>
        <v>0</v>
      </c>
      <c r="CS15" s="234">
        <f t="shared" si="42"/>
        <v>0</v>
      </c>
      <c r="CT15" s="277"/>
      <c r="CU15" s="98">
        <f t="shared" si="43"/>
        <v>0</v>
      </c>
      <c r="CV15" s="98">
        <f t="shared" si="44"/>
        <v>0</v>
      </c>
      <c r="CW15" s="98">
        <f t="shared" si="45"/>
        <v>0</v>
      </c>
      <c r="CX15" s="98">
        <f t="shared" si="46"/>
        <v>0</v>
      </c>
      <c r="CY15" s="233">
        <f t="shared" si="47"/>
        <v>0</v>
      </c>
      <c r="CZ15" s="234">
        <f t="shared" si="48"/>
        <v>0</v>
      </c>
      <c r="DA15" s="234">
        <f t="shared" si="49"/>
        <v>0</v>
      </c>
      <c r="DB15" s="234">
        <f t="shared" si="50"/>
        <v>0</v>
      </c>
      <c r="DC15" s="234">
        <f t="shared" si="51"/>
        <v>0</v>
      </c>
      <c r="DD15" s="284">
        <f t="shared" si="52"/>
        <v>0</v>
      </c>
      <c r="DE15" s="98">
        <f t="shared" si="53"/>
        <v>0</v>
      </c>
      <c r="DF15" s="98">
        <f t="shared" si="54"/>
        <v>0</v>
      </c>
      <c r="DG15" s="98">
        <f t="shared" si="55"/>
        <v>0</v>
      </c>
      <c r="DH15" s="98">
        <f t="shared" si="56"/>
        <v>0</v>
      </c>
      <c r="DI15" s="228" t="e">
        <f t="shared" si="57"/>
        <v>#DIV/0!</v>
      </c>
      <c r="DJ15" s="233">
        <f t="shared" si="58"/>
        <v>0</v>
      </c>
      <c r="DK15" s="234">
        <f t="shared" si="59"/>
        <v>0</v>
      </c>
      <c r="DL15" s="234">
        <f t="shared" si="60"/>
        <v>0</v>
      </c>
      <c r="DM15" s="234">
        <f t="shared" si="61"/>
        <v>0</v>
      </c>
      <c r="DN15" s="234">
        <f t="shared" si="62"/>
        <v>0</v>
      </c>
      <c r="DO15" s="224">
        <f t="shared" si="63"/>
        <v>0</v>
      </c>
      <c r="DP15" s="98">
        <f t="shared" si="64"/>
        <v>0</v>
      </c>
      <c r="DQ15" s="98">
        <f t="shared" si="65"/>
        <v>0</v>
      </c>
      <c r="DR15" s="98">
        <f t="shared" si="66"/>
        <v>0</v>
      </c>
      <c r="DS15" s="98">
        <f t="shared" si="67"/>
        <v>0</v>
      </c>
      <c r="DT15" s="233">
        <f t="shared" si="68"/>
        <v>0</v>
      </c>
      <c r="DU15" s="234">
        <f t="shared" si="69"/>
        <v>0</v>
      </c>
      <c r="DV15" s="234">
        <f t="shared" si="70"/>
        <v>0</v>
      </c>
      <c r="DW15" s="234">
        <f t="shared" si="71"/>
        <v>0</v>
      </c>
      <c r="DX15" s="234">
        <f t="shared" si="72"/>
        <v>0</v>
      </c>
      <c r="DY15" s="237">
        <f t="shared" si="73"/>
        <v>0</v>
      </c>
      <c r="DZ15" s="238">
        <f t="shared" si="74"/>
        <v>0</v>
      </c>
      <c r="EA15" s="238">
        <f t="shared" si="75"/>
        <v>0</v>
      </c>
      <c r="EB15" s="238">
        <f t="shared" si="76"/>
        <v>0</v>
      </c>
      <c r="EC15" s="238">
        <f t="shared" si="77"/>
        <v>0</v>
      </c>
    </row>
    <row r="16" spans="1:133" s="49" customFormat="1">
      <c r="A16" s="48" t="s">
        <v>165</v>
      </c>
      <c r="B16" s="227"/>
      <c r="C16" s="227"/>
      <c r="D16" s="227"/>
      <c r="E16" s="181"/>
      <c r="F16" s="89">
        <f t="shared" si="78"/>
        <v>0</v>
      </c>
      <c r="G16" s="89">
        <f t="shared" si="79"/>
        <v>0</v>
      </c>
      <c r="H16" s="89">
        <f t="shared" si="80"/>
        <v>0</v>
      </c>
      <c r="I16" s="89">
        <f t="shared" si="81"/>
        <v>0</v>
      </c>
      <c r="J16" s="181"/>
      <c r="K16" s="89">
        <f t="shared" si="82"/>
        <v>0</v>
      </c>
      <c r="L16" s="89">
        <f t="shared" si="83"/>
        <v>0</v>
      </c>
      <c r="M16" s="89">
        <f t="shared" si="84"/>
        <v>0</v>
      </c>
      <c r="N16" s="89">
        <f t="shared" si="85"/>
        <v>0</v>
      </c>
      <c r="O16" s="228" t="e">
        <f t="shared" si="0"/>
        <v>#DIV/0!</v>
      </c>
      <c r="P16" s="181"/>
      <c r="Q16" s="89">
        <f t="shared" si="86"/>
        <v>0</v>
      </c>
      <c r="R16" s="89">
        <f t="shared" si="87"/>
        <v>0</v>
      </c>
      <c r="S16" s="89">
        <f t="shared" si="88"/>
        <v>0</v>
      </c>
      <c r="T16" s="89">
        <f t="shared" si="89"/>
        <v>0</v>
      </c>
      <c r="U16" s="228" t="e">
        <f t="shared" si="1"/>
        <v>#DIV/0!</v>
      </c>
      <c r="V16" s="181"/>
      <c r="W16" s="89">
        <f t="shared" si="90"/>
        <v>0</v>
      </c>
      <c r="X16" s="89">
        <f t="shared" si="91"/>
        <v>0</v>
      </c>
      <c r="Y16" s="89">
        <f t="shared" si="92"/>
        <v>0</v>
      </c>
      <c r="Z16" s="89">
        <f t="shared" si="93"/>
        <v>0</v>
      </c>
      <c r="AA16" s="228" t="e">
        <f t="shared" si="2"/>
        <v>#DIV/0!</v>
      </c>
      <c r="AB16" s="277"/>
      <c r="AC16" s="98">
        <f t="shared" si="94"/>
        <v>0</v>
      </c>
      <c r="AD16" s="98">
        <f t="shared" si="95"/>
        <v>0</v>
      </c>
      <c r="AE16" s="98">
        <f t="shared" si="96"/>
        <v>0</v>
      </c>
      <c r="AF16" s="98">
        <f t="shared" si="97"/>
        <v>0</v>
      </c>
      <c r="AG16" s="233">
        <f t="shared" si="3"/>
        <v>0</v>
      </c>
      <c r="AH16" s="234">
        <f t="shared" si="98"/>
        <v>0</v>
      </c>
      <c r="AI16" s="234">
        <f t="shared" si="99"/>
        <v>0</v>
      </c>
      <c r="AJ16" s="234">
        <f t="shared" si="100"/>
        <v>0</v>
      </c>
      <c r="AK16" s="234">
        <f t="shared" si="101"/>
        <v>0</v>
      </c>
      <c r="AL16" s="277"/>
      <c r="AM16" s="98">
        <f t="shared" si="102"/>
        <v>0</v>
      </c>
      <c r="AN16" s="98">
        <f t="shared" si="103"/>
        <v>0</v>
      </c>
      <c r="AO16" s="98">
        <f t="shared" si="104"/>
        <v>0</v>
      </c>
      <c r="AP16" s="98">
        <f t="shared" si="105"/>
        <v>0</v>
      </c>
      <c r="AQ16" s="233">
        <f t="shared" si="4"/>
        <v>0</v>
      </c>
      <c r="AR16" s="234">
        <f t="shared" si="106"/>
        <v>0</v>
      </c>
      <c r="AS16" s="234">
        <f t="shared" si="107"/>
        <v>0</v>
      </c>
      <c r="AT16" s="234">
        <f t="shared" si="108"/>
        <v>0</v>
      </c>
      <c r="AU16" s="234">
        <f t="shared" si="109"/>
        <v>0</v>
      </c>
      <c r="AV16" s="277"/>
      <c r="AW16" s="98">
        <f t="shared" si="110"/>
        <v>0</v>
      </c>
      <c r="AX16" s="98">
        <f t="shared" si="111"/>
        <v>0</v>
      </c>
      <c r="AY16" s="98">
        <f t="shared" si="112"/>
        <v>0</v>
      </c>
      <c r="AZ16" s="98">
        <f t="shared" si="113"/>
        <v>0</v>
      </c>
      <c r="BA16" s="233">
        <f t="shared" si="5"/>
        <v>0</v>
      </c>
      <c r="BB16" s="234">
        <f t="shared" si="114"/>
        <v>0</v>
      </c>
      <c r="BC16" s="234">
        <f t="shared" si="115"/>
        <v>0</v>
      </c>
      <c r="BD16" s="234">
        <f t="shared" si="116"/>
        <v>0</v>
      </c>
      <c r="BE16" s="234">
        <f t="shared" si="117"/>
        <v>0</v>
      </c>
      <c r="BF16" s="314">
        <f t="shared" si="118"/>
        <v>0</v>
      </c>
      <c r="BG16" s="98">
        <f t="shared" si="6"/>
        <v>0</v>
      </c>
      <c r="BH16" s="98">
        <f t="shared" si="7"/>
        <v>0</v>
      </c>
      <c r="BI16" s="98">
        <f t="shared" si="8"/>
        <v>0</v>
      </c>
      <c r="BJ16" s="98">
        <f t="shared" si="9"/>
        <v>0</v>
      </c>
      <c r="BK16" s="233">
        <f t="shared" si="10"/>
        <v>0</v>
      </c>
      <c r="BL16" s="234">
        <f t="shared" si="11"/>
        <v>0</v>
      </c>
      <c r="BM16" s="234">
        <f t="shared" si="12"/>
        <v>0</v>
      </c>
      <c r="BN16" s="234">
        <f t="shared" si="13"/>
        <v>0</v>
      </c>
      <c r="BO16" s="234">
        <f t="shared" si="14"/>
        <v>0</v>
      </c>
      <c r="BP16" s="277"/>
      <c r="BQ16" s="98">
        <f t="shared" si="15"/>
        <v>0</v>
      </c>
      <c r="BR16" s="98">
        <f t="shared" si="16"/>
        <v>0</v>
      </c>
      <c r="BS16" s="98">
        <f t="shared" si="17"/>
        <v>0</v>
      </c>
      <c r="BT16" s="98">
        <f t="shared" si="18"/>
        <v>0</v>
      </c>
      <c r="BU16" s="233">
        <f t="shared" si="19"/>
        <v>0</v>
      </c>
      <c r="BV16" s="234">
        <f t="shared" si="20"/>
        <v>0</v>
      </c>
      <c r="BW16" s="234">
        <f t="shared" si="21"/>
        <v>0</v>
      </c>
      <c r="BX16" s="234">
        <f t="shared" si="22"/>
        <v>0</v>
      </c>
      <c r="BY16" s="234">
        <f t="shared" si="23"/>
        <v>0</v>
      </c>
      <c r="BZ16" s="284">
        <f t="shared" si="24"/>
        <v>0</v>
      </c>
      <c r="CA16" s="98">
        <f t="shared" si="25"/>
        <v>0</v>
      </c>
      <c r="CB16" s="98">
        <f t="shared" si="26"/>
        <v>0</v>
      </c>
      <c r="CC16" s="98">
        <f t="shared" si="27"/>
        <v>0</v>
      </c>
      <c r="CD16" s="98">
        <f t="shared" si="28"/>
        <v>0</v>
      </c>
      <c r="CE16" s="233">
        <f t="shared" si="29"/>
        <v>0</v>
      </c>
      <c r="CF16" s="234">
        <f t="shared" si="30"/>
        <v>0</v>
      </c>
      <c r="CG16" s="234">
        <f t="shared" si="31"/>
        <v>0</v>
      </c>
      <c r="CH16" s="234">
        <f t="shared" si="32"/>
        <v>0</v>
      </c>
      <c r="CI16" s="234">
        <f t="shared" si="33"/>
        <v>0</v>
      </c>
      <c r="CJ16" s="277"/>
      <c r="CK16" s="98">
        <f t="shared" si="34"/>
        <v>0</v>
      </c>
      <c r="CL16" s="98">
        <f t="shared" si="35"/>
        <v>0</v>
      </c>
      <c r="CM16" s="98">
        <f t="shared" si="36"/>
        <v>0</v>
      </c>
      <c r="CN16" s="98">
        <f t="shared" si="37"/>
        <v>0</v>
      </c>
      <c r="CO16" s="233">
        <f t="shared" si="38"/>
        <v>0</v>
      </c>
      <c r="CP16" s="234">
        <f t="shared" si="39"/>
        <v>0</v>
      </c>
      <c r="CQ16" s="234">
        <f t="shared" si="40"/>
        <v>0</v>
      </c>
      <c r="CR16" s="234">
        <f t="shared" si="41"/>
        <v>0</v>
      </c>
      <c r="CS16" s="234">
        <f t="shared" si="42"/>
        <v>0</v>
      </c>
      <c r="CT16" s="277"/>
      <c r="CU16" s="98">
        <f t="shared" si="43"/>
        <v>0</v>
      </c>
      <c r="CV16" s="98">
        <f t="shared" si="44"/>
        <v>0</v>
      </c>
      <c r="CW16" s="98">
        <f t="shared" si="45"/>
        <v>0</v>
      </c>
      <c r="CX16" s="98">
        <f t="shared" si="46"/>
        <v>0</v>
      </c>
      <c r="CY16" s="233">
        <f t="shared" si="47"/>
        <v>0</v>
      </c>
      <c r="CZ16" s="234">
        <f t="shared" si="48"/>
        <v>0</v>
      </c>
      <c r="DA16" s="234">
        <f t="shared" si="49"/>
        <v>0</v>
      </c>
      <c r="DB16" s="234">
        <f t="shared" si="50"/>
        <v>0</v>
      </c>
      <c r="DC16" s="234">
        <f t="shared" si="51"/>
        <v>0</v>
      </c>
      <c r="DD16" s="284">
        <f t="shared" si="52"/>
        <v>0</v>
      </c>
      <c r="DE16" s="98">
        <f t="shared" si="53"/>
        <v>0</v>
      </c>
      <c r="DF16" s="98">
        <f t="shared" si="54"/>
        <v>0</v>
      </c>
      <c r="DG16" s="98">
        <f t="shared" si="55"/>
        <v>0</v>
      </c>
      <c r="DH16" s="98">
        <f t="shared" si="56"/>
        <v>0</v>
      </c>
      <c r="DI16" s="228" t="e">
        <f t="shared" si="57"/>
        <v>#DIV/0!</v>
      </c>
      <c r="DJ16" s="233">
        <f t="shared" si="58"/>
        <v>0</v>
      </c>
      <c r="DK16" s="234">
        <f t="shared" si="59"/>
        <v>0</v>
      </c>
      <c r="DL16" s="234">
        <f t="shared" si="60"/>
        <v>0</v>
      </c>
      <c r="DM16" s="234">
        <f t="shared" si="61"/>
        <v>0</v>
      </c>
      <c r="DN16" s="234">
        <f t="shared" si="62"/>
        <v>0</v>
      </c>
      <c r="DO16" s="224">
        <f t="shared" si="63"/>
        <v>0</v>
      </c>
      <c r="DP16" s="98">
        <f t="shared" si="64"/>
        <v>0</v>
      </c>
      <c r="DQ16" s="98">
        <f t="shared" si="65"/>
        <v>0</v>
      </c>
      <c r="DR16" s="98">
        <f t="shared" si="66"/>
        <v>0</v>
      </c>
      <c r="DS16" s="98">
        <f t="shared" si="67"/>
        <v>0</v>
      </c>
      <c r="DT16" s="233">
        <f t="shared" si="68"/>
        <v>0</v>
      </c>
      <c r="DU16" s="234">
        <f t="shared" si="69"/>
        <v>0</v>
      </c>
      <c r="DV16" s="234">
        <f t="shared" si="70"/>
        <v>0</v>
      </c>
      <c r="DW16" s="234">
        <f t="shared" si="71"/>
        <v>0</v>
      </c>
      <c r="DX16" s="234">
        <f t="shared" si="72"/>
        <v>0</v>
      </c>
      <c r="DY16" s="237">
        <f t="shared" si="73"/>
        <v>0</v>
      </c>
      <c r="DZ16" s="238">
        <f t="shared" si="74"/>
        <v>0</v>
      </c>
      <c r="EA16" s="238">
        <f t="shared" si="75"/>
        <v>0</v>
      </c>
      <c r="EB16" s="238">
        <f t="shared" si="76"/>
        <v>0</v>
      </c>
      <c r="EC16" s="238">
        <f t="shared" si="77"/>
        <v>0</v>
      </c>
    </row>
    <row r="17" spans="1:133" s="49" customFormat="1">
      <c r="A17" s="50" t="s">
        <v>166</v>
      </c>
      <c r="B17" s="227"/>
      <c r="C17" s="227"/>
      <c r="D17" s="227"/>
      <c r="E17" s="181"/>
      <c r="F17" s="89">
        <f t="shared" si="78"/>
        <v>0</v>
      </c>
      <c r="G17" s="89">
        <f t="shared" si="79"/>
        <v>0</v>
      </c>
      <c r="H17" s="89">
        <f t="shared" si="80"/>
        <v>0</v>
      </c>
      <c r="I17" s="89">
        <f t="shared" si="81"/>
        <v>0</v>
      </c>
      <c r="J17" s="181"/>
      <c r="K17" s="89">
        <f t="shared" si="82"/>
        <v>0</v>
      </c>
      <c r="L17" s="89">
        <f t="shared" si="83"/>
        <v>0</v>
      </c>
      <c r="M17" s="89">
        <f t="shared" si="84"/>
        <v>0</v>
      </c>
      <c r="N17" s="89">
        <f t="shared" si="85"/>
        <v>0</v>
      </c>
      <c r="O17" s="228" t="e">
        <f t="shared" si="0"/>
        <v>#DIV/0!</v>
      </c>
      <c r="P17" s="181"/>
      <c r="Q17" s="89">
        <f t="shared" si="86"/>
        <v>0</v>
      </c>
      <c r="R17" s="89">
        <f t="shared" si="87"/>
        <v>0</v>
      </c>
      <c r="S17" s="89">
        <f t="shared" si="88"/>
        <v>0</v>
      </c>
      <c r="T17" s="89">
        <f t="shared" si="89"/>
        <v>0</v>
      </c>
      <c r="U17" s="228" t="e">
        <f t="shared" si="1"/>
        <v>#DIV/0!</v>
      </c>
      <c r="V17" s="181"/>
      <c r="W17" s="89">
        <f t="shared" si="90"/>
        <v>0</v>
      </c>
      <c r="X17" s="89">
        <f t="shared" si="91"/>
        <v>0</v>
      </c>
      <c r="Y17" s="89">
        <f t="shared" si="92"/>
        <v>0</v>
      </c>
      <c r="Z17" s="89">
        <f t="shared" si="93"/>
        <v>0</v>
      </c>
      <c r="AA17" s="228" t="e">
        <f t="shared" si="2"/>
        <v>#DIV/0!</v>
      </c>
      <c r="AB17" s="277"/>
      <c r="AC17" s="98">
        <f t="shared" si="94"/>
        <v>0</v>
      </c>
      <c r="AD17" s="98">
        <f t="shared" si="95"/>
        <v>0</v>
      </c>
      <c r="AE17" s="98">
        <f t="shared" si="96"/>
        <v>0</v>
      </c>
      <c r="AF17" s="98">
        <f t="shared" si="97"/>
        <v>0</v>
      </c>
      <c r="AG17" s="233">
        <f t="shared" si="3"/>
        <v>0</v>
      </c>
      <c r="AH17" s="234">
        <f t="shared" si="98"/>
        <v>0</v>
      </c>
      <c r="AI17" s="234">
        <f t="shared" si="99"/>
        <v>0</v>
      </c>
      <c r="AJ17" s="234">
        <f t="shared" si="100"/>
        <v>0</v>
      </c>
      <c r="AK17" s="234">
        <f t="shared" si="101"/>
        <v>0</v>
      </c>
      <c r="AL17" s="277"/>
      <c r="AM17" s="98">
        <f t="shared" si="102"/>
        <v>0</v>
      </c>
      <c r="AN17" s="98">
        <f t="shared" si="103"/>
        <v>0</v>
      </c>
      <c r="AO17" s="98">
        <f t="shared" si="104"/>
        <v>0</v>
      </c>
      <c r="AP17" s="98">
        <f t="shared" si="105"/>
        <v>0</v>
      </c>
      <c r="AQ17" s="233">
        <f t="shared" si="4"/>
        <v>0</v>
      </c>
      <c r="AR17" s="234">
        <f t="shared" si="106"/>
        <v>0</v>
      </c>
      <c r="AS17" s="234">
        <f t="shared" si="107"/>
        <v>0</v>
      </c>
      <c r="AT17" s="234">
        <f t="shared" si="108"/>
        <v>0</v>
      </c>
      <c r="AU17" s="234">
        <f t="shared" si="109"/>
        <v>0</v>
      </c>
      <c r="AV17" s="277"/>
      <c r="AW17" s="98">
        <f t="shared" si="110"/>
        <v>0</v>
      </c>
      <c r="AX17" s="98">
        <f t="shared" si="111"/>
        <v>0</v>
      </c>
      <c r="AY17" s="98">
        <f t="shared" si="112"/>
        <v>0</v>
      </c>
      <c r="AZ17" s="98">
        <f t="shared" si="113"/>
        <v>0</v>
      </c>
      <c r="BA17" s="233">
        <f t="shared" si="5"/>
        <v>0</v>
      </c>
      <c r="BB17" s="234">
        <f t="shared" si="114"/>
        <v>0</v>
      </c>
      <c r="BC17" s="234">
        <f t="shared" si="115"/>
        <v>0</v>
      </c>
      <c r="BD17" s="234">
        <f t="shared" si="116"/>
        <v>0</v>
      </c>
      <c r="BE17" s="234">
        <f t="shared" si="117"/>
        <v>0</v>
      </c>
      <c r="BF17" s="314">
        <f t="shared" si="118"/>
        <v>0</v>
      </c>
      <c r="BG17" s="98">
        <f t="shared" si="6"/>
        <v>0</v>
      </c>
      <c r="BH17" s="98">
        <f t="shared" si="7"/>
        <v>0</v>
      </c>
      <c r="BI17" s="98">
        <f t="shared" si="8"/>
        <v>0</v>
      </c>
      <c r="BJ17" s="98">
        <f t="shared" si="9"/>
        <v>0</v>
      </c>
      <c r="BK17" s="233">
        <f t="shared" si="10"/>
        <v>0</v>
      </c>
      <c r="BL17" s="234">
        <f t="shared" si="11"/>
        <v>0</v>
      </c>
      <c r="BM17" s="234">
        <f t="shared" si="12"/>
        <v>0</v>
      </c>
      <c r="BN17" s="234">
        <f t="shared" si="13"/>
        <v>0</v>
      </c>
      <c r="BO17" s="234">
        <f t="shared" si="14"/>
        <v>0</v>
      </c>
      <c r="BP17" s="277"/>
      <c r="BQ17" s="98">
        <f t="shared" si="15"/>
        <v>0</v>
      </c>
      <c r="BR17" s="98">
        <f t="shared" si="16"/>
        <v>0</v>
      </c>
      <c r="BS17" s="98">
        <f t="shared" si="17"/>
        <v>0</v>
      </c>
      <c r="BT17" s="98">
        <f t="shared" si="18"/>
        <v>0</v>
      </c>
      <c r="BU17" s="233">
        <f t="shared" si="19"/>
        <v>0</v>
      </c>
      <c r="BV17" s="234">
        <f t="shared" si="20"/>
        <v>0</v>
      </c>
      <c r="BW17" s="234">
        <f t="shared" si="21"/>
        <v>0</v>
      </c>
      <c r="BX17" s="234">
        <f t="shared" si="22"/>
        <v>0</v>
      </c>
      <c r="BY17" s="234">
        <f t="shared" si="23"/>
        <v>0</v>
      </c>
      <c r="BZ17" s="284">
        <f t="shared" si="24"/>
        <v>0</v>
      </c>
      <c r="CA17" s="98">
        <f t="shared" si="25"/>
        <v>0</v>
      </c>
      <c r="CB17" s="98">
        <f t="shared" si="26"/>
        <v>0</v>
      </c>
      <c r="CC17" s="98">
        <f t="shared" si="27"/>
        <v>0</v>
      </c>
      <c r="CD17" s="98">
        <f t="shared" si="28"/>
        <v>0</v>
      </c>
      <c r="CE17" s="233">
        <f t="shared" si="29"/>
        <v>0</v>
      </c>
      <c r="CF17" s="234">
        <f t="shared" si="30"/>
        <v>0</v>
      </c>
      <c r="CG17" s="234">
        <f t="shared" si="31"/>
        <v>0</v>
      </c>
      <c r="CH17" s="234">
        <f t="shared" si="32"/>
        <v>0</v>
      </c>
      <c r="CI17" s="234">
        <f t="shared" si="33"/>
        <v>0</v>
      </c>
      <c r="CJ17" s="277"/>
      <c r="CK17" s="98">
        <f t="shared" si="34"/>
        <v>0</v>
      </c>
      <c r="CL17" s="98">
        <f t="shared" si="35"/>
        <v>0</v>
      </c>
      <c r="CM17" s="98">
        <f t="shared" si="36"/>
        <v>0</v>
      </c>
      <c r="CN17" s="98">
        <f t="shared" si="37"/>
        <v>0</v>
      </c>
      <c r="CO17" s="233">
        <f t="shared" si="38"/>
        <v>0</v>
      </c>
      <c r="CP17" s="234">
        <f t="shared" si="39"/>
        <v>0</v>
      </c>
      <c r="CQ17" s="234">
        <f t="shared" si="40"/>
        <v>0</v>
      </c>
      <c r="CR17" s="234">
        <f t="shared" si="41"/>
        <v>0</v>
      </c>
      <c r="CS17" s="234">
        <f t="shared" si="42"/>
        <v>0</v>
      </c>
      <c r="CT17" s="277"/>
      <c r="CU17" s="98">
        <f t="shared" si="43"/>
        <v>0</v>
      </c>
      <c r="CV17" s="98">
        <f t="shared" si="44"/>
        <v>0</v>
      </c>
      <c r="CW17" s="98">
        <f t="shared" si="45"/>
        <v>0</v>
      </c>
      <c r="CX17" s="98">
        <f t="shared" si="46"/>
        <v>0</v>
      </c>
      <c r="CY17" s="233">
        <f t="shared" si="47"/>
        <v>0</v>
      </c>
      <c r="CZ17" s="234">
        <f t="shared" si="48"/>
        <v>0</v>
      </c>
      <c r="DA17" s="234">
        <f t="shared" si="49"/>
        <v>0</v>
      </c>
      <c r="DB17" s="234">
        <f t="shared" si="50"/>
        <v>0</v>
      </c>
      <c r="DC17" s="234">
        <f t="shared" si="51"/>
        <v>0</v>
      </c>
      <c r="DD17" s="284">
        <f t="shared" si="52"/>
        <v>0</v>
      </c>
      <c r="DE17" s="98">
        <f t="shared" si="53"/>
        <v>0</v>
      </c>
      <c r="DF17" s="98">
        <f t="shared" si="54"/>
        <v>0</v>
      </c>
      <c r="DG17" s="98">
        <f t="shared" si="55"/>
        <v>0</v>
      </c>
      <c r="DH17" s="98">
        <f t="shared" si="56"/>
        <v>0</v>
      </c>
      <c r="DI17" s="228" t="e">
        <f t="shared" si="57"/>
        <v>#DIV/0!</v>
      </c>
      <c r="DJ17" s="233">
        <f t="shared" si="58"/>
        <v>0</v>
      </c>
      <c r="DK17" s="234">
        <f t="shared" si="59"/>
        <v>0</v>
      </c>
      <c r="DL17" s="234">
        <f t="shared" si="60"/>
        <v>0</v>
      </c>
      <c r="DM17" s="234">
        <f t="shared" si="61"/>
        <v>0</v>
      </c>
      <c r="DN17" s="234">
        <f t="shared" si="62"/>
        <v>0</v>
      </c>
      <c r="DO17" s="224">
        <f t="shared" si="63"/>
        <v>0</v>
      </c>
      <c r="DP17" s="98">
        <f t="shared" si="64"/>
        <v>0</v>
      </c>
      <c r="DQ17" s="98">
        <f t="shared" si="65"/>
        <v>0</v>
      </c>
      <c r="DR17" s="98">
        <f t="shared" si="66"/>
        <v>0</v>
      </c>
      <c r="DS17" s="98">
        <f t="shared" si="67"/>
        <v>0</v>
      </c>
      <c r="DT17" s="233">
        <f t="shared" si="68"/>
        <v>0</v>
      </c>
      <c r="DU17" s="234">
        <f t="shared" si="69"/>
        <v>0</v>
      </c>
      <c r="DV17" s="234">
        <f t="shared" si="70"/>
        <v>0</v>
      </c>
      <c r="DW17" s="234">
        <f t="shared" si="71"/>
        <v>0</v>
      </c>
      <c r="DX17" s="234">
        <f t="shared" si="72"/>
        <v>0</v>
      </c>
      <c r="DY17" s="237">
        <f t="shared" si="73"/>
        <v>0</v>
      </c>
      <c r="DZ17" s="238">
        <f t="shared" si="74"/>
        <v>0</v>
      </c>
      <c r="EA17" s="238">
        <f t="shared" si="75"/>
        <v>0</v>
      </c>
      <c r="EB17" s="238">
        <f t="shared" si="76"/>
        <v>0</v>
      </c>
      <c r="EC17" s="238">
        <f t="shared" si="77"/>
        <v>0</v>
      </c>
    </row>
    <row r="18" spans="1:133" s="49" customFormat="1">
      <c r="A18" s="50" t="s">
        <v>167</v>
      </c>
      <c r="B18" s="227"/>
      <c r="C18" s="227"/>
      <c r="D18" s="227"/>
      <c r="E18" s="181"/>
      <c r="F18" s="89">
        <f t="shared" si="78"/>
        <v>0</v>
      </c>
      <c r="G18" s="89">
        <f t="shared" si="79"/>
        <v>0</v>
      </c>
      <c r="H18" s="89">
        <f t="shared" si="80"/>
        <v>0</v>
      </c>
      <c r="I18" s="89">
        <f t="shared" si="81"/>
        <v>0</v>
      </c>
      <c r="J18" s="181"/>
      <c r="K18" s="89">
        <f t="shared" si="82"/>
        <v>0</v>
      </c>
      <c r="L18" s="89">
        <f t="shared" si="83"/>
        <v>0</v>
      </c>
      <c r="M18" s="89">
        <f t="shared" si="84"/>
        <v>0</v>
      </c>
      <c r="N18" s="89">
        <f t="shared" si="85"/>
        <v>0</v>
      </c>
      <c r="O18" s="228" t="e">
        <f t="shared" si="0"/>
        <v>#DIV/0!</v>
      </c>
      <c r="P18" s="181"/>
      <c r="Q18" s="89">
        <f t="shared" si="86"/>
        <v>0</v>
      </c>
      <c r="R18" s="89">
        <f t="shared" si="87"/>
        <v>0</v>
      </c>
      <c r="S18" s="89">
        <f t="shared" si="88"/>
        <v>0</v>
      </c>
      <c r="T18" s="89">
        <f t="shared" si="89"/>
        <v>0</v>
      </c>
      <c r="U18" s="228" t="e">
        <f t="shared" si="1"/>
        <v>#DIV/0!</v>
      </c>
      <c r="V18" s="181"/>
      <c r="W18" s="89">
        <f t="shared" si="90"/>
        <v>0</v>
      </c>
      <c r="X18" s="89">
        <f t="shared" si="91"/>
        <v>0</v>
      </c>
      <c r="Y18" s="89">
        <f t="shared" si="92"/>
        <v>0</v>
      </c>
      <c r="Z18" s="89">
        <f t="shared" si="93"/>
        <v>0</v>
      </c>
      <c r="AA18" s="228" t="e">
        <f t="shared" si="2"/>
        <v>#DIV/0!</v>
      </c>
      <c r="AB18" s="277"/>
      <c r="AC18" s="98">
        <f t="shared" si="94"/>
        <v>0</v>
      </c>
      <c r="AD18" s="98">
        <f t="shared" si="95"/>
        <v>0</v>
      </c>
      <c r="AE18" s="98">
        <f t="shared" si="96"/>
        <v>0</v>
      </c>
      <c r="AF18" s="98">
        <f t="shared" si="97"/>
        <v>0</v>
      </c>
      <c r="AG18" s="233">
        <f t="shared" si="3"/>
        <v>0</v>
      </c>
      <c r="AH18" s="234">
        <f t="shared" si="98"/>
        <v>0</v>
      </c>
      <c r="AI18" s="234">
        <f t="shared" si="99"/>
        <v>0</v>
      </c>
      <c r="AJ18" s="234">
        <f t="shared" si="100"/>
        <v>0</v>
      </c>
      <c r="AK18" s="234">
        <f t="shared" si="101"/>
        <v>0</v>
      </c>
      <c r="AL18" s="277"/>
      <c r="AM18" s="98">
        <f t="shared" si="102"/>
        <v>0</v>
      </c>
      <c r="AN18" s="98">
        <f t="shared" si="103"/>
        <v>0</v>
      </c>
      <c r="AO18" s="98">
        <f t="shared" si="104"/>
        <v>0</v>
      </c>
      <c r="AP18" s="98">
        <f t="shared" si="105"/>
        <v>0</v>
      </c>
      <c r="AQ18" s="233">
        <f t="shared" si="4"/>
        <v>0</v>
      </c>
      <c r="AR18" s="234">
        <f t="shared" si="106"/>
        <v>0</v>
      </c>
      <c r="AS18" s="234">
        <f t="shared" si="107"/>
        <v>0</v>
      </c>
      <c r="AT18" s="234">
        <f t="shared" si="108"/>
        <v>0</v>
      </c>
      <c r="AU18" s="234">
        <f t="shared" si="109"/>
        <v>0</v>
      </c>
      <c r="AV18" s="277"/>
      <c r="AW18" s="98">
        <f t="shared" si="110"/>
        <v>0</v>
      </c>
      <c r="AX18" s="98">
        <f t="shared" si="111"/>
        <v>0</v>
      </c>
      <c r="AY18" s="98">
        <f t="shared" si="112"/>
        <v>0</v>
      </c>
      <c r="AZ18" s="98">
        <f t="shared" si="113"/>
        <v>0</v>
      </c>
      <c r="BA18" s="233">
        <f t="shared" si="5"/>
        <v>0</v>
      </c>
      <c r="BB18" s="234">
        <f t="shared" si="114"/>
        <v>0</v>
      </c>
      <c r="BC18" s="234">
        <f t="shared" si="115"/>
        <v>0</v>
      </c>
      <c r="BD18" s="234">
        <f t="shared" si="116"/>
        <v>0</v>
      </c>
      <c r="BE18" s="234">
        <f t="shared" si="117"/>
        <v>0</v>
      </c>
      <c r="BF18" s="314">
        <f t="shared" si="118"/>
        <v>0</v>
      </c>
      <c r="BG18" s="98">
        <f t="shared" si="6"/>
        <v>0</v>
      </c>
      <c r="BH18" s="98">
        <f t="shared" si="7"/>
        <v>0</v>
      </c>
      <c r="BI18" s="98">
        <f t="shared" si="8"/>
        <v>0</v>
      </c>
      <c r="BJ18" s="98">
        <f t="shared" si="9"/>
        <v>0</v>
      </c>
      <c r="BK18" s="233">
        <f t="shared" si="10"/>
        <v>0</v>
      </c>
      <c r="BL18" s="234">
        <f t="shared" si="11"/>
        <v>0</v>
      </c>
      <c r="BM18" s="234">
        <f t="shared" si="12"/>
        <v>0</v>
      </c>
      <c r="BN18" s="234">
        <f t="shared" si="13"/>
        <v>0</v>
      </c>
      <c r="BO18" s="234">
        <f t="shared" si="14"/>
        <v>0</v>
      </c>
      <c r="BP18" s="277"/>
      <c r="BQ18" s="98">
        <f t="shared" si="15"/>
        <v>0</v>
      </c>
      <c r="BR18" s="98">
        <f t="shared" si="16"/>
        <v>0</v>
      </c>
      <c r="BS18" s="98">
        <f t="shared" si="17"/>
        <v>0</v>
      </c>
      <c r="BT18" s="98">
        <f t="shared" si="18"/>
        <v>0</v>
      </c>
      <c r="BU18" s="233">
        <f t="shared" si="19"/>
        <v>0</v>
      </c>
      <c r="BV18" s="234">
        <f t="shared" si="20"/>
        <v>0</v>
      </c>
      <c r="BW18" s="234">
        <f t="shared" si="21"/>
        <v>0</v>
      </c>
      <c r="BX18" s="234">
        <f t="shared" si="22"/>
        <v>0</v>
      </c>
      <c r="BY18" s="234">
        <f t="shared" si="23"/>
        <v>0</v>
      </c>
      <c r="BZ18" s="284">
        <f t="shared" si="24"/>
        <v>0</v>
      </c>
      <c r="CA18" s="98">
        <f t="shared" si="25"/>
        <v>0</v>
      </c>
      <c r="CB18" s="98">
        <f t="shared" si="26"/>
        <v>0</v>
      </c>
      <c r="CC18" s="98">
        <f t="shared" si="27"/>
        <v>0</v>
      </c>
      <c r="CD18" s="98">
        <f t="shared" si="28"/>
        <v>0</v>
      </c>
      <c r="CE18" s="233">
        <f t="shared" si="29"/>
        <v>0</v>
      </c>
      <c r="CF18" s="234">
        <f t="shared" si="30"/>
        <v>0</v>
      </c>
      <c r="CG18" s="234">
        <f t="shared" si="31"/>
        <v>0</v>
      </c>
      <c r="CH18" s="234">
        <f t="shared" si="32"/>
        <v>0</v>
      </c>
      <c r="CI18" s="234">
        <f t="shared" si="33"/>
        <v>0</v>
      </c>
      <c r="CJ18" s="277"/>
      <c r="CK18" s="98">
        <f t="shared" si="34"/>
        <v>0</v>
      </c>
      <c r="CL18" s="98">
        <f t="shared" si="35"/>
        <v>0</v>
      </c>
      <c r="CM18" s="98">
        <f t="shared" si="36"/>
        <v>0</v>
      </c>
      <c r="CN18" s="98">
        <f t="shared" si="37"/>
        <v>0</v>
      </c>
      <c r="CO18" s="233">
        <f t="shared" si="38"/>
        <v>0</v>
      </c>
      <c r="CP18" s="234">
        <f t="shared" si="39"/>
        <v>0</v>
      </c>
      <c r="CQ18" s="234">
        <f t="shared" si="40"/>
        <v>0</v>
      </c>
      <c r="CR18" s="234">
        <f t="shared" si="41"/>
        <v>0</v>
      </c>
      <c r="CS18" s="234">
        <f t="shared" si="42"/>
        <v>0</v>
      </c>
      <c r="CT18" s="277"/>
      <c r="CU18" s="98">
        <f t="shared" si="43"/>
        <v>0</v>
      </c>
      <c r="CV18" s="98">
        <f t="shared" si="44"/>
        <v>0</v>
      </c>
      <c r="CW18" s="98">
        <f t="shared" si="45"/>
        <v>0</v>
      </c>
      <c r="CX18" s="98">
        <f t="shared" si="46"/>
        <v>0</v>
      </c>
      <c r="CY18" s="233">
        <f t="shared" si="47"/>
        <v>0</v>
      </c>
      <c r="CZ18" s="234">
        <f t="shared" si="48"/>
        <v>0</v>
      </c>
      <c r="DA18" s="234">
        <f t="shared" si="49"/>
        <v>0</v>
      </c>
      <c r="DB18" s="234">
        <f t="shared" si="50"/>
        <v>0</v>
      </c>
      <c r="DC18" s="234">
        <f t="shared" si="51"/>
        <v>0</v>
      </c>
      <c r="DD18" s="284">
        <f t="shared" si="52"/>
        <v>0</v>
      </c>
      <c r="DE18" s="98">
        <f t="shared" si="53"/>
        <v>0</v>
      </c>
      <c r="DF18" s="98">
        <f t="shared" si="54"/>
        <v>0</v>
      </c>
      <c r="DG18" s="98">
        <f t="shared" si="55"/>
        <v>0</v>
      </c>
      <c r="DH18" s="98">
        <f t="shared" si="56"/>
        <v>0</v>
      </c>
      <c r="DI18" s="228" t="e">
        <f t="shared" si="57"/>
        <v>#DIV/0!</v>
      </c>
      <c r="DJ18" s="233">
        <f t="shared" si="58"/>
        <v>0</v>
      </c>
      <c r="DK18" s="234">
        <f t="shared" si="59"/>
        <v>0</v>
      </c>
      <c r="DL18" s="234">
        <f t="shared" si="60"/>
        <v>0</v>
      </c>
      <c r="DM18" s="234">
        <f t="shared" si="61"/>
        <v>0</v>
      </c>
      <c r="DN18" s="234">
        <f t="shared" si="62"/>
        <v>0</v>
      </c>
      <c r="DO18" s="224">
        <f t="shared" si="63"/>
        <v>0</v>
      </c>
      <c r="DP18" s="98">
        <f t="shared" si="64"/>
        <v>0</v>
      </c>
      <c r="DQ18" s="98">
        <f t="shared" si="65"/>
        <v>0</v>
      </c>
      <c r="DR18" s="98">
        <f t="shared" si="66"/>
        <v>0</v>
      </c>
      <c r="DS18" s="98">
        <f t="shared" si="67"/>
        <v>0</v>
      </c>
      <c r="DT18" s="233">
        <f t="shared" si="68"/>
        <v>0</v>
      </c>
      <c r="DU18" s="234">
        <f t="shared" si="69"/>
        <v>0</v>
      </c>
      <c r="DV18" s="234">
        <f t="shared" si="70"/>
        <v>0</v>
      </c>
      <c r="DW18" s="234">
        <f t="shared" si="71"/>
        <v>0</v>
      </c>
      <c r="DX18" s="234">
        <f t="shared" si="72"/>
        <v>0</v>
      </c>
      <c r="DY18" s="237">
        <f t="shared" si="73"/>
        <v>0</v>
      </c>
      <c r="DZ18" s="238">
        <f t="shared" si="74"/>
        <v>0</v>
      </c>
      <c r="EA18" s="238">
        <f t="shared" si="75"/>
        <v>0</v>
      </c>
      <c r="EB18" s="238">
        <f t="shared" si="76"/>
        <v>0</v>
      </c>
      <c r="EC18" s="238">
        <f t="shared" si="77"/>
        <v>0</v>
      </c>
    </row>
    <row r="19" spans="1:133" s="49" customFormat="1">
      <c r="A19" s="50" t="s">
        <v>168</v>
      </c>
      <c r="B19" s="227"/>
      <c r="C19" s="227"/>
      <c r="D19" s="227"/>
      <c r="E19" s="181"/>
      <c r="F19" s="89">
        <f t="shared" si="78"/>
        <v>0</v>
      </c>
      <c r="G19" s="89">
        <f t="shared" si="79"/>
        <v>0</v>
      </c>
      <c r="H19" s="89">
        <f t="shared" si="80"/>
        <v>0</v>
      </c>
      <c r="I19" s="89">
        <f t="shared" si="81"/>
        <v>0</v>
      </c>
      <c r="J19" s="181"/>
      <c r="K19" s="89">
        <f t="shared" si="82"/>
        <v>0</v>
      </c>
      <c r="L19" s="89">
        <f t="shared" si="83"/>
        <v>0</v>
      </c>
      <c r="M19" s="89">
        <f t="shared" si="84"/>
        <v>0</v>
      </c>
      <c r="N19" s="89">
        <f t="shared" si="85"/>
        <v>0</v>
      </c>
      <c r="O19" s="228" t="e">
        <f t="shared" si="0"/>
        <v>#DIV/0!</v>
      </c>
      <c r="P19" s="181"/>
      <c r="Q19" s="89">
        <f t="shared" si="86"/>
        <v>0</v>
      </c>
      <c r="R19" s="89">
        <f t="shared" si="87"/>
        <v>0</v>
      </c>
      <c r="S19" s="89">
        <f t="shared" si="88"/>
        <v>0</v>
      </c>
      <c r="T19" s="89">
        <f t="shared" si="89"/>
        <v>0</v>
      </c>
      <c r="U19" s="228" t="e">
        <f t="shared" si="1"/>
        <v>#DIV/0!</v>
      </c>
      <c r="V19" s="181"/>
      <c r="W19" s="89">
        <f t="shared" si="90"/>
        <v>0</v>
      </c>
      <c r="X19" s="89">
        <f t="shared" si="91"/>
        <v>0</v>
      </c>
      <c r="Y19" s="89">
        <f t="shared" si="92"/>
        <v>0</v>
      </c>
      <c r="Z19" s="89">
        <f t="shared" si="93"/>
        <v>0</v>
      </c>
      <c r="AA19" s="228" t="e">
        <f t="shared" si="2"/>
        <v>#DIV/0!</v>
      </c>
      <c r="AB19" s="277"/>
      <c r="AC19" s="98">
        <f t="shared" si="94"/>
        <v>0</v>
      </c>
      <c r="AD19" s="98">
        <f t="shared" si="95"/>
        <v>0</v>
      </c>
      <c r="AE19" s="98">
        <f t="shared" si="96"/>
        <v>0</v>
      </c>
      <c r="AF19" s="98">
        <f t="shared" si="97"/>
        <v>0</v>
      </c>
      <c r="AG19" s="233">
        <f t="shared" si="3"/>
        <v>0</v>
      </c>
      <c r="AH19" s="234">
        <f t="shared" si="98"/>
        <v>0</v>
      </c>
      <c r="AI19" s="234">
        <f t="shared" si="99"/>
        <v>0</v>
      </c>
      <c r="AJ19" s="234">
        <f t="shared" si="100"/>
        <v>0</v>
      </c>
      <c r="AK19" s="234">
        <f t="shared" si="101"/>
        <v>0</v>
      </c>
      <c r="AL19" s="277"/>
      <c r="AM19" s="98">
        <f t="shared" si="102"/>
        <v>0</v>
      </c>
      <c r="AN19" s="98">
        <f t="shared" si="103"/>
        <v>0</v>
      </c>
      <c r="AO19" s="98">
        <f t="shared" si="104"/>
        <v>0</v>
      </c>
      <c r="AP19" s="98">
        <f t="shared" si="105"/>
        <v>0</v>
      </c>
      <c r="AQ19" s="233">
        <f t="shared" si="4"/>
        <v>0</v>
      </c>
      <c r="AR19" s="234">
        <f t="shared" si="106"/>
        <v>0</v>
      </c>
      <c r="AS19" s="234">
        <f t="shared" si="107"/>
        <v>0</v>
      </c>
      <c r="AT19" s="234">
        <f t="shared" si="108"/>
        <v>0</v>
      </c>
      <c r="AU19" s="234">
        <f t="shared" si="109"/>
        <v>0</v>
      </c>
      <c r="AV19" s="277"/>
      <c r="AW19" s="98">
        <f t="shared" si="110"/>
        <v>0</v>
      </c>
      <c r="AX19" s="98">
        <f t="shared" si="111"/>
        <v>0</v>
      </c>
      <c r="AY19" s="98">
        <f t="shared" si="112"/>
        <v>0</v>
      </c>
      <c r="AZ19" s="98">
        <f t="shared" si="113"/>
        <v>0</v>
      </c>
      <c r="BA19" s="233">
        <f t="shared" si="5"/>
        <v>0</v>
      </c>
      <c r="BB19" s="234">
        <f t="shared" si="114"/>
        <v>0</v>
      </c>
      <c r="BC19" s="234">
        <f t="shared" si="115"/>
        <v>0</v>
      </c>
      <c r="BD19" s="234">
        <f t="shared" si="116"/>
        <v>0</v>
      </c>
      <c r="BE19" s="234">
        <f t="shared" si="117"/>
        <v>0</v>
      </c>
      <c r="BF19" s="314">
        <f t="shared" si="118"/>
        <v>0</v>
      </c>
      <c r="BG19" s="98">
        <f t="shared" si="6"/>
        <v>0</v>
      </c>
      <c r="BH19" s="98">
        <f t="shared" si="7"/>
        <v>0</v>
      </c>
      <c r="BI19" s="98">
        <f t="shared" si="8"/>
        <v>0</v>
      </c>
      <c r="BJ19" s="98">
        <f t="shared" si="9"/>
        <v>0</v>
      </c>
      <c r="BK19" s="233">
        <f t="shared" si="10"/>
        <v>0</v>
      </c>
      <c r="BL19" s="234">
        <f t="shared" si="11"/>
        <v>0</v>
      </c>
      <c r="BM19" s="234">
        <f t="shared" si="12"/>
        <v>0</v>
      </c>
      <c r="BN19" s="234">
        <f t="shared" si="13"/>
        <v>0</v>
      </c>
      <c r="BO19" s="234">
        <f t="shared" si="14"/>
        <v>0</v>
      </c>
      <c r="BP19" s="277"/>
      <c r="BQ19" s="98">
        <f t="shared" si="15"/>
        <v>0</v>
      </c>
      <c r="BR19" s="98">
        <f t="shared" si="16"/>
        <v>0</v>
      </c>
      <c r="BS19" s="98">
        <f t="shared" si="17"/>
        <v>0</v>
      </c>
      <c r="BT19" s="98">
        <f t="shared" si="18"/>
        <v>0</v>
      </c>
      <c r="BU19" s="233">
        <f t="shared" si="19"/>
        <v>0</v>
      </c>
      <c r="BV19" s="234">
        <f t="shared" si="20"/>
        <v>0</v>
      </c>
      <c r="BW19" s="234">
        <f t="shared" si="21"/>
        <v>0</v>
      </c>
      <c r="BX19" s="234">
        <f t="shared" si="22"/>
        <v>0</v>
      </c>
      <c r="BY19" s="234">
        <f t="shared" si="23"/>
        <v>0</v>
      </c>
      <c r="BZ19" s="284">
        <f t="shared" si="24"/>
        <v>0</v>
      </c>
      <c r="CA19" s="98">
        <f t="shared" si="25"/>
        <v>0</v>
      </c>
      <c r="CB19" s="98">
        <f t="shared" si="26"/>
        <v>0</v>
      </c>
      <c r="CC19" s="98">
        <f t="shared" si="27"/>
        <v>0</v>
      </c>
      <c r="CD19" s="98">
        <f t="shared" si="28"/>
        <v>0</v>
      </c>
      <c r="CE19" s="233">
        <f t="shared" si="29"/>
        <v>0</v>
      </c>
      <c r="CF19" s="234">
        <f t="shared" si="30"/>
        <v>0</v>
      </c>
      <c r="CG19" s="234">
        <f t="shared" si="31"/>
        <v>0</v>
      </c>
      <c r="CH19" s="234">
        <f t="shared" si="32"/>
        <v>0</v>
      </c>
      <c r="CI19" s="234">
        <f t="shared" si="33"/>
        <v>0</v>
      </c>
      <c r="CJ19" s="277"/>
      <c r="CK19" s="98">
        <f t="shared" si="34"/>
        <v>0</v>
      </c>
      <c r="CL19" s="98">
        <f t="shared" si="35"/>
        <v>0</v>
      </c>
      <c r="CM19" s="98">
        <f t="shared" si="36"/>
        <v>0</v>
      </c>
      <c r="CN19" s="98">
        <f t="shared" si="37"/>
        <v>0</v>
      </c>
      <c r="CO19" s="233">
        <f t="shared" si="38"/>
        <v>0</v>
      </c>
      <c r="CP19" s="234">
        <f t="shared" si="39"/>
        <v>0</v>
      </c>
      <c r="CQ19" s="234">
        <f t="shared" si="40"/>
        <v>0</v>
      </c>
      <c r="CR19" s="234">
        <f t="shared" si="41"/>
        <v>0</v>
      </c>
      <c r="CS19" s="234">
        <f t="shared" si="42"/>
        <v>0</v>
      </c>
      <c r="CT19" s="277"/>
      <c r="CU19" s="98">
        <f t="shared" si="43"/>
        <v>0</v>
      </c>
      <c r="CV19" s="98">
        <f t="shared" si="44"/>
        <v>0</v>
      </c>
      <c r="CW19" s="98">
        <f t="shared" si="45"/>
        <v>0</v>
      </c>
      <c r="CX19" s="98">
        <f t="shared" si="46"/>
        <v>0</v>
      </c>
      <c r="CY19" s="233">
        <f t="shared" si="47"/>
        <v>0</v>
      </c>
      <c r="CZ19" s="234">
        <f t="shared" si="48"/>
        <v>0</v>
      </c>
      <c r="DA19" s="234">
        <f t="shared" si="49"/>
        <v>0</v>
      </c>
      <c r="DB19" s="234">
        <f t="shared" si="50"/>
        <v>0</v>
      </c>
      <c r="DC19" s="234">
        <f t="shared" si="51"/>
        <v>0</v>
      </c>
      <c r="DD19" s="284">
        <f t="shared" si="52"/>
        <v>0</v>
      </c>
      <c r="DE19" s="98">
        <f t="shared" si="53"/>
        <v>0</v>
      </c>
      <c r="DF19" s="98">
        <f t="shared" si="54"/>
        <v>0</v>
      </c>
      <c r="DG19" s="98">
        <f t="shared" si="55"/>
        <v>0</v>
      </c>
      <c r="DH19" s="98">
        <f t="shared" si="56"/>
        <v>0</v>
      </c>
      <c r="DI19" s="228" t="e">
        <f t="shared" si="57"/>
        <v>#DIV/0!</v>
      </c>
      <c r="DJ19" s="233">
        <f t="shared" si="58"/>
        <v>0</v>
      </c>
      <c r="DK19" s="234">
        <f t="shared" si="59"/>
        <v>0</v>
      </c>
      <c r="DL19" s="234">
        <f t="shared" si="60"/>
        <v>0</v>
      </c>
      <c r="DM19" s="234">
        <f t="shared" si="61"/>
        <v>0</v>
      </c>
      <c r="DN19" s="234">
        <f t="shared" si="62"/>
        <v>0</v>
      </c>
      <c r="DO19" s="224">
        <f t="shared" si="63"/>
        <v>0</v>
      </c>
      <c r="DP19" s="98">
        <f t="shared" si="64"/>
        <v>0</v>
      </c>
      <c r="DQ19" s="98">
        <f t="shared" si="65"/>
        <v>0</v>
      </c>
      <c r="DR19" s="98">
        <f t="shared" si="66"/>
        <v>0</v>
      </c>
      <c r="DS19" s="98">
        <f t="shared" si="67"/>
        <v>0</v>
      </c>
      <c r="DT19" s="233">
        <f t="shared" si="68"/>
        <v>0</v>
      </c>
      <c r="DU19" s="234">
        <f t="shared" si="69"/>
        <v>0</v>
      </c>
      <c r="DV19" s="234">
        <f t="shared" si="70"/>
        <v>0</v>
      </c>
      <c r="DW19" s="234">
        <f t="shared" si="71"/>
        <v>0</v>
      </c>
      <c r="DX19" s="234">
        <f t="shared" si="72"/>
        <v>0</v>
      </c>
      <c r="DY19" s="237">
        <f t="shared" si="73"/>
        <v>0</v>
      </c>
      <c r="DZ19" s="238">
        <f t="shared" si="74"/>
        <v>0</v>
      </c>
      <c r="EA19" s="238">
        <f t="shared" si="75"/>
        <v>0</v>
      </c>
      <c r="EB19" s="238">
        <f t="shared" si="76"/>
        <v>0</v>
      </c>
      <c r="EC19" s="238">
        <f t="shared" si="77"/>
        <v>0</v>
      </c>
    </row>
    <row r="20" spans="1:133" s="49" customFormat="1">
      <c r="A20" s="50" t="s">
        <v>169</v>
      </c>
      <c r="B20" s="227"/>
      <c r="C20" s="227"/>
      <c r="D20" s="227"/>
      <c r="E20" s="181"/>
      <c r="F20" s="89">
        <f t="shared" si="78"/>
        <v>0</v>
      </c>
      <c r="G20" s="89">
        <f t="shared" si="79"/>
        <v>0</v>
      </c>
      <c r="H20" s="89">
        <f t="shared" si="80"/>
        <v>0</v>
      </c>
      <c r="I20" s="89">
        <f t="shared" si="81"/>
        <v>0</v>
      </c>
      <c r="J20" s="181"/>
      <c r="K20" s="89">
        <f t="shared" si="82"/>
        <v>0</v>
      </c>
      <c r="L20" s="89">
        <f t="shared" si="83"/>
        <v>0</v>
      </c>
      <c r="M20" s="89">
        <f t="shared" si="84"/>
        <v>0</v>
      </c>
      <c r="N20" s="89">
        <f t="shared" si="85"/>
        <v>0</v>
      </c>
      <c r="O20" s="228" t="e">
        <f t="shared" si="0"/>
        <v>#DIV/0!</v>
      </c>
      <c r="P20" s="181"/>
      <c r="Q20" s="89">
        <f t="shared" si="86"/>
        <v>0</v>
      </c>
      <c r="R20" s="89">
        <f t="shared" si="87"/>
        <v>0</v>
      </c>
      <c r="S20" s="89">
        <f t="shared" si="88"/>
        <v>0</v>
      </c>
      <c r="T20" s="89">
        <f t="shared" si="89"/>
        <v>0</v>
      </c>
      <c r="U20" s="228" t="e">
        <f t="shared" si="1"/>
        <v>#DIV/0!</v>
      </c>
      <c r="V20" s="181"/>
      <c r="W20" s="89">
        <f t="shared" si="90"/>
        <v>0</v>
      </c>
      <c r="X20" s="89">
        <f t="shared" si="91"/>
        <v>0</v>
      </c>
      <c r="Y20" s="89">
        <f t="shared" si="92"/>
        <v>0</v>
      </c>
      <c r="Z20" s="89">
        <f t="shared" si="93"/>
        <v>0</v>
      </c>
      <c r="AA20" s="228" t="e">
        <f t="shared" si="2"/>
        <v>#DIV/0!</v>
      </c>
      <c r="AB20" s="277"/>
      <c r="AC20" s="98">
        <f t="shared" si="94"/>
        <v>0</v>
      </c>
      <c r="AD20" s="98">
        <f t="shared" si="95"/>
        <v>0</v>
      </c>
      <c r="AE20" s="98">
        <f t="shared" si="96"/>
        <v>0</v>
      </c>
      <c r="AF20" s="98">
        <f t="shared" si="97"/>
        <v>0</v>
      </c>
      <c r="AG20" s="233">
        <f t="shared" si="3"/>
        <v>0</v>
      </c>
      <c r="AH20" s="234">
        <f t="shared" si="98"/>
        <v>0</v>
      </c>
      <c r="AI20" s="234">
        <f t="shared" si="99"/>
        <v>0</v>
      </c>
      <c r="AJ20" s="234">
        <f t="shared" si="100"/>
        <v>0</v>
      </c>
      <c r="AK20" s="234">
        <f t="shared" si="101"/>
        <v>0</v>
      </c>
      <c r="AL20" s="277"/>
      <c r="AM20" s="98">
        <f t="shared" si="102"/>
        <v>0</v>
      </c>
      <c r="AN20" s="98">
        <f t="shared" si="103"/>
        <v>0</v>
      </c>
      <c r="AO20" s="98">
        <f t="shared" si="104"/>
        <v>0</v>
      </c>
      <c r="AP20" s="98">
        <f t="shared" si="105"/>
        <v>0</v>
      </c>
      <c r="AQ20" s="233">
        <f t="shared" si="4"/>
        <v>0</v>
      </c>
      <c r="AR20" s="234">
        <f t="shared" si="106"/>
        <v>0</v>
      </c>
      <c r="AS20" s="234">
        <f t="shared" si="107"/>
        <v>0</v>
      </c>
      <c r="AT20" s="234">
        <f t="shared" si="108"/>
        <v>0</v>
      </c>
      <c r="AU20" s="234">
        <f t="shared" si="109"/>
        <v>0</v>
      </c>
      <c r="AV20" s="277"/>
      <c r="AW20" s="98">
        <f t="shared" si="110"/>
        <v>0</v>
      </c>
      <c r="AX20" s="98">
        <f t="shared" si="111"/>
        <v>0</v>
      </c>
      <c r="AY20" s="98">
        <f t="shared" si="112"/>
        <v>0</v>
      </c>
      <c r="AZ20" s="98">
        <f t="shared" si="113"/>
        <v>0</v>
      </c>
      <c r="BA20" s="233">
        <f t="shared" si="5"/>
        <v>0</v>
      </c>
      <c r="BB20" s="234">
        <f t="shared" si="114"/>
        <v>0</v>
      </c>
      <c r="BC20" s="234">
        <f t="shared" si="115"/>
        <v>0</v>
      </c>
      <c r="BD20" s="234">
        <f t="shared" si="116"/>
        <v>0</v>
      </c>
      <c r="BE20" s="234">
        <f t="shared" si="117"/>
        <v>0</v>
      </c>
      <c r="BF20" s="314">
        <f t="shared" si="118"/>
        <v>0</v>
      </c>
      <c r="BG20" s="98">
        <f t="shared" si="6"/>
        <v>0</v>
      </c>
      <c r="BH20" s="98">
        <f t="shared" si="7"/>
        <v>0</v>
      </c>
      <c r="BI20" s="98">
        <f t="shared" si="8"/>
        <v>0</v>
      </c>
      <c r="BJ20" s="98">
        <f t="shared" si="9"/>
        <v>0</v>
      </c>
      <c r="BK20" s="233">
        <f t="shared" si="10"/>
        <v>0</v>
      </c>
      <c r="BL20" s="234">
        <f t="shared" si="11"/>
        <v>0</v>
      </c>
      <c r="BM20" s="234">
        <f t="shared" si="12"/>
        <v>0</v>
      </c>
      <c r="BN20" s="234">
        <f t="shared" si="13"/>
        <v>0</v>
      </c>
      <c r="BO20" s="234">
        <f t="shared" si="14"/>
        <v>0</v>
      </c>
      <c r="BP20" s="277"/>
      <c r="BQ20" s="98">
        <f t="shared" si="15"/>
        <v>0</v>
      </c>
      <c r="BR20" s="98">
        <f t="shared" si="16"/>
        <v>0</v>
      </c>
      <c r="BS20" s="98">
        <f t="shared" si="17"/>
        <v>0</v>
      </c>
      <c r="BT20" s="98">
        <f t="shared" si="18"/>
        <v>0</v>
      </c>
      <c r="BU20" s="233">
        <f t="shared" si="19"/>
        <v>0</v>
      </c>
      <c r="BV20" s="234">
        <f t="shared" si="20"/>
        <v>0</v>
      </c>
      <c r="BW20" s="234">
        <f t="shared" si="21"/>
        <v>0</v>
      </c>
      <c r="BX20" s="234">
        <f t="shared" si="22"/>
        <v>0</v>
      </c>
      <c r="BY20" s="234">
        <f t="shared" si="23"/>
        <v>0</v>
      </c>
      <c r="BZ20" s="284">
        <f t="shared" si="24"/>
        <v>0</v>
      </c>
      <c r="CA20" s="98">
        <f t="shared" si="25"/>
        <v>0</v>
      </c>
      <c r="CB20" s="98">
        <f t="shared" si="26"/>
        <v>0</v>
      </c>
      <c r="CC20" s="98">
        <f t="shared" si="27"/>
        <v>0</v>
      </c>
      <c r="CD20" s="98">
        <f t="shared" si="28"/>
        <v>0</v>
      </c>
      <c r="CE20" s="233">
        <f t="shared" si="29"/>
        <v>0</v>
      </c>
      <c r="CF20" s="234">
        <f t="shared" si="30"/>
        <v>0</v>
      </c>
      <c r="CG20" s="234">
        <f t="shared" si="31"/>
        <v>0</v>
      </c>
      <c r="CH20" s="234">
        <f t="shared" si="32"/>
        <v>0</v>
      </c>
      <c r="CI20" s="234">
        <f t="shared" si="33"/>
        <v>0</v>
      </c>
      <c r="CJ20" s="277"/>
      <c r="CK20" s="98">
        <f t="shared" si="34"/>
        <v>0</v>
      </c>
      <c r="CL20" s="98">
        <f t="shared" si="35"/>
        <v>0</v>
      </c>
      <c r="CM20" s="98">
        <f t="shared" si="36"/>
        <v>0</v>
      </c>
      <c r="CN20" s="98">
        <f t="shared" si="37"/>
        <v>0</v>
      </c>
      <c r="CO20" s="233">
        <f t="shared" si="38"/>
        <v>0</v>
      </c>
      <c r="CP20" s="234">
        <f t="shared" si="39"/>
        <v>0</v>
      </c>
      <c r="CQ20" s="234">
        <f t="shared" si="40"/>
        <v>0</v>
      </c>
      <c r="CR20" s="234">
        <f t="shared" si="41"/>
        <v>0</v>
      </c>
      <c r="CS20" s="234">
        <f t="shared" si="42"/>
        <v>0</v>
      </c>
      <c r="CT20" s="277"/>
      <c r="CU20" s="98">
        <f t="shared" si="43"/>
        <v>0</v>
      </c>
      <c r="CV20" s="98">
        <f t="shared" si="44"/>
        <v>0</v>
      </c>
      <c r="CW20" s="98">
        <f t="shared" si="45"/>
        <v>0</v>
      </c>
      <c r="CX20" s="98">
        <f t="shared" si="46"/>
        <v>0</v>
      </c>
      <c r="CY20" s="233">
        <f t="shared" si="47"/>
        <v>0</v>
      </c>
      <c r="CZ20" s="234">
        <f t="shared" si="48"/>
        <v>0</v>
      </c>
      <c r="DA20" s="234">
        <f t="shared" si="49"/>
        <v>0</v>
      </c>
      <c r="DB20" s="234">
        <f t="shared" si="50"/>
        <v>0</v>
      </c>
      <c r="DC20" s="234">
        <f t="shared" si="51"/>
        <v>0</v>
      </c>
      <c r="DD20" s="284">
        <f t="shared" si="52"/>
        <v>0</v>
      </c>
      <c r="DE20" s="98">
        <f t="shared" si="53"/>
        <v>0</v>
      </c>
      <c r="DF20" s="98">
        <f t="shared" si="54"/>
        <v>0</v>
      </c>
      <c r="DG20" s="98">
        <f t="shared" si="55"/>
        <v>0</v>
      </c>
      <c r="DH20" s="98">
        <f t="shared" si="56"/>
        <v>0</v>
      </c>
      <c r="DI20" s="228" t="e">
        <f t="shared" si="57"/>
        <v>#DIV/0!</v>
      </c>
      <c r="DJ20" s="233">
        <f t="shared" si="58"/>
        <v>0</v>
      </c>
      <c r="DK20" s="234">
        <f t="shared" si="59"/>
        <v>0</v>
      </c>
      <c r="DL20" s="234">
        <f t="shared" si="60"/>
        <v>0</v>
      </c>
      <c r="DM20" s="234">
        <f t="shared" si="61"/>
        <v>0</v>
      </c>
      <c r="DN20" s="234">
        <f t="shared" si="62"/>
        <v>0</v>
      </c>
      <c r="DO20" s="224">
        <f t="shared" si="63"/>
        <v>0</v>
      </c>
      <c r="DP20" s="98">
        <f t="shared" si="64"/>
        <v>0</v>
      </c>
      <c r="DQ20" s="98">
        <f t="shared" si="65"/>
        <v>0</v>
      </c>
      <c r="DR20" s="98">
        <f t="shared" si="66"/>
        <v>0</v>
      </c>
      <c r="DS20" s="98">
        <f t="shared" si="67"/>
        <v>0</v>
      </c>
      <c r="DT20" s="233">
        <f t="shared" si="68"/>
        <v>0</v>
      </c>
      <c r="DU20" s="234">
        <f t="shared" si="69"/>
        <v>0</v>
      </c>
      <c r="DV20" s="234">
        <f t="shared" si="70"/>
        <v>0</v>
      </c>
      <c r="DW20" s="234">
        <f t="shared" si="71"/>
        <v>0</v>
      </c>
      <c r="DX20" s="234">
        <f t="shared" si="72"/>
        <v>0</v>
      </c>
      <c r="DY20" s="237">
        <f t="shared" si="73"/>
        <v>0</v>
      </c>
      <c r="DZ20" s="238">
        <f t="shared" si="74"/>
        <v>0</v>
      </c>
      <c r="EA20" s="238">
        <f t="shared" si="75"/>
        <v>0</v>
      </c>
      <c r="EB20" s="238">
        <f t="shared" si="76"/>
        <v>0</v>
      </c>
      <c r="EC20" s="238">
        <f t="shared" si="77"/>
        <v>0</v>
      </c>
    </row>
    <row r="21" spans="1:133" s="49" customFormat="1">
      <c r="A21" s="50" t="s">
        <v>170</v>
      </c>
      <c r="B21" s="227"/>
      <c r="C21" s="227"/>
      <c r="D21" s="227"/>
      <c r="E21" s="181"/>
      <c r="F21" s="89">
        <f t="shared" si="78"/>
        <v>0</v>
      </c>
      <c r="G21" s="89">
        <f t="shared" si="79"/>
        <v>0</v>
      </c>
      <c r="H21" s="89">
        <f t="shared" si="80"/>
        <v>0</v>
      </c>
      <c r="I21" s="89">
        <f t="shared" si="81"/>
        <v>0</v>
      </c>
      <c r="J21" s="181"/>
      <c r="K21" s="89">
        <f t="shared" si="82"/>
        <v>0</v>
      </c>
      <c r="L21" s="89">
        <f t="shared" si="83"/>
        <v>0</v>
      </c>
      <c r="M21" s="89">
        <f t="shared" si="84"/>
        <v>0</v>
      </c>
      <c r="N21" s="89">
        <f t="shared" si="85"/>
        <v>0</v>
      </c>
      <c r="O21" s="228" t="e">
        <f t="shared" si="0"/>
        <v>#DIV/0!</v>
      </c>
      <c r="P21" s="181"/>
      <c r="Q21" s="89">
        <f t="shared" si="86"/>
        <v>0</v>
      </c>
      <c r="R21" s="89">
        <f t="shared" si="87"/>
        <v>0</v>
      </c>
      <c r="S21" s="89">
        <f t="shared" si="88"/>
        <v>0</v>
      </c>
      <c r="T21" s="89">
        <f t="shared" si="89"/>
        <v>0</v>
      </c>
      <c r="U21" s="228" t="e">
        <f t="shared" si="1"/>
        <v>#DIV/0!</v>
      </c>
      <c r="V21" s="181"/>
      <c r="W21" s="89">
        <f t="shared" si="90"/>
        <v>0</v>
      </c>
      <c r="X21" s="89">
        <f t="shared" si="91"/>
        <v>0</v>
      </c>
      <c r="Y21" s="89">
        <f t="shared" si="92"/>
        <v>0</v>
      </c>
      <c r="Z21" s="89">
        <f t="shared" si="93"/>
        <v>0</v>
      </c>
      <c r="AA21" s="228" t="e">
        <f t="shared" si="2"/>
        <v>#DIV/0!</v>
      </c>
      <c r="AB21" s="277"/>
      <c r="AC21" s="98">
        <f t="shared" si="94"/>
        <v>0</v>
      </c>
      <c r="AD21" s="98">
        <f t="shared" si="95"/>
        <v>0</v>
      </c>
      <c r="AE21" s="98">
        <f t="shared" si="96"/>
        <v>0</v>
      </c>
      <c r="AF21" s="98">
        <f t="shared" si="97"/>
        <v>0</v>
      </c>
      <c r="AG21" s="233">
        <f t="shared" si="3"/>
        <v>0</v>
      </c>
      <c r="AH21" s="234">
        <f t="shared" si="98"/>
        <v>0</v>
      </c>
      <c r="AI21" s="234">
        <f t="shared" si="99"/>
        <v>0</v>
      </c>
      <c r="AJ21" s="234">
        <f t="shared" si="100"/>
        <v>0</v>
      </c>
      <c r="AK21" s="234">
        <f t="shared" si="101"/>
        <v>0</v>
      </c>
      <c r="AL21" s="277"/>
      <c r="AM21" s="98">
        <f t="shared" si="102"/>
        <v>0</v>
      </c>
      <c r="AN21" s="98">
        <f t="shared" si="103"/>
        <v>0</v>
      </c>
      <c r="AO21" s="98">
        <f t="shared" si="104"/>
        <v>0</v>
      </c>
      <c r="AP21" s="98">
        <f t="shared" si="105"/>
        <v>0</v>
      </c>
      <c r="AQ21" s="233">
        <f t="shared" si="4"/>
        <v>0</v>
      </c>
      <c r="AR21" s="234">
        <f t="shared" si="106"/>
        <v>0</v>
      </c>
      <c r="AS21" s="234">
        <f t="shared" si="107"/>
        <v>0</v>
      </c>
      <c r="AT21" s="234">
        <f t="shared" si="108"/>
        <v>0</v>
      </c>
      <c r="AU21" s="234">
        <f t="shared" si="109"/>
        <v>0</v>
      </c>
      <c r="AV21" s="277"/>
      <c r="AW21" s="98">
        <f t="shared" si="110"/>
        <v>0</v>
      </c>
      <c r="AX21" s="98">
        <f t="shared" si="111"/>
        <v>0</v>
      </c>
      <c r="AY21" s="98">
        <f t="shared" si="112"/>
        <v>0</v>
      </c>
      <c r="AZ21" s="98">
        <f t="shared" si="113"/>
        <v>0</v>
      </c>
      <c r="BA21" s="233">
        <f t="shared" si="5"/>
        <v>0</v>
      </c>
      <c r="BB21" s="234">
        <f t="shared" si="114"/>
        <v>0</v>
      </c>
      <c r="BC21" s="234">
        <f t="shared" si="115"/>
        <v>0</v>
      </c>
      <c r="BD21" s="234">
        <f t="shared" si="116"/>
        <v>0</v>
      </c>
      <c r="BE21" s="234">
        <f t="shared" si="117"/>
        <v>0</v>
      </c>
      <c r="BF21" s="314">
        <f t="shared" si="118"/>
        <v>0</v>
      </c>
      <c r="BG21" s="98">
        <f t="shared" si="6"/>
        <v>0</v>
      </c>
      <c r="BH21" s="98">
        <f t="shared" si="7"/>
        <v>0</v>
      </c>
      <c r="BI21" s="98">
        <f t="shared" si="8"/>
        <v>0</v>
      </c>
      <c r="BJ21" s="98">
        <f t="shared" si="9"/>
        <v>0</v>
      </c>
      <c r="BK21" s="233">
        <f t="shared" si="10"/>
        <v>0</v>
      </c>
      <c r="BL21" s="234">
        <f t="shared" si="11"/>
        <v>0</v>
      </c>
      <c r="BM21" s="234">
        <f t="shared" si="12"/>
        <v>0</v>
      </c>
      <c r="BN21" s="234">
        <f t="shared" si="13"/>
        <v>0</v>
      </c>
      <c r="BO21" s="234">
        <f t="shared" si="14"/>
        <v>0</v>
      </c>
      <c r="BP21" s="277"/>
      <c r="BQ21" s="98">
        <f t="shared" si="15"/>
        <v>0</v>
      </c>
      <c r="BR21" s="98">
        <f t="shared" si="16"/>
        <v>0</v>
      </c>
      <c r="BS21" s="98">
        <f t="shared" si="17"/>
        <v>0</v>
      </c>
      <c r="BT21" s="98">
        <f t="shared" si="18"/>
        <v>0</v>
      </c>
      <c r="BU21" s="233">
        <f t="shared" si="19"/>
        <v>0</v>
      </c>
      <c r="BV21" s="234">
        <f t="shared" si="20"/>
        <v>0</v>
      </c>
      <c r="BW21" s="234">
        <f t="shared" si="21"/>
        <v>0</v>
      </c>
      <c r="BX21" s="234">
        <f t="shared" si="22"/>
        <v>0</v>
      </c>
      <c r="BY21" s="234">
        <f t="shared" si="23"/>
        <v>0</v>
      </c>
      <c r="BZ21" s="284">
        <f t="shared" si="24"/>
        <v>0</v>
      </c>
      <c r="CA21" s="98">
        <f t="shared" si="25"/>
        <v>0</v>
      </c>
      <c r="CB21" s="98">
        <f t="shared" si="26"/>
        <v>0</v>
      </c>
      <c r="CC21" s="98">
        <f t="shared" si="27"/>
        <v>0</v>
      </c>
      <c r="CD21" s="98">
        <f t="shared" si="28"/>
        <v>0</v>
      </c>
      <c r="CE21" s="233">
        <f t="shared" si="29"/>
        <v>0</v>
      </c>
      <c r="CF21" s="234">
        <f t="shared" si="30"/>
        <v>0</v>
      </c>
      <c r="CG21" s="234">
        <f t="shared" si="31"/>
        <v>0</v>
      </c>
      <c r="CH21" s="234">
        <f t="shared" si="32"/>
        <v>0</v>
      </c>
      <c r="CI21" s="234">
        <f t="shared" si="33"/>
        <v>0</v>
      </c>
      <c r="CJ21" s="277"/>
      <c r="CK21" s="98">
        <f t="shared" si="34"/>
        <v>0</v>
      </c>
      <c r="CL21" s="98">
        <f t="shared" si="35"/>
        <v>0</v>
      </c>
      <c r="CM21" s="98">
        <f t="shared" si="36"/>
        <v>0</v>
      </c>
      <c r="CN21" s="98">
        <f t="shared" si="37"/>
        <v>0</v>
      </c>
      <c r="CO21" s="233">
        <f t="shared" si="38"/>
        <v>0</v>
      </c>
      <c r="CP21" s="234">
        <f t="shared" si="39"/>
        <v>0</v>
      </c>
      <c r="CQ21" s="234">
        <f t="shared" si="40"/>
        <v>0</v>
      </c>
      <c r="CR21" s="234">
        <f t="shared" si="41"/>
        <v>0</v>
      </c>
      <c r="CS21" s="234">
        <f t="shared" si="42"/>
        <v>0</v>
      </c>
      <c r="CT21" s="277"/>
      <c r="CU21" s="98">
        <f t="shared" si="43"/>
        <v>0</v>
      </c>
      <c r="CV21" s="98">
        <f t="shared" si="44"/>
        <v>0</v>
      </c>
      <c r="CW21" s="98">
        <f t="shared" si="45"/>
        <v>0</v>
      </c>
      <c r="CX21" s="98">
        <f t="shared" si="46"/>
        <v>0</v>
      </c>
      <c r="CY21" s="233">
        <f t="shared" si="47"/>
        <v>0</v>
      </c>
      <c r="CZ21" s="234">
        <f t="shared" si="48"/>
        <v>0</v>
      </c>
      <c r="DA21" s="234">
        <f t="shared" si="49"/>
        <v>0</v>
      </c>
      <c r="DB21" s="234">
        <f t="shared" si="50"/>
        <v>0</v>
      </c>
      <c r="DC21" s="234">
        <f t="shared" si="51"/>
        <v>0</v>
      </c>
      <c r="DD21" s="284">
        <f t="shared" si="52"/>
        <v>0</v>
      </c>
      <c r="DE21" s="98">
        <f t="shared" si="53"/>
        <v>0</v>
      </c>
      <c r="DF21" s="98">
        <f t="shared" si="54"/>
        <v>0</v>
      </c>
      <c r="DG21" s="98">
        <f t="shared" si="55"/>
        <v>0</v>
      </c>
      <c r="DH21" s="98">
        <f t="shared" si="56"/>
        <v>0</v>
      </c>
      <c r="DI21" s="228" t="e">
        <f t="shared" si="57"/>
        <v>#DIV/0!</v>
      </c>
      <c r="DJ21" s="233">
        <f t="shared" si="58"/>
        <v>0</v>
      </c>
      <c r="DK21" s="234">
        <f t="shared" si="59"/>
        <v>0</v>
      </c>
      <c r="DL21" s="234">
        <f t="shared" si="60"/>
        <v>0</v>
      </c>
      <c r="DM21" s="234">
        <f t="shared" si="61"/>
        <v>0</v>
      </c>
      <c r="DN21" s="234">
        <f t="shared" si="62"/>
        <v>0</v>
      </c>
      <c r="DO21" s="224">
        <f t="shared" si="63"/>
        <v>0</v>
      </c>
      <c r="DP21" s="98">
        <f t="shared" si="64"/>
        <v>0</v>
      </c>
      <c r="DQ21" s="98">
        <f t="shared" si="65"/>
        <v>0</v>
      </c>
      <c r="DR21" s="98">
        <f t="shared" si="66"/>
        <v>0</v>
      </c>
      <c r="DS21" s="98">
        <f t="shared" si="67"/>
        <v>0</v>
      </c>
      <c r="DT21" s="233">
        <f t="shared" si="68"/>
        <v>0</v>
      </c>
      <c r="DU21" s="234">
        <f t="shared" si="69"/>
        <v>0</v>
      </c>
      <c r="DV21" s="234">
        <f t="shared" si="70"/>
        <v>0</v>
      </c>
      <c r="DW21" s="234">
        <f t="shared" si="71"/>
        <v>0</v>
      </c>
      <c r="DX21" s="234">
        <f t="shared" si="72"/>
        <v>0</v>
      </c>
      <c r="DY21" s="237">
        <f t="shared" si="73"/>
        <v>0</v>
      </c>
      <c r="DZ21" s="238">
        <f t="shared" si="74"/>
        <v>0</v>
      </c>
      <c r="EA21" s="238">
        <f t="shared" si="75"/>
        <v>0</v>
      </c>
      <c r="EB21" s="238">
        <f t="shared" si="76"/>
        <v>0</v>
      </c>
      <c r="EC21" s="238">
        <f t="shared" si="77"/>
        <v>0</v>
      </c>
    </row>
    <row r="22" spans="1:133" s="49" customFormat="1">
      <c r="A22" s="50" t="s">
        <v>171</v>
      </c>
      <c r="B22" s="227"/>
      <c r="C22" s="227"/>
      <c r="D22" s="227"/>
      <c r="E22" s="181"/>
      <c r="F22" s="89">
        <f t="shared" si="78"/>
        <v>0</v>
      </c>
      <c r="G22" s="89">
        <f t="shared" si="79"/>
        <v>0</v>
      </c>
      <c r="H22" s="89">
        <f t="shared" si="80"/>
        <v>0</v>
      </c>
      <c r="I22" s="89">
        <f t="shared" si="81"/>
        <v>0</v>
      </c>
      <c r="J22" s="181"/>
      <c r="K22" s="89">
        <f t="shared" si="82"/>
        <v>0</v>
      </c>
      <c r="L22" s="89">
        <f t="shared" si="83"/>
        <v>0</v>
      </c>
      <c r="M22" s="89">
        <f t="shared" si="84"/>
        <v>0</v>
      </c>
      <c r="N22" s="89">
        <f t="shared" si="85"/>
        <v>0</v>
      </c>
      <c r="O22" s="228" t="e">
        <f t="shared" si="0"/>
        <v>#DIV/0!</v>
      </c>
      <c r="P22" s="181"/>
      <c r="Q22" s="89">
        <f t="shared" si="86"/>
        <v>0</v>
      </c>
      <c r="R22" s="89">
        <f t="shared" si="87"/>
        <v>0</v>
      </c>
      <c r="S22" s="89">
        <f t="shared" si="88"/>
        <v>0</v>
      </c>
      <c r="T22" s="89">
        <f t="shared" si="89"/>
        <v>0</v>
      </c>
      <c r="U22" s="228" t="e">
        <f t="shared" si="1"/>
        <v>#DIV/0!</v>
      </c>
      <c r="V22" s="181"/>
      <c r="W22" s="89">
        <f t="shared" si="90"/>
        <v>0</v>
      </c>
      <c r="X22" s="89">
        <f t="shared" si="91"/>
        <v>0</v>
      </c>
      <c r="Y22" s="89">
        <f t="shared" si="92"/>
        <v>0</v>
      </c>
      <c r="Z22" s="89">
        <f t="shared" si="93"/>
        <v>0</v>
      </c>
      <c r="AA22" s="228" t="e">
        <f t="shared" si="2"/>
        <v>#DIV/0!</v>
      </c>
      <c r="AB22" s="277"/>
      <c r="AC22" s="98">
        <f t="shared" si="94"/>
        <v>0</v>
      </c>
      <c r="AD22" s="98">
        <f t="shared" si="95"/>
        <v>0</v>
      </c>
      <c r="AE22" s="98">
        <f t="shared" si="96"/>
        <v>0</v>
      </c>
      <c r="AF22" s="98">
        <f t="shared" si="97"/>
        <v>0</v>
      </c>
      <c r="AG22" s="233">
        <f t="shared" si="3"/>
        <v>0</v>
      </c>
      <c r="AH22" s="234">
        <f t="shared" si="98"/>
        <v>0</v>
      </c>
      <c r="AI22" s="234">
        <f t="shared" si="99"/>
        <v>0</v>
      </c>
      <c r="AJ22" s="234">
        <f t="shared" si="100"/>
        <v>0</v>
      </c>
      <c r="AK22" s="234">
        <f t="shared" si="101"/>
        <v>0</v>
      </c>
      <c r="AL22" s="277"/>
      <c r="AM22" s="98">
        <f t="shared" si="102"/>
        <v>0</v>
      </c>
      <c r="AN22" s="98">
        <f t="shared" si="103"/>
        <v>0</v>
      </c>
      <c r="AO22" s="98">
        <f t="shared" si="104"/>
        <v>0</v>
      </c>
      <c r="AP22" s="98">
        <f t="shared" si="105"/>
        <v>0</v>
      </c>
      <c r="AQ22" s="233">
        <f t="shared" si="4"/>
        <v>0</v>
      </c>
      <c r="AR22" s="234">
        <f t="shared" si="106"/>
        <v>0</v>
      </c>
      <c r="AS22" s="234">
        <f t="shared" si="107"/>
        <v>0</v>
      </c>
      <c r="AT22" s="234">
        <f t="shared" si="108"/>
        <v>0</v>
      </c>
      <c r="AU22" s="234">
        <f t="shared" si="109"/>
        <v>0</v>
      </c>
      <c r="AV22" s="277"/>
      <c r="AW22" s="98">
        <f t="shared" si="110"/>
        <v>0</v>
      </c>
      <c r="AX22" s="98">
        <f t="shared" si="111"/>
        <v>0</v>
      </c>
      <c r="AY22" s="98">
        <f t="shared" si="112"/>
        <v>0</v>
      </c>
      <c r="AZ22" s="98">
        <f t="shared" si="113"/>
        <v>0</v>
      </c>
      <c r="BA22" s="233">
        <f t="shared" si="5"/>
        <v>0</v>
      </c>
      <c r="BB22" s="234">
        <f t="shared" si="114"/>
        <v>0</v>
      </c>
      <c r="BC22" s="234">
        <f t="shared" si="115"/>
        <v>0</v>
      </c>
      <c r="BD22" s="234">
        <f t="shared" si="116"/>
        <v>0</v>
      </c>
      <c r="BE22" s="234">
        <f t="shared" si="117"/>
        <v>0</v>
      </c>
      <c r="BF22" s="314">
        <f t="shared" si="118"/>
        <v>0</v>
      </c>
      <c r="BG22" s="98">
        <f t="shared" si="6"/>
        <v>0</v>
      </c>
      <c r="BH22" s="98">
        <f t="shared" si="7"/>
        <v>0</v>
      </c>
      <c r="BI22" s="98">
        <f t="shared" si="8"/>
        <v>0</v>
      </c>
      <c r="BJ22" s="98">
        <f t="shared" si="9"/>
        <v>0</v>
      </c>
      <c r="BK22" s="233">
        <f t="shared" si="10"/>
        <v>0</v>
      </c>
      <c r="BL22" s="234">
        <f t="shared" si="11"/>
        <v>0</v>
      </c>
      <c r="BM22" s="234">
        <f t="shared" si="12"/>
        <v>0</v>
      </c>
      <c r="BN22" s="234">
        <f t="shared" si="13"/>
        <v>0</v>
      </c>
      <c r="BO22" s="234">
        <f t="shared" si="14"/>
        <v>0</v>
      </c>
      <c r="BP22" s="277"/>
      <c r="BQ22" s="98">
        <f t="shared" si="15"/>
        <v>0</v>
      </c>
      <c r="BR22" s="98">
        <f t="shared" si="16"/>
        <v>0</v>
      </c>
      <c r="BS22" s="98">
        <f t="shared" si="17"/>
        <v>0</v>
      </c>
      <c r="BT22" s="98">
        <f t="shared" si="18"/>
        <v>0</v>
      </c>
      <c r="BU22" s="233">
        <f t="shared" si="19"/>
        <v>0</v>
      </c>
      <c r="BV22" s="234">
        <f t="shared" si="20"/>
        <v>0</v>
      </c>
      <c r="BW22" s="234">
        <f t="shared" si="21"/>
        <v>0</v>
      </c>
      <c r="BX22" s="234">
        <f t="shared" si="22"/>
        <v>0</v>
      </c>
      <c r="BY22" s="234">
        <f t="shared" si="23"/>
        <v>0</v>
      </c>
      <c r="BZ22" s="284">
        <f t="shared" si="24"/>
        <v>0</v>
      </c>
      <c r="CA22" s="98">
        <f t="shared" si="25"/>
        <v>0</v>
      </c>
      <c r="CB22" s="98">
        <f t="shared" si="26"/>
        <v>0</v>
      </c>
      <c r="CC22" s="98">
        <f t="shared" si="27"/>
        <v>0</v>
      </c>
      <c r="CD22" s="98">
        <f t="shared" si="28"/>
        <v>0</v>
      </c>
      <c r="CE22" s="233">
        <f t="shared" si="29"/>
        <v>0</v>
      </c>
      <c r="CF22" s="234">
        <f t="shared" si="30"/>
        <v>0</v>
      </c>
      <c r="CG22" s="234">
        <f t="shared" si="31"/>
        <v>0</v>
      </c>
      <c r="CH22" s="234">
        <f t="shared" si="32"/>
        <v>0</v>
      </c>
      <c r="CI22" s="234">
        <f t="shared" si="33"/>
        <v>0</v>
      </c>
      <c r="CJ22" s="277"/>
      <c r="CK22" s="98">
        <f t="shared" si="34"/>
        <v>0</v>
      </c>
      <c r="CL22" s="98">
        <f t="shared" si="35"/>
        <v>0</v>
      </c>
      <c r="CM22" s="98">
        <f t="shared" si="36"/>
        <v>0</v>
      </c>
      <c r="CN22" s="98">
        <f t="shared" si="37"/>
        <v>0</v>
      </c>
      <c r="CO22" s="233">
        <f t="shared" si="38"/>
        <v>0</v>
      </c>
      <c r="CP22" s="234">
        <f t="shared" si="39"/>
        <v>0</v>
      </c>
      <c r="CQ22" s="234">
        <f t="shared" si="40"/>
        <v>0</v>
      </c>
      <c r="CR22" s="234">
        <f t="shared" si="41"/>
        <v>0</v>
      </c>
      <c r="CS22" s="234">
        <f t="shared" si="42"/>
        <v>0</v>
      </c>
      <c r="CT22" s="277"/>
      <c r="CU22" s="98">
        <f t="shared" si="43"/>
        <v>0</v>
      </c>
      <c r="CV22" s="98">
        <f t="shared" si="44"/>
        <v>0</v>
      </c>
      <c r="CW22" s="98">
        <f t="shared" si="45"/>
        <v>0</v>
      </c>
      <c r="CX22" s="98">
        <f t="shared" si="46"/>
        <v>0</v>
      </c>
      <c r="CY22" s="233">
        <f t="shared" si="47"/>
        <v>0</v>
      </c>
      <c r="CZ22" s="234">
        <f t="shared" si="48"/>
        <v>0</v>
      </c>
      <c r="DA22" s="234">
        <f t="shared" si="49"/>
        <v>0</v>
      </c>
      <c r="DB22" s="234">
        <f t="shared" si="50"/>
        <v>0</v>
      </c>
      <c r="DC22" s="234">
        <f t="shared" si="51"/>
        <v>0</v>
      </c>
      <c r="DD22" s="284">
        <f t="shared" si="52"/>
        <v>0</v>
      </c>
      <c r="DE22" s="98">
        <f t="shared" si="53"/>
        <v>0</v>
      </c>
      <c r="DF22" s="98">
        <f t="shared" si="54"/>
        <v>0</v>
      </c>
      <c r="DG22" s="98">
        <f t="shared" si="55"/>
        <v>0</v>
      </c>
      <c r="DH22" s="98">
        <f t="shared" si="56"/>
        <v>0</v>
      </c>
      <c r="DI22" s="228" t="e">
        <f t="shared" si="57"/>
        <v>#DIV/0!</v>
      </c>
      <c r="DJ22" s="233">
        <f t="shared" si="58"/>
        <v>0</v>
      </c>
      <c r="DK22" s="234">
        <f t="shared" si="59"/>
        <v>0</v>
      </c>
      <c r="DL22" s="234">
        <f t="shared" si="60"/>
        <v>0</v>
      </c>
      <c r="DM22" s="234">
        <f t="shared" si="61"/>
        <v>0</v>
      </c>
      <c r="DN22" s="234">
        <f t="shared" si="62"/>
        <v>0</v>
      </c>
      <c r="DO22" s="224">
        <f t="shared" si="63"/>
        <v>0</v>
      </c>
      <c r="DP22" s="98">
        <f t="shared" si="64"/>
        <v>0</v>
      </c>
      <c r="DQ22" s="98">
        <f t="shared" si="65"/>
        <v>0</v>
      </c>
      <c r="DR22" s="98">
        <f t="shared" si="66"/>
        <v>0</v>
      </c>
      <c r="DS22" s="98">
        <f t="shared" si="67"/>
        <v>0</v>
      </c>
      <c r="DT22" s="233">
        <f t="shared" si="68"/>
        <v>0</v>
      </c>
      <c r="DU22" s="234">
        <f t="shared" si="69"/>
        <v>0</v>
      </c>
      <c r="DV22" s="234">
        <f t="shared" si="70"/>
        <v>0</v>
      </c>
      <c r="DW22" s="234">
        <f t="shared" si="71"/>
        <v>0</v>
      </c>
      <c r="DX22" s="234">
        <f t="shared" si="72"/>
        <v>0</v>
      </c>
      <c r="DY22" s="237">
        <f t="shared" si="73"/>
        <v>0</v>
      </c>
      <c r="DZ22" s="238">
        <f t="shared" si="74"/>
        <v>0</v>
      </c>
      <c r="EA22" s="238">
        <f t="shared" si="75"/>
        <v>0</v>
      </c>
      <c r="EB22" s="238">
        <f t="shared" si="76"/>
        <v>0</v>
      </c>
      <c r="EC22" s="238">
        <f t="shared" si="77"/>
        <v>0</v>
      </c>
    </row>
    <row r="23" spans="1:133" s="49" customFormat="1">
      <c r="A23" s="50" t="s">
        <v>172</v>
      </c>
      <c r="B23" s="227"/>
      <c r="C23" s="227"/>
      <c r="D23" s="227"/>
      <c r="E23" s="181"/>
      <c r="F23" s="89">
        <f t="shared" si="78"/>
        <v>0</v>
      </c>
      <c r="G23" s="89">
        <f t="shared" si="79"/>
        <v>0</v>
      </c>
      <c r="H23" s="89">
        <f t="shared" si="80"/>
        <v>0</v>
      </c>
      <c r="I23" s="89">
        <f t="shared" si="81"/>
        <v>0</v>
      </c>
      <c r="J23" s="181"/>
      <c r="K23" s="89">
        <f t="shared" si="82"/>
        <v>0</v>
      </c>
      <c r="L23" s="89">
        <f t="shared" si="83"/>
        <v>0</v>
      </c>
      <c r="M23" s="89">
        <f t="shared" si="84"/>
        <v>0</v>
      </c>
      <c r="N23" s="89">
        <f t="shared" si="85"/>
        <v>0</v>
      </c>
      <c r="O23" s="228" t="e">
        <f t="shared" si="0"/>
        <v>#DIV/0!</v>
      </c>
      <c r="P23" s="181"/>
      <c r="Q23" s="89">
        <f t="shared" si="86"/>
        <v>0</v>
      </c>
      <c r="R23" s="89">
        <f t="shared" si="87"/>
        <v>0</v>
      </c>
      <c r="S23" s="89">
        <f t="shared" si="88"/>
        <v>0</v>
      </c>
      <c r="T23" s="89">
        <f t="shared" si="89"/>
        <v>0</v>
      </c>
      <c r="U23" s="228" t="e">
        <f t="shared" si="1"/>
        <v>#DIV/0!</v>
      </c>
      <c r="V23" s="181"/>
      <c r="W23" s="89">
        <f t="shared" si="90"/>
        <v>0</v>
      </c>
      <c r="X23" s="89">
        <f t="shared" si="91"/>
        <v>0</v>
      </c>
      <c r="Y23" s="89">
        <f t="shared" si="92"/>
        <v>0</v>
      </c>
      <c r="Z23" s="89">
        <f t="shared" si="93"/>
        <v>0</v>
      </c>
      <c r="AA23" s="228" t="e">
        <f t="shared" si="2"/>
        <v>#DIV/0!</v>
      </c>
      <c r="AB23" s="277"/>
      <c r="AC23" s="98">
        <f t="shared" si="94"/>
        <v>0</v>
      </c>
      <c r="AD23" s="98">
        <f t="shared" si="95"/>
        <v>0</v>
      </c>
      <c r="AE23" s="98">
        <f t="shared" si="96"/>
        <v>0</v>
      </c>
      <c r="AF23" s="98">
        <f t="shared" si="97"/>
        <v>0</v>
      </c>
      <c r="AG23" s="233">
        <f t="shared" si="3"/>
        <v>0</v>
      </c>
      <c r="AH23" s="234">
        <f t="shared" si="98"/>
        <v>0</v>
      </c>
      <c r="AI23" s="234">
        <f t="shared" si="99"/>
        <v>0</v>
      </c>
      <c r="AJ23" s="234">
        <f t="shared" si="100"/>
        <v>0</v>
      </c>
      <c r="AK23" s="234">
        <f t="shared" si="101"/>
        <v>0</v>
      </c>
      <c r="AL23" s="277"/>
      <c r="AM23" s="98">
        <f t="shared" si="102"/>
        <v>0</v>
      </c>
      <c r="AN23" s="98">
        <f t="shared" si="103"/>
        <v>0</v>
      </c>
      <c r="AO23" s="98">
        <f t="shared" si="104"/>
        <v>0</v>
      </c>
      <c r="AP23" s="98">
        <f t="shared" si="105"/>
        <v>0</v>
      </c>
      <c r="AQ23" s="233">
        <f t="shared" si="4"/>
        <v>0</v>
      </c>
      <c r="AR23" s="234">
        <f t="shared" si="106"/>
        <v>0</v>
      </c>
      <c r="AS23" s="234">
        <f t="shared" si="107"/>
        <v>0</v>
      </c>
      <c r="AT23" s="234">
        <f t="shared" si="108"/>
        <v>0</v>
      </c>
      <c r="AU23" s="234">
        <f t="shared" si="109"/>
        <v>0</v>
      </c>
      <c r="AV23" s="277"/>
      <c r="AW23" s="98">
        <f t="shared" si="110"/>
        <v>0</v>
      </c>
      <c r="AX23" s="98">
        <f t="shared" si="111"/>
        <v>0</v>
      </c>
      <c r="AY23" s="98">
        <f t="shared" si="112"/>
        <v>0</v>
      </c>
      <c r="AZ23" s="98">
        <f t="shared" si="113"/>
        <v>0</v>
      </c>
      <c r="BA23" s="233">
        <f t="shared" si="5"/>
        <v>0</v>
      </c>
      <c r="BB23" s="234">
        <f t="shared" si="114"/>
        <v>0</v>
      </c>
      <c r="BC23" s="234">
        <f t="shared" si="115"/>
        <v>0</v>
      </c>
      <c r="BD23" s="234">
        <f t="shared" si="116"/>
        <v>0</v>
      </c>
      <c r="BE23" s="234">
        <f t="shared" si="117"/>
        <v>0</v>
      </c>
      <c r="BF23" s="314">
        <f t="shared" si="118"/>
        <v>0</v>
      </c>
      <c r="BG23" s="98">
        <f t="shared" si="6"/>
        <v>0</v>
      </c>
      <c r="BH23" s="98">
        <f t="shared" si="7"/>
        <v>0</v>
      </c>
      <c r="BI23" s="98">
        <f t="shared" si="8"/>
        <v>0</v>
      </c>
      <c r="BJ23" s="98">
        <f t="shared" si="9"/>
        <v>0</v>
      </c>
      <c r="BK23" s="233">
        <f t="shared" si="10"/>
        <v>0</v>
      </c>
      <c r="BL23" s="234">
        <f t="shared" si="11"/>
        <v>0</v>
      </c>
      <c r="BM23" s="234">
        <f t="shared" si="12"/>
        <v>0</v>
      </c>
      <c r="BN23" s="234">
        <f t="shared" si="13"/>
        <v>0</v>
      </c>
      <c r="BO23" s="234">
        <f t="shared" si="14"/>
        <v>0</v>
      </c>
      <c r="BP23" s="277"/>
      <c r="BQ23" s="98">
        <f t="shared" si="15"/>
        <v>0</v>
      </c>
      <c r="BR23" s="98">
        <f t="shared" si="16"/>
        <v>0</v>
      </c>
      <c r="BS23" s="98">
        <f t="shared" si="17"/>
        <v>0</v>
      </c>
      <c r="BT23" s="98">
        <f t="shared" si="18"/>
        <v>0</v>
      </c>
      <c r="BU23" s="233">
        <f t="shared" si="19"/>
        <v>0</v>
      </c>
      <c r="BV23" s="234">
        <f t="shared" si="20"/>
        <v>0</v>
      </c>
      <c r="BW23" s="234">
        <f t="shared" si="21"/>
        <v>0</v>
      </c>
      <c r="BX23" s="234">
        <f t="shared" si="22"/>
        <v>0</v>
      </c>
      <c r="BY23" s="234">
        <f t="shared" si="23"/>
        <v>0</v>
      </c>
      <c r="BZ23" s="284">
        <f t="shared" si="24"/>
        <v>0</v>
      </c>
      <c r="CA23" s="98">
        <f t="shared" si="25"/>
        <v>0</v>
      </c>
      <c r="CB23" s="98">
        <f t="shared" si="26"/>
        <v>0</v>
      </c>
      <c r="CC23" s="98">
        <f t="shared" si="27"/>
        <v>0</v>
      </c>
      <c r="CD23" s="98">
        <f t="shared" si="28"/>
        <v>0</v>
      </c>
      <c r="CE23" s="233">
        <f t="shared" si="29"/>
        <v>0</v>
      </c>
      <c r="CF23" s="234">
        <f t="shared" si="30"/>
        <v>0</v>
      </c>
      <c r="CG23" s="234">
        <f t="shared" si="31"/>
        <v>0</v>
      </c>
      <c r="CH23" s="234">
        <f t="shared" si="32"/>
        <v>0</v>
      </c>
      <c r="CI23" s="234">
        <f t="shared" si="33"/>
        <v>0</v>
      </c>
      <c r="CJ23" s="277"/>
      <c r="CK23" s="98">
        <f t="shared" si="34"/>
        <v>0</v>
      </c>
      <c r="CL23" s="98">
        <f t="shared" si="35"/>
        <v>0</v>
      </c>
      <c r="CM23" s="98">
        <f t="shared" si="36"/>
        <v>0</v>
      </c>
      <c r="CN23" s="98">
        <f t="shared" si="37"/>
        <v>0</v>
      </c>
      <c r="CO23" s="233">
        <f t="shared" si="38"/>
        <v>0</v>
      </c>
      <c r="CP23" s="234">
        <f t="shared" si="39"/>
        <v>0</v>
      </c>
      <c r="CQ23" s="234">
        <f t="shared" si="40"/>
        <v>0</v>
      </c>
      <c r="CR23" s="234">
        <f t="shared" si="41"/>
        <v>0</v>
      </c>
      <c r="CS23" s="234">
        <f t="shared" si="42"/>
        <v>0</v>
      </c>
      <c r="CT23" s="277"/>
      <c r="CU23" s="98">
        <f t="shared" si="43"/>
        <v>0</v>
      </c>
      <c r="CV23" s="98">
        <f t="shared" si="44"/>
        <v>0</v>
      </c>
      <c r="CW23" s="98">
        <f t="shared" si="45"/>
        <v>0</v>
      </c>
      <c r="CX23" s="98">
        <f t="shared" si="46"/>
        <v>0</v>
      </c>
      <c r="CY23" s="233">
        <f t="shared" si="47"/>
        <v>0</v>
      </c>
      <c r="CZ23" s="234">
        <f t="shared" si="48"/>
        <v>0</v>
      </c>
      <c r="DA23" s="234">
        <f t="shared" si="49"/>
        <v>0</v>
      </c>
      <c r="DB23" s="234">
        <f t="shared" si="50"/>
        <v>0</v>
      </c>
      <c r="DC23" s="234">
        <f t="shared" si="51"/>
        <v>0</v>
      </c>
      <c r="DD23" s="284">
        <f t="shared" si="52"/>
        <v>0</v>
      </c>
      <c r="DE23" s="98">
        <f t="shared" si="53"/>
        <v>0</v>
      </c>
      <c r="DF23" s="98">
        <f t="shared" si="54"/>
        <v>0</v>
      </c>
      <c r="DG23" s="98">
        <f t="shared" si="55"/>
        <v>0</v>
      </c>
      <c r="DH23" s="98">
        <f t="shared" si="56"/>
        <v>0</v>
      </c>
      <c r="DI23" s="228" t="e">
        <f t="shared" si="57"/>
        <v>#DIV/0!</v>
      </c>
      <c r="DJ23" s="233">
        <f t="shared" si="58"/>
        <v>0</v>
      </c>
      <c r="DK23" s="234">
        <f t="shared" si="59"/>
        <v>0</v>
      </c>
      <c r="DL23" s="234">
        <f t="shared" si="60"/>
        <v>0</v>
      </c>
      <c r="DM23" s="234">
        <f t="shared" si="61"/>
        <v>0</v>
      </c>
      <c r="DN23" s="234">
        <f t="shared" si="62"/>
        <v>0</v>
      </c>
      <c r="DO23" s="224">
        <f t="shared" si="63"/>
        <v>0</v>
      </c>
      <c r="DP23" s="98">
        <f t="shared" si="64"/>
        <v>0</v>
      </c>
      <c r="DQ23" s="98">
        <f t="shared" si="65"/>
        <v>0</v>
      </c>
      <c r="DR23" s="98">
        <f t="shared" si="66"/>
        <v>0</v>
      </c>
      <c r="DS23" s="98">
        <f t="shared" si="67"/>
        <v>0</v>
      </c>
      <c r="DT23" s="233">
        <f t="shared" si="68"/>
        <v>0</v>
      </c>
      <c r="DU23" s="234">
        <f t="shared" si="69"/>
        <v>0</v>
      </c>
      <c r="DV23" s="234">
        <f t="shared" si="70"/>
        <v>0</v>
      </c>
      <c r="DW23" s="234">
        <f t="shared" si="71"/>
        <v>0</v>
      </c>
      <c r="DX23" s="234">
        <f t="shared" si="72"/>
        <v>0</v>
      </c>
      <c r="DY23" s="237">
        <f t="shared" si="73"/>
        <v>0</v>
      </c>
      <c r="DZ23" s="238">
        <f t="shared" si="74"/>
        <v>0</v>
      </c>
      <c r="EA23" s="238">
        <f t="shared" si="75"/>
        <v>0</v>
      </c>
      <c r="EB23" s="238">
        <f t="shared" si="76"/>
        <v>0</v>
      </c>
      <c r="EC23" s="238">
        <f t="shared" si="77"/>
        <v>0</v>
      </c>
    </row>
    <row r="24" spans="1:133" s="49" customFormat="1">
      <c r="A24" s="50" t="s">
        <v>173</v>
      </c>
      <c r="B24" s="227"/>
      <c r="C24" s="227"/>
      <c r="D24" s="227"/>
      <c r="E24" s="181"/>
      <c r="F24" s="89">
        <f t="shared" si="78"/>
        <v>0</v>
      </c>
      <c r="G24" s="89">
        <f t="shared" si="79"/>
        <v>0</v>
      </c>
      <c r="H24" s="89">
        <f t="shared" si="80"/>
        <v>0</v>
      </c>
      <c r="I24" s="89">
        <f t="shared" si="81"/>
        <v>0</v>
      </c>
      <c r="J24" s="181"/>
      <c r="K24" s="89">
        <f t="shared" si="82"/>
        <v>0</v>
      </c>
      <c r="L24" s="89">
        <f t="shared" si="83"/>
        <v>0</v>
      </c>
      <c r="M24" s="89">
        <f t="shared" si="84"/>
        <v>0</v>
      </c>
      <c r="N24" s="89">
        <f t="shared" si="85"/>
        <v>0</v>
      </c>
      <c r="O24" s="228" t="e">
        <f t="shared" si="0"/>
        <v>#DIV/0!</v>
      </c>
      <c r="P24" s="181"/>
      <c r="Q24" s="89">
        <f t="shared" si="86"/>
        <v>0</v>
      </c>
      <c r="R24" s="89">
        <f t="shared" si="87"/>
        <v>0</v>
      </c>
      <c r="S24" s="89">
        <f t="shared" si="88"/>
        <v>0</v>
      </c>
      <c r="T24" s="89">
        <f t="shared" si="89"/>
        <v>0</v>
      </c>
      <c r="U24" s="228" t="e">
        <f t="shared" si="1"/>
        <v>#DIV/0!</v>
      </c>
      <c r="V24" s="181"/>
      <c r="W24" s="89">
        <f t="shared" si="90"/>
        <v>0</v>
      </c>
      <c r="X24" s="89">
        <f t="shared" si="91"/>
        <v>0</v>
      </c>
      <c r="Y24" s="89">
        <f t="shared" si="92"/>
        <v>0</v>
      </c>
      <c r="Z24" s="89">
        <f t="shared" si="93"/>
        <v>0</v>
      </c>
      <c r="AA24" s="228" t="e">
        <f t="shared" si="2"/>
        <v>#DIV/0!</v>
      </c>
      <c r="AB24" s="277"/>
      <c r="AC24" s="98">
        <f t="shared" si="94"/>
        <v>0</v>
      </c>
      <c r="AD24" s="98">
        <f t="shared" si="95"/>
        <v>0</v>
      </c>
      <c r="AE24" s="98">
        <f t="shared" si="96"/>
        <v>0</v>
      </c>
      <c r="AF24" s="98">
        <f t="shared" si="97"/>
        <v>0</v>
      </c>
      <c r="AG24" s="233">
        <f t="shared" si="3"/>
        <v>0</v>
      </c>
      <c r="AH24" s="234">
        <f t="shared" si="98"/>
        <v>0</v>
      </c>
      <c r="AI24" s="234">
        <f t="shared" si="99"/>
        <v>0</v>
      </c>
      <c r="AJ24" s="234">
        <f t="shared" si="100"/>
        <v>0</v>
      </c>
      <c r="AK24" s="234">
        <f t="shared" si="101"/>
        <v>0</v>
      </c>
      <c r="AL24" s="277"/>
      <c r="AM24" s="98">
        <f t="shared" si="102"/>
        <v>0</v>
      </c>
      <c r="AN24" s="98">
        <f t="shared" si="103"/>
        <v>0</v>
      </c>
      <c r="AO24" s="98">
        <f t="shared" si="104"/>
        <v>0</v>
      </c>
      <c r="AP24" s="98">
        <f t="shared" si="105"/>
        <v>0</v>
      </c>
      <c r="AQ24" s="233">
        <f t="shared" si="4"/>
        <v>0</v>
      </c>
      <c r="AR24" s="234">
        <f t="shared" si="106"/>
        <v>0</v>
      </c>
      <c r="AS24" s="234">
        <f t="shared" si="107"/>
        <v>0</v>
      </c>
      <c r="AT24" s="234">
        <f t="shared" si="108"/>
        <v>0</v>
      </c>
      <c r="AU24" s="234">
        <f t="shared" si="109"/>
        <v>0</v>
      </c>
      <c r="AV24" s="277"/>
      <c r="AW24" s="98">
        <f t="shared" si="110"/>
        <v>0</v>
      </c>
      <c r="AX24" s="98">
        <f t="shared" si="111"/>
        <v>0</v>
      </c>
      <c r="AY24" s="98">
        <f t="shared" si="112"/>
        <v>0</v>
      </c>
      <c r="AZ24" s="98">
        <f t="shared" si="113"/>
        <v>0</v>
      </c>
      <c r="BA24" s="233">
        <f t="shared" si="5"/>
        <v>0</v>
      </c>
      <c r="BB24" s="234">
        <f t="shared" si="114"/>
        <v>0</v>
      </c>
      <c r="BC24" s="234">
        <f t="shared" si="115"/>
        <v>0</v>
      </c>
      <c r="BD24" s="234">
        <f t="shared" si="116"/>
        <v>0</v>
      </c>
      <c r="BE24" s="234">
        <f t="shared" si="117"/>
        <v>0</v>
      </c>
      <c r="BF24" s="314">
        <f t="shared" si="118"/>
        <v>0</v>
      </c>
      <c r="BG24" s="98">
        <f t="shared" si="6"/>
        <v>0</v>
      </c>
      <c r="BH24" s="98">
        <f t="shared" si="7"/>
        <v>0</v>
      </c>
      <c r="BI24" s="98">
        <f t="shared" si="8"/>
        <v>0</v>
      </c>
      <c r="BJ24" s="98">
        <f t="shared" si="9"/>
        <v>0</v>
      </c>
      <c r="BK24" s="233">
        <f t="shared" si="10"/>
        <v>0</v>
      </c>
      <c r="BL24" s="234">
        <f t="shared" si="11"/>
        <v>0</v>
      </c>
      <c r="BM24" s="234">
        <f t="shared" si="12"/>
        <v>0</v>
      </c>
      <c r="BN24" s="234">
        <f t="shared" si="13"/>
        <v>0</v>
      </c>
      <c r="BO24" s="234">
        <f t="shared" si="14"/>
        <v>0</v>
      </c>
      <c r="BP24" s="277"/>
      <c r="BQ24" s="98">
        <f t="shared" si="15"/>
        <v>0</v>
      </c>
      <c r="BR24" s="98">
        <f t="shared" si="16"/>
        <v>0</v>
      </c>
      <c r="BS24" s="98">
        <f t="shared" si="17"/>
        <v>0</v>
      </c>
      <c r="BT24" s="98">
        <f t="shared" si="18"/>
        <v>0</v>
      </c>
      <c r="BU24" s="233">
        <f t="shared" si="19"/>
        <v>0</v>
      </c>
      <c r="BV24" s="234">
        <f t="shared" si="20"/>
        <v>0</v>
      </c>
      <c r="BW24" s="234">
        <f t="shared" si="21"/>
        <v>0</v>
      </c>
      <c r="BX24" s="234">
        <f t="shared" si="22"/>
        <v>0</v>
      </c>
      <c r="BY24" s="234">
        <f t="shared" si="23"/>
        <v>0</v>
      </c>
      <c r="BZ24" s="284">
        <f t="shared" si="24"/>
        <v>0</v>
      </c>
      <c r="CA24" s="98">
        <f t="shared" si="25"/>
        <v>0</v>
      </c>
      <c r="CB24" s="98">
        <f t="shared" si="26"/>
        <v>0</v>
      </c>
      <c r="CC24" s="98">
        <f t="shared" si="27"/>
        <v>0</v>
      </c>
      <c r="CD24" s="98">
        <f t="shared" si="28"/>
        <v>0</v>
      </c>
      <c r="CE24" s="233">
        <f t="shared" si="29"/>
        <v>0</v>
      </c>
      <c r="CF24" s="234">
        <f t="shared" si="30"/>
        <v>0</v>
      </c>
      <c r="CG24" s="234">
        <f t="shared" si="31"/>
        <v>0</v>
      </c>
      <c r="CH24" s="234">
        <f t="shared" si="32"/>
        <v>0</v>
      </c>
      <c r="CI24" s="234">
        <f t="shared" si="33"/>
        <v>0</v>
      </c>
      <c r="CJ24" s="277"/>
      <c r="CK24" s="98">
        <f t="shared" si="34"/>
        <v>0</v>
      </c>
      <c r="CL24" s="98">
        <f t="shared" si="35"/>
        <v>0</v>
      </c>
      <c r="CM24" s="98">
        <f t="shared" si="36"/>
        <v>0</v>
      </c>
      <c r="CN24" s="98">
        <f t="shared" si="37"/>
        <v>0</v>
      </c>
      <c r="CO24" s="233">
        <f t="shared" si="38"/>
        <v>0</v>
      </c>
      <c r="CP24" s="234">
        <f t="shared" si="39"/>
        <v>0</v>
      </c>
      <c r="CQ24" s="234">
        <f t="shared" si="40"/>
        <v>0</v>
      </c>
      <c r="CR24" s="234">
        <f t="shared" si="41"/>
        <v>0</v>
      </c>
      <c r="CS24" s="234">
        <f t="shared" si="42"/>
        <v>0</v>
      </c>
      <c r="CT24" s="277"/>
      <c r="CU24" s="98">
        <f t="shared" si="43"/>
        <v>0</v>
      </c>
      <c r="CV24" s="98">
        <f t="shared" si="44"/>
        <v>0</v>
      </c>
      <c r="CW24" s="98">
        <f t="shared" si="45"/>
        <v>0</v>
      </c>
      <c r="CX24" s="98">
        <f t="shared" si="46"/>
        <v>0</v>
      </c>
      <c r="CY24" s="233">
        <f t="shared" si="47"/>
        <v>0</v>
      </c>
      <c r="CZ24" s="234">
        <f t="shared" si="48"/>
        <v>0</v>
      </c>
      <c r="DA24" s="234">
        <f t="shared" si="49"/>
        <v>0</v>
      </c>
      <c r="DB24" s="234">
        <f t="shared" si="50"/>
        <v>0</v>
      </c>
      <c r="DC24" s="234">
        <f t="shared" si="51"/>
        <v>0</v>
      </c>
      <c r="DD24" s="284">
        <f t="shared" si="52"/>
        <v>0</v>
      </c>
      <c r="DE24" s="98">
        <f t="shared" si="53"/>
        <v>0</v>
      </c>
      <c r="DF24" s="98">
        <f t="shared" si="54"/>
        <v>0</v>
      </c>
      <c r="DG24" s="98">
        <f t="shared" si="55"/>
        <v>0</v>
      </c>
      <c r="DH24" s="98">
        <f t="shared" si="56"/>
        <v>0</v>
      </c>
      <c r="DI24" s="228" t="e">
        <f t="shared" si="57"/>
        <v>#DIV/0!</v>
      </c>
      <c r="DJ24" s="233">
        <f t="shared" si="58"/>
        <v>0</v>
      </c>
      <c r="DK24" s="234">
        <f t="shared" si="59"/>
        <v>0</v>
      </c>
      <c r="DL24" s="234">
        <f t="shared" si="60"/>
        <v>0</v>
      </c>
      <c r="DM24" s="234">
        <f t="shared" si="61"/>
        <v>0</v>
      </c>
      <c r="DN24" s="234">
        <f t="shared" si="62"/>
        <v>0</v>
      </c>
      <c r="DO24" s="224">
        <f t="shared" si="63"/>
        <v>0</v>
      </c>
      <c r="DP24" s="98">
        <f t="shared" si="64"/>
        <v>0</v>
      </c>
      <c r="DQ24" s="98">
        <f t="shared" si="65"/>
        <v>0</v>
      </c>
      <c r="DR24" s="98">
        <f t="shared" si="66"/>
        <v>0</v>
      </c>
      <c r="DS24" s="98">
        <f t="shared" si="67"/>
        <v>0</v>
      </c>
      <c r="DT24" s="233">
        <f t="shared" si="68"/>
        <v>0</v>
      </c>
      <c r="DU24" s="234">
        <f t="shared" si="69"/>
        <v>0</v>
      </c>
      <c r="DV24" s="234">
        <f t="shared" si="70"/>
        <v>0</v>
      </c>
      <c r="DW24" s="234">
        <f t="shared" si="71"/>
        <v>0</v>
      </c>
      <c r="DX24" s="234">
        <f t="shared" si="72"/>
        <v>0</v>
      </c>
      <c r="DY24" s="237">
        <f t="shared" si="73"/>
        <v>0</v>
      </c>
      <c r="DZ24" s="238">
        <f t="shared" si="74"/>
        <v>0</v>
      </c>
      <c r="EA24" s="238">
        <f t="shared" si="75"/>
        <v>0</v>
      </c>
      <c r="EB24" s="238">
        <f t="shared" si="76"/>
        <v>0</v>
      </c>
      <c r="EC24" s="238">
        <f t="shared" si="77"/>
        <v>0</v>
      </c>
    </row>
    <row r="25" spans="1:133" s="47" customFormat="1">
      <c r="A25" s="50" t="s">
        <v>297</v>
      </c>
      <c r="B25" s="227"/>
      <c r="C25" s="227"/>
      <c r="D25" s="227"/>
      <c r="E25" s="181"/>
      <c r="F25" s="89">
        <f t="shared" ref="F25:F88" si="119">IF(D25="p",E25,0)</f>
        <v>0</v>
      </c>
      <c r="G25" s="89">
        <f t="shared" ref="G25:G88" si="120">IF(D25="I",E25,0)</f>
        <v>0</v>
      </c>
      <c r="H25" s="89">
        <f t="shared" ref="H25:H88" si="121">IF(D25="c",E25,0)</f>
        <v>0</v>
      </c>
      <c r="I25" s="89">
        <f t="shared" ref="I25:I88" si="122">IF(D25="s",E25,0)</f>
        <v>0</v>
      </c>
      <c r="J25" s="181"/>
      <c r="K25" s="89">
        <f t="shared" ref="K25:K88" si="123">IF(D25="p",J25,0)</f>
        <v>0</v>
      </c>
      <c r="L25" s="89">
        <f t="shared" ref="L25:L88" si="124">IF(D25="I",J25,0)</f>
        <v>0</v>
      </c>
      <c r="M25" s="89">
        <f t="shared" ref="M25:M88" si="125">IF(D25="c",J25,0)</f>
        <v>0</v>
      </c>
      <c r="N25" s="89">
        <f t="shared" ref="N25:N88" si="126">IF(D25="s",J25,0)</f>
        <v>0</v>
      </c>
      <c r="O25" s="228" t="e">
        <f t="shared" ref="O25:O88" si="127">+(J25-E25)/E25</f>
        <v>#DIV/0!</v>
      </c>
      <c r="P25" s="181"/>
      <c r="Q25" s="89">
        <f t="shared" ref="Q25:Q88" si="128">IF(D25="p",P25,0)</f>
        <v>0</v>
      </c>
      <c r="R25" s="89">
        <f t="shared" ref="R25:R88" si="129">IF(D25="I",P25,0)</f>
        <v>0</v>
      </c>
      <c r="S25" s="89">
        <f t="shared" ref="S25:S88" si="130">IF(D25="c",P25,0)</f>
        <v>0</v>
      </c>
      <c r="T25" s="89">
        <f t="shared" ref="T25:T88" si="131">IF(D25="s",P25,0)</f>
        <v>0</v>
      </c>
      <c r="U25" s="228" t="e">
        <f t="shared" ref="U25:U88" si="132">+(P25-J25)/J25</f>
        <v>#DIV/0!</v>
      </c>
      <c r="V25" s="181"/>
      <c r="W25" s="89">
        <f t="shared" ref="W25:W88" si="133">IF(D25="p",V25,0)</f>
        <v>0</v>
      </c>
      <c r="X25" s="89">
        <f t="shared" ref="X25:X88" si="134">IF(D25="I",V25,0)</f>
        <v>0</v>
      </c>
      <c r="Y25" s="89">
        <f t="shared" ref="Y25:Y88" si="135">IF(D25="c",V25,0)</f>
        <v>0</v>
      </c>
      <c r="Z25" s="89">
        <f t="shared" ref="Z25:Z88" si="136">IF(D25="s",V25,0)</f>
        <v>0</v>
      </c>
      <c r="AA25" s="228" t="e">
        <f t="shared" ref="AA25:AA88" si="137">+(V25-P25)/P25</f>
        <v>#DIV/0!</v>
      </c>
      <c r="AB25" s="277"/>
      <c r="AC25" s="98">
        <f t="shared" ref="AC25:AC88" si="138">IF(D25="p",AB25,0)</f>
        <v>0</v>
      </c>
      <c r="AD25" s="98">
        <f t="shared" ref="AD25:AD88" si="139">IF(D25="I",AB25,0)</f>
        <v>0</v>
      </c>
      <c r="AE25" s="98">
        <f t="shared" ref="AE25:AE88" si="140">IF(D25="C",AB25,0)</f>
        <v>0</v>
      </c>
      <c r="AF25" s="98">
        <f t="shared" ref="AF25:AF88" si="141">IF(D25="S",AB25,0)</f>
        <v>0</v>
      </c>
      <c r="AG25" s="233">
        <f t="shared" ref="AG25:AG88" si="142">+($J25*AB25)+($P25*AB25)+($V25*AB25)</f>
        <v>0</v>
      </c>
      <c r="AH25" s="234">
        <f t="shared" ref="AH25:AH88" si="143">IF(D25="p",AG25,0)</f>
        <v>0</v>
      </c>
      <c r="AI25" s="234">
        <f t="shared" ref="AI25:AI88" si="144">IF(D25="I",AG25,0)</f>
        <v>0</v>
      </c>
      <c r="AJ25" s="234">
        <f t="shared" ref="AJ25:AJ88" si="145">IF(D25="C",AG25,0)</f>
        <v>0</v>
      </c>
      <c r="AK25" s="234">
        <f t="shared" ref="AK25:AK88" si="146">IF(D25="S",AG25,0)</f>
        <v>0</v>
      </c>
      <c r="AL25" s="277"/>
      <c r="AM25" s="98">
        <f t="shared" ref="AM25:AM88" si="147">IF(D25="p",AL25,0)</f>
        <v>0</v>
      </c>
      <c r="AN25" s="98">
        <f t="shared" ref="AN25:AN88" si="148">IF(D25="I",AL25,0)</f>
        <v>0</v>
      </c>
      <c r="AO25" s="98">
        <f t="shared" ref="AO25:AO88" si="149">IF(D25="C",AL25,0)</f>
        <v>0</v>
      </c>
      <c r="AP25" s="98">
        <f t="shared" ref="AP25:AP88" si="150">IF(D25="S",AL25,0)</f>
        <v>0</v>
      </c>
      <c r="AQ25" s="233">
        <f t="shared" ref="AQ25:AQ88" si="151">+($J25*AL25)+($P25*AL25)+($V25*AL25)</f>
        <v>0</v>
      </c>
      <c r="AR25" s="234">
        <f t="shared" ref="AR25:AR88" si="152">IF(D25="p",AQ25,0)</f>
        <v>0</v>
      </c>
      <c r="AS25" s="234">
        <f t="shared" ref="AS25:AS88" si="153">IF(D25="I",AQ25,0)</f>
        <v>0</v>
      </c>
      <c r="AT25" s="234">
        <f t="shared" ref="AT25:AT88" si="154">IF(D25="C",AQ25,0)</f>
        <v>0</v>
      </c>
      <c r="AU25" s="234">
        <f t="shared" ref="AU25:AU88" si="155">IF(D25="S",AQ25,0)</f>
        <v>0</v>
      </c>
      <c r="AV25" s="277"/>
      <c r="AW25" s="98">
        <f t="shared" ref="AW25:AW88" si="156">IF(D25="p",AV25,0)</f>
        <v>0</v>
      </c>
      <c r="AX25" s="98">
        <f t="shared" ref="AX25:AX88" si="157">IF(D25="I",AV25,0)</f>
        <v>0</v>
      </c>
      <c r="AY25" s="98">
        <f t="shared" ref="AY25:AY88" si="158">IF(D25="C",AV25,0)</f>
        <v>0</v>
      </c>
      <c r="AZ25" s="98">
        <f t="shared" ref="AZ25:AZ88" si="159">IF(D25="S",AV25,0)</f>
        <v>0</v>
      </c>
      <c r="BA25" s="233">
        <f t="shared" ref="BA25:BA88" si="160">+($J25*AV25)+($P25*AV25)+($V25*AV25)</f>
        <v>0</v>
      </c>
      <c r="BB25" s="234">
        <f t="shared" ref="BB25:BB88" si="161">IF(D25="p",BA25,0)</f>
        <v>0</v>
      </c>
      <c r="BC25" s="234">
        <f t="shared" ref="BC25:BC88" si="162">IF(D25="I",BA25,0)</f>
        <v>0</v>
      </c>
      <c r="BD25" s="234">
        <f t="shared" ref="BD25:BD88" si="163">IF(D25="C",BA25,0)</f>
        <v>0</v>
      </c>
      <c r="BE25" s="234">
        <f t="shared" ref="BE25:BE88" si="164">IF(D25="S",BA25,0)</f>
        <v>0</v>
      </c>
      <c r="BF25" s="314">
        <f t="shared" si="118"/>
        <v>0</v>
      </c>
      <c r="BG25" s="98">
        <f t="shared" si="6"/>
        <v>0</v>
      </c>
      <c r="BH25" s="98">
        <f t="shared" si="7"/>
        <v>0</v>
      </c>
      <c r="BI25" s="98">
        <f t="shared" si="8"/>
        <v>0</v>
      </c>
      <c r="BJ25" s="98">
        <f t="shared" si="9"/>
        <v>0</v>
      </c>
      <c r="BK25" s="233">
        <f t="shared" ref="BK25:BK88" si="165">+($J25*BF25)+($P25*BF25)+($V25*BF25)</f>
        <v>0</v>
      </c>
      <c r="BL25" s="234">
        <f t="shared" si="11"/>
        <v>0</v>
      </c>
      <c r="BM25" s="234">
        <f t="shared" si="12"/>
        <v>0</v>
      </c>
      <c r="BN25" s="234">
        <f t="shared" si="13"/>
        <v>0</v>
      </c>
      <c r="BO25" s="234">
        <f t="shared" si="14"/>
        <v>0</v>
      </c>
      <c r="BP25" s="277"/>
      <c r="BQ25" s="98">
        <f t="shared" si="15"/>
        <v>0</v>
      </c>
      <c r="BR25" s="98">
        <f t="shared" si="16"/>
        <v>0</v>
      </c>
      <c r="BS25" s="98">
        <f t="shared" si="17"/>
        <v>0</v>
      </c>
      <c r="BT25" s="98">
        <f t="shared" si="18"/>
        <v>0</v>
      </c>
      <c r="BU25" s="233">
        <f t="shared" ref="BU25:BU88" si="166">+($J25*BP25)+($P25*BP25)+($V25*BP25)</f>
        <v>0</v>
      </c>
      <c r="BV25" s="234">
        <f t="shared" si="20"/>
        <v>0</v>
      </c>
      <c r="BW25" s="234">
        <f t="shared" si="21"/>
        <v>0</v>
      </c>
      <c r="BX25" s="234">
        <f t="shared" si="22"/>
        <v>0</v>
      </c>
      <c r="BY25" s="234">
        <f t="shared" si="23"/>
        <v>0</v>
      </c>
      <c r="BZ25" s="284">
        <f t="shared" ref="BZ25:BZ88" si="167">+BF25+BP25</f>
        <v>0</v>
      </c>
      <c r="CA25" s="98">
        <f t="shared" si="25"/>
        <v>0</v>
      </c>
      <c r="CB25" s="98">
        <f t="shared" si="26"/>
        <v>0</v>
      </c>
      <c r="CC25" s="98">
        <f t="shared" si="27"/>
        <v>0</v>
      </c>
      <c r="CD25" s="98">
        <f t="shared" si="28"/>
        <v>0</v>
      </c>
      <c r="CE25" s="233">
        <f t="shared" ref="CE25:CE88" si="168">+($J25*BZ25)+($P25*BZ25)+($V25*BZ25)</f>
        <v>0</v>
      </c>
      <c r="CF25" s="234">
        <f t="shared" si="30"/>
        <v>0</v>
      </c>
      <c r="CG25" s="234">
        <f t="shared" si="31"/>
        <v>0</v>
      </c>
      <c r="CH25" s="234">
        <f t="shared" si="32"/>
        <v>0</v>
      </c>
      <c r="CI25" s="234">
        <f t="shared" si="33"/>
        <v>0</v>
      </c>
      <c r="CJ25" s="277"/>
      <c r="CK25" s="98">
        <f t="shared" si="34"/>
        <v>0</v>
      </c>
      <c r="CL25" s="98">
        <f t="shared" si="35"/>
        <v>0</v>
      </c>
      <c r="CM25" s="98">
        <f t="shared" si="36"/>
        <v>0</v>
      </c>
      <c r="CN25" s="98">
        <f t="shared" si="37"/>
        <v>0</v>
      </c>
      <c r="CO25" s="233">
        <f t="shared" ref="CO25:CO88" si="169">+($J25*CJ25)+($P25*CJ25)+($V25*CJ25)</f>
        <v>0</v>
      </c>
      <c r="CP25" s="234">
        <f t="shared" si="39"/>
        <v>0</v>
      </c>
      <c r="CQ25" s="234">
        <f t="shared" si="40"/>
        <v>0</v>
      </c>
      <c r="CR25" s="234">
        <f t="shared" si="41"/>
        <v>0</v>
      </c>
      <c r="CS25" s="234">
        <f t="shared" si="42"/>
        <v>0</v>
      </c>
      <c r="CT25" s="277"/>
      <c r="CU25" s="98">
        <f t="shared" si="43"/>
        <v>0</v>
      </c>
      <c r="CV25" s="98">
        <f t="shared" si="44"/>
        <v>0</v>
      </c>
      <c r="CW25" s="98">
        <f t="shared" si="45"/>
        <v>0</v>
      </c>
      <c r="CX25" s="98">
        <f t="shared" si="46"/>
        <v>0</v>
      </c>
      <c r="CY25" s="233">
        <f t="shared" ref="CY25:CY88" si="170">+($J25*CT25)+($P25*CT25)+($V25*CT25)</f>
        <v>0</v>
      </c>
      <c r="CZ25" s="234">
        <f t="shared" si="48"/>
        <v>0</v>
      </c>
      <c r="DA25" s="234">
        <f t="shared" si="49"/>
        <v>0</v>
      </c>
      <c r="DB25" s="234">
        <f t="shared" si="50"/>
        <v>0</v>
      </c>
      <c r="DC25" s="234">
        <f t="shared" si="51"/>
        <v>0</v>
      </c>
      <c r="DD25" s="284">
        <f t="shared" ref="DD25:DD88" si="171">CJ25+CT25</f>
        <v>0</v>
      </c>
      <c r="DE25" s="98">
        <f t="shared" si="53"/>
        <v>0</v>
      </c>
      <c r="DF25" s="98">
        <f t="shared" si="54"/>
        <v>0</v>
      </c>
      <c r="DG25" s="98">
        <f t="shared" si="55"/>
        <v>0</v>
      </c>
      <c r="DH25" s="98">
        <f t="shared" si="56"/>
        <v>0</v>
      </c>
      <c r="DI25" s="228" t="e">
        <f t="shared" ref="DI25:DI88" si="172">+DD25/BZ25</f>
        <v>#DIV/0!</v>
      </c>
      <c r="DJ25" s="233">
        <f t="shared" ref="DJ25:DJ88" si="173">+($J25*DD25)+($P25*DD25)+($V25*DD25)</f>
        <v>0</v>
      </c>
      <c r="DK25" s="234">
        <f t="shared" si="59"/>
        <v>0</v>
      </c>
      <c r="DL25" s="234">
        <f t="shared" si="60"/>
        <v>0</v>
      </c>
      <c r="DM25" s="234">
        <f t="shared" si="61"/>
        <v>0</v>
      </c>
      <c r="DN25" s="234">
        <f t="shared" si="62"/>
        <v>0</v>
      </c>
      <c r="DO25" s="224">
        <f t="shared" ref="DO25:DO88" si="174">BZ25+DD25</f>
        <v>0</v>
      </c>
      <c r="DP25" s="98">
        <f t="shared" si="64"/>
        <v>0</v>
      </c>
      <c r="DQ25" s="98">
        <f t="shared" si="65"/>
        <v>0</v>
      </c>
      <c r="DR25" s="98">
        <f t="shared" si="66"/>
        <v>0</v>
      </c>
      <c r="DS25" s="98">
        <f t="shared" si="67"/>
        <v>0</v>
      </c>
      <c r="DT25" s="233">
        <f t="shared" ref="DT25:DT88" si="175">+($J25*DO25)+($P25*DO25)+($V25*DO25)</f>
        <v>0</v>
      </c>
      <c r="DU25" s="234">
        <f t="shared" si="69"/>
        <v>0</v>
      </c>
      <c r="DV25" s="234">
        <f t="shared" si="70"/>
        <v>0</v>
      </c>
      <c r="DW25" s="234">
        <f t="shared" si="71"/>
        <v>0</v>
      </c>
      <c r="DX25" s="234">
        <f t="shared" si="72"/>
        <v>0</v>
      </c>
      <c r="DY25" s="237">
        <f t="shared" ref="DY25:DY88" si="176">+DO25/2080</f>
        <v>0</v>
      </c>
      <c r="DZ25" s="238">
        <f t="shared" si="74"/>
        <v>0</v>
      </c>
      <c r="EA25" s="238">
        <f t="shared" si="75"/>
        <v>0</v>
      </c>
      <c r="EB25" s="238">
        <f t="shared" si="76"/>
        <v>0</v>
      </c>
      <c r="EC25" s="238">
        <f t="shared" si="77"/>
        <v>0</v>
      </c>
    </row>
    <row r="26" spans="1:133" s="47" customFormat="1">
      <c r="A26" s="50" t="s">
        <v>298</v>
      </c>
      <c r="B26" s="227"/>
      <c r="C26" s="227"/>
      <c r="D26" s="227"/>
      <c r="E26" s="181"/>
      <c r="F26" s="89">
        <f t="shared" si="119"/>
        <v>0</v>
      </c>
      <c r="G26" s="89">
        <f t="shared" si="120"/>
        <v>0</v>
      </c>
      <c r="H26" s="89">
        <f t="shared" si="121"/>
        <v>0</v>
      </c>
      <c r="I26" s="89">
        <f t="shared" si="122"/>
        <v>0</v>
      </c>
      <c r="J26" s="181"/>
      <c r="K26" s="89">
        <f t="shared" si="123"/>
        <v>0</v>
      </c>
      <c r="L26" s="89">
        <f t="shared" si="124"/>
        <v>0</v>
      </c>
      <c r="M26" s="89">
        <f t="shared" si="125"/>
        <v>0</v>
      </c>
      <c r="N26" s="89">
        <f t="shared" si="126"/>
        <v>0</v>
      </c>
      <c r="O26" s="228" t="e">
        <f t="shared" si="127"/>
        <v>#DIV/0!</v>
      </c>
      <c r="P26" s="181"/>
      <c r="Q26" s="89">
        <f t="shared" si="128"/>
        <v>0</v>
      </c>
      <c r="R26" s="89">
        <f t="shared" si="129"/>
        <v>0</v>
      </c>
      <c r="S26" s="89">
        <f t="shared" si="130"/>
        <v>0</v>
      </c>
      <c r="T26" s="89">
        <f t="shared" si="131"/>
        <v>0</v>
      </c>
      <c r="U26" s="228" t="e">
        <f t="shared" si="132"/>
        <v>#DIV/0!</v>
      </c>
      <c r="V26" s="181"/>
      <c r="W26" s="89">
        <f t="shared" si="133"/>
        <v>0</v>
      </c>
      <c r="X26" s="89">
        <f t="shared" si="134"/>
        <v>0</v>
      </c>
      <c r="Y26" s="89">
        <f t="shared" si="135"/>
        <v>0</v>
      </c>
      <c r="Z26" s="89">
        <f t="shared" si="136"/>
        <v>0</v>
      </c>
      <c r="AA26" s="228" t="e">
        <f t="shared" si="137"/>
        <v>#DIV/0!</v>
      </c>
      <c r="AB26" s="277"/>
      <c r="AC26" s="98">
        <f t="shared" si="138"/>
        <v>0</v>
      </c>
      <c r="AD26" s="98">
        <f t="shared" si="139"/>
        <v>0</v>
      </c>
      <c r="AE26" s="98">
        <f t="shared" si="140"/>
        <v>0</v>
      </c>
      <c r="AF26" s="98">
        <f t="shared" si="141"/>
        <v>0</v>
      </c>
      <c r="AG26" s="233">
        <f t="shared" si="142"/>
        <v>0</v>
      </c>
      <c r="AH26" s="234">
        <f t="shared" si="143"/>
        <v>0</v>
      </c>
      <c r="AI26" s="234">
        <f t="shared" si="144"/>
        <v>0</v>
      </c>
      <c r="AJ26" s="234">
        <f t="shared" si="145"/>
        <v>0</v>
      </c>
      <c r="AK26" s="234">
        <f t="shared" si="146"/>
        <v>0</v>
      </c>
      <c r="AL26" s="277"/>
      <c r="AM26" s="98">
        <f t="shared" si="147"/>
        <v>0</v>
      </c>
      <c r="AN26" s="98">
        <f t="shared" si="148"/>
        <v>0</v>
      </c>
      <c r="AO26" s="98">
        <f t="shared" si="149"/>
        <v>0</v>
      </c>
      <c r="AP26" s="98">
        <f t="shared" si="150"/>
        <v>0</v>
      </c>
      <c r="AQ26" s="233">
        <f t="shared" si="151"/>
        <v>0</v>
      </c>
      <c r="AR26" s="234">
        <f t="shared" si="152"/>
        <v>0</v>
      </c>
      <c r="AS26" s="234">
        <f t="shared" si="153"/>
        <v>0</v>
      </c>
      <c r="AT26" s="234">
        <f t="shared" si="154"/>
        <v>0</v>
      </c>
      <c r="AU26" s="234">
        <f t="shared" si="155"/>
        <v>0</v>
      </c>
      <c r="AV26" s="277"/>
      <c r="AW26" s="98">
        <f t="shared" si="156"/>
        <v>0</v>
      </c>
      <c r="AX26" s="98">
        <f t="shared" si="157"/>
        <v>0</v>
      </c>
      <c r="AY26" s="98">
        <f t="shared" si="158"/>
        <v>0</v>
      </c>
      <c r="AZ26" s="98">
        <f t="shared" si="159"/>
        <v>0</v>
      </c>
      <c r="BA26" s="233">
        <f t="shared" si="160"/>
        <v>0</v>
      </c>
      <c r="BB26" s="234">
        <f t="shared" si="161"/>
        <v>0</v>
      </c>
      <c r="BC26" s="234">
        <f t="shared" si="162"/>
        <v>0</v>
      </c>
      <c r="BD26" s="234">
        <f t="shared" si="163"/>
        <v>0</v>
      </c>
      <c r="BE26" s="234">
        <f t="shared" si="164"/>
        <v>0</v>
      </c>
      <c r="BF26" s="314">
        <f t="shared" si="118"/>
        <v>0</v>
      </c>
      <c r="BG26" s="98">
        <f t="shared" si="6"/>
        <v>0</v>
      </c>
      <c r="BH26" s="98">
        <f t="shared" si="7"/>
        <v>0</v>
      </c>
      <c r="BI26" s="98">
        <f t="shared" si="8"/>
        <v>0</v>
      </c>
      <c r="BJ26" s="98">
        <f t="shared" si="9"/>
        <v>0</v>
      </c>
      <c r="BK26" s="233">
        <f t="shared" si="165"/>
        <v>0</v>
      </c>
      <c r="BL26" s="234">
        <f t="shared" si="11"/>
        <v>0</v>
      </c>
      <c r="BM26" s="234">
        <f t="shared" si="12"/>
        <v>0</v>
      </c>
      <c r="BN26" s="234">
        <f t="shared" si="13"/>
        <v>0</v>
      </c>
      <c r="BO26" s="234">
        <f t="shared" si="14"/>
        <v>0</v>
      </c>
      <c r="BP26" s="277"/>
      <c r="BQ26" s="98">
        <f t="shared" si="15"/>
        <v>0</v>
      </c>
      <c r="BR26" s="98">
        <f t="shared" si="16"/>
        <v>0</v>
      </c>
      <c r="BS26" s="98">
        <f t="shared" si="17"/>
        <v>0</v>
      </c>
      <c r="BT26" s="98">
        <f t="shared" si="18"/>
        <v>0</v>
      </c>
      <c r="BU26" s="233">
        <f t="shared" si="166"/>
        <v>0</v>
      </c>
      <c r="BV26" s="234">
        <f t="shared" si="20"/>
        <v>0</v>
      </c>
      <c r="BW26" s="234">
        <f t="shared" si="21"/>
        <v>0</v>
      </c>
      <c r="BX26" s="234">
        <f t="shared" si="22"/>
        <v>0</v>
      </c>
      <c r="BY26" s="234">
        <f t="shared" si="23"/>
        <v>0</v>
      </c>
      <c r="BZ26" s="284">
        <f t="shared" si="167"/>
        <v>0</v>
      </c>
      <c r="CA26" s="98">
        <f t="shared" si="25"/>
        <v>0</v>
      </c>
      <c r="CB26" s="98">
        <f t="shared" si="26"/>
        <v>0</v>
      </c>
      <c r="CC26" s="98">
        <f t="shared" si="27"/>
        <v>0</v>
      </c>
      <c r="CD26" s="98">
        <f t="shared" si="28"/>
        <v>0</v>
      </c>
      <c r="CE26" s="233">
        <f t="shared" si="168"/>
        <v>0</v>
      </c>
      <c r="CF26" s="234">
        <f t="shared" si="30"/>
        <v>0</v>
      </c>
      <c r="CG26" s="234">
        <f t="shared" si="31"/>
        <v>0</v>
      </c>
      <c r="CH26" s="234">
        <f t="shared" si="32"/>
        <v>0</v>
      </c>
      <c r="CI26" s="234">
        <f t="shared" si="33"/>
        <v>0</v>
      </c>
      <c r="CJ26" s="277"/>
      <c r="CK26" s="98">
        <f t="shared" si="34"/>
        <v>0</v>
      </c>
      <c r="CL26" s="98">
        <f t="shared" si="35"/>
        <v>0</v>
      </c>
      <c r="CM26" s="98">
        <f t="shared" si="36"/>
        <v>0</v>
      </c>
      <c r="CN26" s="98">
        <f t="shared" si="37"/>
        <v>0</v>
      </c>
      <c r="CO26" s="233">
        <f t="shared" si="169"/>
        <v>0</v>
      </c>
      <c r="CP26" s="234">
        <f t="shared" si="39"/>
        <v>0</v>
      </c>
      <c r="CQ26" s="234">
        <f t="shared" si="40"/>
        <v>0</v>
      </c>
      <c r="CR26" s="234">
        <f t="shared" si="41"/>
        <v>0</v>
      </c>
      <c r="CS26" s="234">
        <f t="shared" si="42"/>
        <v>0</v>
      </c>
      <c r="CT26" s="277"/>
      <c r="CU26" s="98">
        <f t="shared" si="43"/>
        <v>0</v>
      </c>
      <c r="CV26" s="98">
        <f t="shared" si="44"/>
        <v>0</v>
      </c>
      <c r="CW26" s="98">
        <f t="shared" si="45"/>
        <v>0</v>
      </c>
      <c r="CX26" s="98">
        <f t="shared" si="46"/>
        <v>0</v>
      </c>
      <c r="CY26" s="233">
        <f t="shared" si="170"/>
        <v>0</v>
      </c>
      <c r="CZ26" s="234">
        <f t="shared" si="48"/>
        <v>0</v>
      </c>
      <c r="DA26" s="234">
        <f t="shared" si="49"/>
        <v>0</v>
      </c>
      <c r="DB26" s="234">
        <f t="shared" si="50"/>
        <v>0</v>
      </c>
      <c r="DC26" s="234">
        <f t="shared" si="51"/>
        <v>0</v>
      </c>
      <c r="DD26" s="284">
        <f t="shared" si="171"/>
        <v>0</v>
      </c>
      <c r="DE26" s="98">
        <f t="shared" si="53"/>
        <v>0</v>
      </c>
      <c r="DF26" s="98">
        <f t="shared" si="54"/>
        <v>0</v>
      </c>
      <c r="DG26" s="98">
        <f t="shared" si="55"/>
        <v>0</v>
      </c>
      <c r="DH26" s="98">
        <f t="shared" si="56"/>
        <v>0</v>
      </c>
      <c r="DI26" s="228" t="e">
        <f t="shared" si="172"/>
        <v>#DIV/0!</v>
      </c>
      <c r="DJ26" s="233">
        <f t="shared" si="173"/>
        <v>0</v>
      </c>
      <c r="DK26" s="234">
        <f t="shared" si="59"/>
        <v>0</v>
      </c>
      <c r="DL26" s="234">
        <f t="shared" si="60"/>
        <v>0</v>
      </c>
      <c r="DM26" s="234">
        <f t="shared" si="61"/>
        <v>0</v>
      </c>
      <c r="DN26" s="234">
        <f t="shared" si="62"/>
        <v>0</v>
      </c>
      <c r="DO26" s="224">
        <f t="shared" si="174"/>
        <v>0</v>
      </c>
      <c r="DP26" s="98">
        <f t="shared" si="64"/>
        <v>0</v>
      </c>
      <c r="DQ26" s="98">
        <f t="shared" si="65"/>
        <v>0</v>
      </c>
      <c r="DR26" s="98">
        <f t="shared" si="66"/>
        <v>0</v>
      </c>
      <c r="DS26" s="98">
        <f t="shared" si="67"/>
        <v>0</v>
      </c>
      <c r="DT26" s="233">
        <f t="shared" si="175"/>
        <v>0</v>
      </c>
      <c r="DU26" s="234">
        <f t="shared" si="69"/>
        <v>0</v>
      </c>
      <c r="DV26" s="234">
        <f t="shared" si="70"/>
        <v>0</v>
      </c>
      <c r="DW26" s="234">
        <f t="shared" si="71"/>
        <v>0</v>
      </c>
      <c r="DX26" s="234">
        <f t="shared" si="72"/>
        <v>0</v>
      </c>
      <c r="DY26" s="237">
        <f t="shared" si="176"/>
        <v>0</v>
      </c>
      <c r="DZ26" s="238">
        <f t="shared" si="74"/>
        <v>0</v>
      </c>
      <c r="EA26" s="238">
        <f t="shared" si="75"/>
        <v>0</v>
      </c>
      <c r="EB26" s="238">
        <f t="shared" si="76"/>
        <v>0</v>
      </c>
      <c r="EC26" s="238">
        <f t="shared" si="77"/>
        <v>0</v>
      </c>
    </row>
    <row r="27" spans="1:133" s="49" customFormat="1">
      <c r="A27" s="50" t="s">
        <v>299</v>
      </c>
      <c r="B27" s="227"/>
      <c r="C27" s="227"/>
      <c r="D27" s="227"/>
      <c r="E27" s="181"/>
      <c r="F27" s="89">
        <f t="shared" si="119"/>
        <v>0</v>
      </c>
      <c r="G27" s="89">
        <f t="shared" si="120"/>
        <v>0</v>
      </c>
      <c r="H27" s="89">
        <f t="shared" si="121"/>
        <v>0</v>
      </c>
      <c r="I27" s="89">
        <f t="shared" si="122"/>
        <v>0</v>
      </c>
      <c r="J27" s="181"/>
      <c r="K27" s="89">
        <f t="shared" si="123"/>
        <v>0</v>
      </c>
      <c r="L27" s="89">
        <f t="shared" si="124"/>
        <v>0</v>
      </c>
      <c r="M27" s="89">
        <f t="shared" si="125"/>
        <v>0</v>
      </c>
      <c r="N27" s="89">
        <f t="shared" si="126"/>
        <v>0</v>
      </c>
      <c r="O27" s="228" t="e">
        <f t="shared" si="127"/>
        <v>#DIV/0!</v>
      </c>
      <c r="P27" s="181"/>
      <c r="Q27" s="89">
        <f t="shared" si="128"/>
        <v>0</v>
      </c>
      <c r="R27" s="89">
        <f t="shared" si="129"/>
        <v>0</v>
      </c>
      <c r="S27" s="89">
        <f t="shared" si="130"/>
        <v>0</v>
      </c>
      <c r="T27" s="89">
        <f t="shared" si="131"/>
        <v>0</v>
      </c>
      <c r="U27" s="228" t="e">
        <f t="shared" si="132"/>
        <v>#DIV/0!</v>
      </c>
      <c r="V27" s="181"/>
      <c r="W27" s="89">
        <f t="shared" si="133"/>
        <v>0</v>
      </c>
      <c r="X27" s="89">
        <f t="shared" si="134"/>
        <v>0</v>
      </c>
      <c r="Y27" s="89">
        <f t="shared" si="135"/>
        <v>0</v>
      </c>
      <c r="Z27" s="89">
        <f t="shared" si="136"/>
        <v>0</v>
      </c>
      <c r="AA27" s="228" t="e">
        <f t="shared" si="137"/>
        <v>#DIV/0!</v>
      </c>
      <c r="AB27" s="277"/>
      <c r="AC27" s="98">
        <f t="shared" si="138"/>
        <v>0</v>
      </c>
      <c r="AD27" s="98">
        <f t="shared" si="139"/>
        <v>0</v>
      </c>
      <c r="AE27" s="98">
        <f t="shared" si="140"/>
        <v>0</v>
      </c>
      <c r="AF27" s="98">
        <f t="shared" si="141"/>
        <v>0</v>
      </c>
      <c r="AG27" s="233">
        <f t="shared" si="142"/>
        <v>0</v>
      </c>
      <c r="AH27" s="234">
        <f t="shared" si="143"/>
        <v>0</v>
      </c>
      <c r="AI27" s="234">
        <f t="shared" si="144"/>
        <v>0</v>
      </c>
      <c r="AJ27" s="234">
        <f t="shared" si="145"/>
        <v>0</v>
      </c>
      <c r="AK27" s="234">
        <f t="shared" si="146"/>
        <v>0</v>
      </c>
      <c r="AL27" s="277"/>
      <c r="AM27" s="98">
        <f t="shared" si="147"/>
        <v>0</v>
      </c>
      <c r="AN27" s="98">
        <f t="shared" si="148"/>
        <v>0</v>
      </c>
      <c r="AO27" s="98">
        <f t="shared" si="149"/>
        <v>0</v>
      </c>
      <c r="AP27" s="98">
        <f t="shared" si="150"/>
        <v>0</v>
      </c>
      <c r="AQ27" s="233">
        <f t="shared" si="151"/>
        <v>0</v>
      </c>
      <c r="AR27" s="234">
        <f t="shared" si="152"/>
        <v>0</v>
      </c>
      <c r="AS27" s="234">
        <f t="shared" si="153"/>
        <v>0</v>
      </c>
      <c r="AT27" s="234">
        <f t="shared" si="154"/>
        <v>0</v>
      </c>
      <c r="AU27" s="234">
        <f t="shared" si="155"/>
        <v>0</v>
      </c>
      <c r="AV27" s="277"/>
      <c r="AW27" s="98">
        <f t="shared" si="156"/>
        <v>0</v>
      </c>
      <c r="AX27" s="98">
        <f t="shared" si="157"/>
        <v>0</v>
      </c>
      <c r="AY27" s="98">
        <f t="shared" si="158"/>
        <v>0</v>
      </c>
      <c r="AZ27" s="98">
        <f t="shared" si="159"/>
        <v>0</v>
      </c>
      <c r="BA27" s="233">
        <f t="shared" si="160"/>
        <v>0</v>
      </c>
      <c r="BB27" s="234">
        <f t="shared" si="161"/>
        <v>0</v>
      </c>
      <c r="BC27" s="234">
        <f t="shared" si="162"/>
        <v>0</v>
      </c>
      <c r="BD27" s="234">
        <f t="shared" si="163"/>
        <v>0</v>
      </c>
      <c r="BE27" s="234">
        <f t="shared" si="164"/>
        <v>0</v>
      </c>
      <c r="BF27" s="314">
        <f t="shared" si="118"/>
        <v>0</v>
      </c>
      <c r="BG27" s="98">
        <f t="shared" si="6"/>
        <v>0</v>
      </c>
      <c r="BH27" s="98">
        <f t="shared" si="7"/>
        <v>0</v>
      </c>
      <c r="BI27" s="98">
        <f t="shared" si="8"/>
        <v>0</v>
      </c>
      <c r="BJ27" s="98">
        <f t="shared" si="9"/>
        <v>0</v>
      </c>
      <c r="BK27" s="233">
        <f t="shared" si="165"/>
        <v>0</v>
      </c>
      <c r="BL27" s="234">
        <f t="shared" si="11"/>
        <v>0</v>
      </c>
      <c r="BM27" s="234">
        <f t="shared" si="12"/>
        <v>0</v>
      </c>
      <c r="BN27" s="234">
        <f t="shared" si="13"/>
        <v>0</v>
      </c>
      <c r="BO27" s="234">
        <f t="shared" si="14"/>
        <v>0</v>
      </c>
      <c r="BP27" s="277"/>
      <c r="BQ27" s="98">
        <f t="shared" si="15"/>
        <v>0</v>
      </c>
      <c r="BR27" s="98">
        <f t="shared" si="16"/>
        <v>0</v>
      </c>
      <c r="BS27" s="98">
        <f t="shared" si="17"/>
        <v>0</v>
      </c>
      <c r="BT27" s="98">
        <f t="shared" si="18"/>
        <v>0</v>
      </c>
      <c r="BU27" s="233">
        <f t="shared" si="166"/>
        <v>0</v>
      </c>
      <c r="BV27" s="234">
        <f t="shared" si="20"/>
        <v>0</v>
      </c>
      <c r="BW27" s="234">
        <f t="shared" si="21"/>
        <v>0</v>
      </c>
      <c r="BX27" s="234">
        <f t="shared" si="22"/>
        <v>0</v>
      </c>
      <c r="BY27" s="234">
        <f t="shared" si="23"/>
        <v>0</v>
      </c>
      <c r="BZ27" s="284">
        <f t="shared" si="167"/>
        <v>0</v>
      </c>
      <c r="CA27" s="98">
        <f t="shared" si="25"/>
        <v>0</v>
      </c>
      <c r="CB27" s="98">
        <f t="shared" si="26"/>
        <v>0</v>
      </c>
      <c r="CC27" s="98">
        <f t="shared" si="27"/>
        <v>0</v>
      </c>
      <c r="CD27" s="98">
        <f t="shared" si="28"/>
        <v>0</v>
      </c>
      <c r="CE27" s="233">
        <f t="shared" si="168"/>
        <v>0</v>
      </c>
      <c r="CF27" s="234">
        <f t="shared" si="30"/>
        <v>0</v>
      </c>
      <c r="CG27" s="234">
        <f t="shared" si="31"/>
        <v>0</v>
      </c>
      <c r="CH27" s="234">
        <f t="shared" si="32"/>
        <v>0</v>
      </c>
      <c r="CI27" s="234">
        <f t="shared" si="33"/>
        <v>0</v>
      </c>
      <c r="CJ27" s="277"/>
      <c r="CK27" s="98">
        <f t="shared" si="34"/>
        <v>0</v>
      </c>
      <c r="CL27" s="98">
        <f t="shared" si="35"/>
        <v>0</v>
      </c>
      <c r="CM27" s="98">
        <f t="shared" si="36"/>
        <v>0</v>
      </c>
      <c r="CN27" s="98">
        <f t="shared" si="37"/>
        <v>0</v>
      </c>
      <c r="CO27" s="233">
        <f t="shared" si="169"/>
        <v>0</v>
      </c>
      <c r="CP27" s="234">
        <f t="shared" si="39"/>
        <v>0</v>
      </c>
      <c r="CQ27" s="234">
        <f t="shared" si="40"/>
        <v>0</v>
      </c>
      <c r="CR27" s="234">
        <f t="shared" si="41"/>
        <v>0</v>
      </c>
      <c r="CS27" s="234">
        <f t="shared" si="42"/>
        <v>0</v>
      </c>
      <c r="CT27" s="277"/>
      <c r="CU27" s="98">
        <f t="shared" si="43"/>
        <v>0</v>
      </c>
      <c r="CV27" s="98">
        <f t="shared" si="44"/>
        <v>0</v>
      </c>
      <c r="CW27" s="98">
        <f t="shared" si="45"/>
        <v>0</v>
      </c>
      <c r="CX27" s="98">
        <f t="shared" si="46"/>
        <v>0</v>
      </c>
      <c r="CY27" s="233">
        <f t="shared" si="170"/>
        <v>0</v>
      </c>
      <c r="CZ27" s="234">
        <f t="shared" si="48"/>
        <v>0</v>
      </c>
      <c r="DA27" s="234">
        <f t="shared" si="49"/>
        <v>0</v>
      </c>
      <c r="DB27" s="234">
        <f t="shared" si="50"/>
        <v>0</v>
      </c>
      <c r="DC27" s="234">
        <f t="shared" si="51"/>
        <v>0</v>
      </c>
      <c r="DD27" s="284">
        <f t="shared" si="171"/>
        <v>0</v>
      </c>
      <c r="DE27" s="98">
        <f t="shared" si="53"/>
        <v>0</v>
      </c>
      <c r="DF27" s="98">
        <f t="shared" si="54"/>
        <v>0</v>
      </c>
      <c r="DG27" s="98">
        <f t="shared" si="55"/>
        <v>0</v>
      </c>
      <c r="DH27" s="98">
        <f t="shared" si="56"/>
        <v>0</v>
      </c>
      <c r="DI27" s="228" t="e">
        <f t="shared" si="172"/>
        <v>#DIV/0!</v>
      </c>
      <c r="DJ27" s="233">
        <f t="shared" si="173"/>
        <v>0</v>
      </c>
      <c r="DK27" s="234">
        <f t="shared" si="59"/>
        <v>0</v>
      </c>
      <c r="DL27" s="234">
        <f t="shared" si="60"/>
        <v>0</v>
      </c>
      <c r="DM27" s="234">
        <f t="shared" si="61"/>
        <v>0</v>
      </c>
      <c r="DN27" s="234">
        <f t="shared" si="62"/>
        <v>0</v>
      </c>
      <c r="DO27" s="224">
        <f t="shared" si="174"/>
        <v>0</v>
      </c>
      <c r="DP27" s="98">
        <f t="shared" si="64"/>
        <v>0</v>
      </c>
      <c r="DQ27" s="98">
        <f t="shared" si="65"/>
        <v>0</v>
      </c>
      <c r="DR27" s="98">
        <f t="shared" si="66"/>
        <v>0</v>
      </c>
      <c r="DS27" s="98">
        <f t="shared" si="67"/>
        <v>0</v>
      </c>
      <c r="DT27" s="233">
        <f t="shared" si="175"/>
        <v>0</v>
      </c>
      <c r="DU27" s="234">
        <f t="shared" si="69"/>
        <v>0</v>
      </c>
      <c r="DV27" s="234">
        <f t="shared" si="70"/>
        <v>0</v>
      </c>
      <c r="DW27" s="234">
        <f t="shared" si="71"/>
        <v>0</v>
      </c>
      <c r="DX27" s="234">
        <f t="shared" si="72"/>
        <v>0</v>
      </c>
      <c r="DY27" s="237">
        <f t="shared" si="176"/>
        <v>0</v>
      </c>
      <c r="DZ27" s="238">
        <f t="shared" si="74"/>
        <v>0</v>
      </c>
      <c r="EA27" s="238">
        <f t="shared" si="75"/>
        <v>0</v>
      </c>
      <c r="EB27" s="238">
        <f t="shared" si="76"/>
        <v>0</v>
      </c>
      <c r="EC27" s="238">
        <f t="shared" si="77"/>
        <v>0</v>
      </c>
    </row>
    <row r="28" spans="1:133" s="49" customFormat="1">
      <c r="A28" s="50" t="s">
        <v>300</v>
      </c>
      <c r="B28" s="227"/>
      <c r="C28" s="227"/>
      <c r="D28" s="227"/>
      <c r="E28" s="181"/>
      <c r="F28" s="89">
        <f t="shared" si="119"/>
        <v>0</v>
      </c>
      <c r="G28" s="89">
        <f t="shared" si="120"/>
        <v>0</v>
      </c>
      <c r="H28" s="89">
        <f t="shared" si="121"/>
        <v>0</v>
      </c>
      <c r="I28" s="89">
        <f t="shared" si="122"/>
        <v>0</v>
      </c>
      <c r="J28" s="181"/>
      <c r="K28" s="89">
        <f t="shared" si="123"/>
        <v>0</v>
      </c>
      <c r="L28" s="89">
        <f t="shared" si="124"/>
        <v>0</v>
      </c>
      <c r="M28" s="89">
        <f t="shared" si="125"/>
        <v>0</v>
      </c>
      <c r="N28" s="89">
        <f t="shared" si="126"/>
        <v>0</v>
      </c>
      <c r="O28" s="228" t="e">
        <f t="shared" si="127"/>
        <v>#DIV/0!</v>
      </c>
      <c r="P28" s="181"/>
      <c r="Q28" s="89">
        <f t="shared" si="128"/>
        <v>0</v>
      </c>
      <c r="R28" s="89">
        <f t="shared" si="129"/>
        <v>0</v>
      </c>
      <c r="S28" s="89">
        <f t="shared" si="130"/>
        <v>0</v>
      </c>
      <c r="T28" s="89">
        <f t="shared" si="131"/>
        <v>0</v>
      </c>
      <c r="U28" s="228" t="e">
        <f t="shared" si="132"/>
        <v>#DIV/0!</v>
      </c>
      <c r="V28" s="181"/>
      <c r="W28" s="89">
        <f t="shared" si="133"/>
        <v>0</v>
      </c>
      <c r="X28" s="89">
        <f t="shared" si="134"/>
        <v>0</v>
      </c>
      <c r="Y28" s="89">
        <f t="shared" si="135"/>
        <v>0</v>
      </c>
      <c r="Z28" s="89">
        <f t="shared" si="136"/>
        <v>0</v>
      </c>
      <c r="AA28" s="228" t="e">
        <f t="shared" si="137"/>
        <v>#DIV/0!</v>
      </c>
      <c r="AB28" s="277"/>
      <c r="AC28" s="98">
        <f t="shared" si="138"/>
        <v>0</v>
      </c>
      <c r="AD28" s="98">
        <f t="shared" si="139"/>
        <v>0</v>
      </c>
      <c r="AE28" s="98">
        <f t="shared" si="140"/>
        <v>0</v>
      </c>
      <c r="AF28" s="98">
        <f t="shared" si="141"/>
        <v>0</v>
      </c>
      <c r="AG28" s="233">
        <f t="shared" si="142"/>
        <v>0</v>
      </c>
      <c r="AH28" s="234">
        <f t="shared" si="143"/>
        <v>0</v>
      </c>
      <c r="AI28" s="234">
        <f t="shared" si="144"/>
        <v>0</v>
      </c>
      <c r="AJ28" s="234">
        <f t="shared" si="145"/>
        <v>0</v>
      </c>
      <c r="AK28" s="234">
        <f t="shared" si="146"/>
        <v>0</v>
      </c>
      <c r="AL28" s="277"/>
      <c r="AM28" s="98">
        <f t="shared" si="147"/>
        <v>0</v>
      </c>
      <c r="AN28" s="98">
        <f t="shared" si="148"/>
        <v>0</v>
      </c>
      <c r="AO28" s="98">
        <f t="shared" si="149"/>
        <v>0</v>
      </c>
      <c r="AP28" s="98">
        <f t="shared" si="150"/>
        <v>0</v>
      </c>
      <c r="AQ28" s="233">
        <f t="shared" si="151"/>
        <v>0</v>
      </c>
      <c r="AR28" s="234">
        <f t="shared" si="152"/>
        <v>0</v>
      </c>
      <c r="AS28" s="234">
        <f t="shared" si="153"/>
        <v>0</v>
      </c>
      <c r="AT28" s="234">
        <f t="shared" si="154"/>
        <v>0</v>
      </c>
      <c r="AU28" s="234">
        <f t="shared" si="155"/>
        <v>0</v>
      </c>
      <c r="AV28" s="277"/>
      <c r="AW28" s="98">
        <f t="shared" si="156"/>
        <v>0</v>
      </c>
      <c r="AX28" s="98">
        <f t="shared" si="157"/>
        <v>0</v>
      </c>
      <c r="AY28" s="98">
        <f t="shared" si="158"/>
        <v>0</v>
      </c>
      <c r="AZ28" s="98">
        <f t="shared" si="159"/>
        <v>0</v>
      </c>
      <c r="BA28" s="233">
        <f t="shared" si="160"/>
        <v>0</v>
      </c>
      <c r="BB28" s="234">
        <f t="shared" si="161"/>
        <v>0</v>
      </c>
      <c r="BC28" s="234">
        <f t="shared" si="162"/>
        <v>0</v>
      </c>
      <c r="BD28" s="234">
        <f t="shared" si="163"/>
        <v>0</v>
      </c>
      <c r="BE28" s="234">
        <f t="shared" si="164"/>
        <v>0</v>
      </c>
      <c r="BF28" s="314">
        <f t="shared" si="118"/>
        <v>0</v>
      </c>
      <c r="BG28" s="98">
        <f t="shared" si="6"/>
        <v>0</v>
      </c>
      <c r="BH28" s="98">
        <f t="shared" si="7"/>
        <v>0</v>
      </c>
      <c r="BI28" s="98">
        <f t="shared" si="8"/>
        <v>0</v>
      </c>
      <c r="BJ28" s="98">
        <f t="shared" si="9"/>
        <v>0</v>
      </c>
      <c r="BK28" s="233">
        <f t="shared" si="165"/>
        <v>0</v>
      </c>
      <c r="BL28" s="234">
        <f t="shared" si="11"/>
        <v>0</v>
      </c>
      <c r="BM28" s="234">
        <f t="shared" si="12"/>
        <v>0</v>
      </c>
      <c r="BN28" s="234">
        <f t="shared" si="13"/>
        <v>0</v>
      </c>
      <c r="BO28" s="234">
        <f t="shared" si="14"/>
        <v>0</v>
      </c>
      <c r="BP28" s="277"/>
      <c r="BQ28" s="98">
        <f t="shared" si="15"/>
        <v>0</v>
      </c>
      <c r="BR28" s="98">
        <f t="shared" si="16"/>
        <v>0</v>
      </c>
      <c r="BS28" s="98">
        <f t="shared" si="17"/>
        <v>0</v>
      </c>
      <c r="BT28" s="98">
        <f t="shared" si="18"/>
        <v>0</v>
      </c>
      <c r="BU28" s="233">
        <f t="shared" si="166"/>
        <v>0</v>
      </c>
      <c r="BV28" s="234">
        <f t="shared" si="20"/>
        <v>0</v>
      </c>
      <c r="BW28" s="234">
        <f t="shared" si="21"/>
        <v>0</v>
      </c>
      <c r="BX28" s="234">
        <f t="shared" si="22"/>
        <v>0</v>
      </c>
      <c r="BY28" s="234">
        <f t="shared" si="23"/>
        <v>0</v>
      </c>
      <c r="BZ28" s="284">
        <f t="shared" si="167"/>
        <v>0</v>
      </c>
      <c r="CA28" s="98">
        <f t="shared" si="25"/>
        <v>0</v>
      </c>
      <c r="CB28" s="98">
        <f t="shared" si="26"/>
        <v>0</v>
      </c>
      <c r="CC28" s="98">
        <f t="shared" si="27"/>
        <v>0</v>
      </c>
      <c r="CD28" s="98">
        <f t="shared" si="28"/>
        <v>0</v>
      </c>
      <c r="CE28" s="233">
        <f t="shared" si="168"/>
        <v>0</v>
      </c>
      <c r="CF28" s="234">
        <f t="shared" si="30"/>
        <v>0</v>
      </c>
      <c r="CG28" s="234">
        <f t="shared" si="31"/>
        <v>0</v>
      </c>
      <c r="CH28" s="234">
        <f t="shared" si="32"/>
        <v>0</v>
      </c>
      <c r="CI28" s="234">
        <f t="shared" si="33"/>
        <v>0</v>
      </c>
      <c r="CJ28" s="277"/>
      <c r="CK28" s="98">
        <f t="shared" si="34"/>
        <v>0</v>
      </c>
      <c r="CL28" s="98">
        <f t="shared" si="35"/>
        <v>0</v>
      </c>
      <c r="CM28" s="98">
        <f t="shared" si="36"/>
        <v>0</v>
      </c>
      <c r="CN28" s="98">
        <f t="shared" si="37"/>
        <v>0</v>
      </c>
      <c r="CO28" s="233">
        <f t="shared" si="169"/>
        <v>0</v>
      </c>
      <c r="CP28" s="234">
        <f t="shared" si="39"/>
        <v>0</v>
      </c>
      <c r="CQ28" s="234">
        <f t="shared" si="40"/>
        <v>0</v>
      </c>
      <c r="CR28" s="234">
        <f t="shared" si="41"/>
        <v>0</v>
      </c>
      <c r="CS28" s="234">
        <f t="shared" si="42"/>
        <v>0</v>
      </c>
      <c r="CT28" s="277"/>
      <c r="CU28" s="98">
        <f t="shared" si="43"/>
        <v>0</v>
      </c>
      <c r="CV28" s="98">
        <f t="shared" si="44"/>
        <v>0</v>
      </c>
      <c r="CW28" s="98">
        <f t="shared" si="45"/>
        <v>0</v>
      </c>
      <c r="CX28" s="98">
        <f t="shared" si="46"/>
        <v>0</v>
      </c>
      <c r="CY28" s="233">
        <f t="shared" si="170"/>
        <v>0</v>
      </c>
      <c r="CZ28" s="234">
        <f t="shared" si="48"/>
        <v>0</v>
      </c>
      <c r="DA28" s="234">
        <f t="shared" si="49"/>
        <v>0</v>
      </c>
      <c r="DB28" s="234">
        <f t="shared" si="50"/>
        <v>0</v>
      </c>
      <c r="DC28" s="234">
        <f t="shared" si="51"/>
        <v>0</v>
      </c>
      <c r="DD28" s="284">
        <f t="shared" si="171"/>
        <v>0</v>
      </c>
      <c r="DE28" s="98">
        <f t="shared" si="53"/>
        <v>0</v>
      </c>
      <c r="DF28" s="98">
        <f t="shared" si="54"/>
        <v>0</v>
      </c>
      <c r="DG28" s="98">
        <f t="shared" si="55"/>
        <v>0</v>
      </c>
      <c r="DH28" s="98">
        <f t="shared" si="56"/>
        <v>0</v>
      </c>
      <c r="DI28" s="228" t="e">
        <f t="shared" si="172"/>
        <v>#DIV/0!</v>
      </c>
      <c r="DJ28" s="233">
        <f t="shared" si="173"/>
        <v>0</v>
      </c>
      <c r="DK28" s="234">
        <f t="shared" si="59"/>
        <v>0</v>
      </c>
      <c r="DL28" s="234">
        <f t="shared" si="60"/>
        <v>0</v>
      </c>
      <c r="DM28" s="234">
        <f t="shared" si="61"/>
        <v>0</v>
      </c>
      <c r="DN28" s="234">
        <f t="shared" si="62"/>
        <v>0</v>
      </c>
      <c r="DO28" s="224">
        <f t="shared" si="174"/>
        <v>0</v>
      </c>
      <c r="DP28" s="98">
        <f t="shared" si="64"/>
        <v>0</v>
      </c>
      <c r="DQ28" s="98">
        <f t="shared" si="65"/>
        <v>0</v>
      </c>
      <c r="DR28" s="98">
        <f t="shared" si="66"/>
        <v>0</v>
      </c>
      <c r="DS28" s="98">
        <f t="shared" si="67"/>
        <v>0</v>
      </c>
      <c r="DT28" s="233">
        <f t="shared" si="175"/>
        <v>0</v>
      </c>
      <c r="DU28" s="234">
        <f t="shared" si="69"/>
        <v>0</v>
      </c>
      <c r="DV28" s="234">
        <f t="shared" si="70"/>
        <v>0</v>
      </c>
      <c r="DW28" s="234">
        <f t="shared" si="71"/>
        <v>0</v>
      </c>
      <c r="DX28" s="234">
        <f t="shared" si="72"/>
        <v>0</v>
      </c>
      <c r="DY28" s="237">
        <f t="shared" si="176"/>
        <v>0</v>
      </c>
      <c r="DZ28" s="238">
        <f t="shared" si="74"/>
        <v>0</v>
      </c>
      <c r="EA28" s="238">
        <f t="shared" si="75"/>
        <v>0</v>
      </c>
      <c r="EB28" s="238">
        <f t="shared" si="76"/>
        <v>0</v>
      </c>
      <c r="EC28" s="238">
        <f t="shared" si="77"/>
        <v>0</v>
      </c>
    </row>
    <row r="29" spans="1:133" s="49" customFormat="1">
      <c r="A29" s="50" t="s">
        <v>301</v>
      </c>
      <c r="B29" s="227"/>
      <c r="C29" s="227"/>
      <c r="D29" s="227"/>
      <c r="E29" s="181"/>
      <c r="F29" s="89">
        <f t="shared" si="119"/>
        <v>0</v>
      </c>
      <c r="G29" s="89">
        <f t="shared" si="120"/>
        <v>0</v>
      </c>
      <c r="H29" s="89">
        <f t="shared" si="121"/>
        <v>0</v>
      </c>
      <c r="I29" s="89">
        <f t="shared" si="122"/>
        <v>0</v>
      </c>
      <c r="J29" s="181"/>
      <c r="K29" s="89">
        <f t="shared" si="123"/>
        <v>0</v>
      </c>
      <c r="L29" s="89">
        <f t="shared" si="124"/>
        <v>0</v>
      </c>
      <c r="M29" s="89">
        <f t="shared" si="125"/>
        <v>0</v>
      </c>
      <c r="N29" s="89">
        <f t="shared" si="126"/>
        <v>0</v>
      </c>
      <c r="O29" s="228" t="e">
        <f t="shared" si="127"/>
        <v>#DIV/0!</v>
      </c>
      <c r="P29" s="181"/>
      <c r="Q29" s="89">
        <f t="shared" si="128"/>
        <v>0</v>
      </c>
      <c r="R29" s="89">
        <f t="shared" si="129"/>
        <v>0</v>
      </c>
      <c r="S29" s="89">
        <f t="shared" si="130"/>
        <v>0</v>
      </c>
      <c r="T29" s="89">
        <f t="shared" si="131"/>
        <v>0</v>
      </c>
      <c r="U29" s="228" t="e">
        <f t="shared" si="132"/>
        <v>#DIV/0!</v>
      </c>
      <c r="V29" s="181"/>
      <c r="W29" s="89">
        <f t="shared" si="133"/>
        <v>0</v>
      </c>
      <c r="X29" s="89">
        <f t="shared" si="134"/>
        <v>0</v>
      </c>
      <c r="Y29" s="89">
        <f t="shared" si="135"/>
        <v>0</v>
      </c>
      <c r="Z29" s="89">
        <f t="shared" si="136"/>
        <v>0</v>
      </c>
      <c r="AA29" s="228" t="e">
        <f t="shared" si="137"/>
        <v>#DIV/0!</v>
      </c>
      <c r="AB29" s="277"/>
      <c r="AC29" s="98">
        <f t="shared" si="138"/>
        <v>0</v>
      </c>
      <c r="AD29" s="98">
        <f t="shared" si="139"/>
        <v>0</v>
      </c>
      <c r="AE29" s="98">
        <f t="shared" si="140"/>
        <v>0</v>
      </c>
      <c r="AF29" s="98">
        <f t="shared" si="141"/>
        <v>0</v>
      </c>
      <c r="AG29" s="233">
        <f t="shared" si="142"/>
        <v>0</v>
      </c>
      <c r="AH29" s="234">
        <f t="shared" si="143"/>
        <v>0</v>
      </c>
      <c r="AI29" s="234">
        <f t="shared" si="144"/>
        <v>0</v>
      </c>
      <c r="AJ29" s="234">
        <f t="shared" si="145"/>
        <v>0</v>
      </c>
      <c r="AK29" s="234">
        <f t="shared" si="146"/>
        <v>0</v>
      </c>
      <c r="AL29" s="277"/>
      <c r="AM29" s="98">
        <f t="shared" si="147"/>
        <v>0</v>
      </c>
      <c r="AN29" s="98">
        <f t="shared" si="148"/>
        <v>0</v>
      </c>
      <c r="AO29" s="98">
        <f t="shared" si="149"/>
        <v>0</v>
      </c>
      <c r="AP29" s="98">
        <f t="shared" si="150"/>
        <v>0</v>
      </c>
      <c r="AQ29" s="233">
        <f t="shared" si="151"/>
        <v>0</v>
      </c>
      <c r="AR29" s="234">
        <f t="shared" si="152"/>
        <v>0</v>
      </c>
      <c r="AS29" s="234">
        <f t="shared" si="153"/>
        <v>0</v>
      </c>
      <c r="AT29" s="234">
        <f t="shared" si="154"/>
        <v>0</v>
      </c>
      <c r="AU29" s="234">
        <f t="shared" si="155"/>
        <v>0</v>
      </c>
      <c r="AV29" s="277"/>
      <c r="AW29" s="98">
        <f t="shared" si="156"/>
        <v>0</v>
      </c>
      <c r="AX29" s="98">
        <f t="shared" si="157"/>
        <v>0</v>
      </c>
      <c r="AY29" s="98">
        <f t="shared" si="158"/>
        <v>0</v>
      </c>
      <c r="AZ29" s="98">
        <f t="shared" si="159"/>
        <v>0</v>
      </c>
      <c r="BA29" s="233">
        <f t="shared" si="160"/>
        <v>0</v>
      </c>
      <c r="BB29" s="234">
        <f t="shared" si="161"/>
        <v>0</v>
      </c>
      <c r="BC29" s="234">
        <f t="shared" si="162"/>
        <v>0</v>
      </c>
      <c r="BD29" s="234">
        <f t="shared" si="163"/>
        <v>0</v>
      </c>
      <c r="BE29" s="234">
        <f t="shared" si="164"/>
        <v>0</v>
      </c>
      <c r="BF29" s="314">
        <f t="shared" si="118"/>
        <v>0</v>
      </c>
      <c r="BG29" s="98">
        <f t="shared" si="6"/>
        <v>0</v>
      </c>
      <c r="BH29" s="98">
        <f t="shared" si="7"/>
        <v>0</v>
      </c>
      <c r="BI29" s="98">
        <f t="shared" si="8"/>
        <v>0</v>
      </c>
      <c r="BJ29" s="98">
        <f t="shared" si="9"/>
        <v>0</v>
      </c>
      <c r="BK29" s="233">
        <f t="shared" si="165"/>
        <v>0</v>
      </c>
      <c r="BL29" s="234">
        <f t="shared" si="11"/>
        <v>0</v>
      </c>
      <c r="BM29" s="234">
        <f t="shared" si="12"/>
        <v>0</v>
      </c>
      <c r="BN29" s="234">
        <f t="shared" si="13"/>
        <v>0</v>
      </c>
      <c r="BO29" s="234">
        <f t="shared" si="14"/>
        <v>0</v>
      </c>
      <c r="BP29" s="277"/>
      <c r="BQ29" s="98">
        <f t="shared" si="15"/>
        <v>0</v>
      </c>
      <c r="BR29" s="98">
        <f t="shared" si="16"/>
        <v>0</v>
      </c>
      <c r="BS29" s="98">
        <f t="shared" si="17"/>
        <v>0</v>
      </c>
      <c r="BT29" s="98">
        <f t="shared" si="18"/>
        <v>0</v>
      </c>
      <c r="BU29" s="233">
        <f t="shared" si="166"/>
        <v>0</v>
      </c>
      <c r="BV29" s="234">
        <f t="shared" si="20"/>
        <v>0</v>
      </c>
      <c r="BW29" s="234">
        <f t="shared" si="21"/>
        <v>0</v>
      </c>
      <c r="BX29" s="234">
        <f t="shared" si="22"/>
        <v>0</v>
      </c>
      <c r="BY29" s="234">
        <f t="shared" si="23"/>
        <v>0</v>
      </c>
      <c r="BZ29" s="284">
        <f t="shared" si="167"/>
        <v>0</v>
      </c>
      <c r="CA29" s="98">
        <f t="shared" si="25"/>
        <v>0</v>
      </c>
      <c r="CB29" s="98">
        <f t="shared" si="26"/>
        <v>0</v>
      </c>
      <c r="CC29" s="98">
        <f t="shared" si="27"/>
        <v>0</v>
      </c>
      <c r="CD29" s="98">
        <f t="shared" si="28"/>
        <v>0</v>
      </c>
      <c r="CE29" s="233">
        <f t="shared" si="168"/>
        <v>0</v>
      </c>
      <c r="CF29" s="234">
        <f t="shared" si="30"/>
        <v>0</v>
      </c>
      <c r="CG29" s="234">
        <f t="shared" si="31"/>
        <v>0</v>
      </c>
      <c r="CH29" s="234">
        <f t="shared" si="32"/>
        <v>0</v>
      </c>
      <c r="CI29" s="234">
        <f t="shared" si="33"/>
        <v>0</v>
      </c>
      <c r="CJ29" s="277"/>
      <c r="CK29" s="98">
        <f t="shared" si="34"/>
        <v>0</v>
      </c>
      <c r="CL29" s="98">
        <f t="shared" si="35"/>
        <v>0</v>
      </c>
      <c r="CM29" s="98">
        <f t="shared" si="36"/>
        <v>0</v>
      </c>
      <c r="CN29" s="98">
        <f t="shared" si="37"/>
        <v>0</v>
      </c>
      <c r="CO29" s="233">
        <f t="shared" si="169"/>
        <v>0</v>
      </c>
      <c r="CP29" s="234">
        <f t="shared" si="39"/>
        <v>0</v>
      </c>
      <c r="CQ29" s="234">
        <f t="shared" si="40"/>
        <v>0</v>
      </c>
      <c r="CR29" s="234">
        <f t="shared" si="41"/>
        <v>0</v>
      </c>
      <c r="CS29" s="234">
        <f t="shared" si="42"/>
        <v>0</v>
      </c>
      <c r="CT29" s="277"/>
      <c r="CU29" s="98">
        <f t="shared" si="43"/>
        <v>0</v>
      </c>
      <c r="CV29" s="98">
        <f t="shared" si="44"/>
        <v>0</v>
      </c>
      <c r="CW29" s="98">
        <f t="shared" si="45"/>
        <v>0</v>
      </c>
      <c r="CX29" s="98">
        <f t="shared" si="46"/>
        <v>0</v>
      </c>
      <c r="CY29" s="233">
        <f t="shared" si="170"/>
        <v>0</v>
      </c>
      <c r="CZ29" s="234">
        <f t="shared" si="48"/>
        <v>0</v>
      </c>
      <c r="DA29" s="234">
        <f t="shared" si="49"/>
        <v>0</v>
      </c>
      <c r="DB29" s="234">
        <f t="shared" si="50"/>
        <v>0</v>
      </c>
      <c r="DC29" s="234">
        <f t="shared" si="51"/>
        <v>0</v>
      </c>
      <c r="DD29" s="284">
        <f t="shared" si="171"/>
        <v>0</v>
      </c>
      <c r="DE29" s="98">
        <f t="shared" si="53"/>
        <v>0</v>
      </c>
      <c r="DF29" s="98">
        <f t="shared" si="54"/>
        <v>0</v>
      </c>
      <c r="DG29" s="98">
        <f t="shared" si="55"/>
        <v>0</v>
      </c>
      <c r="DH29" s="98">
        <f t="shared" si="56"/>
        <v>0</v>
      </c>
      <c r="DI29" s="228" t="e">
        <f t="shared" si="172"/>
        <v>#DIV/0!</v>
      </c>
      <c r="DJ29" s="233">
        <f t="shared" si="173"/>
        <v>0</v>
      </c>
      <c r="DK29" s="234">
        <f t="shared" si="59"/>
        <v>0</v>
      </c>
      <c r="DL29" s="234">
        <f t="shared" si="60"/>
        <v>0</v>
      </c>
      <c r="DM29" s="234">
        <f t="shared" si="61"/>
        <v>0</v>
      </c>
      <c r="DN29" s="234">
        <f t="shared" si="62"/>
        <v>0</v>
      </c>
      <c r="DO29" s="224">
        <f t="shared" si="174"/>
        <v>0</v>
      </c>
      <c r="DP29" s="98">
        <f t="shared" si="64"/>
        <v>0</v>
      </c>
      <c r="DQ29" s="98">
        <f t="shared" si="65"/>
        <v>0</v>
      </c>
      <c r="DR29" s="98">
        <f t="shared" si="66"/>
        <v>0</v>
      </c>
      <c r="DS29" s="98">
        <f t="shared" si="67"/>
        <v>0</v>
      </c>
      <c r="DT29" s="233">
        <f t="shared" si="175"/>
        <v>0</v>
      </c>
      <c r="DU29" s="234">
        <f t="shared" si="69"/>
        <v>0</v>
      </c>
      <c r="DV29" s="234">
        <f t="shared" si="70"/>
        <v>0</v>
      </c>
      <c r="DW29" s="234">
        <f t="shared" si="71"/>
        <v>0</v>
      </c>
      <c r="DX29" s="234">
        <f t="shared" si="72"/>
        <v>0</v>
      </c>
      <c r="DY29" s="237">
        <f t="shared" si="176"/>
        <v>0</v>
      </c>
      <c r="DZ29" s="238">
        <f t="shared" si="74"/>
        <v>0</v>
      </c>
      <c r="EA29" s="238">
        <f t="shared" si="75"/>
        <v>0</v>
      </c>
      <c r="EB29" s="238">
        <f t="shared" si="76"/>
        <v>0</v>
      </c>
      <c r="EC29" s="238">
        <f t="shared" si="77"/>
        <v>0</v>
      </c>
    </row>
    <row r="30" spans="1:133" s="49" customFormat="1">
      <c r="A30" s="50" t="s">
        <v>302</v>
      </c>
      <c r="B30" s="227"/>
      <c r="C30" s="227"/>
      <c r="D30" s="227"/>
      <c r="E30" s="181"/>
      <c r="F30" s="89">
        <f t="shared" si="119"/>
        <v>0</v>
      </c>
      <c r="G30" s="89">
        <f t="shared" si="120"/>
        <v>0</v>
      </c>
      <c r="H30" s="89">
        <f t="shared" si="121"/>
        <v>0</v>
      </c>
      <c r="I30" s="89">
        <f t="shared" si="122"/>
        <v>0</v>
      </c>
      <c r="J30" s="181"/>
      <c r="K30" s="89">
        <f t="shared" si="123"/>
        <v>0</v>
      </c>
      <c r="L30" s="89">
        <f t="shared" si="124"/>
        <v>0</v>
      </c>
      <c r="M30" s="89">
        <f t="shared" si="125"/>
        <v>0</v>
      </c>
      <c r="N30" s="89">
        <f t="shared" si="126"/>
        <v>0</v>
      </c>
      <c r="O30" s="228" t="e">
        <f t="shared" si="127"/>
        <v>#DIV/0!</v>
      </c>
      <c r="P30" s="181"/>
      <c r="Q30" s="89">
        <f t="shared" si="128"/>
        <v>0</v>
      </c>
      <c r="R30" s="89">
        <f t="shared" si="129"/>
        <v>0</v>
      </c>
      <c r="S30" s="89">
        <f t="shared" si="130"/>
        <v>0</v>
      </c>
      <c r="T30" s="89">
        <f t="shared" si="131"/>
        <v>0</v>
      </c>
      <c r="U30" s="228" t="e">
        <f t="shared" si="132"/>
        <v>#DIV/0!</v>
      </c>
      <c r="V30" s="181"/>
      <c r="W30" s="89">
        <f t="shared" si="133"/>
        <v>0</v>
      </c>
      <c r="X30" s="89">
        <f t="shared" si="134"/>
        <v>0</v>
      </c>
      <c r="Y30" s="89">
        <f t="shared" si="135"/>
        <v>0</v>
      </c>
      <c r="Z30" s="89">
        <f t="shared" si="136"/>
        <v>0</v>
      </c>
      <c r="AA30" s="228" t="e">
        <f t="shared" si="137"/>
        <v>#DIV/0!</v>
      </c>
      <c r="AB30" s="277"/>
      <c r="AC30" s="98">
        <f t="shared" si="138"/>
        <v>0</v>
      </c>
      <c r="AD30" s="98">
        <f t="shared" si="139"/>
        <v>0</v>
      </c>
      <c r="AE30" s="98">
        <f t="shared" si="140"/>
        <v>0</v>
      </c>
      <c r="AF30" s="98">
        <f t="shared" si="141"/>
        <v>0</v>
      </c>
      <c r="AG30" s="233">
        <f t="shared" si="142"/>
        <v>0</v>
      </c>
      <c r="AH30" s="234">
        <f t="shared" si="143"/>
        <v>0</v>
      </c>
      <c r="AI30" s="234">
        <f t="shared" si="144"/>
        <v>0</v>
      </c>
      <c r="AJ30" s="234">
        <f t="shared" si="145"/>
        <v>0</v>
      </c>
      <c r="AK30" s="234">
        <f t="shared" si="146"/>
        <v>0</v>
      </c>
      <c r="AL30" s="277"/>
      <c r="AM30" s="98">
        <f t="shared" si="147"/>
        <v>0</v>
      </c>
      <c r="AN30" s="98">
        <f t="shared" si="148"/>
        <v>0</v>
      </c>
      <c r="AO30" s="98">
        <f t="shared" si="149"/>
        <v>0</v>
      </c>
      <c r="AP30" s="98">
        <f t="shared" si="150"/>
        <v>0</v>
      </c>
      <c r="AQ30" s="233">
        <f t="shared" si="151"/>
        <v>0</v>
      </c>
      <c r="AR30" s="234">
        <f t="shared" si="152"/>
        <v>0</v>
      </c>
      <c r="AS30" s="234">
        <f t="shared" si="153"/>
        <v>0</v>
      </c>
      <c r="AT30" s="234">
        <f t="shared" si="154"/>
        <v>0</v>
      </c>
      <c r="AU30" s="234">
        <f t="shared" si="155"/>
        <v>0</v>
      </c>
      <c r="AV30" s="277"/>
      <c r="AW30" s="98">
        <f t="shared" si="156"/>
        <v>0</v>
      </c>
      <c r="AX30" s="98">
        <f t="shared" si="157"/>
        <v>0</v>
      </c>
      <c r="AY30" s="98">
        <f t="shared" si="158"/>
        <v>0</v>
      </c>
      <c r="AZ30" s="98">
        <f t="shared" si="159"/>
        <v>0</v>
      </c>
      <c r="BA30" s="233">
        <f t="shared" si="160"/>
        <v>0</v>
      </c>
      <c r="BB30" s="234">
        <f t="shared" si="161"/>
        <v>0</v>
      </c>
      <c r="BC30" s="234">
        <f t="shared" si="162"/>
        <v>0</v>
      </c>
      <c r="BD30" s="234">
        <f t="shared" si="163"/>
        <v>0</v>
      </c>
      <c r="BE30" s="234">
        <f t="shared" si="164"/>
        <v>0</v>
      </c>
      <c r="BF30" s="314">
        <f t="shared" si="118"/>
        <v>0</v>
      </c>
      <c r="BG30" s="98">
        <f t="shared" si="6"/>
        <v>0</v>
      </c>
      <c r="BH30" s="98">
        <f t="shared" si="7"/>
        <v>0</v>
      </c>
      <c r="BI30" s="98">
        <f t="shared" si="8"/>
        <v>0</v>
      </c>
      <c r="BJ30" s="98">
        <f t="shared" si="9"/>
        <v>0</v>
      </c>
      <c r="BK30" s="233">
        <f t="shared" si="165"/>
        <v>0</v>
      </c>
      <c r="BL30" s="234">
        <f t="shared" si="11"/>
        <v>0</v>
      </c>
      <c r="BM30" s="234">
        <f t="shared" si="12"/>
        <v>0</v>
      </c>
      <c r="BN30" s="234">
        <f t="shared" si="13"/>
        <v>0</v>
      </c>
      <c r="BO30" s="234">
        <f t="shared" si="14"/>
        <v>0</v>
      </c>
      <c r="BP30" s="277"/>
      <c r="BQ30" s="98">
        <f t="shared" si="15"/>
        <v>0</v>
      </c>
      <c r="BR30" s="98">
        <f t="shared" si="16"/>
        <v>0</v>
      </c>
      <c r="BS30" s="98">
        <f t="shared" si="17"/>
        <v>0</v>
      </c>
      <c r="BT30" s="98">
        <f t="shared" si="18"/>
        <v>0</v>
      </c>
      <c r="BU30" s="233">
        <f t="shared" si="166"/>
        <v>0</v>
      </c>
      <c r="BV30" s="234">
        <f t="shared" si="20"/>
        <v>0</v>
      </c>
      <c r="BW30" s="234">
        <f t="shared" si="21"/>
        <v>0</v>
      </c>
      <c r="BX30" s="234">
        <f t="shared" si="22"/>
        <v>0</v>
      </c>
      <c r="BY30" s="234">
        <f t="shared" si="23"/>
        <v>0</v>
      </c>
      <c r="BZ30" s="284">
        <f t="shared" si="167"/>
        <v>0</v>
      </c>
      <c r="CA30" s="98">
        <f t="shared" si="25"/>
        <v>0</v>
      </c>
      <c r="CB30" s="98">
        <f t="shared" si="26"/>
        <v>0</v>
      </c>
      <c r="CC30" s="98">
        <f t="shared" si="27"/>
        <v>0</v>
      </c>
      <c r="CD30" s="98">
        <f t="shared" si="28"/>
        <v>0</v>
      </c>
      <c r="CE30" s="233">
        <f t="shared" si="168"/>
        <v>0</v>
      </c>
      <c r="CF30" s="234">
        <f t="shared" si="30"/>
        <v>0</v>
      </c>
      <c r="CG30" s="234">
        <f t="shared" si="31"/>
        <v>0</v>
      </c>
      <c r="CH30" s="234">
        <f t="shared" si="32"/>
        <v>0</v>
      </c>
      <c r="CI30" s="234">
        <f t="shared" si="33"/>
        <v>0</v>
      </c>
      <c r="CJ30" s="277"/>
      <c r="CK30" s="98">
        <f t="shared" si="34"/>
        <v>0</v>
      </c>
      <c r="CL30" s="98">
        <f t="shared" si="35"/>
        <v>0</v>
      </c>
      <c r="CM30" s="98">
        <f t="shared" si="36"/>
        <v>0</v>
      </c>
      <c r="CN30" s="98">
        <f t="shared" si="37"/>
        <v>0</v>
      </c>
      <c r="CO30" s="233">
        <f t="shared" si="169"/>
        <v>0</v>
      </c>
      <c r="CP30" s="234">
        <f t="shared" si="39"/>
        <v>0</v>
      </c>
      <c r="CQ30" s="234">
        <f t="shared" si="40"/>
        <v>0</v>
      </c>
      <c r="CR30" s="234">
        <f t="shared" si="41"/>
        <v>0</v>
      </c>
      <c r="CS30" s="234">
        <f t="shared" si="42"/>
        <v>0</v>
      </c>
      <c r="CT30" s="277"/>
      <c r="CU30" s="98">
        <f t="shared" si="43"/>
        <v>0</v>
      </c>
      <c r="CV30" s="98">
        <f t="shared" si="44"/>
        <v>0</v>
      </c>
      <c r="CW30" s="98">
        <f t="shared" si="45"/>
        <v>0</v>
      </c>
      <c r="CX30" s="98">
        <f t="shared" si="46"/>
        <v>0</v>
      </c>
      <c r="CY30" s="233">
        <f t="shared" si="170"/>
        <v>0</v>
      </c>
      <c r="CZ30" s="234">
        <f t="shared" si="48"/>
        <v>0</v>
      </c>
      <c r="DA30" s="234">
        <f t="shared" si="49"/>
        <v>0</v>
      </c>
      <c r="DB30" s="234">
        <f t="shared" si="50"/>
        <v>0</v>
      </c>
      <c r="DC30" s="234">
        <f t="shared" si="51"/>
        <v>0</v>
      </c>
      <c r="DD30" s="284">
        <f t="shared" si="171"/>
        <v>0</v>
      </c>
      <c r="DE30" s="98">
        <f t="shared" si="53"/>
        <v>0</v>
      </c>
      <c r="DF30" s="98">
        <f t="shared" si="54"/>
        <v>0</v>
      </c>
      <c r="DG30" s="98">
        <f t="shared" si="55"/>
        <v>0</v>
      </c>
      <c r="DH30" s="98">
        <f t="shared" si="56"/>
        <v>0</v>
      </c>
      <c r="DI30" s="228" t="e">
        <f t="shared" si="172"/>
        <v>#DIV/0!</v>
      </c>
      <c r="DJ30" s="233">
        <f t="shared" si="173"/>
        <v>0</v>
      </c>
      <c r="DK30" s="234">
        <f t="shared" si="59"/>
        <v>0</v>
      </c>
      <c r="DL30" s="234">
        <f t="shared" si="60"/>
        <v>0</v>
      </c>
      <c r="DM30" s="234">
        <f t="shared" si="61"/>
        <v>0</v>
      </c>
      <c r="DN30" s="234">
        <f t="shared" si="62"/>
        <v>0</v>
      </c>
      <c r="DO30" s="224">
        <f t="shared" si="174"/>
        <v>0</v>
      </c>
      <c r="DP30" s="98">
        <f t="shared" si="64"/>
        <v>0</v>
      </c>
      <c r="DQ30" s="98">
        <f t="shared" si="65"/>
        <v>0</v>
      </c>
      <c r="DR30" s="98">
        <f t="shared" si="66"/>
        <v>0</v>
      </c>
      <c r="DS30" s="98">
        <f t="shared" si="67"/>
        <v>0</v>
      </c>
      <c r="DT30" s="233">
        <f t="shared" si="175"/>
        <v>0</v>
      </c>
      <c r="DU30" s="234">
        <f t="shared" si="69"/>
        <v>0</v>
      </c>
      <c r="DV30" s="234">
        <f t="shared" si="70"/>
        <v>0</v>
      </c>
      <c r="DW30" s="234">
        <f t="shared" si="71"/>
        <v>0</v>
      </c>
      <c r="DX30" s="234">
        <f t="shared" si="72"/>
        <v>0</v>
      </c>
      <c r="DY30" s="237">
        <f t="shared" si="176"/>
        <v>0</v>
      </c>
      <c r="DZ30" s="238">
        <f t="shared" si="74"/>
        <v>0</v>
      </c>
      <c r="EA30" s="238">
        <f t="shared" si="75"/>
        <v>0</v>
      </c>
      <c r="EB30" s="238">
        <f t="shared" si="76"/>
        <v>0</v>
      </c>
      <c r="EC30" s="238">
        <f t="shared" si="77"/>
        <v>0</v>
      </c>
    </row>
    <row r="31" spans="1:133">
      <c r="A31" s="50" t="s">
        <v>303</v>
      </c>
      <c r="B31" s="227"/>
      <c r="C31" s="227"/>
      <c r="D31" s="227"/>
      <c r="E31" s="181"/>
      <c r="F31" s="89">
        <f t="shared" si="119"/>
        <v>0</v>
      </c>
      <c r="G31" s="89">
        <f t="shared" si="120"/>
        <v>0</v>
      </c>
      <c r="H31" s="89">
        <f t="shared" si="121"/>
        <v>0</v>
      </c>
      <c r="I31" s="89">
        <f t="shared" si="122"/>
        <v>0</v>
      </c>
      <c r="J31" s="181"/>
      <c r="K31" s="89">
        <f t="shared" si="123"/>
        <v>0</v>
      </c>
      <c r="L31" s="89">
        <f t="shared" si="124"/>
        <v>0</v>
      </c>
      <c r="M31" s="89">
        <f t="shared" si="125"/>
        <v>0</v>
      </c>
      <c r="N31" s="89">
        <f t="shared" si="126"/>
        <v>0</v>
      </c>
      <c r="O31" s="228" t="e">
        <f t="shared" si="127"/>
        <v>#DIV/0!</v>
      </c>
      <c r="P31" s="181"/>
      <c r="Q31" s="89">
        <f t="shared" si="128"/>
        <v>0</v>
      </c>
      <c r="R31" s="89">
        <f t="shared" si="129"/>
        <v>0</v>
      </c>
      <c r="S31" s="89">
        <f t="shared" si="130"/>
        <v>0</v>
      </c>
      <c r="T31" s="89">
        <f t="shared" si="131"/>
        <v>0</v>
      </c>
      <c r="U31" s="228" t="e">
        <f t="shared" si="132"/>
        <v>#DIV/0!</v>
      </c>
      <c r="V31" s="181"/>
      <c r="W31" s="89">
        <f t="shared" si="133"/>
        <v>0</v>
      </c>
      <c r="X31" s="89">
        <f t="shared" si="134"/>
        <v>0</v>
      </c>
      <c r="Y31" s="89">
        <f t="shared" si="135"/>
        <v>0</v>
      </c>
      <c r="Z31" s="89">
        <f t="shared" si="136"/>
        <v>0</v>
      </c>
      <c r="AA31" s="228" t="e">
        <f t="shared" si="137"/>
        <v>#DIV/0!</v>
      </c>
      <c r="AB31" s="277"/>
      <c r="AC31" s="98">
        <f t="shared" si="138"/>
        <v>0</v>
      </c>
      <c r="AD31" s="98">
        <f t="shared" si="139"/>
        <v>0</v>
      </c>
      <c r="AE31" s="98">
        <f t="shared" si="140"/>
        <v>0</v>
      </c>
      <c r="AF31" s="98">
        <f t="shared" si="141"/>
        <v>0</v>
      </c>
      <c r="AG31" s="233">
        <f t="shared" si="142"/>
        <v>0</v>
      </c>
      <c r="AH31" s="234">
        <f t="shared" si="143"/>
        <v>0</v>
      </c>
      <c r="AI31" s="234">
        <f t="shared" si="144"/>
        <v>0</v>
      </c>
      <c r="AJ31" s="234">
        <f t="shared" si="145"/>
        <v>0</v>
      </c>
      <c r="AK31" s="234">
        <f t="shared" si="146"/>
        <v>0</v>
      </c>
      <c r="AL31" s="277"/>
      <c r="AM31" s="98">
        <f t="shared" si="147"/>
        <v>0</v>
      </c>
      <c r="AN31" s="98">
        <f t="shared" si="148"/>
        <v>0</v>
      </c>
      <c r="AO31" s="98">
        <f t="shared" si="149"/>
        <v>0</v>
      </c>
      <c r="AP31" s="98">
        <f t="shared" si="150"/>
        <v>0</v>
      </c>
      <c r="AQ31" s="233">
        <f t="shared" si="151"/>
        <v>0</v>
      </c>
      <c r="AR31" s="234">
        <f t="shared" si="152"/>
        <v>0</v>
      </c>
      <c r="AS31" s="234">
        <f t="shared" si="153"/>
        <v>0</v>
      </c>
      <c r="AT31" s="234">
        <f t="shared" si="154"/>
        <v>0</v>
      </c>
      <c r="AU31" s="234">
        <f t="shared" si="155"/>
        <v>0</v>
      </c>
      <c r="AV31" s="277"/>
      <c r="AW31" s="98">
        <f t="shared" si="156"/>
        <v>0</v>
      </c>
      <c r="AX31" s="98">
        <f t="shared" si="157"/>
        <v>0</v>
      </c>
      <c r="AY31" s="98">
        <f t="shared" si="158"/>
        <v>0</v>
      </c>
      <c r="AZ31" s="98">
        <f t="shared" si="159"/>
        <v>0</v>
      </c>
      <c r="BA31" s="233">
        <f t="shared" si="160"/>
        <v>0</v>
      </c>
      <c r="BB31" s="234">
        <f t="shared" si="161"/>
        <v>0</v>
      </c>
      <c r="BC31" s="234">
        <f t="shared" si="162"/>
        <v>0</v>
      </c>
      <c r="BD31" s="234">
        <f t="shared" si="163"/>
        <v>0</v>
      </c>
      <c r="BE31" s="234">
        <f t="shared" si="164"/>
        <v>0</v>
      </c>
      <c r="BF31" s="314">
        <f t="shared" si="118"/>
        <v>0</v>
      </c>
      <c r="BG31" s="98">
        <f t="shared" si="6"/>
        <v>0</v>
      </c>
      <c r="BH31" s="98">
        <f t="shared" si="7"/>
        <v>0</v>
      </c>
      <c r="BI31" s="98">
        <f t="shared" si="8"/>
        <v>0</v>
      </c>
      <c r="BJ31" s="98">
        <f t="shared" si="9"/>
        <v>0</v>
      </c>
      <c r="BK31" s="233">
        <f t="shared" si="165"/>
        <v>0</v>
      </c>
      <c r="BL31" s="234">
        <f t="shared" si="11"/>
        <v>0</v>
      </c>
      <c r="BM31" s="234">
        <f t="shared" si="12"/>
        <v>0</v>
      </c>
      <c r="BN31" s="234">
        <f t="shared" si="13"/>
        <v>0</v>
      </c>
      <c r="BO31" s="234">
        <f t="shared" si="14"/>
        <v>0</v>
      </c>
      <c r="BP31" s="277"/>
      <c r="BQ31" s="98">
        <f t="shared" si="15"/>
        <v>0</v>
      </c>
      <c r="BR31" s="98">
        <f t="shared" si="16"/>
        <v>0</v>
      </c>
      <c r="BS31" s="98">
        <f t="shared" si="17"/>
        <v>0</v>
      </c>
      <c r="BT31" s="98">
        <f t="shared" si="18"/>
        <v>0</v>
      </c>
      <c r="BU31" s="233">
        <f t="shared" si="166"/>
        <v>0</v>
      </c>
      <c r="BV31" s="234">
        <f t="shared" si="20"/>
        <v>0</v>
      </c>
      <c r="BW31" s="234">
        <f t="shared" si="21"/>
        <v>0</v>
      </c>
      <c r="BX31" s="234">
        <f t="shared" si="22"/>
        <v>0</v>
      </c>
      <c r="BY31" s="234">
        <f t="shared" si="23"/>
        <v>0</v>
      </c>
      <c r="BZ31" s="284">
        <f t="shared" si="167"/>
        <v>0</v>
      </c>
      <c r="CA31" s="98">
        <f t="shared" si="25"/>
        <v>0</v>
      </c>
      <c r="CB31" s="98">
        <f t="shared" si="26"/>
        <v>0</v>
      </c>
      <c r="CC31" s="98">
        <f t="shared" si="27"/>
        <v>0</v>
      </c>
      <c r="CD31" s="98">
        <f t="shared" si="28"/>
        <v>0</v>
      </c>
      <c r="CE31" s="233">
        <f t="shared" si="168"/>
        <v>0</v>
      </c>
      <c r="CF31" s="234">
        <f t="shared" si="30"/>
        <v>0</v>
      </c>
      <c r="CG31" s="234">
        <f t="shared" si="31"/>
        <v>0</v>
      </c>
      <c r="CH31" s="234">
        <f t="shared" si="32"/>
        <v>0</v>
      </c>
      <c r="CI31" s="234">
        <f t="shared" si="33"/>
        <v>0</v>
      </c>
      <c r="CJ31" s="277"/>
      <c r="CK31" s="98">
        <f t="shared" si="34"/>
        <v>0</v>
      </c>
      <c r="CL31" s="98">
        <f t="shared" si="35"/>
        <v>0</v>
      </c>
      <c r="CM31" s="98">
        <f t="shared" si="36"/>
        <v>0</v>
      </c>
      <c r="CN31" s="98">
        <f t="shared" si="37"/>
        <v>0</v>
      </c>
      <c r="CO31" s="233">
        <f t="shared" si="169"/>
        <v>0</v>
      </c>
      <c r="CP31" s="234">
        <f t="shared" si="39"/>
        <v>0</v>
      </c>
      <c r="CQ31" s="234">
        <f t="shared" si="40"/>
        <v>0</v>
      </c>
      <c r="CR31" s="234">
        <f t="shared" si="41"/>
        <v>0</v>
      </c>
      <c r="CS31" s="234">
        <f t="shared" si="42"/>
        <v>0</v>
      </c>
      <c r="CT31" s="277"/>
      <c r="CU31" s="98">
        <f t="shared" si="43"/>
        <v>0</v>
      </c>
      <c r="CV31" s="98">
        <f t="shared" si="44"/>
        <v>0</v>
      </c>
      <c r="CW31" s="98">
        <f t="shared" si="45"/>
        <v>0</v>
      </c>
      <c r="CX31" s="98">
        <f t="shared" si="46"/>
        <v>0</v>
      </c>
      <c r="CY31" s="233">
        <f t="shared" si="170"/>
        <v>0</v>
      </c>
      <c r="CZ31" s="234">
        <f t="shared" si="48"/>
        <v>0</v>
      </c>
      <c r="DA31" s="234">
        <f t="shared" si="49"/>
        <v>0</v>
      </c>
      <c r="DB31" s="234">
        <f t="shared" si="50"/>
        <v>0</v>
      </c>
      <c r="DC31" s="234">
        <f t="shared" si="51"/>
        <v>0</v>
      </c>
      <c r="DD31" s="284">
        <f t="shared" si="171"/>
        <v>0</v>
      </c>
      <c r="DE31" s="98">
        <f t="shared" si="53"/>
        <v>0</v>
      </c>
      <c r="DF31" s="98">
        <f t="shared" si="54"/>
        <v>0</v>
      </c>
      <c r="DG31" s="98">
        <f t="shared" si="55"/>
        <v>0</v>
      </c>
      <c r="DH31" s="98">
        <f t="shared" si="56"/>
        <v>0</v>
      </c>
      <c r="DI31" s="228" t="e">
        <f t="shared" si="172"/>
        <v>#DIV/0!</v>
      </c>
      <c r="DJ31" s="233">
        <f t="shared" si="173"/>
        <v>0</v>
      </c>
      <c r="DK31" s="234">
        <f t="shared" si="59"/>
        <v>0</v>
      </c>
      <c r="DL31" s="234">
        <f t="shared" si="60"/>
        <v>0</v>
      </c>
      <c r="DM31" s="234">
        <f t="shared" si="61"/>
        <v>0</v>
      </c>
      <c r="DN31" s="234">
        <f t="shared" si="62"/>
        <v>0</v>
      </c>
      <c r="DO31" s="224">
        <f t="shared" si="174"/>
        <v>0</v>
      </c>
      <c r="DP31" s="98">
        <f t="shared" si="64"/>
        <v>0</v>
      </c>
      <c r="DQ31" s="98">
        <f t="shared" si="65"/>
        <v>0</v>
      </c>
      <c r="DR31" s="98">
        <f t="shared" si="66"/>
        <v>0</v>
      </c>
      <c r="DS31" s="98">
        <f t="shared" si="67"/>
        <v>0</v>
      </c>
      <c r="DT31" s="233">
        <f t="shared" si="175"/>
        <v>0</v>
      </c>
      <c r="DU31" s="234">
        <f t="shared" si="69"/>
        <v>0</v>
      </c>
      <c r="DV31" s="234">
        <f t="shared" si="70"/>
        <v>0</v>
      </c>
      <c r="DW31" s="234">
        <f t="shared" si="71"/>
        <v>0</v>
      </c>
      <c r="DX31" s="234">
        <f t="shared" si="72"/>
        <v>0</v>
      </c>
      <c r="DY31" s="237">
        <f t="shared" si="176"/>
        <v>0</v>
      </c>
      <c r="DZ31" s="238">
        <f t="shared" si="74"/>
        <v>0</v>
      </c>
      <c r="EA31" s="238">
        <f t="shared" si="75"/>
        <v>0</v>
      </c>
      <c r="EB31" s="238">
        <f t="shared" si="76"/>
        <v>0</v>
      </c>
      <c r="EC31" s="238">
        <f t="shared" si="77"/>
        <v>0</v>
      </c>
    </row>
    <row r="32" spans="1:133" s="49" customFormat="1">
      <c r="A32" s="50" t="s">
        <v>304</v>
      </c>
      <c r="B32" s="227"/>
      <c r="C32" s="227"/>
      <c r="D32" s="227"/>
      <c r="E32" s="181"/>
      <c r="F32" s="89">
        <f t="shared" si="119"/>
        <v>0</v>
      </c>
      <c r="G32" s="89">
        <f t="shared" si="120"/>
        <v>0</v>
      </c>
      <c r="H32" s="89">
        <f t="shared" si="121"/>
        <v>0</v>
      </c>
      <c r="I32" s="89">
        <f t="shared" si="122"/>
        <v>0</v>
      </c>
      <c r="J32" s="181"/>
      <c r="K32" s="89">
        <f t="shared" si="123"/>
        <v>0</v>
      </c>
      <c r="L32" s="89">
        <f t="shared" si="124"/>
        <v>0</v>
      </c>
      <c r="M32" s="89">
        <f t="shared" si="125"/>
        <v>0</v>
      </c>
      <c r="N32" s="89">
        <f t="shared" si="126"/>
        <v>0</v>
      </c>
      <c r="O32" s="228" t="e">
        <f t="shared" si="127"/>
        <v>#DIV/0!</v>
      </c>
      <c r="P32" s="181"/>
      <c r="Q32" s="89">
        <f t="shared" si="128"/>
        <v>0</v>
      </c>
      <c r="R32" s="89">
        <f t="shared" si="129"/>
        <v>0</v>
      </c>
      <c r="S32" s="89">
        <f t="shared" si="130"/>
        <v>0</v>
      </c>
      <c r="T32" s="89">
        <f t="shared" si="131"/>
        <v>0</v>
      </c>
      <c r="U32" s="228" t="e">
        <f t="shared" si="132"/>
        <v>#DIV/0!</v>
      </c>
      <c r="V32" s="181"/>
      <c r="W32" s="89">
        <f t="shared" si="133"/>
        <v>0</v>
      </c>
      <c r="X32" s="89">
        <f t="shared" si="134"/>
        <v>0</v>
      </c>
      <c r="Y32" s="89">
        <f t="shared" si="135"/>
        <v>0</v>
      </c>
      <c r="Z32" s="89">
        <f t="shared" si="136"/>
        <v>0</v>
      </c>
      <c r="AA32" s="228" t="e">
        <f t="shared" si="137"/>
        <v>#DIV/0!</v>
      </c>
      <c r="AB32" s="277"/>
      <c r="AC32" s="98">
        <f t="shared" si="138"/>
        <v>0</v>
      </c>
      <c r="AD32" s="98">
        <f t="shared" si="139"/>
        <v>0</v>
      </c>
      <c r="AE32" s="98">
        <f t="shared" si="140"/>
        <v>0</v>
      </c>
      <c r="AF32" s="98">
        <f t="shared" si="141"/>
        <v>0</v>
      </c>
      <c r="AG32" s="233">
        <f t="shared" si="142"/>
        <v>0</v>
      </c>
      <c r="AH32" s="234">
        <f t="shared" si="143"/>
        <v>0</v>
      </c>
      <c r="AI32" s="234">
        <f t="shared" si="144"/>
        <v>0</v>
      </c>
      <c r="AJ32" s="234">
        <f t="shared" si="145"/>
        <v>0</v>
      </c>
      <c r="AK32" s="234">
        <f t="shared" si="146"/>
        <v>0</v>
      </c>
      <c r="AL32" s="277"/>
      <c r="AM32" s="98">
        <f t="shared" si="147"/>
        <v>0</v>
      </c>
      <c r="AN32" s="98">
        <f t="shared" si="148"/>
        <v>0</v>
      </c>
      <c r="AO32" s="98">
        <f t="shared" si="149"/>
        <v>0</v>
      </c>
      <c r="AP32" s="98">
        <f t="shared" si="150"/>
        <v>0</v>
      </c>
      <c r="AQ32" s="233">
        <f t="shared" si="151"/>
        <v>0</v>
      </c>
      <c r="AR32" s="234">
        <f t="shared" si="152"/>
        <v>0</v>
      </c>
      <c r="AS32" s="234">
        <f t="shared" si="153"/>
        <v>0</v>
      </c>
      <c r="AT32" s="234">
        <f t="shared" si="154"/>
        <v>0</v>
      </c>
      <c r="AU32" s="234">
        <f t="shared" si="155"/>
        <v>0</v>
      </c>
      <c r="AV32" s="277"/>
      <c r="AW32" s="98">
        <f t="shared" si="156"/>
        <v>0</v>
      </c>
      <c r="AX32" s="98">
        <f t="shared" si="157"/>
        <v>0</v>
      </c>
      <c r="AY32" s="98">
        <f t="shared" si="158"/>
        <v>0</v>
      </c>
      <c r="AZ32" s="98">
        <f t="shared" si="159"/>
        <v>0</v>
      </c>
      <c r="BA32" s="233">
        <f t="shared" si="160"/>
        <v>0</v>
      </c>
      <c r="BB32" s="234">
        <f t="shared" si="161"/>
        <v>0</v>
      </c>
      <c r="BC32" s="234">
        <f t="shared" si="162"/>
        <v>0</v>
      </c>
      <c r="BD32" s="234">
        <f t="shared" si="163"/>
        <v>0</v>
      </c>
      <c r="BE32" s="234">
        <f t="shared" si="164"/>
        <v>0</v>
      </c>
      <c r="BF32" s="314">
        <f t="shared" si="118"/>
        <v>0</v>
      </c>
      <c r="BG32" s="98">
        <f t="shared" si="6"/>
        <v>0</v>
      </c>
      <c r="BH32" s="98">
        <f t="shared" si="7"/>
        <v>0</v>
      </c>
      <c r="BI32" s="98">
        <f t="shared" si="8"/>
        <v>0</v>
      </c>
      <c r="BJ32" s="98">
        <f t="shared" si="9"/>
        <v>0</v>
      </c>
      <c r="BK32" s="233">
        <f t="shared" si="165"/>
        <v>0</v>
      </c>
      <c r="BL32" s="234">
        <f t="shared" si="11"/>
        <v>0</v>
      </c>
      <c r="BM32" s="234">
        <f t="shared" si="12"/>
        <v>0</v>
      </c>
      <c r="BN32" s="234">
        <f t="shared" si="13"/>
        <v>0</v>
      </c>
      <c r="BO32" s="234">
        <f t="shared" si="14"/>
        <v>0</v>
      </c>
      <c r="BP32" s="277"/>
      <c r="BQ32" s="98">
        <f t="shared" si="15"/>
        <v>0</v>
      </c>
      <c r="BR32" s="98">
        <f t="shared" si="16"/>
        <v>0</v>
      </c>
      <c r="BS32" s="98">
        <f t="shared" si="17"/>
        <v>0</v>
      </c>
      <c r="BT32" s="98">
        <f t="shared" si="18"/>
        <v>0</v>
      </c>
      <c r="BU32" s="233">
        <f t="shared" si="166"/>
        <v>0</v>
      </c>
      <c r="BV32" s="234">
        <f t="shared" si="20"/>
        <v>0</v>
      </c>
      <c r="BW32" s="234">
        <f t="shared" si="21"/>
        <v>0</v>
      </c>
      <c r="BX32" s="234">
        <f t="shared" si="22"/>
        <v>0</v>
      </c>
      <c r="BY32" s="234">
        <f t="shared" si="23"/>
        <v>0</v>
      </c>
      <c r="BZ32" s="284">
        <f t="shared" si="167"/>
        <v>0</v>
      </c>
      <c r="CA32" s="98">
        <f t="shared" si="25"/>
        <v>0</v>
      </c>
      <c r="CB32" s="98">
        <f t="shared" si="26"/>
        <v>0</v>
      </c>
      <c r="CC32" s="98">
        <f t="shared" si="27"/>
        <v>0</v>
      </c>
      <c r="CD32" s="98">
        <f t="shared" si="28"/>
        <v>0</v>
      </c>
      <c r="CE32" s="233">
        <f t="shared" si="168"/>
        <v>0</v>
      </c>
      <c r="CF32" s="234">
        <f t="shared" si="30"/>
        <v>0</v>
      </c>
      <c r="CG32" s="234">
        <f t="shared" si="31"/>
        <v>0</v>
      </c>
      <c r="CH32" s="234">
        <f t="shared" si="32"/>
        <v>0</v>
      </c>
      <c r="CI32" s="234">
        <f t="shared" si="33"/>
        <v>0</v>
      </c>
      <c r="CJ32" s="277"/>
      <c r="CK32" s="98">
        <f t="shared" si="34"/>
        <v>0</v>
      </c>
      <c r="CL32" s="98">
        <f t="shared" si="35"/>
        <v>0</v>
      </c>
      <c r="CM32" s="98">
        <f t="shared" si="36"/>
        <v>0</v>
      </c>
      <c r="CN32" s="98">
        <f t="shared" si="37"/>
        <v>0</v>
      </c>
      <c r="CO32" s="233">
        <f t="shared" si="169"/>
        <v>0</v>
      </c>
      <c r="CP32" s="234">
        <f t="shared" si="39"/>
        <v>0</v>
      </c>
      <c r="CQ32" s="234">
        <f t="shared" si="40"/>
        <v>0</v>
      </c>
      <c r="CR32" s="234">
        <f t="shared" si="41"/>
        <v>0</v>
      </c>
      <c r="CS32" s="234">
        <f t="shared" si="42"/>
        <v>0</v>
      </c>
      <c r="CT32" s="277"/>
      <c r="CU32" s="98">
        <f t="shared" si="43"/>
        <v>0</v>
      </c>
      <c r="CV32" s="98">
        <f t="shared" si="44"/>
        <v>0</v>
      </c>
      <c r="CW32" s="98">
        <f t="shared" si="45"/>
        <v>0</v>
      </c>
      <c r="CX32" s="98">
        <f t="shared" si="46"/>
        <v>0</v>
      </c>
      <c r="CY32" s="233">
        <f t="shared" si="170"/>
        <v>0</v>
      </c>
      <c r="CZ32" s="234">
        <f t="shared" si="48"/>
        <v>0</v>
      </c>
      <c r="DA32" s="234">
        <f t="shared" si="49"/>
        <v>0</v>
      </c>
      <c r="DB32" s="234">
        <f t="shared" si="50"/>
        <v>0</v>
      </c>
      <c r="DC32" s="234">
        <f t="shared" si="51"/>
        <v>0</v>
      </c>
      <c r="DD32" s="284">
        <f t="shared" si="171"/>
        <v>0</v>
      </c>
      <c r="DE32" s="98">
        <f t="shared" si="53"/>
        <v>0</v>
      </c>
      <c r="DF32" s="98">
        <f t="shared" si="54"/>
        <v>0</v>
      </c>
      <c r="DG32" s="98">
        <f t="shared" si="55"/>
        <v>0</v>
      </c>
      <c r="DH32" s="98">
        <f t="shared" si="56"/>
        <v>0</v>
      </c>
      <c r="DI32" s="228" t="e">
        <f t="shared" si="172"/>
        <v>#DIV/0!</v>
      </c>
      <c r="DJ32" s="233">
        <f t="shared" si="173"/>
        <v>0</v>
      </c>
      <c r="DK32" s="234">
        <f t="shared" si="59"/>
        <v>0</v>
      </c>
      <c r="DL32" s="234">
        <f t="shared" si="60"/>
        <v>0</v>
      </c>
      <c r="DM32" s="234">
        <f t="shared" si="61"/>
        <v>0</v>
      </c>
      <c r="DN32" s="234">
        <f t="shared" si="62"/>
        <v>0</v>
      </c>
      <c r="DO32" s="224">
        <f t="shared" si="174"/>
        <v>0</v>
      </c>
      <c r="DP32" s="98">
        <f t="shared" si="64"/>
        <v>0</v>
      </c>
      <c r="DQ32" s="98">
        <f t="shared" si="65"/>
        <v>0</v>
      </c>
      <c r="DR32" s="98">
        <f t="shared" si="66"/>
        <v>0</v>
      </c>
      <c r="DS32" s="98">
        <f t="shared" si="67"/>
        <v>0</v>
      </c>
      <c r="DT32" s="233">
        <f t="shared" si="175"/>
        <v>0</v>
      </c>
      <c r="DU32" s="234">
        <f t="shared" si="69"/>
        <v>0</v>
      </c>
      <c r="DV32" s="234">
        <f t="shared" si="70"/>
        <v>0</v>
      </c>
      <c r="DW32" s="234">
        <f t="shared" si="71"/>
        <v>0</v>
      </c>
      <c r="DX32" s="234">
        <f t="shared" si="72"/>
        <v>0</v>
      </c>
      <c r="DY32" s="237">
        <f t="shared" si="176"/>
        <v>0</v>
      </c>
      <c r="DZ32" s="238">
        <f t="shared" si="74"/>
        <v>0</v>
      </c>
      <c r="EA32" s="238">
        <f t="shared" si="75"/>
        <v>0</v>
      </c>
      <c r="EB32" s="238">
        <f t="shared" si="76"/>
        <v>0</v>
      </c>
      <c r="EC32" s="238">
        <f t="shared" si="77"/>
        <v>0</v>
      </c>
    </row>
    <row r="33" spans="1:133" s="49" customFormat="1">
      <c r="A33" s="50" t="s">
        <v>305</v>
      </c>
      <c r="B33" s="227"/>
      <c r="C33" s="227"/>
      <c r="D33" s="227"/>
      <c r="E33" s="181"/>
      <c r="F33" s="89">
        <f t="shared" si="119"/>
        <v>0</v>
      </c>
      <c r="G33" s="89">
        <f t="shared" si="120"/>
        <v>0</v>
      </c>
      <c r="H33" s="89">
        <f t="shared" si="121"/>
        <v>0</v>
      </c>
      <c r="I33" s="89">
        <f t="shared" si="122"/>
        <v>0</v>
      </c>
      <c r="J33" s="181"/>
      <c r="K33" s="89">
        <f t="shared" si="123"/>
        <v>0</v>
      </c>
      <c r="L33" s="89">
        <f t="shared" si="124"/>
        <v>0</v>
      </c>
      <c r="M33" s="89">
        <f t="shared" si="125"/>
        <v>0</v>
      </c>
      <c r="N33" s="89">
        <f t="shared" si="126"/>
        <v>0</v>
      </c>
      <c r="O33" s="228" t="e">
        <f t="shared" si="127"/>
        <v>#DIV/0!</v>
      </c>
      <c r="P33" s="181"/>
      <c r="Q33" s="89">
        <f t="shared" si="128"/>
        <v>0</v>
      </c>
      <c r="R33" s="89">
        <f t="shared" si="129"/>
        <v>0</v>
      </c>
      <c r="S33" s="89">
        <f t="shared" si="130"/>
        <v>0</v>
      </c>
      <c r="T33" s="89">
        <f t="shared" si="131"/>
        <v>0</v>
      </c>
      <c r="U33" s="228" t="e">
        <f t="shared" si="132"/>
        <v>#DIV/0!</v>
      </c>
      <c r="V33" s="181"/>
      <c r="W33" s="89">
        <f t="shared" si="133"/>
        <v>0</v>
      </c>
      <c r="X33" s="89">
        <f t="shared" si="134"/>
        <v>0</v>
      </c>
      <c r="Y33" s="89">
        <f t="shared" si="135"/>
        <v>0</v>
      </c>
      <c r="Z33" s="89">
        <f t="shared" si="136"/>
        <v>0</v>
      </c>
      <c r="AA33" s="228" t="e">
        <f t="shared" si="137"/>
        <v>#DIV/0!</v>
      </c>
      <c r="AB33" s="277"/>
      <c r="AC33" s="98">
        <f t="shared" si="138"/>
        <v>0</v>
      </c>
      <c r="AD33" s="98">
        <f t="shared" si="139"/>
        <v>0</v>
      </c>
      <c r="AE33" s="98">
        <f t="shared" si="140"/>
        <v>0</v>
      </c>
      <c r="AF33" s="98">
        <f t="shared" si="141"/>
        <v>0</v>
      </c>
      <c r="AG33" s="233">
        <f t="shared" si="142"/>
        <v>0</v>
      </c>
      <c r="AH33" s="234">
        <f t="shared" si="143"/>
        <v>0</v>
      </c>
      <c r="AI33" s="234">
        <f t="shared" si="144"/>
        <v>0</v>
      </c>
      <c r="AJ33" s="234">
        <f t="shared" si="145"/>
        <v>0</v>
      </c>
      <c r="AK33" s="234">
        <f t="shared" si="146"/>
        <v>0</v>
      </c>
      <c r="AL33" s="277"/>
      <c r="AM33" s="98">
        <f t="shared" si="147"/>
        <v>0</v>
      </c>
      <c r="AN33" s="98">
        <f t="shared" si="148"/>
        <v>0</v>
      </c>
      <c r="AO33" s="98">
        <f t="shared" si="149"/>
        <v>0</v>
      </c>
      <c r="AP33" s="98">
        <f t="shared" si="150"/>
        <v>0</v>
      </c>
      <c r="AQ33" s="233">
        <f t="shared" si="151"/>
        <v>0</v>
      </c>
      <c r="AR33" s="234">
        <f t="shared" si="152"/>
        <v>0</v>
      </c>
      <c r="AS33" s="234">
        <f t="shared" si="153"/>
        <v>0</v>
      </c>
      <c r="AT33" s="234">
        <f t="shared" si="154"/>
        <v>0</v>
      </c>
      <c r="AU33" s="234">
        <f t="shared" si="155"/>
        <v>0</v>
      </c>
      <c r="AV33" s="277"/>
      <c r="AW33" s="98">
        <f t="shared" si="156"/>
        <v>0</v>
      </c>
      <c r="AX33" s="98">
        <f t="shared" si="157"/>
        <v>0</v>
      </c>
      <c r="AY33" s="98">
        <f t="shared" si="158"/>
        <v>0</v>
      </c>
      <c r="AZ33" s="98">
        <f t="shared" si="159"/>
        <v>0</v>
      </c>
      <c r="BA33" s="233">
        <f t="shared" si="160"/>
        <v>0</v>
      </c>
      <c r="BB33" s="234">
        <f t="shared" si="161"/>
        <v>0</v>
      </c>
      <c r="BC33" s="234">
        <f t="shared" si="162"/>
        <v>0</v>
      </c>
      <c r="BD33" s="234">
        <f t="shared" si="163"/>
        <v>0</v>
      </c>
      <c r="BE33" s="234">
        <f t="shared" si="164"/>
        <v>0</v>
      </c>
      <c r="BF33" s="314">
        <f t="shared" si="118"/>
        <v>0</v>
      </c>
      <c r="BG33" s="98">
        <f t="shared" si="6"/>
        <v>0</v>
      </c>
      <c r="BH33" s="98">
        <f t="shared" si="7"/>
        <v>0</v>
      </c>
      <c r="BI33" s="98">
        <f t="shared" si="8"/>
        <v>0</v>
      </c>
      <c r="BJ33" s="98">
        <f t="shared" si="9"/>
        <v>0</v>
      </c>
      <c r="BK33" s="233">
        <f t="shared" si="165"/>
        <v>0</v>
      </c>
      <c r="BL33" s="234">
        <f t="shared" si="11"/>
        <v>0</v>
      </c>
      <c r="BM33" s="234">
        <f t="shared" si="12"/>
        <v>0</v>
      </c>
      <c r="BN33" s="234">
        <f t="shared" si="13"/>
        <v>0</v>
      </c>
      <c r="BO33" s="234">
        <f t="shared" si="14"/>
        <v>0</v>
      </c>
      <c r="BP33" s="277"/>
      <c r="BQ33" s="98">
        <f t="shared" si="15"/>
        <v>0</v>
      </c>
      <c r="BR33" s="98">
        <f t="shared" si="16"/>
        <v>0</v>
      </c>
      <c r="BS33" s="98">
        <f t="shared" si="17"/>
        <v>0</v>
      </c>
      <c r="BT33" s="98">
        <f t="shared" si="18"/>
        <v>0</v>
      </c>
      <c r="BU33" s="233">
        <f t="shared" si="166"/>
        <v>0</v>
      </c>
      <c r="BV33" s="234">
        <f t="shared" si="20"/>
        <v>0</v>
      </c>
      <c r="BW33" s="234">
        <f t="shared" si="21"/>
        <v>0</v>
      </c>
      <c r="BX33" s="234">
        <f t="shared" si="22"/>
        <v>0</v>
      </c>
      <c r="BY33" s="234">
        <f t="shared" si="23"/>
        <v>0</v>
      </c>
      <c r="BZ33" s="284">
        <f t="shared" si="167"/>
        <v>0</v>
      </c>
      <c r="CA33" s="98">
        <f t="shared" si="25"/>
        <v>0</v>
      </c>
      <c r="CB33" s="98">
        <f t="shared" si="26"/>
        <v>0</v>
      </c>
      <c r="CC33" s="98">
        <f t="shared" si="27"/>
        <v>0</v>
      </c>
      <c r="CD33" s="98">
        <f t="shared" si="28"/>
        <v>0</v>
      </c>
      <c r="CE33" s="233">
        <f t="shared" si="168"/>
        <v>0</v>
      </c>
      <c r="CF33" s="234">
        <f t="shared" si="30"/>
        <v>0</v>
      </c>
      <c r="CG33" s="234">
        <f t="shared" si="31"/>
        <v>0</v>
      </c>
      <c r="CH33" s="234">
        <f t="shared" si="32"/>
        <v>0</v>
      </c>
      <c r="CI33" s="234">
        <f t="shared" si="33"/>
        <v>0</v>
      </c>
      <c r="CJ33" s="277"/>
      <c r="CK33" s="98">
        <f t="shared" si="34"/>
        <v>0</v>
      </c>
      <c r="CL33" s="98">
        <f t="shared" si="35"/>
        <v>0</v>
      </c>
      <c r="CM33" s="98">
        <f t="shared" si="36"/>
        <v>0</v>
      </c>
      <c r="CN33" s="98">
        <f t="shared" si="37"/>
        <v>0</v>
      </c>
      <c r="CO33" s="233">
        <f t="shared" si="169"/>
        <v>0</v>
      </c>
      <c r="CP33" s="234">
        <f t="shared" si="39"/>
        <v>0</v>
      </c>
      <c r="CQ33" s="234">
        <f t="shared" si="40"/>
        <v>0</v>
      </c>
      <c r="CR33" s="234">
        <f t="shared" si="41"/>
        <v>0</v>
      </c>
      <c r="CS33" s="234">
        <f t="shared" si="42"/>
        <v>0</v>
      </c>
      <c r="CT33" s="277"/>
      <c r="CU33" s="98">
        <f t="shared" si="43"/>
        <v>0</v>
      </c>
      <c r="CV33" s="98">
        <f t="shared" si="44"/>
        <v>0</v>
      </c>
      <c r="CW33" s="98">
        <f t="shared" si="45"/>
        <v>0</v>
      </c>
      <c r="CX33" s="98">
        <f t="shared" si="46"/>
        <v>0</v>
      </c>
      <c r="CY33" s="233">
        <f t="shared" si="170"/>
        <v>0</v>
      </c>
      <c r="CZ33" s="234">
        <f t="shared" si="48"/>
        <v>0</v>
      </c>
      <c r="DA33" s="234">
        <f t="shared" si="49"/>
        <v>0</v>
      </c>
      <c r="DB33" s="234">
        <f t="shared" si="50"/>
        <v>0</v>
      </c>
      <c r="DC33" s="234">
        <f t="shared" si="51"/>
        <v>0</v>
      </c>
      <c r="DD33" s="284">
        <f t="shared" si="171"/>
        <v>0</v>
      </c>
      <c r="DE33" s="98">
        <f t="shared" si="53"/>
        <v>0</v>
      </c>
      <c r="DF33" s="98">
        <f t="shared" si="54"/>
        <v>0</v>
      </c>
      <c r="DG33" s="98">
        <f t="shared" si="55"/>
        <v>0</v>
      </c>
      <c r="DH33" s="98">
        <f t="shared" si="56"/>
        <v>0</v>
      </c>
      <c r="DI33" s="228" t="e">
        <f t="shared" si="172"/>
        <v>#DIV/0!</v>
      </c>
      <c r="DJ33" s="233">
        <f t="shared" si="173"/>
        <v>0</v>
      </c>
      <c r="DK33" s="234">
        <f t="shared" si="59"/>
        <v>0</v>
      </c>
      <c r="DL33" s="234">
        <f t="shared" si="60"/>
        <v>0</v>
      </c>
      <c r="DM33" s="234">
        <f t="shared" si="61"/>
        <v>0</v>
      </c>
      <c r="DN33" s="234">
        <f t="shared" si="62"/>
        <v>0</v>
      </c>
      <c r="DO33" s="224">
        <f t="shared" si="174"/>
        <v>0</v>
      </c>
      <c r="DP33" s="98">
        <f t="shared" si="64"/>
        <v>0</v>
      </c>
      <c r="DQ33" s="98">
        <f t="shared" si="65"/>
        <v>0</v>
      </c>
      <c r="DR33" s="98">
        <f t="shared" si="66"/>
        <v>0</v>
      </c>
      <c r="DS33" s="98">
        <f t="shared" si="67"/>
        <v>0</v>
      </c>
      <c r="DT33" s="233">
        <f t="shared" si="175"/>
        <v>0</v>
      </c>
      <c r="DU33" s="234">
        <f t="shared" si="69"/>
        <v>0</v>
      </c>
      <c r="DV33" s="234">
        <f t="shared" si="70"/>
        <v>0</v>
      </c>
      <c r="DW33" s="234">
        <f t="shared" si="71"/>
        <v>0</v>
      </c>
      <c r="DX33" s="234">
        <f t="shared" si="72"/>
        <v>0</v>
      </c>
      <c r="DY33" s="237">
        <f t="shared" si="176"/>
        <v>0</v>
      </c>
      <c r="DZ33" s="238">
        <f t="shared" si="74"/>
        <v>0</v>
      </c>
      <c r="EA33" s="238">
        <f t="shared" si="75"/>
        <v>0</v>
      </c>
      <c r="EB33" s="238">
        <f t="shared" si="76"/>
        <v>0</v>
      </c>
      <c r="EC33" s="238">
        <f t="shared" si="77"/>
        <v>0</v>
      </c>
    </row>
    <row r="34" spans="1:133" s="49" customFormat="1">
      <c r="A34" s="50" t="s">
        <v>306</v>
      </c>
      <c r="B34" s="227"/>
      <c r="C34" s="227"/>
      <c r="D34" s="227"/>
      <c r="E34" s="181"/>
      <c r="F34" s="89">
        <f t="shared" si="119"/>
        <v>0</v>
      </c>
      <c r="G34" s="89">
        <f t="shared" si="120"/>
        <v>0</v>
      </c>
      <c r="H34" s="89">
        <f t="shared" si="121"/>
        <v>0</v>
      </c>
      <c r="I34" s="89">
        <f t="shared" si="122"/>
        <v>0</v>
      </c>
      <c r="J34" s="181"/>
      <c r="K34" s="89">
        <f t="shared" si="123"/>
        <v>0</v>
      </c>
      <c r="L34" s="89">
        <f t="shared" si="124"/>
        <v>0</v>
      </c>
      <c r="M34" s="89">
        <f t="shared" si="125"/>
        <v>0</v>
      </c>
      <c r="N34" s="89">
        <f t="shared" si="126"/>
        <v>0</v>
      </c>
      <c r="O34" s="228" t="e">
        <f t="shared" si="127"/>
        <v>#DIV/0!</v>
      </c>
      <c r="P34" s="181"/>
      <c r="Q34" s="89">
        <f t="shared" si="128"/>
        <v>0</v>
      </c>
      <c r="R34" s="89">
        <f t="shared" si="129"/>
        <v>0</v>
      </c>
      <c r="S34" s="89">
        <f t="shared" si="130"/>
        <v>0</v>
      </c>
      <c r="T34" s="89">
        <f t="shared" si="131"/>
        <v>0</v>
      </c>
      <c r="U34" s="228" t="e">
        <f t="shared" si="132"/>
        <v>#DIV/0!</v>
      </c>
      <c r="V34" s="181"/>
      <c r="W34" s="89">
        <f t="shared" si="133"/>
        <v>0</v>
      </c>
      <c r="X34" s="89">
        <f t="shared" si="134"/>
        <v>0</v>
      </c>
      <c r="Y34" s="89">
        <f t="shared" si="135"/>
        <v>0</v>
      </c>
      <c r="Z34" s="89">
        <f t="shared" si="136"/>
        <v>0</v>
      </c>
      <c r="AA34" s="228" t="e">
        <f t="shared" si="137"/>
        <v>#DIV/0!</v>
      </c>
      <c r="AB34" s="277"/>
      <c r="AC34" s="98">
        <f t="shared" si="138"/>
        <v>0</v>
      </c>
      <c r="AD34" s="98">
        <f t="shared" si="139"/>
        <v>0</v>
      </c>
      <c r="AE34" s="98">
        <f t="shared" si="140"/>
        <v>0</v>
      </c>
      <c r="AF34" s="98">
        <f t="shared" si="141"/>
        <v>0</v>
      </c>
      <c r="AG34" s="233">
        <f t="shared" si="142"/>
        <v>0</v>
      </c>
      <c r="AH34" s="234">
        <f t="shared" si="143"/>
        <v>0</v>
      </c>
      <c r="AI34" s="234">
        <f t="shared" si="144"/>
        <v>0</v>
      </c>
      <c r="AJ34" s="234">
        <f t="shared" si="145"/>
        <v>0</v>
      </c>
      <c r="AK34" s="234">
        <f t="shared" si="146"/>
        <v>0</v>
      </c>
      <c r="AL34" s="277"/>
      <c r="AM34" s="98">
        <f t="shared" si="147"/>
        <v>0</v>
      </c>
      <c r="AN34" s="98">
        <f t="shared" si="148"/>
        <v>0</v>
      </c>
      <c r="AO34" s="98">
        <f t="shared" si="149"/>
        <v>0</v>
      </c>
      <c r="AP34" s="98">
        <f t="shared" si="150"/>
        <v>0</v>
      </c>
      <c r="AQ34" s="233">
        <f t="shared" si="151"/>
        <v>0</v>
      </c>
      <c r="AR34" s="234">
        <f t="shared" si="152"/>
        <v>0</v>
      </c>
      <c r="AS34" s="234">
        <f t="shared" si="153"/>
        <v>0</v>
      </c>
      <c r="AT34" s="234">
        <f t="shared" si="154"/>
        <v>0</v>
      </c>
      <c r="AU34" s="234">
        <f t="shared" si="155"/>
        <v>0</v>
      </c>
      <c r="AV34" s="277"/>
      <c r="AW34" s="98">
        <f t="shared" si="156"/>
        <v>0</v>
      </c>
      <c r="AX34" s="98">
        <f t="shared" si="157"/>
        <v>0</v>
      </c>
      <c r="AY34" s="98">
        <f t="shared" si="158"/>
        <v>0</v>
      </c>
      <c r="AZ34" s="98">
        <f t="shared" si="159"/>
        <v>0</v>
      </c>
      <c r="BA34" s="233">
        <f t="shared" si="160"/>
        <v>0</v>
      </c>
      <c r="BB34" s="234">
        <f t="shared" si="161"/>
        <v>0</v>
      </c>
      <c r="BC34" s="234">
        <f t="shared" si="162"/>
        <v>0</v>
      </c>
      <c r="BD34" s="234">
        <f t="shared" si="163"/>
        <v>0</v>
      </c>
      <c r="BE34" s="234">
        <f t="shared" si="164"/>
        <v>0</v>
      </c>
      <c r="BF34" s="314">
        <f t="shared" si="118"/>
        <v>0</v>
      </c>
      <c r="BG34" s="98">
        <f t="shared" si="6"/>
        <v>0</v>
      </c>
      <c r="BH34" s="98">
        <f t="shared" si="7"/>
        <v>0</v>
      </c>
      <c r="BI34" s="98">
        <f t="shared" si="8"/>
        <v>0</v>
      </c>
      <c r="BJ34" s="98">
        <f t="shared" si="9"/>
        <v>0</v>
      </c>
      <c r="BK34" s="233">
        <f t="shared" si="165"/>
        <v>0</v>
      </c>
      <c r="BL34" s="234">
        <f t="shared" si="11"/>
        <v>0</v>
      </c>
      <c r="BM34" s="234">
        <f t="shared" si="12"/>
        <v>0</v>
      </c>
      <c r="BN34" s="234">
        <f t="shared" si="13"/>
        <v>0</v>
      </c>
      <c r="BO34" s="234">
        <f t="shared" si="14"/>
        <v>0</v>
      </c>
      <c r="BP34" s="277"/>
      <c r="BQ34" s="98">
        <f t="shared" si="15"/>
        <v>0</v>
      </c>
      <c r="BR34" s="98">
        <f t="shared" si="16"/>
        <v>0</v>
      </c>
      <c r="BS34" s="98">
        <f t="shared" si="17"/>
        <v>0</v>
      </c>
      <c r="BT34" s="98">
        <f t="shared" si="18"/>
        <v>0</v>
      </c>
      <c r="BU34" s="233">
        <f t="shared" si="166"/>
        <v>0</v>
      </c>
      <c r="BV34" s="234">
        <f t="shared" si="20"/>
        <v>0</v>
      </c>
      <c r="BW34" s="234">
        <f t="shared" si="21"/>
        <v>0</v>
      </c>
      <c r="BX34" s="234">
        <f t="shared" si="22"/>
        <v>0</v>
      </c>
      <c r="BY34" s="234">
        <f t="shared" si="23"/>
        <v>0</v>
      </c>
      <c r="BZ34" s="284">
        <f t="shared" si="167"/>
        <v>0</v>
      </c>
      <c r="CA34" s="98">
        <f t="shared" si="25"/>
        <v>0</v>
      </c>
      <c r="CB34" s="98">
        <f t="shared" si="26"/>
        <v>0</v>
      </c>
      <c r="CC34" s="98">
        <f t="shared" si="27"/>
        <v>0</v>
      </c>
      <c r="CD34" s="98">
        <f t="shared" si="28"/>
        <v>0</v>
      </c>
      <c r="CE34" s="233">
        <f t="shared" si="168"/>
        <v>0</v>
      </c>
      <c r="CF34" s="234">
        <f t="shared" si="30"/>
        <v>0</v>
      </c>
      <c r="CG34" s="234">
        <f t="shared" si="31"/>
        <v>0</v>
      </c>
      <c r="CH34" s="234">
        <f t="shared" si="32"/>
        <v>0</v>
      </c>
      <c r="CI34" s="234">
        <f t="shared" si="33"/>
        <v>0</v>
      </c>
      <c r="CJ34" s="277"/>
      <c r="CK34" s="98">
        <f t="shared" si="34"/>
        <v>0</v>
      </c>
      <c r="CL34" s="98">
        <f t="shared" si="35"/>
        <v>0</v>
      </c>
      <c r="CM34" s="98">
        <f t="shared" si="36"/>
        <v>0</v>
      </c>
      <c r="CN34" s="98">
        <f t="shared" si="37"/>
        <v>0</v>
      </c>
      <c r="CO34" s="233">
        <f t="shared" si="169"/>
        <v>0</v>
      </c>
      <c r="CP34" s="234">
        <f t="shared" si="39"/>
        <v>0</v>
      </c>
      <c r="CQ34" s="234">
        <f t="shared" si="40"/>
        <v>0</v>
      </c>
      <c r="CR34" s="234">
        <f t="shared" si="41"/>
        <v>0</v>
      </c>
      <c r="CS34" s="234">
        <f t="shared" si="42"/>
        <v>0</v>
      </c>
      <c r="CT34" s="277"/>
      <c r="CU34" s="98">
        <f t="shared" si="43"/>
        <v>0</v>
      </c>
      <c r="CV34" s="98">
        <f t="shared" si="44"/>
        <v>0</v>
      </c>
      <c r="CW34" s="98">
        <f t="shared" si="45"/>
        <v>0</v>
      </c>
      <c r="CX34" s="98">
        <f t="shared" si="46"/>
        <v>0</v>
      </c>
      <c r="CY34" s="233">
        <f t="shared" si="170"/>
        <v>0</v>
      </c>
      <c r="CZ34" s="234">
        <f t="shared" si="48"/>
        <v>0</v>
      </c>
      <c r="DA34" s="234">
        <f t="shared" si="49"/>
        <v>0</v>
      </c>
      <c r="DB34" s="234">
        <f t="shared" si="50"/>
        <v>0</v>
      </c>
      <c r="DC34" s="234">
        <f t="shared" si="51"/>
        <v>0</v>
      </c>
      <c r="DD34" s="284">
        <f t="shared" si="171"/>
        <v>0</v>
      </c>
      <c r="DE34" s="98">
        <f t="shared" si="53"/>
        <v>0</v>
      </c>
      <c r="DF34" s="98">
        <f t="shared" si="54"/>
        <v>0</v>
      </c>
      <c r="DG34" s="98">
        <f t="shared" si="55"/>
        <v>0</v>
      </c>
      <c r="DH34" s="98">
        <f t="shared" si="56"/>
        <v>0</v>
      </c>
      <c r="DI34" s="228" t="e">
        <f t="shared" si="172"/>
        <v>#DIV/0!</v>
      </c>
      <c r="DJ34" s="233">
        <f t="shared" si="173"/>
        <v>0</v>
      </c>
      <c r="DK34" s="234">
        <f t="shared" si="59"/>
        <v>0</v>
      </c>
      <c r="DL34" s="234">
        <f t="shared" si="60"/>
        <v>0</v>
      </c>
      <c r="DM34" s="234">
        <f t="shared" si="61"/>
        <v>0</v>
      </c>
      <c r="DN34" s="234">
        <f t="shared" si="62"/>
        <v>0</v>
      </c>
      <c r="DO34" s="224">
        <f t="shared" si="174"/>
        <v>0</v>
      </c>
      <c r="DP34" s="98">
        <f t="shared" si="64"/>
        <v>0</v>
      </c>
      <c r="DQ34" s="98">
        <f t="shared" si="65"/>
        <v>0</v>
      </c>
      <c r="DR34" s="98">
        <f t="shared" si="66"/>
        <v>0</v>
      </c>
      <c r="DS34" s="98">
        <f t="shared" si="67"/>
        <v>0</v>
      </c>
      <c r="DT34" s="233">
        <f t="shared" si="175"/>
        <v>0</v>
      </c>
      <c r="DU34" s="234">
        <f t="shared" si="69"/>
        <v>0</v>
      </c>
      <c r="DV34" s="234">
        <f t="shared" si="70"/>
        <v>0</v>
      </c>
      <c r="DW34" s="234">
        <f t="shared" si="71"/>
        <v>0</v>
      </c>
      <c r="DX34" s="234">
        <f t="shared" si="72"/>
        <v>0</v>
      </c>
      <c r="DY34" s="237">
        <f t="shared" si="176"/>
        <v>0</v>
      </c>
      <c r="DZ34" s="238">
        <f t="shared" si="74"/>
        <v>0</v>
      </c>
      <c r="EA34" s="238">
        <f t="shared" si="75"/>
        <v>0</v>
      </c>
      <c r="EB34" s="238">
        <f t="shared" si="76"/>
        <v>0</v>
      </c>
      <c r="EC34" s="238">
        <f t="shared" si="77"/>
        <v>0</v>
      </c>
    </row>
    <row r="35" spans="1:133" s="49" customFormat="1">
      <c r="A35" s="50" t="s">
        <v>307</v>
      </c>
      <c r="B35" s="227"/>
      <c r="C35" s="227"/>
      <c r="D35" s="227"/>
      <c r="E35" s="181"/>
      <c r="F35" s="89">
        <f t="shared" si="119"/>
        <v>0</v>
      </c>
      <c r="G35" s="89">
        <f t="shared" si="120"/>
        <v>0</v>
      </c>
      <c r="H35" s="89">
        <f t="shared" si="121"/>
        <v>0</v>
      </c>
      <c r="I35" s="89">
        <f t="shared" si="122"/>
        <v>0</v>
      </c>
      <c r="J35" s="181"/>
      <c r="K35" s="89">
        <f t="shared" si="123"/>
        <v>0</v>
      </c>
      <c r="L35" s="89">
        <f t="shared" si="124"/>
        <v>0</v>
      </c>
      <c r="M35" s="89">
        <f t="shared" si="125"/>
        <v>0</v>
      </c>
      <c r="N35" s="89">
        <f t="shared" si="126"/>
        <v>0</v>
      </c>
      <c r="O35" s="228" t="e">
        <f t="shared" si="127"/>
        <v>#DIV/0!</v>
      </c>
      <c r="P35" s="181"/>
      <c r="Q35" s="89">
        <f t="shared" si="128"/>
        <v>0</v>
      </c>
      <c r="R35" s="89">
        <f t="shared" si="129"/>
        <v>0</v>
      </c>
      <c r="S35" s="89">
        <f t="shared" si="130"/>
        <v>0</v>
      </c>
      <c r="T35" s="89">
        <f t="shared" si="131"/>
        <v>0</v>
      </c>
      <c r="U35" s="228" t="e">
        <f t="shared" si="132"/>
        <v>#DIV/0!</v>
      </c>
      <c r="V35" s="181"/>
      <c r="W35" s="89">
        <f t="shared" si="133"/>
        <v>0</v>
      </c>
      <c r="X35" s="89">
        <f t="shared" si="134"/>
        <v>0</v>
      </c>
      <c r="Y35" s="89">
        <f t="shared" si="135"/>
        <v>0</v>
      </c>
      <c r="Z35" s="89">
        <f t="shared" si="136"/>
        <v>0</v>
      </c>
      <c r="AA35" s="228" t="e">
        <f t="shared" si="137"/>
        <v>#DIV/0!</v>
      </c>
      <c r="AB35" s="277"/>
      <c r="AC35" s="98">
        <f t="shared" si="138"/>
        <v>0</v>
      </c>
      <c r="AD35" s="98">
        <f t="shared" si="139"/>
        <v>0</v>
      </c>
      <c r="AE35" s="98">
        <f t="shared" si="140"/>
        <v>0</v>
      </c>
      <c r="AF35" s="98">
        <f t="shared" si="141"/>
        <v>0</v>
      </c>
      <c r="AG35" s="233">
        <f t="shared" si="142"/>
        <v>0</v>
      </c>
      <c r="AH35" s="234">
        <f t="shared" si="143"/>
        <v>0</v>
      </c>
      <c r="AI35" s="234">
        <f t="shared" si="144"/>
        <v>0</v>
      </c>
      <c r="AJ35" s="234">
        <f t="shared" si="145"/>
        <v>0</v>
      </c>
      <c r="AK35" s="234">
        <f t="shared" si="146"/>
        <v>0</v>
      </c>
      <c r="AL35" s="277"/>
      <c r="AM35" s="98">
        <f t="shared" si="147"/>
        <v>0</v>
      </c>
      <c r="AN35" s="98">
        <f t="shared" si="148"/>
        <v>0</v>
      </c>
      <c r="AO35" s="98">
        <f t="shared" si="149"/>
        <v>0</v>
      </c>
      <c r="AP35" s="98">
        <f t="shared" si="150"/>
        <v>0</v>
      </c>
      <c r="AQ35" s="233">
        <f t="shared" si="151"/>
        <v>0</v>
      </c>
      <c r="AR35" s="234">
        <f t="shared" si="152"/>
        <v>0</v>
      </c>
      <c r="AS35" s="234">
        <f t="shared" si="153"/>
        <v>0</v>
      </c>
      <c r="AT35" s="234">
        <f t="shared" si="154"/>
        <v>0</v>
      </c>
      <c r="AU35" s="234">
        <f t="shared" si="155"/>
        <v>0</v>
      </c>
      <c r="AV35" s="277"/>
      <c r="AW35" s="98">
        <f t="shared" si="156"/>
        <v>0</v>
      </c>
      <c r="AX35" s="98">
        <f t="shared" si="157"/>
        <v>0</v>
      </c>
      <c r="AY35" s="98">
        <f t="shared" si="158"/>
        <v>0</v>
      </c>
      <c r="AZ35" s="98">
        <f t="shared" si="159"/>
        <v>0</v>
      </c>
      <c r="BA35" s="233">
        <f t="shared" si="160"/>
        <v>0</v>
      </c>
      <c r="BB35" s="234">
        <f t="shared" si="161"/>
        <v>0</v>
      </c>
      <c r="BC35" s="234">
        <f t="shared" si="162"/>
        <v>0</v>
      </c>
      <c r="BD35" s="234">
        <f t="shared" si="163"/>
        <v>0</v>
      </c>
      <c r="BE35" s="234">
        <f t="shared" si="164"/>
        <v>0</v>
      </c>
      <c r="BF35" s="314">
        <f t="shared" si="118"/>
        <v>0</v>
      </c>
      <c r="BG35" s="98">
        <f t="shared" si="6"/>
        <v>0</v>
      </c>
      <c r="BH35" s="98">
        <f t="shared" si="7"/>
        <v>0</v>
      </c>
      <c r="BI35" s="98">
        <f t="shared" si="8"/>
        <v>0</v>
      </c>
      <c r="BJ35" s="98">
        <f t="shared" si="9"/>
        <v>0</v>
      </c>
      <c r="BK35" s="233">
        <f t="shared" si="165"/>
        <v>0</v>
      </c>
      <c r="BL35" s="234">
        <f t="shared" si="11"/>
        <v>0</v>
      </c>
      <c r="BM35" s="234">
        <f t="shared" si="12"/>
        <v>0</v>
      </c>
      <c r="BN35" s="234">
        <f t="shared" si="13"/>
        <v>0</v>
      </c>
      <c r="BO35" s="234">
        <f t="shared" si="14"/>
        <v>0</v>
      </c>
      <c r="BP35" s="277"/>
      <c r="BQ35" s="98">
        <f t="shared" si="15"/>
        <v>0</v>
      </c>
      <c r="BR35" s="98">
        <f t="shared" si="16"/>
        <v>0</v>
      </c>
      <c r="BS35" s="98">
        <f t="shared" si="17"/>
        <v>0</v>
      </c>
      <c r="BT35" s="98">
        <f t="shared" si="18"/>
        <v>0</v>
      </c>
      <c r="BU35" s="233">
        <f t="shared" si="166"/>
        <v>0</v>
      </c>
      <c r="BV35" s="234">
        <f t="shared" si="20"/>
        <v>0</v>
      </c>
      <c r="BW35" s="234">
        <f t="shared" si="21"/>
        <v>0</v>
      </c>
      <c r="BX35" s="234">
        <f t="shared" si="22"/>
        <v>0</v>
      </c>
      <c r="BY35" s="234">
        <f t="shared" si="23"/>
        <v>0</v>
      </c>
      <c r="BZ35" s="284">
        <f t="shared" si="167"/>
        <v>0</v>
      </c>
      <c r="CA35" s="98">
        <f t="shared" si="25"/>
        <v>0</v>
      </c>
      <c r="CB35" s="98">
        <f t="shared" si="26"/>
        <v>0</v>
      </c>
      <c r="CC35" s="98">
        <f t="shared" si="27"/>
        <v>0</v>
      </c>
      <c r="CD35" s="98">
        <f t="shared" si="28"/>
        <v>0</v>
      </c>
      <c r="CE35" s="233">
        <f t="shared" si="168"/>
        <v>0</v>
      </c>
      <c r="CF35" s="234">
        <f t="shared" si="30"/>
        <v>0</v>
      </c>
      <c r="CG35" s="234">
        <f t="shared" si="31"/>
        <v>0</v>
      </c>
      <c r="CH35" s="234">
        <f t="shared" si="32"/>
        <v>0</v>
      </c>
      <c r="CI35" s="234">
        <f t="shared" si="33"/>
        <v>0</v>
      </c>
      <c r="CJ35" s="277"/>
      <c r="CK35" s="98">
        <f t="shared" si="34"/>
        <v>0</v>
      </c>
      <c r="CL35" s="98">
        <f t="shared" si="35"/>
        <v>0</v>
      </c>
      <c r="CM35" s="98">
        <f t="shared" si="36"/>
        <v>0</v>
      </c>
      <c r="CN35" s="98">
        <f t="shared" si="37"/>
        <v>0</v>
      </c>
      <c r="CO35" s="233">
        <f t="shared" si="169"/>
        <v>0</v>
      </c>
      <c r="CP35" s="234">
        <f t="shared" si="39"/>
        <v>0</v>
      </c>
      <c r="CQ35" s="234">
        <f t="shared" si="40"/>
        <v>0</v>
      </c>
      <c r="CR35" s="234">
        <f t="shared" si="41"/>
        <v>0</v>
      </c>
      <c r="CS35" s="234">
        <f t="shared" si="42"/>
        <v>0</v>
      </c>
      <c r="CT35" s="277"/>
      <c r="CU35" s="98">
        <f t="shared" si="43"/>
        <v>0</v>
      </c>
      <c r="CV35" s="98">
        <f t="shared" si="44"/>
        <v>0</v>
      </c>
      <c r="CW35" s="98">
        <f t="shared" si="45"/>
        <v>0</v>
      </c>
      <c r="CX35" s="98">
        <f t="shared" si="46"/>
        <v>0</v>
      </c>
      <c r="CY35" s="233">
        <f t="shared" si="170"/>
        <v>0</v>
      </c>
      <c r="CZ35" s="234">
        <f t="shared" si="48"/>
        <v>0</v>
      </c>
      <c r="DA35" s="234">
        <f t="shared" si="49"/>
        <v>0</v>
      </c>
      <c r="DB35" s="234">
        <f t="shared" si="50"/>
        <v>0</v>
      </c>
      <c r="DC35" s="234">
        <f t="shared" si="51"/>
        <v>0</v>
      </c>
      <c r="DD35" s="284">
        <f t="shared" si="171"/>
        <v>0</v>
      </c>
      <c r="DE35" s="98">
        <f t="shared" si="53"/>
        <v>0</v>
      </c>
      <c r="DF35" s="98">
        <f t="shared" si="54"/>
        <v>0</v>
      </c>
      <c r="DG35" s="98">
        <f t="shared" si="55"/>
        <v>0</v>
      </c>
      <c r="DH35" s="98">
        <f t="shared" si="56"/>
        <v>0</v>
      </c>
      <c r="DI35" s="228" t="e">
        <f t="shared" si="172"/>
        <v>#DIV/0!</v>
      </c>
      <c r="DJ35" s="233">
        <f t="shared" si="173"/>
        <v>0</v>
      </c>
      <c r="DK35" s="234">
        <f t="shared" si="59"/>
        <v>0</v>
      </c>
      <c r="DL35" s="234">
        <f t="shared" si="60"/>
        <v>0</v>
      </c>
      <c r="DM35" s="234">
        <f t="shared" si="61"/>
        <v>0</v>
      </c>
      <c r="DN35" s="234">
        <f t="shared" si="62"/>
        <v>0</v>
      </c>
      <c r="DO35" s="224">
        <f t="shared" si="174"/>
        <v>0</v>
      </c>
      <c r="DP35" s="98">
        <f t="shared" si="64"/>
        <v>0</v>
      </c>
      <c r="DQ35" s="98">
        <f t="shared" si="65"/>
        <v>0</v>
      </c>
      <c r="DR35" s="98">
        <f t="shared" si="66"/>
        <v>0</v>
      </c>
      <c r="DS35" s="98">
        <f t="shared" si="67"/>
        <v>0</v>
      </c>
      <c r="DT35" s="233">
        <f t="shared" si="175"/>
        <v>0</v>
      </c>
      <c r="DU35" s="234">
        <f t="shared" si="69"/>
        <v>0</v>
      </c>
      <c r="DV35" s="234">
        <f t="shared" si="70"/>
        <v>0</v>
      </c>
      <c r="DW35" s="234">
        <f t="shared" si="71"/>
        <v>0</v>
      </c>
      <c r="DX35" s="234">
        <f t="shared" si="72"/>
        <v>0</v>
      </c>
      <c r="DY35" s="237">
        <f t="shared" si="176"/>
        <v>0</v>
      </c>
      <c r="DZ35" s="238">
        <f t="shared" si="74"/>
        <v>0</v>
      </c>
      <c r="EA35" s="238">
        <f t="shared" si="75"/>
        <v>0</v>
      </c>
      <c r="EB35" s="238">
        <f t="shared" si="76"/>
        <v>0</v>
      </c>
      <c r="EC35" s="238">
        <f t="shared" si="77"/>
        <v>0</v>
      </c>
    </row>
    <row r="36" spans="1:133" s="49" customFormat="1">
      <c r="A36" s="50" t="s">
        <v>308</v>
      </c>
      <c r="B36" s="227"/>
      <c r="C36" s="227"/>
      <c r="D36" s="227"/>
      <c r="E36" s="181"/>
      <c r="F36" s="89">
        <f t="shared" si="119"/>
        <v>0</v>
      </c>
      <c r="G36" s="89">
        <f t="shared" si="120"/>
        <v>0</v>
      </c>
      <c r="H36" s="89">
        <f t="shared" si="121"/>
        <v>0</v>
      </c>
      <c r="I36" s="89">
        <f t="shared" si="122"/>
        <v>0</v>
      </c>
      <c r="J36" s="181"/>
      <c r="K36" s="89">
        <f t="shared" si="123"/>
        <v>0</v>
      </c>
      <c r="L36" s="89">
        <f t="shared" si="124"/>
        <v>0</v>
      </c>
      <c r="M36" s="89">
        <f t="shared" si="125"/>
        <v>0</v>
      </c>
      <c r="N36" s="89">
        <f t="shared" si="126"/>
        <v>0</v>
      </c>
      <c r="O36" s="228" t="e">
        <f t="shared" si="127"/>
        <v>#DIV/0!</v>
      </c>
      <c r="P36" s="181"/>
      <c r="Q36" s="89">
        <f t="shared" si="128"/>
        <v>0</v>
      </c>
      <c r="R36" s="89">
        <f t="shared" si="129"/>
        <v>0</v>
      </c>
      <c r="S36" s="89">
        <f t="shared" si="130"/>
        <v>0</v>
      </c>
      <c r="T36" s="89">
        <f t="shared" si="131"/>
        <v>0</v>
      </c>
      <c r="U36" s="228" t="e">
        <f t="shared" si="132"/>
        <v>#DIV/0!</v>
      </c>
      <c r="V36" s="181"/>
      <c r="W36" s="89">
        <f t="shared" si="133"/>
        <v>0</v>
      </c>
      <c r="X36" s="89">
        <f t="shared" si="134"/>
        <v>0</v>
      </c>
      <c r="Y36" s="89">
        <f t="shared" si="135"/>
        <v>0</v>
      </c>
      <c r="Z36" s="89">
        <f t="shared" si="136"/>
        <v>0</v>
      </c>
      <c r="AA36" s="228" t="e">
        <f t="shared" si="137"/>
        <v>#DIV/0!</v>
      </c>
      <c r="AB36" s="277"/>
      <c r="AC36" s="98">
        <f t="shared" si="138"/>
        <v>0</v>
      </c>
      <c r="AD36" s="98">
        <f t="shared" si="139"/>
        <v>0</v>
      </c>
      <c r="AE36" s="98">
        <f t="shared" si="140"/>
        <v>0</v>
      </c>
      <c r="AF36" s="98">
        <f t="shared" si="141"/>
        <v>0</v>
      </c>
      <c r="AG36" s="233">
        <f t="shared" si="142"/>
        <v>0</v>
      </c>
      <c r="AH36" s="234">
        <f t="shared" si="143"/>
        <v>0</v>
      </c>
      <c r="AI36" s="234">
        <f t="shared" si="144"/>
        <v>0</v>
      </c>
      <c r="AJ36" s="234">
        <f t="shared" si="145"/>
        <v>0</v>
      </c>
      <c r="AK36" s="234">
        <f t="shared" si="146"/>
        <v>0</v>
      </c>
      <c r="AL36" s="277"/>
      <c r="AM36" s="98">
        <f t="shared" si="147"/>
        <v>0</v>
      </c>
      <c r="AN36" s="98">
        <f t="shared" si="148"/>
        <v>0</v>
      </c>
      <c r="AO36" s="98">
        <f t="shared" si="149"/>
        <v>0</v>
      </c>
      <c r="AP36" s="98">
        <f t="shared" si="150"/>
        <v>0</v>
      </c>
      <c r="AQ36" s="233">
        <f t="shared" si="151"/>
        <v>0</v>
      </c>
      <c r="AR36" s="234">
        <f t="shared" si="152"/>
        <v>0</v>
      </c>
      <c r="AS36" s="234">
        <f t="shared" si="153"/>
        <v>0</v>
      </c>
      <c r="AT36" s="234">
        <f t="shared" si="154"/>
        <v>0</v>
      </c>
      <c r="AU36" s="234">
        <f t="shared" si="155"/>
        <v>0</v>
      </c>
      <c r="AV36" s="277"/>
      <c r="AW36" s="98">
        <f t="shared" si="156"/>
        <v>0</v>
      </c>
      <c r="AX36" s="98">
        <f t="shared" si="157"/>
        <v>0</v>
      </c>
      <c r="AY36" s="98">
        <f t="shared" si="158"/>
        <v>0</v>
      </c>
      <c r="AZ36" s="98">
        <f t="shared" si="159"/>
        <v>0</v>
      </c>
      <c r="BA36" s="233">
        <f t="shared" si="160"/>
        <v>0</v>
      </c>
      <c r="BB36" s="234">
        <f t="shared" si="161"/>
        <v>0</v>
      </c>
      <c r="BC36" s="234">
        <f t="shared" si="162"/>
        <v>0</v>
      </c>
      <c r="BD36" s="234">
        <f t="shared" si="163"/>
        <v>0</v>
      </c>
      <c r="BE36" s="234">
        <f t="shared" si="164"/>
        <v>0</v>
      </c>
      <c r="BF36" s="314">
        <f t="shared" si="118"/>
        <v>0</v>
      </c>
      <c r="BG36" s="98">
        <f t="shared" si="6"/>
        <v>0</v>
      </c>
      <c r="BH36" s="98">
        <f t="shared" si="7"/>
        <v>0</v>
      </c>
      <c r="BI36" s="98">
        <f t="shared" si="8"/>
        <v>0</v>
      </c>
      <c r="BJ36" s="98">
        <f t="shared" si="9"/>
        <v>0</v>
      </c>
      <c r="BK36" s="233">
        <f t="shared" si="165"/>
        <v>0</v>
      </c>
      <c r="BL36" s="234">
        <f t="shared" si="11"/>
        <v>0</v>
      </c>
      <c r="BM36" s="234">
        <f t="shared" si="12"/>
        <v>0</v>
      </c>
      <c r="BN36" s="234">
        <f t="shared" si="13"/>
        <v>0</v>
      </c>
      <c r="BO36" s="234">
        <f t="shared" si="14"/>
        <v>0</v>
      </c>
      <c r="BP36" s="277"/>
      <c r="BQ36" s="98">
        <f t="shared" si="15"/>
        <v>0</v>
      </c>
      <c r="BR36" s="98">
        <f t="shared" si="16"/>
        <v>0</v>
      </c>
      <c r="BS36" s="98">
        <f t="shared" si="17"/>
        <v>0</v>
      </c>
      <c r="BT36" s="98">
        <f t="shared" si="18"/>
        <v>0</v>
      </c>
      <c r="BU36" s="233">
        <f t="shared" si="166"/>
        <v>0</v>
      </c>
      <c r="BV36" s="234">
        <f t="shared" si="20"/>
        <v>0</v>
      </c>
      <c r="BW36" s="234">
        <f t="shared" si="21"/>
        <v>0</v>
      </c>
      <c r="BX36" s="234">
        <f t="shared" si="22"/>
        <v>0</v>
      </c>
      <c r="BY36" s="234">
        <f t="shared" si="23"/>
        <v>0</v>
      </c>
      <c r="BZ36" s="284">
        <f t="shared" si="167"/>
        <v>0</v>
      </c>
      <c r="CA36" s="98">
        <f t="shared" si="25"/>
        <v>0</v>
      </c>
      <c r="CB36" s="98">
        <f t="shared" si="26"/>
        <v>0</v>
      </c>
      <c r="CC36" s="98">
        <f t="shared" si="27"/>
        <v>0</v>
      </c>
      <c r="CD36" s="98">
        <f t="shared" si="28"/>
        <v>0</v>
      </c>
      <c r="CE36" s="233">
        <f t="shared" si="168"/>
        <v>0</v>
      </c>
      <c r="CF36" s="234">
        <f t="shared" si="30"/>
        <v>0</v>
      </c>
      <c r="CG36" s="234">
        <f t="shared" si="31"/>
        <v>0</v>
      </c>
      <c r="CH36" s="234">
        <f t="shared" si="32"/>
        <v>0</v>
      </c>
      <c r="CI36" s="234">
        <f t="shared" si="33"/>
        <v>0</v>
      </c>
      <c r="CJ36" s="277"/>
      <c r="CK36" s="98">
        <f t="shared" si="34"/>
        <v>0</v>
      </c>
      <c r="CL36" s="98">
        <f t="shared" si="35"/>
        <v>0</v>
      </c>
      <c r="CM36" s="98">
        <f t="shared" si="36"/>
        <v>0</v>
      </c>
      <c r="CN36" s="98">
        <f t="shared" si="37"/>
        <v>0</v>
      </c>
      <c r="CO36" s="233">
        <f t="shared" si="169"/>
        <v>0</v>
      </c>
      <c r="CP36" s="234">
        <f t="shared" si="39"/>
        <v>0</v>
      </c>
      <c r="CQ36" s="234">
        <f t="shared" si="40"/>
        <v>0</v>
      </c>
      <c r="CR36" s="234">
        <f t="shared" si="41"/>
        <v>0</v>
      </c>
      <c r="CS36" s="234">
        <f t="shared" si="42"/>
        <v>0</v>
      </c>
      <c r="CT36" s="277"/>
      <c r="CU36" s="98">
        <f t="shared" si="43"/>
        <v>0</v>
      </c>
      <c r="CV36" s="98">
        <f t="shared" si="44"/>
        <v>0</v>
      </c>
      <c r="CW36" s="98">
        <f t="shared" si="45"/>
        <v>0</v>
      </c>
      <c r="CX36" s="98">
        <f t="shared" si="46"/>
        <v>0</v>
      </c>
      <c r="CY36" s="233">
        <f t="shared" si="170"/>
        <v>0</v>
      </c>
      <c r="CZ36" s="234">
        <f t="shared" si="48"/>
        <v>0</v>
      </c>
      <c r="DA36" s="234">
        <f t="shared" si="49"/>
        <v>0</v>
      </c>
      <c r="DB36" s="234">
        <f t="shared" si="50"/>
        <v>0</v>
      </c>
      <c r="DC36" s="234">
        <f t="shared" si="51"/>
        <v>0</v>
      </c>
      <c r="DD36" s="284">
        <f t="shared" si="171"/>
        <v>0</v>
      </c>
      <c r="DE36" s="98">
        <f t="shared" si="53"/>
        <v>0</v>
      </c>
      <c r="DF36" s="98">
        <f t="shared" si="54"/>
        <v>0</v>
      </c>
      <c r="DG36" s="98">
        <f t="shared" si="55"/>
        <v>0</v>
      </c>
      <c r="DH36" s="98">
        <f t="shared" si="56"/>
        <v>0</v>
      </c>
      <c r="DI36" s="228" t="e">
        <f t="shared" si="172"/>
        <v>#DIV/0!</v>
      </c>
      <c r="DJ36" s="233">
        <f t="shared" si="173"/>
        <v>0</v>
      </c>
      <c r="DK36" s="234">
        <f t="shared" si="59"/>
        <v>0</v>
      </c>
      <c r="DL36" s="234">
        <f t="shared" si="60"/>
        <v>0</v>
      </c>
      <c r="DM36" s="234">
        <f t="shared" si="61"/>
        <v>0</v>
      </c>
      <c r="DN36" s="234">
        <f t="shared" si="62"/>
        <v>0</v>
      </c>
      <c r="DO36" s="224">
        <f t="shared" si="174"/>
        <v>0</v>
      </c>
      <c r="DP36" s="98">
        <f t="shared" si="64"/>
        <v>0</v>
      </c>
      <c r="DQ36" s="98">
        <f t="shared" si="65"/>
        <v>0</v>
      </c>
      <c r="DR36" s="98">
        <f t="shared" si="66"/>
        <v>0</v>
      </c>
      <c r="DS36" s="98">
        <f t="shared" si="67"/>
        <v>0</v>
      </c>
      <c r="DT36" s="233">
        <f t="shared" si="175"/>
        <v>0</v>
      </c>
      <c r="DU36" s="234">
        <f t="shared" si="69"/>
        <v>0</v>
      </c>
      <c r="DV36" s="234">
        <f t="shared" si="70"/>
        <v>0</v>
      </c>
      <c r="DW36" s="234">
        <f t="shared" si="71"/>
        <v>0</v>
      </c>
      <c r="DX36" s="234">
        <f t="shared" si="72"/>
        <v>0</v>
      </c>
      <c r="DY36" s="237">
        <f t="shared" si="176"/>
        <v>0</v>
      </c>
      <c r="DZ36" s="238">
        <f t="shared" si="74"/>
        <v>0</v>
      </c>
      <c r="EA36" s="238">
        <f t="shared" si="75"/>
        <v>0</v>
      </c>
      <c r="EB36" s="238">
        <f t="shared" si="76"/>
        <v>0</v>
      </c>
      <c r="EC36" s="238">
        <f t="shared" si="77"/>
        <v>0</v>
      </c>
    </row>
    <row r="37" spans="1:133" s="49" customFormat="1">
      <c r="A37" s="50" t="s">
        <v>309</v>
      </c>
      <c r="B37" s="227"/>
      <c r="C37" s="227"/>
      <c r="D37" s="227"/>
      <c r="E37" s="181"/>
      <c r="F37" s="89">
        <f t="shared" si="119"/>
        <v>0</v>
      </c>
      <c r="G37" s="89">
        <f t="shared" si="120"/>
        <v>0</v>
      </c>
      <c r="H37" s="89">
        <f t="shared" si="121"/>
        <v>0</v>
      </c>
      <c r="I37" s="89">
        <f t="shared" si="122"/>
        <v>0</v>
      </c>
      <c r="J37" s="181"/>
      <c r="K37" s="89">
        <f t="shared" si="123"/>
        <v>0</v>
      </c>
      <c r="L37" s="89">
        <f t="shared" si="124"/>
        <v>0</v>
      </c>
      <c r="M37" s="89">
        <f t="shared" si="125"/>
        <v>0</v>
      </c>
      <c r="N37" s="89">
        <f t="shared" si="126"/>
        <v>0</v>
      </c>
      <c r="O37" s="228" t="e">
        <f t="shared" si="127"/>
        <v>#DIV/0!</v>
      </c>
      <c r="P37" s="181"/>
      <c r="Q37" s="89">
        <f t="shared" si="128"/>
        <v>0</v>
      </c>
      <c r="R37" s="89">
        <f t="shared" si="129"/>
        <v>0</v>
      </c>
      <c r="S37" s="89">
        <f t="shared" si="130"/>
        <v>0</v>
      </c>
      <c r="T37" s="89">
        <f t="shared" si="131"/>
        <v>0</v>
      </c>
      <c r="U37" s="228" t="e">
        <f t="shared" si="132"/>
        <v>#DIV/0!</v>
      </c>
      <c r="V37" s="181"/>
      <c r="W37" s="89">
        <f t="shared" si="133"/>
        <v>0</v>
      </c>
      <c r="X37" s="89">
        <f t="shared" si="134"/>
        <v>0</v>
      </c>
      <c r="Y37" s="89">
        <f t="shared" si="135"/>
        <v>0</v>
      </c>
      <c r="Z37" s="89">
        <f t="shared" si="136"/>
        <v>0</v>
      </c>
      <c r="AA37" s="228" t="e">
        <f t="shared" si="137"/>
        <v>#DIV/0!</v>
      </c>
      <c r="AB37" s="277"/>
      <c r="AC37" s="98">
        <f t="shared" si="138"/>
        <v>0</v>
      </c>
      <c r="AD37" s="98">
        <f t="shared" si="139"/>
        <v>0</v>
      </c>
      <c r="AE37" s="98">
        <f t="shared" si="140"/>
        <v>0</v>
      </c>
      <c r="AF37" s="98">
        <f t="shared" si="141"/>
        <v>0</v>
      </c>
      <c r="AG37" s="233">
        <f t="shared" si="142"/>
        <v>0</v>
      </c>
      <c r="AH37" s="234">
        <f t="shared" si="143"/>
        <v>0</v>
      </c>
      <c r="AI37" s="234">
        <f t="shared" si="144"/>
        <v>0</v>
      </c>
      <c r="AJ37" s="234">
        <f t="shared" si="145"/>
        <v>0</v>
      </c>
      <c r="AK37" s="234">
        <f t="shared" si="146"/>
        <v>0</v>
      </c>
      <c r="AL37" s="277"/>
      <c r="AM37" s="98">
        <f t="shared" si="147"/>
        <v>0</v>
      </c>
      <c r="AN37" s="98">
        <f t="shared" si="148"/>
        <v>0</v>
      </c>
      <c r="AO37" s="98">
        <f t="shared" si="149"/>
        <v>0</v>
      </c>
      <c r="AP37" s="98">
        <f t="shared" si="150"/>
        <v>0</v>
      </c>
      <c r="AQ37" s="233">
        <f t="shared" si="151"/>
        <v>0</v>
      </c>
      <c r="AR37" s="234">
        <f t="shared" si="152"/>
        <v>0</v>
      </c>
      <c r="AS37" s="234">
        <f t="shared" si="153"/>
        <v>0</v>
      </c>
      <c r="AT37" s="234">
        <f t="shared" si="154"/>
        <v>0</v>
      </c>
      <c r="AU37" s="234">
        <f t="shared" si="155"/>
        <v>0</v>
      </c>
      <c r="AV37" s="277"/>
      <c r="AW37" s="98">
        <f t="shared" si="156"/>
        <v>0</v>
      </c>
      <c r="AX37" s="98">
        <f t="shared" si="157"/>
        <v>0</v>
      </c>
      <c r="AY37" s="98">
        <f t="shared" si="158"/>
        <v>0</v>
      </c>
      <c r="AZ37" s="98">
        <f t="shared" si="159"/>
        <v>0</v>
      </c>
      <c r="BA37" s="233">
        <f t="shared" si="160"/>
        <v>0</v>
      </c>
      <c r="BB37" s="234">
        <f t="shared" si="161"/>
        <v>0</v>
      </c>
      <c r="BC37" s="234">
        <f t="shared" si="162"/>
        <v>0</v>
      </c>
      <c r="BD37" s="234">
        <f t="shared" si="163"/>
        <v>0</v>
      </c>
      <c r="BE37" s="234">
        <f t="shared" si="164"/>
        <v>0</v>
      </c>
      <c r="BF37" s="314">
        <f t="shared" si="118"/>
        <v>0</v>
      </c>
      <c r="BG37" s="98">
        <f t="shared" ref="BG37:BG68" si="177">IF(D37="p",BF37,0)</f>
        <v>0</v>
      </c>
      <c r="BH37" s="98">
        <f t="shared" ref="BH37:BH68" si="178">IF(D37="I",BF37,0)</f>
        <v>0</v>
      </c>
      <c r="BI37" s="98">
        <f t="shared" ref="BI37:BI68" si="179">IF(D37="C",BF37,0)</f>
        <v>0</v>
      </c>
      <c r="BJ37" s="98">
        <f t="shared" ref="BJ37:BJ68" si="180">IF(D37="S",BF37,0)</f>
        <v>0</v>
      </c>
      <c r="BK37" s="233">
        <f t="shared" si="165"/>
        <v>0</v>
      </c>
      <c r="BL37" s="234">
        <f t="shared" ref="BL37:BL68" si="181">IF(D37="p",BK37,0)</f>
        <v>0</v>
      </c>
      <c r="BM37" s="234">
        <f t="shared" ref="BM37:BM68" si="182">IF(D37="I",BK37,0)</f>
        <v>0</v>
      </c>
      <c r="BN37" s="234">
        <f t="shared" ref="BN37:BN68" si="183">IF(D37="C",BK37,0)</f>
        <v>0</v>
      </c>
      <c r="BO37" s="234">
        <f t="shared" ref="BO37:BO68" si="184">IF(D37="S",BK37,0)</f>
        <v>0</v>
      </c>
      <c r="BP37" s="277"/>
      <c r="BQ37" s="98">
        <f t="shared" ref="BQ37:BQ68" si="185">IF(D37="p",BP37,0)</f>
        <v>0</v>
      </c>
      <c r="BR37" s="98">
        <f t="shared" ref="BR37:BR68" si="186">IF(D37="I",BP37,0)</f>
        <v>0</v>
      </c>
      <c r="BS37" s="98">
        <f t="shared" ref="BS37:BS68" si="187">IF(D37="C",BP37,0)</f>
        <v>0</v>
      </c>
      <c r="BT37" s="98">
        <f t="shared" ref="BT37:BT68" si="188">IF(D37="S",BP37,0)</f>
        <v>0</v>
      </c>
      <c r="BU37" s="233">
        <f t="shared" si="166"/>
        <v>0</v>
      </c>
      <c r="BV37" s="234">
        <f t="shared" ref="BV37:BV68" si="189">IF(D37="p",BU37,0)</f>
        <v>0</v>
      </c>
      <c r="BW37" s="234">
        <f t="shared" ref="BW37:BW68" si="190">IF(D37="I",BU37,0)</f>
        <v>0</v>
      </c>
      <c r="BX37" s="234">
        <f t="shared" ref="BX37:BX68" si="191">IF(D37="C",BU37,0)</f>
        <v>0</v>
      </c>
      <c r="BY37" s="234">
        <f t="shared" ref="BY37:BY68" si="192">IF(D37="S",BU37,0)</f>
        <v>0</v>
      </c>
      <c r="BZ37" s="284">
        <f t="shared" si="167"/>
        <v>0</v>
      </c>
      <c r="CA37" s="98">
        <f t="shared" ref="CA37:CA68" si="193">IF(D37="p",BZ37,0)</f>
        <v>0</v>
      </c>
      <c r="CB37" s="98">
        <f t="shared" ref="CB37:CB68" si="194">IF(D37="I",BZ37,0)</f>
        <v>0</v>
      </c>
      <c r="CC37" s="98">
        <f t="shared" ref="CC37:CC68" si="195">IF(D37="C",BZ37,0)</f>
        <v>0</v>
      </c>
      <c r="CD37" s="98">
        <f t="shared" ref="CD37:CD68" si="196">IF(D37="S",BZ37,0)</f>
        <v>0</v>
      </c>
      <c r="CE37" s="233">
        <f t="shared" si="168"/>
        <v>0</v>
      </c>
      <c r="CF37" s="234">
        <f t="shared" ref="CF37:CF68" si="197">IF(D37="p",CE37,0)</f>
        <v>0</v>
      </c>
      <c r="CG37" s="234">
        <f t="shared" ref="CG37:CG68" si="198">IF(D37="I",CE37,0)</f>
        <v>0</v>
      </c>
      <c r="CH37" s="234">
        <f t="shared" ref="CH37:CH68" si="199">IF(D37="C",CE37,0)</f>
        <v>0</v>
      </c>
      <c r="CI37" s="234">
        <f t="shared" ref="CI37:CI68" si="200">IF(D37="S",CE37,0)</f>
        <v>0</v>
      </c>
      <c r="CJ37" s="277"/>
      <c r="CK37" s="98">
        <f t="shared" ref="CK37:CK68" si="201">IF(D37="p",CJ37,0)</f>
        <v>0</v>
      </c>
      <c r="CL37" s="98">
        <f t="shared" ref="CL37:CL68" si="202">IF(D37="I",CJ37,0)</f>
        <v>0</v>
      </c>
      <c r="CM37" s="98">
        <f t="shared" ref="CM37:CM68" si="203">IF(D37="C",CJ37,0)</f>
        <v>0</v>
      </c>
      <c r="CN37" s="98">
        <f t="shared" ref="CN37:CN68" si="204">IF(D37="S",CJ37,0)</f>
        <v>0</v>
      </c>
      <c r="CO37" s="233">
        <f t="shared" si="169"/>
        <v>0</v>
      </c>
      <c r="CP37" s="234">
        <f t="shared" ref="CP37:CP68" si="205">IF(D37="p",CO37,0)</f>
        <v>0</v>
      </c>
      <c r="CQ37" s="234">
        <f t="shared" ref="CQ37:CQ68" si="206">IF(D37="I",CO37,0)</f>
        <v>0</v>
      </c>
      <c r="CR37" s="234">
        <f t="shared" ref="CR37:CR68" si="207">IF(D37="C",CO37,0)</f>
        <v>0</v>
      </c>
      <c r="CS37" s="234">
        <f t="shared" ref="CS37:CS68" si="208">IF(D37="S",CO37,0)</f>
        <v>0</v>
      </c>
      <c r="CT37" s="277"/>
      <c r="CU37" s="98">
        <f t="shared" ref="CU37:CU68" si="209">IF(D37="p",CT37,0)</f>
        <v>0</v>
      </c>
      <c r="CV37" s="98">
        <f t="shared" ref="CV37:CV68" si="210">IF(D37="I",CT37,0)</f>
        <v>0</v>
      </c>
      <c r="CW37" s="98">
        <f t="shared" ref="CW37:CW68" si="211">IF(D37="C",CT37,0)</f>
        <v>0</v>
      </c>
      <c r="CX37" s="98">
        <f t="shared" ref="CX37:CX68" si="212">IF(D37="S",CT37,0)</f>
        <v>0</v>
      </c>
      <c r="CY37" s="233">
        <f t="shared" si="170"/>
        <v>0</v>
      </c>
      <c r="CZ37" s="234">
        <f t="shared" ref="CZ37:CZ68" si="213">IF(D37="p",CY37,0)</f>
        <v>0</v>
      </c>
      <c r="DA37" s="234">
        <f t="shared" ref="DA37:DA68" si="214">IF(D37="I",CY37,0)</f>
        <v>0</v>
      </c>
      <c r="DB37" s="234">
        <f t="shared" ref="DB37:DB68" si="215">IF(D37="C",CY37,0)</f>
        <v>0</v>
      </c>
      <c r="DC37" s="234">
        <f t="shared" ref="DC37:DC68" si="216">IF(D37="S",CY37,0)</f>
        <v>0</v>
      </c>
      <c r="DD37" s="284">
        <f t="shared" si="171"/>
        <v>0</v>
      </c>
      <c r="DE37" s="98">
        <f t="shared" ref="DE37:DE68" si="217">IF(D37="p",DD37,0)</f>
        <v>0</v>
      </c>
      <c r="DF37" s="98">
        <f t="shared" ref="DF37:DF68" si="218">IF(D37="I",DD37,0)</f>
        <v>0</v>
      </c>
      <c r="DG37" s="98">
        <f t="shared" ref="DG37:DG68" si="219">IF(D37="C",DD37,0)</f>
        <v>0</v>
      </c>
      <c r="DH37" s="98">
        <f t="shared" ref="DH37:DH68" si="220">IF(D37="S",DD37,0)</f>
        <v>0</v>
      </c>
      <c r="DI37" s="228" t="e">
        <f t="shared" si="172"/>
        <v>#DIV/0!</v>
      </c>
      <c r="DJ37" s="233">
        <f t="shared" si="173"/>
        <v>0</v>
      </c>
      <c r="DK37" s="234">
        <f t="shared" ref="DK37:DK68" si="221">IF(D37="p",DJ37,0)</f>
        <v>0</v>
      </c>
      <c r="DL37" s="234">
        <f t="shared" ref="DL37:DL68" si="222">IF(D37="I",DJ37,0)</f>
        <v>0</v>
      </c>
      <c r="DM37" s="234">
        <f t="shared" ref="DM37:DM68" si="223">IF(D37="C",DJ37,0)</f>
        <v>0</v>
      </c>
      <c r="DN37" s="234">
        <f t="shared" ref="DN37:DN68" si="224">IF(D37="S",DJ37,0)</f>
        <v>0</v>
      </c>
      <c r="DO37" s="224">
        <f t="shared" si="174"/>
        <v>0</v>
      </c>
      <c r="DP37" s="98">
        <f t="shared" ref="DP37:DP68" si="225">IF(D37="p",DO37,0)</f>
        <v>0</v>
      </c>
      <c r="DQ37" s="98">
        <f t="shared" ref="DQ37:DQ68" si="226">IF(D37="I",DO37,0)</f>
        <v>0</v>
      </c>
      <c r="DR37" s="98">
        <f t="shared" ref="DR37:DR68" si="227">IF(D37="C",DO37,0)</f>
        <v>0</v>
      </c>
      <c r="DS37" s="98">
        <f t="shared" ref="DS37:DS68" si="228">IF(D37="S",DO37,0)</f>
        <v>0</v>
      </c>
      <c r="DT37" s="233">
        <f t="shared" si="175"/>
        <v>0</v>
      </c>
      <c r="DU37" s="234">
        <f t="shared" ref="DU37:DU68" si="229">IF(D37="p",DT37,0)</f>
        <v>0</v>
      </c>
      <c r="DV37" s="234">
        <f t="shared" ref="DV37:DV68" si="230">IF(D37="I",DT37,0)</f>
        <v>0</v>
      </c>
      <c r="DW37" s="234">
        <f t="shared" ref="DW37:DW68" si="231">IF(D37="C",DT37,0)</f>
        <v>0</v>
      </c>
      <c r="DX37" s="234">
        <f t="shared" ref="DX37:DX68" si="232">IF(D37="S",DT37,0)</f>
        <v>0</v>
      </c>
      <c r="DY37" s="237">
        <f t="shared" si="176"/>
        <v>0</v>
      </c>
      <c r="DZ37" s="238">
        <f t="shared" ref="DZ37:DZ68" si="233">IF(D37="p",DY37,0)</f>
        <v>0</v>
      </c>
      <c r="EA37" s="238">
        <f t="shared" ref="EA37:EA68" si="234">IF(D37="i",DY37,0)</f>
        <v>0</v>
      </c>
      <c r="EB37" s="238">
        <f t="shared" ref="EB37:EB68" si="235">IF(D37="c",DY37,0)</f>
        <v>0</v>
      </c>
      <c r="EC37" s="238">
        <f t="shared" ref="EC37:EC68" si="236">IF(D37="s",DY37,0)</f>
        <v>0</v>
      </c>
    </row>
    <row r="38" spans="1:133" s="49" customFormat="1">
      <c r="A38" s="50" t="s">
        <v>310</v>
      </c>
      <c r="B38" s="227"/>
      <c r="C38" s="227"/>
      <c r="D38" s="227"/>
      <c r="E38" s="181"/>
      <c r="F38" s="89">
        <f t="shared" si="119"/>
        <v>0</v>
      </c>
      <c r="G38" s="89">
        <f t="shared" si="120"/>
        <v>0</v>
      </c>
      <c r="H38" s="89">
        <f t="shared" si="121"/>
        <v>0</v>
      </c>
      <c r="I38" s="89">
        <f t="shared" si="122"/>
        <v>0</v>
      </c>
      <c r="J38" s="181"/>
      <c r="K38" s="89">
        <f t="shared" si="123"/>
        <v>0</v>
      </c>
      <c r="L38" s="89">
        <f t="shared" si="124"/>
        <v>0</v>
      </c>
      <c r="M38" s="89">
        <f t="shared" si="125"/>
        <v>0</v>
      </c>
      <c r="N38" s="89">
        <f t="shared" si="126"/>
        <v>0</v>
      </c>
      <c r="O38" s="228" t="e">
        <f t="shared" si="127"/>
        <v>#DIV/0!</v>
      </c>
      <c r="P38" s="181"/>
      <c r="Q38" s="89">
        <f t="shared" si="128"/>
        <v>0</v>
      </c>
      <c r="R38" s="89">
        <f t="shared" si="129"/>
        <v>0</v>
      </c>
      <c r="S38" s="89">
        <f t="shared" si="130"/>
        <v>0</v>
      </c>
      <c r="T38" s="89">
        <f t="shared" si="131"/>
        <v>0</v>
      </c>
      <c r="U38" s="228" t="e">
        <f t="shared" si="132"/>
        <v>#DIV/0!</v>
      </c>
      <c r="V38" s="181"/>
      <c r="W38" s="89">
        <f t="shared" si="133"/>
        <v>0</v>
      </c>
      <c r="X38" s="89">
        <f t="shared" si="134"/>
        <v>0</v>
      </c>
      <c r="Y38" s="89">
        <f t="shared" si="135"/>
        <v>0</v>
      </c>
      <c r="Z38" s="89">
        <f t="shared" si="136"/>
        <v>0</v>
      </c>
      <c r="AA38" s="228" t="e">
        <f t="shared" si="137"/>
        <v>#DIV/0!</v>
      </c>
      <c r="AB38" s="277"/>
      <c r="AC38" s="98">
        <f t="shared" si="138"/>
        <v>0</v>
      </c>
      <c r="AD38" s="98">
        <f t="shared" si="139"/>
        <v>0</v>
      </c>
      <c r="AE38" s="98">
        <f t="shared" si="140"/>
        <v>0</v>
      </c>
      <c r="AF38" s="98">
        <f t="shared" si="141"/>
        <v>0</v>
      </c>
      <c r="AG38" s="233">
        <f t="shared" si="142"/>
        <v>0</v>
      </c>
      <c r="AH38" s="234">
        <f t="shared" si="143"/>
        <v>0</v>
      </c>
      <c r="AI38" s="234">
        <f t="shared" si="144"/>
        <v>0</v>
      </c>
      <c r="AJ38" s="234">
        <f t="shared" si="145"/>
        <v>0</v>
      </c>
      <c r="AK38" s="234">
        <f t="shared" si="146"/>
        <v>0</v>
      </c>
      <c r="AL38" s="277"/>
      <c r="AM38" s="98">
        <f t="shared" si="147"/>
        <v>0</v>
      </c>
      <c r="AN38" s="98">
        <f t="shared" si="148"/>
        <v>0</v>
      </c>
      <c r="AO38" s="98">
        <f t="shared" si="149"/>
        <v>0</v>
      </c>
      <c r="AP38" s="98">
        <f t="shared" si="150"/>
        <v>0</v>
      </c>
      <c r="AQ38" s="233">
        <f t="shared" si="151"/>
        <v>0</v>
      </c>
      <c r="AR38" s="234">
        <f t="shared" si="152"/>
        <v>0</v>
      </c>
      <c r="AS38" s="234">
        <f t="shared" si="153"/>
        <v>0</v>
      </c>
      <c r="AT38" s="234">
        <f t="shared" si="154"/>
        <v>0</v>
      </c>
      <c r="AU38" s="234">
        <f t="shared" si="155"/>
        <v>0</v>
      </c>
      <c r="AV38" s="277"/>
      <c r="AW38" s="98">
        <f t="shared" si="156"/>
        <v>0</v>
      </c>
      <c r="AX38" s="98">
        <f t="shared" si="157"/>
        <v>0</v>
      </c>
      <c r="AY38" s="98">
        <f t="shared" si="158"/>
        <v>0</v>
      </c>
      <c r="AZ38" s="98">
        <f t="shared" si="159"/>
        <v>0</v>
      </c>
      <c r="BA38" s="233">
        <f t="shared" si="160"/>
        <v>0</v>
      </c>
      <c r="BB38" s="234">
        <f t="shared" si="161"/>
        <v>0</v>
      </c>
      <c r="BC38" s="234">
        <f t="shared" si="162"/>
        <v>0</v>
      </c>
      <c r="BD38" s="234">
        <f t="shared" si="163"/>
        <v>0</v>
      </c>
      <c r="BE38" s="234">
        <f t="shared" si="164"/>
        <v>0</v>
      </c>
      <c r="BF38" s="314">
        <f t="shared" si="118"/>
        <v>0</v>
      </c>
      <c r="BG38" s="98">
        <f t="shared" si="177"/>
        <v>0</v>
      </c>
      <c r="BH38" s="98">
        <f t="shared" si="178"/>
        <v>0</v>
      </c>
      <c r="BI38" s="98">
        <f t="shared" si="179"/>
        <v>0</v>
      </c>
      <c r="BJ38" s="98">
        <f t="shared" si="180"/>
        <v>0</v>
      </c>
      <c r="BK38" s="233">
        <f t="shared" si="165"/>
        <v>0</v>
      </c>
      <c r="BL38" s="234">
        <f t="shared" si="181"/>
        <v>0</v>
      </c>
      <c r="BM38" s="234">
        <f t="shared" si="182"/>
        <v>0</v>
      </c>
      <c r="BN38" s="234">
        <f t="shared" si="183"/>
        <v>0</v>
      </c>
      <c r="BO38" s="234">
        <f t="shared" si="184"/>
        <v>0</v>
      </c>
      <c r="BP38" s="277"/>
      <c r="BQ38" s="98">
        <f t="shared" si="185"/>
        <v>0</v>
      </c>
      <c r="BR38" s="98">
        <f t="shared" si="186"/>
        <v>0</v>
      </c>
      <c r="BS38" s="98">
        <f t="shared" si="187"/>
        <v>0</v>
      </c>
      <c r="BT38" s="98">
        <f t="shared" si="188"/>
        <v>0</v>
      </c>
      <c r="BU38" s="233">
        <f t="shared" si="166"/>
        <v>0</v>
      </c>
      <c r="BV38" s="234">
        <f t="shared" si="189"/>
        <v>0</v>
      </c>
      <c r="BW38" s="234">
        <f t="shared" si="190"/>
        <v>0</v>
      </c>
      <c r="BX38" s="234">
        <f t="shared" si="191"/>
        <v>0</v>
      </c>
      <c r="BY38" s="234">
        <f t="shared" si="192"/>
        <v>0</v>
      </c>
      <c r="BZ38" s="284">
        <f t="shared" si="167"/>
        <v>0</v>
      </c>
      <c r="CA38" s="98">
        <f t="shared" si="193"/>
        <v>0</v>
      </c>
      <c r="CB38" s="98">
        <f t="shared" si="194"/>
        <v>0</v>
      </c>
      <c r="CC38" s="98">
        <f t="shared" si="195"/>
        <v>0</v>
      </c>
      <c r="CD38" s="98">
        <f t="shared" si="196"/>
        <v>0</v>
      </c>
      <c r="CE38" s="233">
        <f t="shared" si="168"/>
        <v>0</v>
      </c>
      <c r="CF38" s="234">
        <f t="shared" si="197"/>
        <v>0</v>
      </c>
      <c r="CG38" s="234">
        <f t="shared" si="198"/>
        <v>0</v>
      </c>
      <c r="CH38" s="234">
        <f t="shared" si="199"/>
        <v>0</v>
      </c>
      <c r="CI38" s="234">
        <f t="shared" si="200"/>
        <v>0</v>
      </c>
      <c r="CJ38" s="277"/>
      <c r="CK38" s="98">
        <f t="shared" si="201"/>
        <v>0</v>
      </c>
      <c r="CL38" s="98">
        <f t="shared" si="202"/>
        <v>0</v>
      </c>
      <c r="CM38" s="98">
        <f t="shared" si="203"/>
        <v>0</v>
      </c>
      <c r="CN38" s="98">
        <f t="shared" si="204"/>
        <v>0</v>
      </c>
      <c r="CO38" s="233">
        <f t="shared" si="169"/>
        <v>0</v>
      </c>
      <c r="CP38" s="234">
        <f t="shared" si="205"/>
        <v>0</v>
      </c>
      <c r="CQ38" s="234">
        <f t="shared" si="206"/>
        <v>0</v>
      </c>
      <c r="CR38" s="234">
        <f t="shared" si="207"/>
        <v>0</v>
      </c>
      <c r="CS38" s="234">
        <f t="shared" si="208"/>
        <v>0</v>
      </c>
      <c r="CT38" s="277"/>
      <c r="CU38" s="98">
        <f t="shared" si="209"/>
        <v>0</v>
      </c>
      <c r="CV38" s="98">
        <f t="shared" si="210"/>
        <v>0</v>
      </c>
      <c r="CW38" s="98">
        <f t="shared" si="211"/>
        <v>0</v>
      </c>
      <c r="CX38" s="98">
        <f t="shared" si="212"/>
        <v>0</v>
      </c>
      <c r="CY38" s="233">
        <f t="shared" si="170"/>
        <v>0</v>
      </c>
      <c r="CZ38" s="234">
        <f t="shared" si="213"/>
        <v>0</v>
      </c>
      <c r="DA38" s="234">
        <f t="shared" si="214"/>
        <v>0</v>
      </c>
      <c r="DB38" s="234">
        <f t="shared" si="215"/>
        <v>0</v>
      </c>
      <c r="DC38" s="234">
        <f t="shared" si="216"/>
        <v>0</v>
      </c>
      <c r="DD38" s="284">
        <f t="shared" si="171"/>
        <v>0</v>
      </c>
      <c r="DE38" s="98">
        <f t="shared" si="217"/>
        <v>0</v>
      </c>
      <c r="DF38" s="98">
        <f t="shared" si="218"/>
        <v>0</v>
      </c>
      <c r="DG38" s="98">
        <f t="shared" si="219"/>
        <v>0</v>
      </c>
      <c r="DH38" s="98">
        <f t="shared" si="220"/>
        <v>0</v>
      </c>
      <c r="DI38" s="228" t="e">
        <f t="shared" si="172"/>
        <v>#DIV/0!</v>
      </c>
      <c r="DJ38" s="233">
        <f t="shared" si="173"/>
        <v>0</v>
      </c>
      <c r="DK38" s="234">
        <f t="shared" si="221"/>
        <v>0</v>
      </c>
      <c r="DL38" s="234">
        <f t="shared" si="222"/>
        <v>0</v>
      </c>
      <c r="DM38" s="234">
        <f t="shared" si="223"/>
        <v>0</v>
      </c>
      <c r="DN38" s="234">
        <f t="shared" si="224"/>
        <v>0</v>
      </c>
      <c r="DO38" s="224">
        <f t="shared" si="174"/>
        <v>0</v>
      </c>
      <c r="DP38" s="98">
        <f t="shared" si="225"/>
        <v>0</v>
      </c>
      <c r="DQ38" s="98">
        <f t="shared" si="226"/>
        <v>0</v>
      </c>
      <c r="DR38" s="98">
        <f t="shared" si="227"/>
        <v>0</v>
      </c>
      <c r="DS38" s="98">
        <f t="shared" si="228"/>
        <v>0</v>
      </c>
      <c r="DT38" s="233">
        <f t="shared" si="175"/>
        <v>0</v>
      </c>
      <c r="DU38" s="234">
        <f t="shared" si="229"/>
        <v>0</v>
      </c>
      <c r="DV38" s="234">
        <f t="shared" si="230"/>
        <v>0</v>
      </c>
      <c r="DW38" s="234">
        <f t="shared" si="231"/>
        <v>0</v>
      </c>
      <c r="DX38" s="234">
        <f t="shared" si="232"/>
        <v>0</v>
      </c>
      <c r="DY38" s="237">
        <f t="shared" si="176"/>
        <v>0</v>
      </c>
      <c r="DZ38" s="238">
        <f t="shared" si="233"/>
        <v>0</v>
      </c>
      <c r="EA38" s="238">
        <f t="shared" si="234"/>
        <v>0</v>
      </c>
      <c r="EB38" s="238">
        <f t="shared" si="235"/>
        <v>0</v>
      </c>
      <c r="EC38" s="238">
        <f t="shared" si="236"/>
        <v>0</v>
      </c>
    </row>
    <row r="39" spans="1:133" s="49" customFormat="1">
      <c r="A39" s="50" t="s">
        <v>311</v>
      </c>
      <c r="B39" s="227"/>
      <c r="C39" s="227"/>
      <c r="D39" s="227"/>
      <c r="E39" s="181"/>
      <c r="F39" s="89">
        <f t="shared" si="119"/>
        <v>0</v>
      </c>
      <c r="G39" s="89">
        <f t="shared" si="120"/>
        <v>0</v>
      </c>
      <c r="H39" s="89">
        <f t="shared" si="121"/>
        <v>0</v>
      </c>
      <c r="I39" s="89">
        <f t="shared" si="122"/>
        <v>0</v>
      </c>
      <c r="J39" s="181"/>
      <c r="K39" s="89">
        <f t="shared" si="123"/>
        <v>0</v>
      </c>
      <c r="L39" s="89">
        <f t="shared" si="124"/>
        <v>0</v>
      </c>
      <c r="M39" s="89">
        <f t="shared" si="125"/>
        <v>0</v>
      </c>
      <c r="N39" s="89">
        <f t="shared" si="126"/>
        <v>0</v>
      </c>
      <c r="O39" s="228" t="e">
        <f t="shared" si="127"/>
        <v>#DIV/0!</v>
      </c>
      <c r="P39" s="181"/>
      <c r="Q39" s="89">
        <f t="shared" si="128"/>
        <v>0</v>
      </c>
      <c r="R39" s="89">
        <f t="shared" si="129"/>
        <v>0</v>
      </c>
      <c r="S39" s="89">
        <f t="shared" si="130"/>
        <v>0</v>
      </c>
      <c r="T39" s="89">
        <f t="shared" si="131"/>
        <v>0</v>
      </c>
      <c r="U39" s="228" t="e">
        <f t="shared" si="132"/>
        <v>#DIV/0!</v>
      </c>
      <c r="V39" s="181"/>
      <c r="W39" s="89">
        <f t="shared" si="133"/>
        <v>0</v>
      </c>
      <c r="X39" s="89">
        <f t="shared" si="134"/>
        <v>0</v>
      </c>
      <c r="Y39" s="89">
        <f t="shared" si="135"/>
        <v>0</v>
      </c>
      <c r="Z39" s="89">
        <f t="shared" si="136"/>
        <v>0</v>
      </c>
      <c r="AA39" s="228" t="e">
        <f t="shared" si="137"/>
        <v>#DIV/0!</v>
      </c>
      <c r="AB39" s="277"/>
      <c r="AC39" s="98">
        <f t="shared" si="138"/>
        <v>0</v>
      </c>
      <c r="AD39" s="98">
        <f t="shared" si="139"/>
        <v>0</v>
      </c>
      <c r="AE39" s="98">
        <f t="shared" si="140"/>
        <v>0</v>
      </c>
      <c r="AF39" s="98">
        <f t="shared" si="141"/>
        <v>0</v>
      </c>
      <c r="AG39" s="233">
        <f t="shared" si="142"/>
        <v>0</v>
      </c>
      <c r="AH39" s="234">
        <f t="shared" si="143"/>
        <v>0</v>
      </c>
      <c r="AI39" s="234">
        <f t="shared" si="144"/>
        <v>0</v>
      </c>
      <c r="AJ39" s="234">
        <f t="shared" si="145"/>
        <v>0</v>
      </c>
      <c r="AK39" s="234">
        <f t="shared" si="146"/>
        <v>0</v>
      </c>
      <c r="AL39" s="277"/>
      <c r="AM39" s="98">
        <f t="shared" si="147"/>
        <v>0</v>
      </c>
      <c r="AN39" s="98">
        <f t="shared" si="148"/>
        <v>0</v>
      </c>
      <c r="AO39" s="98">
        <f t="shared" si="149"/>
        <v>0</v>
      </c>
      <c r="AP39" s="98">
        <f t="shared" si="150"/>
        <v>0</v>
      </c>
      <c r="AQ39" s="233">
        <f t="shared" si="151"/>
        <v>0</v>
      </c>
      <c r="AR39" s="234">
        <f t="shared" si="152"/>
        <v>0</v>
      </c>
      <c r="AS39" s="234">
        <f t="shared" si="153"/>
        <v>0</v>
      </c>
      <c r="AT39" s="234">
        <f t="shared" si="154"/>
        <v>0</v>
      </c>
      <c r="AU39" s="234">
        <f t="shared" si="155"/>
        <v>0</v>
      </c>
      <c r="AV39" s="277"/>
      <c r="AW39" s="98">
        <f t="shared" si="156"/>
        <v>0</v>
      </c>
      <c r="AX39" s="98">
        <f t="shared" si="157"/>
        <v>0</v>
      </c>
      <c r="AY39" s="98">
        <f t="shared" si="158"/>
        <v>0</v>
      </c>
      <c r="AZ39" s="98">
        <f t="shared" si="159"/>
        <v>0</v>
      </c>
      <c r="BA39" s="233">
        <f t="shared" si="160"/>
        <v>0</v>
      </c>
      <c r="BB39" s="234">
        <f t="shared" si="161"/>
        <v>0</v>
      </c>
      <c r="BC39" s="234">
        <f t="shared" si="162"/>
        <v>0</v>
      </c>
      <c r="BD39" s="234">
        <f t="shared" si="163"/>
        <v>0</v>
      </c>
      <c r="BE39" s="234">
        <f t="shared" si="164"/>
        <v>0</v>
      </c>
      <c r="BF39" s="314">
        <f t="shared" si="118"/>
        <v>0</v>
      </c>
      <c r="BG39" s="98">
        <f t="shared" si="177"/>
        <v>0</v>
      </c>
      <c r="BH39" s="98">
        <f t="shared" si="178"/>
        <v>0</v>
      </c>
      <c r="BI39" s="98">
        <f t="shared" si="179"/>
        <v>0</v>
      </c>
      <c r="BJ39" s="98">
        <f t="shared" si="180"/>
        <v>0</v>
      </c>
      <c r="BK39" s="233">
        <f t="shared" si="165"/>
        <v>0</v>
      </c>
      <c r="BL39" s="234">
        <f t="shared" si="181"/>
        <v>0</v>
      </c>
      <c r="BM39" s="234">
        <f t="shared" si="182"/>
        <v>0</v>
      </c>
      <c r="BN39" s="234">
        <f t="shared" si="183"/>
        <v>0</v>
      </c>
      <c r="BO39" s="234">
        <f t="shared" si="184"/>
        <v>0</v>
      </c>
      <c r="BP39" s="277"/>
      <c r="BQ39" s="98">
        <f t="shared" si="185"/>
        <v>0</v>
      </c>
      <c r="BR39" s="98">
        <f t="shared" si="186"/>
        <v>0</v>
      </c>
      <c r="BS39" s="98">
        <f t="shared" si="187"/>
        <v>0</v>
      </c>
      <c r="BT39" s="98">
        <f t="shared" si="188"/>
        <v>0</v>
      </c>
      <c r="BU39" s="233">
        <f t="shared" si="166"/>
        <v>0</v>
      </c>
      <c r="BV39" s="234">
        <f t="shared" si="189"/>
        <v>0</v>
      </c>
      <c r="BW39" s="234">
        <f t="shared" si="190"/>
        <v>0</v>
      </c>
      <c r="BX39" s="234">
        <f t="shared" si="191"/>
        <v>0</v>
      </c>
      <c r="BY39" s="234">
        <f t="shared" si="192"/>
        <v>0</v>
      </c>
      <c r="BZ39" s="284">
        <f t="shared" si="167"/>
        <v>0</v>
      </c>
      <c r="CA39" s="98">
        <f t="shared" si="193"/>
        <v>0</v>
      </c>
      <c r="CB39" s="98">
        <f t="shared" si="194"/>
        <v>0</v>
      </c>
      <c r="CC39" s="98">
        <f t="shared" si="195"/>
        <v>0</v>
      </c>
      <c r="CD39" s="98">
        <f t="shared" si="196"/>
        <v>0</v>
      </c>
      <c r="CE39" s="233">
        <f t="shared" si="168"/>
        <v>0</v>
      </c>
      <c r="CF39" s="234">
        <f t="shared" si="197"/>
        <v>0</v>
      </c>
      <c r="CG39" s="234">
        <f t="shared" si="198"/>
        <v>0</v>
      </c>
      <c r="CH39" s="234">
        <f t="shared" si="199"/>
        <v>0</v>
      </c>
      <c r="CI39" s="234">
        <f t="shared" si="200"/>
        <v>0</v>
      </c>
      <c r="CJ39" s="277"/>
      <c r="CK39" s="98">
        <f t="shared" si="201"/>
        <v>0</v>
      </c>
      <c r="CL39" s="98">
        <f t="shared" si="202"/>
        <v>0</v>
      </c>
      <c r="CM39" s="98">
        <f t="shared" si="203"/>
        <v>0</v>
      </c>
      <c r="CN39" s="98">
        <f t="shared" si="204"/>
        <v>0</v>
      </c>
      <c r="CO39" s="233">
        <f t="shared" si="169"/>
        <v>0</v>
      </c>
      <c r="CP39" s="234">
        <f t="shared" si="205"/>
        <v>0</v>
      </c>
      <c r="CQ39" s="234">
        <f t="shared" si="206"/>
        <v>0</v>
      </c>
      <c r="CR39" s="234">
        <f t="shared" si="207"/>
        <v>0</v>
      </c>
      <c r="CS39" s="234">
        <f t="shared" si="208"/>
        <v>0</v>
      </c>
      <c r="CT39" s="277"/>
      <c r="CU39" s="98">
        <f t="shared" si="209"/>
        <v>0</v>
      </c>
      <c r="CV39" s="98">
        <f t="shared" si="210"/>
        <v>0</v>
      </c>
      <c r="CW39" s="98">
        <f t="shared" si="211"/>
        <v>0</v>
      </c>
      <c r="CX39" s="98">
        <f t="shared" si="212"/>
        <v>0</v>
      </c>
      <c r="CY39" s="233">
        <f t="shared" si="170"/>
        <v>0</v>
      </c>
      <c r="CZ39" s="234">
        <f t="shared" si="213"/>
        <v>0</v>
      </c>
      <c r="DA39" s="234">
        <f t="shared" si="214"/>
        <v>0</v>
      </c>
      <c r="DB39" s="234">
        <f t="shared" si="215"/>
        <v>0</v>
      </c>
      <c r="DC39" s="234">
        <f t="shared" si="216"/>
        <v>0</v>
      </c>
      <c r="DD39" s="284">
        <f t="shared" si="171"/>
        <v>0</v>
      </c>
      <c r="DE39" s="98">
        <f t="shared" si="217"/>
        <v>0</v>
      </c>
      <c r="DF39" s="98">
        <f t="shared" si="218"/>
        <v>0</v>
      </c>
      <c r="DG39" s="98">
        <f t="shared" si="219"/>
        <v>0</v>
      </c>
      <c r="DH39" s="98">
        <f t="shared" si="220"/>
        <v>0</v>
      </c>
      <c r="DI39" s="228" t="e">
        <f t="shared" si="172"/>
        <v>#DIV/0!</v>
      </c>
      <c r="DJ39" s="233">
        <f t="shared" si="173"/>
        <v>0</v>
      </c>
      <c r="DK39" s="234">
        <f t="shared" si="221"/>
        <v>0</v>
      </c>
      <c r="DL39" s="234">
        <f t="shared" si="222"/>
        <v>0</v>
      </c>
      <c r="DM39" s="234">
        <f t="shared" si="223"/>
        <v>0</v>
      </c>
      <c r="DN39" s="234">
        <f t="shared" si="224"/>
        <v>0</v>
      </c>
      <c r="DO39" s="224">
        <f t="shared" si="174"/>
        <v>0</v>
      </c>
      <c r="DP39" s="98">
        <f t="shared" si="225"/>
        <v>0</v>
      </c>
      <c r="DQ39" s="98">
        <f t="shared" si="226"/>
        <v>0</v>
      </c>
      <c r="DR39" s="98">
        <f t="shared" si="227"/>
        <v>0</v>
      </c>
      <c r="DS39" s="98">
        <f t="shared" si="228"/>
        <v>0</v>
      </c>
      <c r="DT39" s="233">
        <f t="shared" si="175"/>
        <v>0</v>
      </c>
      <c r="DU39" s="234">
        <f t="shared" si="229"/>
        <v>0</v>
      </c>
      <c r="DV39" s="234">
        <f t="shared" si="230"/>
        <v>0</v>
      </c>
      <c r="DW39" s="234">
        <f t="shared" si="231"/>
        <v>0</v>
      </c>
      <c r="DX39" s="234">
        <f t="shared" si="232"/>
        <v>0</v>
      </c>
      <c r="DY39" s="237">
        <f t="shared" si="176"/>
        <v>0</v>
      </c>
      <c r="DZ39" s="238">
        <f t="shared" si="233"/>
        <v>0</v>
      </c>
      <c r="EA39" s="238">
        <f t="shared" si="234"/>
        <v>0</v>
      </c>
      <c r="EB39" s="238">
        <f t="shared" si="235"/>
        <v>0</v>
      </c>
      <c r="EC39" s="238">
        <f t="shared" si="236"/>
        <v>0</v>
      </c>
    </row>
    <row r="40" spans="1:133" s="49" customFormat="1">
      <c r="A40" s="50" t="s">
        <v>312</v>
      </c>
      <c r="B40" s="227"/>
      <c r="C40" s="227"/>
      <c r="D40" s="227"/>
      <c r="E40" s="181"/>
      <c r="F40" s="89">
        <f t="shared" si="119"/>
        <v>0</v>
      </c>
      <c r="G40" s="89">
        <f t="shared" si="120"/>
        <v>0</v>
      </c>
      <c r="H40" s="89">
        <f t="shared" si="121"/>
        <v>0</v>
      </c>
      <c r="I40" s="89">
        <f t="shared" si="122"/>
        <v>0</v>
      </c>
      <c r="J40" s="181"/>
      <c r="K40" s="89">
        <f t="shared" si="123"/>
        <v>0</v>
      </c>
      <c r="L40" s="89">
        <f t="shared" si="124"/>
        <v>0</v>
      </c>
      <c r="M40" s="89">
        <f t="shared" si="125"/>
        <v>0</v>
      </c>
      <c r="N40" s="89">
        <f t="shared" si="126"/>
        <v>0</v>
      </c>
      <c r="O40" s="228" t="e">
        <f t="shared" si="127"/>
        <v>#DIV/0!</v>
      </c>
      <c r="P40" s="181"/>
      <c r="Q40" s="89">
        <f t="shared" si="128"/>
        <v>0</v>
      </c>
      <c r="R40" s="89">
        <f t="shared" si="129"/>
        <v>0</v>
      </c>
      <c r="S40" s="89">
        <f t="shared" si="130"/>
        <v>0</v>
      </c>
      <c r="T40" s="89">
        <f t="shared" si="131"/>
        <v>0</v>
      </c>
      <c r="U40" s="228" t="e">
        <f t="shared" si="132"/>
        <v>#DIV/0!</v>
      </c>
      <c r="V40" s="181"/>
      <c r="W40" s="89">
        <f t="shared" si="133"/>
        <v>0</v>
      </c>
      <c r="X40" s="89">
        <f t="shared" si="134"/>
        <v>0</v>
      </c>
      <c r="Y40" s="89">
        <f t="shared" si="135"/>
        <v>0</v>
      </c>
      <c r="Z40" s="89">
        <f t="shared" si="136"/>
        <v>0</v>
      </c>
      <c r="AA40" s="228" t="e">
        <f t="shared" si="137"/>
        <v>#DIV/0!</v>
      </c>
      <c r="AB40" s="277"/>
      <c r="AC40" s="98">
        <f t="shared" si="138"/>
        <v>0</v>
      </c>
      <c r="AD40" s="98">
        <f t="shared" si="139"/>
        <v>0</v>
      </c>
      <c r="AE40" s="98">
        <f t="shared" si="140"/>
        <v>0</v>
      </c>
      <c r="AF40" s="98">
        <f t="shared" si="141"/>
        <v>0</v>
      </c>
      <c r="AG40" s="233">
        <f t="shared" si="142"/>
        <v>0</v>
      </c>
      <c r="AH40" s="234">
        <f t="shared" si="143"/>
        <v>0</v>
      </c>
      <c r="AI40" s="234">
        <f t="shared" si="144"/>
        <v>0</v>
      </c>
      <c r="AJ40" s="234">
        <f t="shared" si="145"/>
        <v>0</v>
      </c>
      <c r="AK40" s="234">
        <f t="shared" si="146"/>
        <v>0</v>
      </c>
      <c r="AL40" s="277"/>
      <c r="AM40" s="98">
        <f t="shared" si="147"/>
        <v>0</v>
      </c>
      <c r="AN40" s="98">
        <f t="shared" si="148"/>
        <v>0</v>
      </c>
      <c r="AO40" s="98">
        <f t="shared" si="149"/>
        <v>0</v>
      </c>
      <c r="AP40" s="98">
        <f t="shared" si="150"/>
        <v>0</v>
      </c>
      <c r="AQ40" s="233">
        <f t="shared" si="151"/>
        <v>0</v>
      </c>
      <c r="AR40" s="234">
        <f t="shared" si="152"/>
        <v>0</v>
      </c>
      <c r="AS40" s="234">
        <f t="shared" si="153"/>
        <v>0</v>
      </c>
      <c r="AT40" s="234">
        <f t="shared" si="154"/>
        <v>0</v>
      </c>
      <c r="AU40" s="234">
        <f t="shared" si="155"/>
        <v>0</v>
      </c>
      <c r="AV40" s="277"/>
      <c r="AW40" s="98">
        <f t="shared" si="156"/>
        <v>0</v>
      </c>
      <c r="AX40" s="98">
        <f t="shared" si="157"/>
        <v>0</v>
      </c>
      <c r="AY40" s="98">
        <f t="shared" si="158"/>
        <v>0</v>
      </c>
      <c r="AZ40" s="98">
        <f t="shared" si="159"/>
        <v>0</v>
      </c>
      <c r="BA40" s="233">
        <f t="shared" si="160"/>
        <v>0</v>
      </c>
      <c r="BB40" s="234">
        <f t="shared" si="161"/>
        <v>0</v>
      </c>
      <c r="BC40" s="234">
        <f t="shared" si="162"/>
        <v>0</v>
      </c>
      <c r="BD40" s="234">
        <f t="shared" si="163"/>
        <v>0</v>
      </c>
      <c r="BE40" s="234">
        <f t="shared" si="164"/>
        <v>0</v>
      </c>
      <c r="BF40" s="314">
        <f t="shared" si="118"/>
        <v>0</v>
      </c>
      <c r="BG40" s="98">
        <f t="shared" si="177"/>
        <v>0</v>
      </c>
      <c r="BH40" s="98">
        <f t="shared" si="178"/>
        <v>0</v>
      </c>
      <c r="BI40" s="98">
        <f t="shared" si="179"/>
        <v>0</v>
      </c>
      <c r="BJ40" s="98">
        <f t="shared" si="180"/>
        <v>0</v>
      </c>
      <c r="BK40" s="233">
        <f t="shared" si="165"/>
        <v>0</v>
      </c>
      <c r="BL40" s="234">
        <f t="shared" si="181"/>
        <v>0</v>
      </c>
      <c r="BM40" s="234">
        <f t="shared" si="182"/>
        <v>0</v>
      </c>
      <c r="BN40" s="234">
        <f t="shared" si="183"/>
        <v>0</v>
      </c>
      <c r="BO40" s="234">
        <f t="shared" si="184"/>
        <v>0</v>
      </c>
      <c r="BP40" s="277"/>
      <c r="BQ40" s="98">
        <f t="shared" si="185"/>
        <v>0</v>
      </c>
      <c r="BR40" s="98">
        <f t="shared" si="186"/>
        <v>0</v>
      </c>
      <c r="BS40" s="98">
        <f t="shared" si="187"/>
        <v>0</v>
      </c>
      <c r="BT40" s="98">
        <f t="shared" si="188"/>
        <v>0</v>
      </c>
      <c r="BU40" s="233">
        <f t="shared" si="166"/>
        <v>0</v>
      </c>
      <c r="BV40" s="234">
        <f t="shared" si="189"/>
        <v>0</v>
      </c>
      <c r="BW40" s="234">
        <f t="shared" si="190"/>
        <v>0</v>
      </c>
      <c r="BX40" s="234">
        <f t="shared" si="191"/>
        <v>0</v>
      </c>
      <c r="BY40" s="234">
        <f t="shared" si="192"/>
        <v>0</v>
      </c>
      <c r="BZ40" s="284">
        <f t="shared" si="167"/>
        <v>0</v>
      </c>
      <c r="CA40" s="98">
        <f t="shared" si="193"/>
        <v>0</v>
      </c>
      <c r="CB40" s="98">
        <f t="shared" si="194"/>
        <v>0</v>
      </c>
      <c r="CC40" s="98">
        <f t="shared" si="195"/>
        <v>0</v>
      </c>
      <c r="CD40" s="98">
        <f t="shared" si="196"/>
        <v>0</v>
      </c>
      <c r="CE40" s="233">
        <f t="shared" si="168"/>
        <v>0</v>
      </c>
      <c r="CF40" s="234">
        <f t="shared" si="197"/>
        <v>0</v>
      </c>
      <c r="CG40" s="234">
        <f t="shared" si="198"/>
        <v>0</v>
      </c>
      <c r="CH40" s="234">
        <f t="shared" si="199"/>
        <v>0</v>
      </c>
      <c r="CI40" s="234">
        <f t="shared" si="200"/>
        <v>0</v>
      </c>
      <c r="CJ40" s="277"/>
      <c r="CK40" s="98">
        <f t="shared" si="201"/>
        <v>0</v>
      </c>
      <c r="CL40" s="98">
        <f t="shared" si="202"/>
        <v>0</v>
      </c>
      <c r="CM40" s="98">
        <f t="shared" si="203"/>
        <v>0</v>
      </c>
      <c r="CN40" s="98">
        <f t="shared" si="204"/>
        <v>0</v>
      </c>
      <c r="CO40" s="233">
        <f t="shared" si="169"/>
        <v>0</v>
      </c>
      <c r="CP40" s="234">
        <f t="shared" si="205"/>
        <v>0</v>
      </c>
      <c r="CQ40" s="234">
        <f t="shared" si="206"/>
        <v>0</v>
      </c>
      <c r="CR40" s="234">
        <f t="shared" si="207"/>
        <v>0</v>
      </c>
      <c r="CS40" s="234">
        <f t="shared" si="208"/>
        <v>0</v>
      </c>
      <c r="CT40" s="277"/>
      <c r="CU40" s="98">
        <f t="shared" si="209"/>
        <v>0</v>
      </c>
      <c r="CV40" s="98">
        <f t="shared" si="210"/>
        <v>0</v>
      </c>
      <c r="CW40" s="98">
        <f t="shared" si="211"/>
        <v>0</v>
      </c>
      <c r="CX40" s="98">
        <f t="shared" si="212"/>
        <v>0</v>
      </c>
      <c r="CY40" s="233">
        <f t="shared" si="170"/>
        <v>0</v>
      </c>
      <c r="CZ40" s="234">
        <f t="shared" si="213"/>
        <v>0</v>
      </c>
      <c r="DA40" s="234">
        <f t="shared" si="214"/>
        <v>0</v>
      </c>
      <c r="DB40" s="234">
        <f t="shared" si="215"/>
        <v>0</v>
      </c>
      <c r="DC40" s="234">
        <f t="shared" si="216"/>
        <v>0</v>
      </c>
      <c r="DD40" s="284">
        <f t="shared" si="171"/>
        <v>0</v>
      </c>
      <c r="DE40" s="98">
        <f t="shared" si="217"/>
        <v>0</v>
      </c>
      <c r="DF40" s="98">
        <f t="shared" si="218"/>
        <v>0</v>
      </c>
      <c r="DG40" s="98">
        <f t="shared" si="219"/>
        <v>0</v>
      </c>
      <c r="DH40" s="98">
        <f t="shared" si="220"/>
        <v>0</v>
      </c>
      <c r="DI40" s="228" t="e">
        <f t="shared" si="172"/>
        <v>#DIV/0!</v>
      </c>
      <c r="DJ40" s="233">
        <f t="shared" si="173"/>
        <v>0</v>
      </c>
      <c r="DK40" s="234">
        <f t="shared" si="221"/>
        <v>0</v>
      </c>
      <c r="DL40" s="234">
        <f t="shared" si="222"/>
        <v>0</v>
      </c>
      <c r="DM40" s="234">
        <f t="shared" si="223"/>
        <v>0</v>
      </c>
      <c r="DN40" s="234">
        <f t="shared" si="224"/>
        <v>0</v>
      </c>
      <c r="DO40" s="224">
        <f t="shared" si="174"/>
        <v>0</v>
      </c>
      <c r="DP40" s="98">
        <f t="shared" si="225"/>
        <v>0</v>
      </c>
      <c r="DQ40" s="98">
        <f t="shared" si="226"/>
        <v>0</v>
      </c>
      <c r="DR40" s="98">
        <f t="shared" si="227"/>
        <v>0</v>
      </c>
      <c r="DS40" s="98">
        <f t="shared" si="228"/>
        <v>0</v>
      </c>
      <c r="DT40" s="233">
        <f t="shared" si="175"/>
        <v>0</v>
      </c>
      <c r="DU40" s="234">
        <f t="shared" si="229"/>
        <v>0</v>
      </c>
      <c r="DV40" s="234">
        <f t="shared" si="230"/>
        <v>0</v>
      </c>
      <c r="DW40" s="234">
        <f t="shared" si="231"/>
        <v>0</v>
      </c>
      <c r="DX40" s="234">
        <f t="shared" si="232"/>
        <v>0</v>
      </c>
      <c r="DY40" s="237">
        <f t="shared" si="176"/>
        <v>0</v>
      </c>
      <c r="DZ40" s="238">
        <f t="shared" si="233"/>
        <v>0</v>
      </c>
      <c r="EA40" s="238">
        <f t="shared" si="234"/>
        <v>0</v>
      </c>
      <c r="EB40" s="238">
        <f t="shared" si="235"/>
        <v>0</v>
      </c>
      <c r="EC40" s="238">
        <f t="shared" si="236"/>
        <v>0</v>
      </c>
    </row>
    <row r="41" spans="1:133" s="49" customFormat="1">
      <c r="A41" s="50" t="s">
        <v>313</v>
      </c>
      <c r="B41" s="227"/>
      <c r="C41" s="227"/>
      <c r="D41" s="227"/>
      <c r="E41" s="181"/>
      <c r="F41" s="89">
        <f t="shared" si="119"/>
        <v>0</v>
      </c>
      <c r="G41" s="89">
        <f t="shared" si="120"/>
        <v>0</v>
      </c>
      <c r="H41" s="89">
        <f t="shared" si="121"/>
        <v>0</v>
      </c>
      <c r="I41" s="89">
        <f t="shared" si="122"/>
        <v>0</v>
      </c>
      <c r="J41" s="181"/>
      <c r="K41" s="89">
        <f t="shared" si="123"/>
        <v>0</v>
      </c>
      <c r="L41" s="89">
        <f t="shared" si="124"/>
        <v>0</v>
      </c>
      <c r="M41" s="89">
        <f t="shared" si="125"/>
        <v>0</v>
      </c>
      <c r="N41" s="89">
        <f t="shared" si="126"/>
        <v>0</v>
      </c>
      <c r="O41" s="228" t="e">
        <f t="shared" si="127"/>
        <v>#DIV/0!</v>
      </c>
      <c r="P41" s="181"/>
      <c r="Q41" s="89">
        <f t="shared" si="128"/>
        <v>0</v>
      </c>
      <c r="R41" s="89">
        <f t="shared" si="129"/>
        <v>0</v>
      </c>
      <c r="S41" s="89">
        <f t="shared" si="130"/>
        <v>0</v>
      </c>
      <c r="T41" s="89">
        <f t="shared" si="131"/>
        <v>0</v>
      </c>
      <c r="U41" s="228" t="e">
        <f t="shared" si="132"/>
        <v>#DIV/0!</v>
      </c>
      <c r="V41" s="181"/>
      <c r="W41" s="89">
        <f t="shared" si="133"/>
        <v>0</v>
      </c>
      <c r="X41" s="89">
        <f t="shared" si="134"/>
        <v>0</v>
      </c>
      <c r="Y41" s="89">
        <f t="shared" si="135"/>
        <v>0</v>
      </c>
      <c r="Z41" s="89">
        <f t="shared" si="136"/>
        <v>0</v>
      </c>
      <c r="AA41" s="228" t="e">
        <f t="shared" si="137"/>
        <v>#DIV/0!</v>
      </c>
      <c r="AB41" s="277"/>
      <c r="AC41" s="98">
        <f t="shared" si="138"/>
        <v>0</v>
      </c>
      <c r="AD41" s="98">
        <f t="shared" si="139"/>
        <v>0</v>
      </c>
      <c r="AE41" s="98">
        <f t="shared" si="140"/>
        <v>0</v>
      </c>
      <c r="AF41" s="98">
        <f t="shared" si="141"/>
        <v>0</v>
      </c>
      <c r="AG41" s="233">
        <f t="shared" si="142"/>
        <v>0</v>
      </c>
      <c r="AH41" s="234">
        <f t="shared" si="143"/>
        <v>0</v>
      </c>
      <c r="AI41" s="234">
        <f t="shared" si="144"/>
        <v>0</v>
      </c>
      <c r="AJ41" s="234">
        <f t="shared" si="145"/>
        <v>0</v>
      </c>
      <c r="AK41" s="234">
        <f t="shared" si="146"/>
        <v>0</v>
      </c>
      <c r="AL41" s="277"/>
      <c r="AM41" s="98">
        <f t="shared" si="147"/>
        <v>0</v>
      </c>
      <c r="AN41" s="98">
        <f t="shared" si="148"/>
        <v>0</v>
      </c>
      <c r="AO41" s="98">
        <f t="shared" si="149"/>
        <v>0</v>
      </c>
      <c r="AP41" s="98">
        <f t="shared" si="150"/>
        <v>0</v>
      </c>
      <c r="AQ41" s="233">
        <f t="shared" si="151"/>
        <v>0</v>
      </c>
      <c r="AR41" s="234">
        <f t="shared" si="152"/>
        <v>0</v>
      </c>
      <c r="AS41" s="234">
        <f t="shared" si="153"/>
        <v>0</v>
      </c>
      <c r="AT41" s="234">
        <f t="shared" si="154"/>
        <v>0</v>
      </c>
      <c r="AU41" s="234">
        <f t="shared" si="155"/>
        <v>0</v>
      </c>
      <c r="AV41" s="277"/>
      <c r="AW41" s="98">
        <f t="shared" si="156"/>
        <v>0</v>
      </c>
      <c r="AX41" s="98">
        <f t="shared" si="157"/>
        <v>0</v>
      </c>
      <c r="AY41" s="98">
        <f t="shared" si="158"/>
        <v>0</v>
      </c>
      <c r="AZ41" s="98">
        <f t="shared" si="159"/>
        <v>0</v>
      </c>
      <c r="BA41" s="233">
        <f t="shared" si="160"/>
        <v>0</v>
      </c>
      <c r="BB41" s="234">
        <f t="shared" si="161"/>
        <v>0</v>
      </c>
      <c r="BC41" s="234">
        <f t="shared" si="162"/>
        <v>0</v>
      </c>
      <c r="BD41" s="234">
        <f t="shared" si="163"/>
        <v>0</v>
      </c>
      <c r="BE41" s="234">
        <f t="shared" si="164"/>
        <v>0</v>
      </c>
      <c r="BF41" s="314">
        <f t="shared" si="118"/>
        <v>0</v>
      </c>
      <c r="BG41" s="98">
        <f t="shared" si="177"/>
        <v>0</v>
      </c>
      <c r="BH41" s="98">
        <f t="shared" si="178"/>
        <v>0</v>
      </c>
      <c r="BI41" s="98">
        <f t="shared" si="179"/>
        <v>0</v>
      </c>
      <c r="BJ41" s="98">
        <f t="shared" si="180"/>
        <v>0</v>
      </c>
      <c r="BK41" s="233">
        <f t="shared" si="165"/>
        <v>0</v>
      </c>
      <c r="BL41" s="234">
        <f t="shared" si="181"/>
        <v>0</v>
      </c>
      <c r="BM41" s="234">
        <f t="shared" si="182"/>
        <v>0</v>
      </c>
      <c r="BN41" s="234">
        <f t="shared" si="183"/>
        <v>0</v>
      </c>
      <c r="BO41" s="234">
        <f t="shared" si="184"/>
        <v>0</v>
      </c>
      <c r="BP41" s="277"/>
      <c r="BQ41" s="98">
        <f t="shared" si="185"/>
        <v>0</v>
      </c>
      <c r="BR41" s="98">
        <f t="shared" si="186"/>
        <v>0</v>
      </c>
      <c r="BS41" s="98">
        <f t="shared" si="187"/>
        <v>0</v>
      </c>
      <c r="BT41" s="98">
        <f t="shared" si="188"/>
        <v>0</v>
      </c>
      <c r="BU41" s="233">
        <f t="shared" si="166"/>
        <v>0</v>
      </c>
      <c r="BV41" s="234">
        <f t="shared" si="189"/>
        <v>0</v>
      </c>
      <c r="BW41" s="234">
        <f t="shared" si="190"/>
        <v>0</v>
      </c>
      <c r="BX41" s="234">
        <f t="shared" si="191"/>
        <v>0</v>
      </c>
      <c r="BY41" s="234">
        <f t="shared" si="192"/>
        <v>0</v>
      </c>
      <c r="BZ41" s="284">
        <f t="shared" si="167"/>
        <v>0</v>
      </c>
      <c r="CA41" s="98">
        <f t="shared" si="193"/>
        <v>0</v>
      </c>
      <c r="CB41" s="98">
        <f t="shared" si="194"/>
        <v>0</v>
      </c>
      <c r="CC41" s="98">
        <f t="shared" si="195"/>
        <v>0</v>
      </c>
      <c r="CD41" s="98">
        <f t="shared" si="196"/>
        <v>0</v>
      </c>
      <c r="CE41" s="233">
        <f t="shared" si="168"/>
        <v>0</v>
      </c>
      <c r="CF41" s="234">
        <f t="shared" si="197"/>
        <v>0</v>
      </c>
      <c r="CG41" s="234">
        <f t="shared" si="198"/>
        <v>0</v>
      </c>
      <c r="CH41" s="234">
        <f t="shared" si="199"/>
        <v>0</v>
      </c>
      <c r="CI41" s="234">
        <f t="shared" si="200"/>
        <v>0</v>
      </c>
      <c r="CJ41" s="277"/>
      <c r="CK41" s="98">
        <f t="shared" si="201"/>
        <v>0</v>
      </c>
      <c r="CL41" s="98">
        <f t="shared" si="202"/>
        <v>0</v>
      </c>
      <c r="CM41" s="98">
        <f t="shared" si="203"/>
        <v>0</v>
      </c>
      <c r="CN41" s="98">
        <f t="shared" si="204"/>
        <v>0</v>
      </c>
      <c r="CO41" s="233">
        <f t="shared" si="169"/>
        <v>0</v>
      </c>
      <c r="CP41" s="234">
        <f t="shared" si="205"/>
        <v>0</v>
      </c>
      <c r="CQ41" s="234">
        <f t="shared" si="206"/>
        <v>0</v>
      </c>
      <c r="CR41" s="234">
        <f t="shared" si="207"/>
        <v>0</v>
      </c>
      <c r="CS41" s="234">
        <f t="shared" si="208"/>
        <v>0</v>
      </c>
      <c r="CT41" s="277"/>
      <c r="CU41" s="98">
        <f t="shared" si="209"/>
        <v>0</v>
      </c>
      <c r="CV41" s="98">
        <f t="shared" si="210"/>
        <v>0</v>
      </c>
      <c r="CW41" s="98">
        <f t="shared" si="211"/>
        <v>0</v>
      </c>
      <c r="CX41" s="98">
        <f t="shared" si="212"/>
        <v>0</v>
      </c>
      <c r="CY41" s="233">
        <f t="shared" si="170"/>
        <v>0</v>
      </c>
      <c r="CZ41" s="234">
        <f t="shared" si="213"/>
        <v>0</v>
      </c>
      <c r="DA41" s="234">
        <f t="shared" si="214"/>
        <v>0</v>
      </c>
      <c r="DB41" s="234">
        <f t="shared" si="215"/>
        <v>0</v>
      </c>
      <c r="DC41" s="234">
        <f t="shared" si="216"/>
        <v>0</v>
      </c>
      <c r="DD41" s="284">
        <f t="shared" si="171"/>
        <v>0</v>
      </c>
      <c r="DE41" s="98">
        <f t="shared" si="217"/>
        <v>0</v>
      </c>
      <c r="DF41" s="98">
        <f t="shared" si="218"/>
        <v>0</v>
      </c>
      <c r="DG41" s="98">
        <f t="shared" si="219"/>
        <v>0</v>
      </c>
      <c r="DH41" s="98">
        <f t="shared" si="220"/>
        <v>0</v>
      </c>
      <c r="DI41" s="228" t="e">
        <f t="shared" si="172"/>
        <v>#DIV/0!</v>
      </c>
      <c r="DJ41" s="233">
        <f t="shared" si="173"/>
        <v>0</v>
      </c>
      <c r="DK41" s="234">
        <f t="shared" si="221"/>
        <v>0</v>
      </c>
      <c r="DL41" s="234">
        <f t="shared" si="222"/>
        <v>0</v>
      </c>
      <c r="DM41" s="234">
        <f t="shared" si="223"/>
        <v>0</v>
      </c>
      <c r="DN41" s="234">
        <f t="shared" si="224"/>
        <v>0</v>
      </c>
      <c r="DO41" s="224">
        <f t="shared" si="174"/>
        <v>0</v>
      </c>
      <c r="DP41" s="98">
        <f t="shared" si="225"/>
        <v>0</v>
      </c>
      <c r="DQ41" s="98">
        <f t="shared" si="226"/>
        <v>0</v>
      </c>
      <c r="DR41" s="98">
        <f t="shared" si="227"/>
        <v>0</v>
      </c>
      <c r="DS41" s="98">
        <f t="shared" si="228"/>
        <v>0</v>
      </c>
      <c r="DT41" s="233">
        <f t="shared" si="175"/>
        <v>0</v>
      </c>
      <c r="DU41" s="234">
        <f t="shared" si="229"/>
        <v>0</v>
      </c>
      <c r="DV41" s="234">
        <f t="shared" si="230"/>
        <v>0</v>
      </c>
      <c r="DW41" s="234">
        <f t="shared" si="231"/>
        <v>0</v>
      </c>
      <c r="DX41" s="234">
        <f t="shared" si="232"/>
        <v>0</v>
      </c>
      <c r="DY41" s="237">
        <f t="shared" si="176"/>
        <v>0</v>
      </c>
      <c r="DZ41" s="238">
        <f t="shared" si="233"/>
        <v>0</v>
      </c>
      <c r="EA41" s="238">
        <f t="shared" si="234"/>
        <v>0</v>
      </c>
      <c r="EB41" s="238">
        <f t="shared" si="235"/>
        <v>0</v>
      </c>
      <c r="EC41" s="238">
        <f t="shared" si="236"/>
        <v>0</v>
      </c>
    </row>
    <row r="42" spans="1:133" s="49" customFormat="1">
      <c r="A42" s="50" t="s">
        <v>314</v>
      </c>
      <c r="B42" s="227"/>
      <c r="C42" s="227"/>
      <c r="D42" s="227"/>
      <c r="E42" s="181"/>
      <c r="F42" s="89">
        <f t="shared" si="119"/>
        <v>0</v>
      </c>
      <c r="G42" s="89">
        <f t="shared" si="120"/>
        <v>0</v>
      </c>
      <c r="H42" s="89">
        <f t="shared" si="121"/>
        <v>0</v>
      </c>
      <c r="I42" s="89">
        <f t="shared" si="122"/>
        <v>0</v>
      </c>
      <c r="J42" s="181"/>
      <c r="K42" s="89">
        <f t="shared" si="123"/>
        <v>0</v>
      </c>
      <c r="L42" s="89">
        <f t="shared" si="124"/>
        <v>0</v>
      </c>
      <c r="M42" s="89">
        <f t="shared" si="125"/>
        <v>0</v>
      </c>
      <c r="N42" s="89">
        <f t="shared" si="126"/>
        <v>0</v>
      </c>
      <c r="O42" s="228" t="e">
        <f t="shared" si="127"/>
        <v>#DIV/0!</v>
      </c>
      <c r="P42" s="181"/>
      <c r="Q42" s="89">
        <f t="shared" si="128"/>
        <v>0</v>
      </c>
      <c r="R42" s="89">
        <f t="shared" si="129"/>
        <v>0</v>
      </c>
      <c r="S42" s="89">
        <f t="shared" si="130"/>
        <v>0</v>
      </c>
      <c r="T42" s="89">
        <f t="shared" si="131"/>
        <v>0</v>
      </c>
      <c r="U42" s="228" t="e">
        <f t="shared" si="132"/>
        <v>#DIV/0!</v>
      </c>
      <c r="V42" s="181"/>
      <c r="W42" s="89">
        <f t="shared" si="133"/>
        <v>0</v>
      </c>
      <c r="X42" s="89">
        <f t="shared" si="134"/>
        <v>0</v>
      </c>
      <c r="Y42" s="89">
        <f t="shared" si="135"/>
        <v>0</v>
      </c>
      <c r="Z42" s="89">
        <f t="shared" si="136"/>
        <v>0</v>
      </c>
      <c r="AA42" s="228" t="e">
        <f t="shared" si="137"/>
        <v>#DIV/0!</v>
      </c>
      <c r="AB42" s="277"/>
      <c r="AC42" s="98">
        <f t="shared" si="138"/>
        <v>0</v>
      </c>
      <c r="AD42" s="98">
        <f t="shared" si="139"/>
        <v>0</v>
      </c>
      <c r="AE42" s="98">
        <f t="shared" si="140"/>
        <v>0</v>
      </c>
      <c r="AF42" s="98">
        <f t="shared" si="141"/>
        <v>0</v>
      </c>
      <c r="AG42" s="233">
        <f t="shared" si="142"/>
        <v>0</v>
      </c>
      <c r="AH42" s="234">
        <f t="shared" si="143"/>
        <v>0</v>
      </c>
      <c r="AI42" s="234">
        <f t="shared" si="144"/>
        <v>0</v>
      </c>
      <c r="AJ42" s="234">
        <f t="shared" si="145"/>
        <v>0</v>
      </c>
      <c r="AK42" s="234">
        <f t="shared" si="146"/>
        <v>0</v>
      </c>
      <c r="AL42" s="277"/>
      <c r="AM42" s="98">
        <f t="shared" si="147"/>
        <v>0</v>
      </c>
      <c r="AN42" s="98">
        <f t="shared" si="148"/>
        <v>0</v>
      </c>
      <c r="AO42" s="98">
        <f t="shared" si="149"/>
        <v>0</v>
      </c>
      <c r="AP42" s="98">
        <f t="shared" si="150"/>
        <v>0</v>
      </c>
      <c r="AQ42" s="233">
        <f t="shared" si="151"/>
        <v>0</v>
      </c>
      <c r="AR42" s="234">
        <f t="shared" si="152"/>
        <v>0</v>
      </c>
      <c r="AS42" s="234">
        <f t="shared" si="153"/>
        <v>0</v>
      </c>
      <c r="AT42" s="234">
        <f t="shared" si="154"/>
        <v>0</v>
      </c>
      <c r="AU42" s="234">
        <f t="shared" si="155"/>
        <v>0</v>
      </c>
      <c r="AV42" s="277"/>
      <c r="AW42" s="98">
        <f t="shared" si="156"/>
        <v>0</v>
      </c>
      <c r="AX42" s="98">
        <f t="shared" si="157"/>
        <v>0</v>
      </c>
      <c r="AY42" s="98">
        <f t="shared" si="158"/>
        <v>0</v>
      </c>
      <c r="AZ42" s="98">
        <f t="shared" si="159"/>
        <v>0</v>
      </c>
      <c r="BA42" s="233">
        <f t="shared" si="160"/>
        <v>0</v>
      </c>
      <c r="BB42" s="234">
        <f t="shared" si="161"/>
        <v>0</v>
      </c>
      <c r="BC42" s="234">
        <f t="shared" si="162"/>
        <v>0</v>
      </c>
      <c r="BD42" s="234">
        <f t="shared" si="163"/>
        <v>0</v>
      </c>
      <c r="BE42" s="234">
        <f t="shared" si="164"/>
        <v>0</v>
      </c>
      <c r="BF42" s="314">
        <f t="shared" si="118"/>
        <v>0</v>
      </c>
      <c r="BG42" s="98">
        <f t="shared" si="177"/>
        <v>0</v>
      </c>
      <c r="BH42" s="98">
        <f t="shared" si="178"/>
        <v>0</v>
      </c>
      <c r="BI42" s="98">
        <f t="shared" si="179"/>
        <v>0</v>
      </c>
      <c r="BJ42" s="98">
        <f t="shared" si="180"/>
        <v>0</v>
      </c>
      <c r="BK42" s="233">
        <f t="shared" si="165"/>
        <v>0</v>
      </c>
      <c r="BL42" s="234">
        <f t="shared" si="181"/>
        <v>0</v>
      </c>
      <c r="BM42" s="234">
        <f t="shared" si="182"/>
        <v>0</v>
      </c>
      <c r="BN42" s="234">
        <f t="shared" si="183"/>
        <v>0</v>
      </c>
      <c r="BO42" s="234">
        <f t="shared" si="184"/>
        <v>0</v>
      </c>
      <c r="BP42" s="277"/>
      <c r="BQ42" s="98">
        <f t="shared" si="185"/>
        <v>0</v>
      </c>
      <c r="BR42" s="98">
        <f t="shared" si="186"/>
        <v>0</v>
      </c>
      <c r="BS42" s="98">
        <f t="shared" si="187"/>
        <v>0</v>
      </c>
      <c r="BT42" s="98">
        <f t="shared" si="188"/>
        <v>0</v>
      </c>
      <c r="BU42" s="233">
        <f t="shared" si="166"/>
        <v>0</v>
      </c>
      <c r="BV42" s="234">
        <f t="shared" si="189"/>
        <v>0</v>
      </c>
      <c r="BW42" s="234">
        <f t="shared" si="190"/>
        <v>0</v>
      </c>
      <c r="BX42" s="234">
        <f t="shared" si="191"/>
        <v>0</v>
      </c>
      <c r="BY42" s="234">
        <f t="shared" si="192"/>
        <v>0</v>
      </c>
      <c r="BZ42" s="284">
        <f t="shared" si="167"/>
        <v>0</v>
      </c>
      <c r="CA42" s="98">
        <f t="shared" si="193"/>
        <v>0</v>
      </c>
      <c r="CB42" s="98">
        <f t="shared" si="194"/>
        <v>0</v>
      </c>
      <c r="CC42" s="98">
        <f t="shared" si="195"/>
        <v>0</v>
      </c>
      <c r="CD42" s="98">
        <f t="shared" si="196"/>
        <v>0</v>
      </c>
      <c r="CE42" s="233">
        <f t="shared" si="168"/>
        <v>0</v>
      </c>
      <c r="CF42" s="234">
        <f t="shared" si="197"/>
        <v>0</v>
      </c>
      <c r="CG42" s="234">
        <f t="shared" si="198"/>
        <v>0</v>
      </c>
      <c r="CH42" s="234">
        <f t="shared" si="199"/>
        <v>0</v>
      </c>
      <c r="CI42" s="234">
        <f t="shared" si="200"/>
        <v>0</v>
      </c>
      <c r="CJ42" s="277"/>
      <c r="CK42" s="98">
        <f t="shared" si="201"/>
        <v>0</v>
      </c>
      <c r="CL42" s="98">
        <f t="shared" si="202"/>
        <v>0</v>
      </c>
      <c r="CM42" s="98">
        <f t="shared" si="203"/>
        <v>0</v>
      </c>
      <c r="CN42" s="98">
        <f t="shared" si="204"/>
        <v>0</v>
      </c>
      <c r="CO42" s="233">
        <f t="shared" si="169"/>
        <v>0</v>
      </c>
      <c r="CP42" s="234">
        <f t="shared" si="205"/>
        <v>0</v>
      </c>
      <c r="CQ42" s="234">
        <f t="shared" si="206"/>
        <v>0</v>
      </c>
      <c r="CR42" s="234">
        <f t="shared" si="207"/>
        <v>0</v>
      </c>
      <c r="CS42" s="234">
        <f t="shared" si="208"/>
        <v>0</v>
      </c>
      <c r="CT42" s="277"/>
      <c r="CU42" s="98">
        <f t="shared" si="209"/>
        <v>0</v>
      </c>
      <c r="CV42" s="98">
        <f t="shared" si="210"/>
        <v>0</v>
      </c>
      <c r="CW42" s="98">
        <f t="shared" si="211"/>
        <v>0</v>
      </c>
      <c r="CX42" s="98">
        <f t="shared" si="212"/>
        <v>0</v>
      </c>
      <c r="CY42" s="233">
        <f t="shared" si="170"/>
        <v>0</v>
      </c>
      <c r="CZ42" s="234">
        <f t="shared" si="213"/>
        <v>0</v>
      </c>
      <c r="DA42" s="234">
        <f t="shared" si="214"/>
        <v>0</v>
      </c>
      <c r="DB42" s="234">
        <f t="shared" si="215"/>
        <v>0</v>
      </c>
      <c r="DC42" s="234">
        <f t="shared" si="216"/>
        <v>0</v>
      </c>
      <c r="DD42" s="284">
        <f t="shared" si="171"/>
        <v>0</v>
      </c>
      <c r="DE42" s="98">
        <f t="shared" si="217"/>
        <v>0</v>
      </c>
      <c r="DF42" s="98">
        <f t="shared" si="218"/>
        <v>0</v>
      </c>
      <c r="DG42" s="98">
        <f t="shared" si="219"/>
        <v>0</v>
      </c>
      <c r="DH42" s="98">
        <f t="shared" si="220"/>
        <v>0</v>
      </c>
      <c r="DI42" s="228" t="e">
        <f t="shared" si="172"/>
        <v>#DIV/0!</v>
      </c>
      <c r="DJ42" s="233">
        <f t="shared" si="173"/>
        <v>0</v>
      </c>
      <c r="DK42" s="234">
        <f t="shared" si="221"/>
        <v>0</v>
      </c>
      <c r="DL42" s="234">
        <f t="shared" si="222"/>
        <v>0</v>
      </c>
      <c r="DM42" s="234">
        <f t="shared" si="223"/>
        <v>0</v>
      </c>
      <c r="DN42" s="234">
        <f t="shared" si="224"/>
        <v>0</v>
      </c>
      <c r="DO42" s="224">
        <f t="shared" si="174"/>
        <v>0</v>
      </c>
      <c r="DP42" s="98">
        <f t="shared" si="225"/>
        <v>0</v>
      </c>
      <c r="DQ42" s="98">
        <f t="shared" si="226"/>
        <v>0</v>
      </c>
      <c r="DR42" s="98">
        <f t="shared" si="227"/>
        <v>0</v>
      </c>
      <c r="DS42" s="98">
        <f t="shared" si="228"/>
        <v>0</v>
      </c>
      <c r="DT42" s="233">
        <f t="shared" si="175"/>
        <v>0</v>
      </c>
      <c r="DU42" s="234">
        <f t="shared" si="229"/>
        <v>0</v>
      </c>
      <c r="DV42" s="234">
        <f t="shared" si="230"/>
        <v>0</v>
      </c>
      <c r="DW42" s="234">
        <f t="shared" si="231"/>
        <v>0</v>
      </c>
      <c r="DX42" s="234">
        <f t="shared" si="232"/>
        <v>0</v>
      </c>
      <c r="DY42" s="237">
        <f t="shared" si="176"/>
        <v>0</v>
      </c>
      <c r="DZ42" s="238">
        <f t="shared" si="233"/>
        <v>0</v>
      </c>
      <c r="EA42" s="238">
        <f t="shared" si="234"/>
        <v>0</v>
      </c>
      <c r="EB42" s="238">
        <f t="shared" si="235"/>
        <v>0</v>
      </c>
      <c r="EC42" s="238">
        <f t="shared" si="236"/>
        <v>0</v>
      </c>
    </row>
    <row r="43" spans="1:133" s="49" customFormat="1">
      <c r="A43" s="50" t="s">
        <v>315</v>
      </c>
      <c r="B43" s="227"/>
      <c r="C43" s="227"/>
      <c r="D43" s="227"/>
      <c r="E43" s="181"/>
      <c r="F43" s="89">
        <f t="shared" si="119"/>
        <v>0</v>
      </c>
      <c r="G43" s="89">
        <f t="shared" si="120"/>
        <v>0</v>
      </c>
      <c r="H43" s="89">
        <f t="shared" si="121"/>
        <v>0</v>
      </c>
      <c r="I43" s="89">
        <f t="shared" si="122"/>
        <v>0</v>
      </c>
      <c r="J43" s="181"/>
      <c r="K43" s="89">
        <f t="shared" si="123"/>
        <v>0</v>
      </c>
      <c r="L43" s="89">
        <f t="shared" si="124"/>
        <v>0</v>
      </c>
      <c r="M43" s="89">
        <f t="shared" si="125"/>
        <v>0</v>
      </c>
      <c r="N43" s="89">
        <f t="shared" si="126"/>
        <v>0</v>
      </c>
      <c r="O43" s="228" t="e">
        <f t="shared" si="127"/>
        <v>#DIV/0!</v>
      </c>
      <c r="P43" s="181"/>
      <c r="Q43" s="89">
        <f t="shared" si="128"/>
        <v>0</v>
      </c>
      <c r="R43" s="89">
        <f t="shared" si="129"/>
        <v>0</v>
      </c>
      <c r="S43" s="89">
        <f t="shared" si="130"/>
        <v>0</v>
      </c>
      <c r="T43" s="89">
        <f t="shared" si="131"/>
        <v>0</v>
      </c>
      <c r="U43" s="228" t="e">
        <f t="shared" si="132"/>
        <v>#DIV/0!</v>
      </c>
      <c r="V43" s="181"/>
      <c r="W43" s="89">
        <f t="shared" si="133"/>
        <v>0</v>
      </c>
      <c r="X43" s="89">
        <f t="shared" si="134"/>
        <v>0</v>
      </c>
      <c r="Y43" s="89">
        <f t="shared" si="135"/>
        <v>0</v>
      </c>
      <c r="Z43" s="89">
        <f t="shared" si="136"/>
        <v>0</v>
      </c>
      <c r="AA43" s="228" t="e">
        <f t="shared" si="137"/>
        <v>#DIV/0!</v>
      </c>
      <c r="AB43" s="277"/>
      <c r="AC43" s="98">
        <f t="shared" si="138"/>
        <v>0</v>
      </c>
      <c r="AD43" s="98">
        <f t="shared" si="139"/>
        <v>0</v>
      </c>
      <c r="AE43" s="98">
        <f t="shared" si="140"/>
        <v>0</v>
      </c>
      <c r="AF43" s="98">
        <f t="shared" si="141"/>
        <v>0</v>
      </c>
      <c r="AG43" s="233">
        <f t="shared" si="142"/>
        <v>0</v>
      </c>
      <c r="AH43" s="234">
        <f t="shared" si="143"/>
        <v>0</v>
      </c>
      <c r="AI43" s="234">
        <f t="shared" si="144"/>
        <v>0</v>
      </c>
      <c r="AJ43" s="234">
        <f t="shared" si="145"/>
        <v>0</v>
      </c>
      <c r="AK43" s="234">
        <f t="shared" si="146"/>
        <v>0</v>
      </c>
      <c r="AL43" s="277"/>
      <c r="AM43" s="98">
        <f t="shared" si="147"/>
        <v>0</v>
      </c>
      <c r="AN43" s="98">
        <f t="shared" si="148"/>
        <v>0</v>
      </c>
      <c r="AO43" s="98">
        <f t="shared" si="149"/>
        <v>0</v>
      </c>
      <c r="AP43" s="98">
        <f t="shared" si="150"/>
        <v>0</v>
      </c>
      <c r="AQ43" s="233">
        <f t="shared" si="151"/>
        <v>0</v>
      </c>
      <c r="AR43" s="234">
        <f t="shared" si="152"/>
        <v>0</v>
      </c>
      <c r="AS43" s="234">
        <f t="shared" si="153"/>
        <v>0</v>
      </c>
      <c r="AT43" s="234">
        <f t="shared" si="154"/>
        <v>0</v>
      </c>
      <c r="AU43" s="234">
        <f t="shared" si="155"/>
        <v>0</v>
      </c>
      <c r="AV43" s="277"/>
      <c r="AW43" s="98">
        <f t="shared" si="156"/>
        <v>0</v>
      </c>
      <c r="AX43" s="98">
        <f t="shared" si="157"/>
        <v>0</v>
      </c>
      <c r="AY43" s="98">
        <f t="shared" si="158"/>
        <v>0</v>
      </c>
      <c r="AZ43" s="98">
        <f t="shared" si="159"/>
        <v>0</v>
      </c>
      <c r="BA43" s="233">
        <f t="shared" si="160"/>
        <v>0</v>
      </c>
      <c r="BB43" s="234">
        <f t="shared" si="161"/>
        <v>0</v>
      </c>
      <c r="BC43" s="234">
        <f t="shared" si="162"/>
        <v>0</v>
      </c>
      <c r="BD43" s="234">
        <f t="shared" si="163"/>
        <v>0</v>
      </c>
      <c r="BE43" s="234">
        <f t="shared" si="164"/>
        <v>0</v>
      </c>
      <c r="BF43" s="314">
        <f t="shared" si="118"/>
        <v>0</v>
      </c>
      <c r="BG43" s="98">
        <f t="shared" si="177"/>
        <v>0</v>
      </c>
      <c r="BH43" s="98">
        <f t="shared" si="178"/>
        <v>0</v>
      </c>
      <c r="BI43" s="98">
        <f t="shared" si="179"/>
        <v>0</v>
      </c>
      <c r="BJ43" s="98">
        <f t="shared" si="180"/>
        <v>0</v>
      </c>
      <c r="BK43" s="233">
        <f t="shared" si="165"/>
        <v>0</v>
      </c>
      <c r="BL43" s="234">
        <f t="shared" si="181"/>
        <v>0</v>
      </c>
      <c r="BM43" s="234">
        <f t="shared" si="182"/>
        <v>0</v>
      </c>
      <c r="BN43" s="234">
        <f t="shared" si="183"/>
        <v>0</v>
      </c>
      <c r="BO43" s="234">
        <f t="shared" si="184"/>
        <v>0</v>
      </c>
      <c r="BP43" s="277"/>
      <c r="BQ43" s="98">
        <f t="shared" si="185"/>
        <v>0</v>
      </c>
      <c r="BR43" s="98">
        <f t="shared" si="186"/>
        <v>0</v>
      </c>
      <c r="BS43" s="98">
        <f t="shared" si="187"/>
        <v>0</v>
      </c>
      <c r="BT43" s="98">
        <f t="shared" si="188"/>
        <v>0</v>
      </c>
      <c r="BU43" s="233">
        <f t="shared" si="166"/>
        <v>0</v>
      </c>
      <c r="BV43" s="234">
        <f t="shared" si="189"/>
        <v>0</v>
      </c>
      <c r="BW43" s="234">
        <f t="shared" si="190"/>
        <v>0</v>
      </c>
      <c r="BX43" s="234">
        <f t="shared" si="191"/>
        <v>0</v>
      </c>
      <c r="BY43" s="234">
        <f t="shared" si="192"/>
        <v>0</v>
      </c>
      <c r="BZ43" s="284">
        <f t="shared" si="167"/>
        <v>0</v>
      </c>
      <c r="CA43" s="98">
        <f t="shared" si="193"/>
        <v>0</v>
      </c>
      <c r="CB43" s="98">
        <f t="shared" si="194"/>
        <v>0</v>
      </c>
      <c r="CC43" s="98">
        <f t="shared" si="195"/>
        <v>0</v>
      </c>
      <c r="CD43" s="98">
        <f t="shared" si="196"/>
        <v>0</v>
      </c>
      <c r="CE43" s="233">
        <f t="shared" si="168"/>
        <v>0</v>
      </c>
      <c r="CF43" s="234">
        <f t="shared" si="197"/>
        <v>0</v>
      </c>
      <c r="CG43" s="234">
        <f t="shared" si="198"/>
        <v>0</v>
      </c>
      <c r="CH43" s="234">
        <f t="shared" si="199"/>
        <v>0</v>
      </c>
      <c r="CI43" s="234">
        <f t="shared" si="200"/>
        <v>0</v>
      </c>
      <c r="CJ43" s="277"/>
      <c r="CK43" s="98">
        <f t="shared" si="201"/>
        <v>0</v>
      </c>
      <c r="CL43" s="98">
        <f t="shared" si="202"/>
        <v>0</v>
      </c>
      <c r="CM43" s="98">
        <f t="shared" si="203"/>
        <v>0</v>
      </c>
      <c r="CN43" s="98">
        <f t="shared" si="204"/>
        <v>0</v>
      </c>
      <c r="CO43" s="233">
        <f t="shared" si="169"/>
        <v>0</v>
      </c>
      <c r="CP43" s="234">
        <f t="shared" si="205"/>
        <v>0</v>
      </c>
      <c r="CQ43" s="234">
        <f t="shared" si="206"/>
        <v>0</v>
      </c>
      <c r="CR43" s="234">
        <f t="shared" si="207"/>
        <v>0</v>
      </c>
      <c r="CS43" s="234">
        <f t="shared" si="208"/>
        <v>0</v>
      </c>
      <c r="CT43" s="277"/>
      <c r="CU43" s="98">
        <f t="shared" si="209"/>
        <v>0</v>
      </c>
      <c r="CV43" s="98">
        <f t="shared" si="210"/>
        <v>0</v>
      </c>
      <c r="CW43" s="98">
        <f t="shared" si="211"/>
        <v>0</v>
      </c>
      <c r="CX43" s="98">
        <f t="shared" si="212"/>
        <v>0</v>
      </c>
      <c r="CY43" s="233">
        <f t="shared" si="170"/>
        <v>0</v>
      </c>
      <c r="CZ43" s="234">
        <f t="shared" si="213"/>
        <v>0</v>
      </c>
      <c r="DA43" s="234">
        <f t="shared" si="214"/>
        <v>0</v>
      </c>
      <c r="DB43" s="234">
        <f t="shared" si="215"/>
        <v>0</v>
      </c>
      <c r="DC43" s="234">
        <f t="shared" si="216"/>
        <v>0</v>
      </c>
      <c r="DD43" s="284">
        <f t="shared" si="171"/>
        <v>0</v>
      </c>
      <c r="DE43" s="98">
        <f t="shared" si="217"/>
        <v>0</v>
      </c>
      <c r="DF43" s="98">
        <f t="shared" si="218"/>
        <v>0</v>
      </c>
      <c r="DG43" s="98">
        <f t="shared" si="219"/>
        <v>0</v>
      </c>
      <c r="DH43" s="98">
        <f t="shared" si="220"/>
        <v>0</v>
      </c>
      <c r="DI43" s="228" t="e">
        <f t="shared" si="172"/>
        <v>#DIV/0!</v>
      </c>
      <c r="DJ43" s="233">
        <f t="shared" si="173"/>
        <v>0</v>
      </c>
      <c r="DK43" s="234">
        <f t="shared" si="221"/>
        <v>0</v>
      </c>
      <c r="DL43" s="234">
        <f t="shared" si="222"/>
        <v>0</v>
      </c>
      <c r="DM43" s="234">
        <f t="shared" si="223"/>
        <v>0</v>
      </c>
      <c r="DN43" s="234">
        <f t="shared" si="224"/>
        <v>0</v>
      </c>
      <c r="DO43" s="224">
        <f t="shared" si="174"/>
        <v>0</v>
      </c>
      <c r="DP43" s="98">
        <f t="shared" si="225"/>
        <v>0</v>
      </c>
      <c r="DQ43" s="98">
        <f t="shared" si="226"/>
        <v>0</v>
      </c>
      <c r="DR43" s="98">
        <f t="shared" si="227"/>
        <v>0</v>
      </c>
      <c r="DS43" s="98">
        <f t="shared" si="228"/>
        <v>0</v>
      </c>
      <c r="DT43" s="233">
        <f t="shared" si="175"/>
        <v>0</v>
      </c>
      <c r="DU43" s="234">
        <f t="shared" si="229"/>
        <v>0</v>
      </c>
      <c r="DV43" s="234">
        <f t="shared" si="230"/>
        <v>0</v>
      </c>
      <c r="DW43" s="234">
        <f t="shared" si="231"/>
        <v>0</v>
      </c>
      <c r="DX43" s="234">
        <f t="shared" si="232"/>
        <v>0</v>
      </c>
      <c r="DY43" s="237">
        <f t="shared" si="176"/>
        <v>0</v>
      </c>
      <c r="DZ43" s="238">
        <f t="shared" si="233"/>
        <v>0</v>
      </c>
      <c r="EA43" s="238">
        <f t="shared" si="234"/>
        <v>0</v>
      </c>
      <c r="EB43" s="238">
        <f t="shared" si="235"/>
        <v>0</v>
      </c>
      <c r="EC43" s="238">
        <f t="shared" si="236"/>
        <v>0</v>
      </c>
    </row>
    <row r="44" spans="1:133" s="49" customFormat="1">
      <c r="A44" s="50" t="s">
        <v>316</v>
      </c>
      <c r="B44" s="227"/>
      <c r="C44" s="227"/>
      <c r="D44" s="227"/>
      <c r="E44" s="181"/>
      <c r="F44" s="89">
        <f t="shared" si="119"/>
        <v>0</v>
      </c>
      <c r="G44" s="89">
        <f t="shared" si="120"/>
        <v>0</v>
      </c>
      <c r="H44" s="89">
        <f t="shared" si="121"/>
        <v>0</v>
      </c>
      <c r="I44" s="89">
        <f t="shared" si="122"/>
        <v>0</v>
      </c>
      <c r="J44" s="181"/>
      <c r="K44" s="89">
        <f t="shared" si="123"/>
        <v>0</v>
      </c>
      <c r="L44" s="89">
        <f t="shared" si="124"/>
        <v>0</v>
      </c>
      <c r="M44" s="89">
        <f t="shared" si="125"/>
        <v>0</v>
      </c>
      <c r="N44" s="89">
        <f t="shared" si="126"/>
        <v>0</v>
      </c>
      <c r="O44" s="228" t="e">
        <f t="shared" si="127"/>
        <v>#DIV/0!</v>
      </c>
      <c r="P44" s="181"/>
      <c r="Q44" s="89">
        <f t="shared" si="128"/>
        <v>0</v>
      </c>
      <c r="R44" s="89">
        <f t="shared" si="129"/>
        <v>0</v>
      </c>
      <c r="S44" s="89">
        <f t="shared" si="130"/>
        <v>0</v>
      </c>
      <c r="T44" s="89">
        <f t="shared" si="131"/>
        <v>0</v>
      </c>
      <c r="U44" s="228" t="e">
        <f t="shared" si="132"/>
        <v>#DIV/0!</v>
      </c>
      <c r="V44" s="181"/>
      <c r="W44" s="89">
        <f t="shared" si="133"/>
        <v>0</v>
      </c>
      <c r="X44" s="89">
        <f t="shared" si="134"/>
        <v>0</v>
      </c>
      <c r="Y44" s="89">
        <f t="shared" si="135"/>
        <v>0</v>
      </c>
      <c r="Z44" s="89">
        <f t="shared" si="136"/>
        <v>0</v>
      </c>
      <c r="AA44" s="228" t="e">
        <f t="shared" si="137"/>
        <v>#DIV/0!</v>
      </c>
      <c r="AB44" s="277"/>
      <c r="AC44" s="98">
        <f t="shared" si="138"/>
        <v>0</v>
      </c>
      <c r="AD44" s="98">
        <f t="shared" si="139"/>
        <v>0</v>
      </c>
      <c r="AE44" s="98">
        <f t="shared" si="140"/>
        <v>0</v>
      </c>
      <c r="AF44" s="98">
        <f t="shared" si="141"/>
        <v>0</v>
      </c>
      <c r="AG44" s="233">
        <f t="shared" si="142"/>
        <v>0</v>
      </c>
      <c r="AH44" s="234">
        <f t="shared" si="143"/>
        <v>0</v>
      </c>
      <c r="AI44" s="234">
        <f t="shared" si="144"/>
        <v>0</v>
      </c>
      <c r="AJ44" s="234">
        <f t="shared" si="145"/>
        <v>0</v>
      </c>
      <c r="AK44" s="234">
        <f t="shared" si="146"/>
        <v>0</v>
      </c>
      <c r="AL44" s="277"/>
      <c r="AM44" s="98">
        <f t="shared" si="147"/>
        <v>0</v>
      </c>
      <c r="AN44" s="98">
        <f t="shared" si="148"/>
        <v>0</v>
      </c>
      <c r="AO44" s="98">
        <f t="shared" si="149"/>
        <v>0</v>
      </c>
      <c r="AP44" s="98">
        <f t="shared" si="150"/>
        <v>0</v>
      </c>
      <c r="AQ44" s="233">
        <f t="shared" si="151"/>
        <v>0</v>
      </c>
      <c r="AR44" s="234">
        <f t="shared" si="152"/>
        <v>0</v>
      </c>
      <c r="AS44" s="234">
        <f t="shared" si="153"/>
        <v>0</v>
      </c>
      <c r="AT44" s="234">
        <f t="shared" si="154"/>
        <v>0</v>
      </c>
      <c r="AU44" s="234">
        <f t="shared" si="155"/>
        <v>0</v>
      </c>
      <c r="AV44" s="277"/>
      <c r="AW44" s="98">
        <f t="shared" si="156"/>
        <v>0</v>
      </c>
      <c r="AX44" s="98">
        <f t="shared" si="157"/>
        <v>0</v>
      </c>
      <c r="AY44" s="98">
        <f t="shared" si="158"/>
        <v>0</v>
      </c>
      <c r="AZ44" s="98">
        <f t="shared" si="159"/>
        <v>0</v>
      </c>
      <c r="BA44" s="233">
        <f t="shared" si="160"/>
        <v>0</v>
      </c>
      <c r="BB44" s="234">
        <f t="shared" si="161"/>
        <v>0</v>
      </c>
      <c r="BC44" s="234">
        <f t="shared" si="162"/>
        <v>0</v>
      </c>
      <c r="BD44" s="234">
        <f t="shared" si="163"/>
        <v>0</v>
      </c>
      <c r="BE44" s="234">
        <f t="shared" si="164"/>
        <v>0</v>
      </c>
      <c r="BF44" s="314">
        <f t="shared" si="118"/>
        <v>0</v>
      </c>
      <c r="BG44" s="98">
        <f t="shared" si="177"/>
        <v>0</v>
      </c>
      <c r="BH44" s="98">
        <f t="shared" si="178"/>
        <v>0</v>
      </c>
      <c r="BI44" s="98">
        <f t="shared" si="179"/>
        <v>0</v>
      </c>
      <c r="BJ44" s="98">
        <f t="shared" si="180"/>
        <v>0</v>
      </c>
      <c r="BK44" s="233">
        <f t="shared" si="165"/>
        <v>0</v>
      </c>
      <c r="BL44" s="234">
        <f t="shared" si="181"/>
        <v>0</v>
      </c>
      <c r="BM44" s="234">
        <f t="shared" si="182"/>
        <v>0</v>
      </c>
      <c r="BN44" s="234">
        <f t="shared" si="183"/>
        <v>0</v>
      </c>
      <c r="BO44" s="234">
        <f t="shared" si="184"/>
        <v>0</v>
      </c>
      <c r="BP44" s="277"/>
      <c r="BQ44" s="98">
        <f t="shared" si="185"/>
        <v>0</v>
      </c>
      <c r="BR44" s="98">
        <f t="shared" si="186"/>
        <v>0</v>
      </c>
      <c r="BS44" s="98">
        <f t="shared" si="187"/>
        <v>0</v>
      </c>
      <c r="BT44" s="98">
        <f t="shared" si="188"/>
        <v>0</v>
      </c>
      <c r="BU44" s="233">
        <f t="shared" si="166"/>
        <v>0</v>
      </c>
      <c r="BV44" s="234">
        <f t="shared" si="189"/>
        <v>0</v>
      </c>
      <c r="BW44" s="234">
        <f t="shared" si="190"/>
        <v>0</v>
      </c>
      <c r="BX44" s="234">
        <f t="shared" si="191"/>
        <v>0</v>
      </c>
      <c r="BY44" s="234">
        <f t="shared" si="192"/>
        <v>0</v>
      </c>
      <c r="BZ44" s="284">
        <f t="shared" si="167"/>
        <v>0</v>
      </c>
      <c r="CA44" s="98">
        <f t="shared" si="193"/>
        <v>0</v>
      </c>
      <c r="CB44" s="98">
        <f t="shared" si="194"/>
        <v>0</v>
      </c>
      <c r="CC44" s="98">
        <f t="shared" si="195"/>
        <v>0</v>
      </c>
      <c r="CD44" s="98">
        <f t="shared" si="196"/>
        <v>0</v>
      </c>
      <c r="CE44" s="233">
        <f t="shared" si="168"/>
        <v>0</v>
      </c>
      <c r="CF44" s="234">
        <f t="shared" si="197"/>
        <v>0</v>
      </c>
      <c r="CG44" s="234">
        <f t="shared" si="198"/>
        <v>0</v>
      </c>
      <c r="CH44" s="234">
        <f t="shared" si="199"/>
        <v>0</v>
      </c>
      <c r="CI44" s="234">
        <f t="shared" si="200"/>
        <v>0</v>
      </c>
      <c r="CJ44" s="277"/>
      <c r="CK44" s="98">
        <f t="shared" si="201"/>
        <v>0</v>
      </c>
      <c r="CL44" s="98">
        <f t="shared" si="202"/>
        <v>0</v>
      </c>
      <c r="CM44" s="98">
        <f t="shared" si="203"/>
        <v>0</v>
      </c>
      <c r="CN44" s="98">
        <f t="shared" si="204"/>
        <v>0</v>
      </c>
      <c r="CO44" s="233">
        <f t="shared" si="169"/>
        <v>0</v>
      </c>
      <c r="CP44" s="234">
        <f t="shared" si="205"/>
        <v>0</v>
      </c>
      <c r="CQ44" s="234">
        <f t="shared" si="206"/>
        <v>0</v>
      </c>
      <c r="CR44" s="234">
        <f t="shared" si="207"/>
        <v>0</v>
      </c>
      <c r="CS44" s="234">
        <f t="shared" si="208"/>
        <v>0</v>
      </c>
      <c r="CT44" s="277"/>
      <c r="CU44" s="98">
        <f t="shared" si="209"/>
        <v>0</v>
      </c>
      <c r="CV44" s="98">
        <f t="shared" si="210"/>
        <v>0</v>
      </c>
      <c r="CW44" s="98">
        <f t="shared" si="211"/>
        <v>0</v>
      </c>
      <c r="CX44" s="98">
        <f t="shared" si="212"/>
        <v>0</v>
      </c>
      <c r="CY44" s="233">
        <f t="shared" si="170"/>
        <v>0</v>
      </c>
      <c r="CZ44" s="234">
        <f t="shared" si="213"/>
        <v>0</v>
      </c>
      <c r="DA44" s="234">
        <f t="shared" si="214"/>
        <v>0</v>
      </c>
      <c r="DB44" s="234">
        <f t="shared" si="215"/>
        <v>0</v>
      </c>
      <c r="DC44" s="234">
        <f t="shared" si="216"/>
        <v>0</v>
      </c>
      <c r="DD44" s="284">
        <f t="shared" si="171"/>
        <v>0</v>
      </c>
      <c r="DE44" s="98">
        <f t="shared" si="217"/>
        <v>0</v>
      </c>
      <c r="DF44" s="98">
        <f t="shared" si="218"/>
        <v>0</v>
      </c>
      <c r="DG44" s="98">
        <f t="shared" si="219"/>
        <v>0</v>
      </c>
      <c r="DH44" s="98">
        <f t="shared" si="220"/>
        <v>0</v>
      </c>
      <c r="DI44" s="228" t="e">
        <f t="shared" si="172"/>
        <v>#DIV/0!</v>
      </c>
      <c r="DJ44" s="233">
        <f t="shared" si="173"/>
        <v>0</v>
      </c>
      <c r="DK44" s="234">
        <f t="shared" si="221"/>
        <v>0</v>
      </c>
      <c r="DL44" s="234">
        <f t="shared" si="222"/>
        <v>0</v>
      </c>
      <c r="DM44" s="234">
        <f t="shared" si="223"/>
        <v>0</v>
      </c>
      <c r="DN44" s="234">
        <f t="shared" si="224"/>
        <v>0</v>
      </c>
      <c r="DO44" s="224">
        <f t="shared" si="174"/>
        <v>0</v>
      </c>
      <c r="DP44" s="98">
        <f t="shared" si="225"/>
        <v>0</v>
      </c>
      <c r="DQ44" s="98">
        <f t="shared" si="226"/>
        <v>0</v>
      </c>
      <c r="DR44" s="98">
        <f t="shared" si="227"/>
        <v>0</v>
      </c>
      <c r="DS44" s="98">
        <f t="shared" si="228"/>
        <v>0</v>
      </c>
      <c r="DT44" s="233">
        <f t="shared" si="175"/>
        <v>0</v>
      </c>
      <c r="DU44" s="234">
        <f t="shared" si="229"/>
        <v>0</v>
      </c>
      <c r="DV44" s="234">
        <f t="shared" si="230"/>
        <v>0</v>
      </c>
      <c r="DW44" s="234">
        <f t="shared" si="231"/>
        <v>0</v>
      </c>
      <c r="DX44" s="234">
        <f t="shared" si="232"/>
        <v>0</v>
      </c>
      <c r="DY44" s="237">
        <f t="shared" si="176"/>
        <v>0</v>
      </c>
      <c r="DZ44" s="238">
        <f t="shared" si="233"/>
        <v>0</v>
      </c>
      <c r="EA44" s="238">
        <f t="shared" si="234"/>
        <v>0</v>
      </c>
      <c r="EB44" s="238">
        <f t="shared" si="235"/>
        <v>0</v>
      </c>
      <c r="EC44" s="238">
        <f t="shared" si="236"/>
        <v>0</v>
      </c>
    </row>
    <row r="45" spans="1:133" s="49" customFormat="1">
      <c r="A45" s="50" t="s">
        <v>317</v>
      </c>
      <c r="B45" s="227"/>
      <c r="C45" s="227"/>
      <c r="D45" s="227"/>
      <c r="E45" s="181"/>
      <c r="F45" s="89">
        <f t="shared" si="119"/>
        <v>0</v>
      </c>
      <c r="G45" s="89">
        <f t="shared" si="120"/>
        <v>0</v>
      </c>
      <c r="H45" s="89">
        <f t="shared" si="121"/>
        <v>0</v>
      </c>
      <c r="I45" s="89">
        <f t="shared" si="122"/>
        <v>0</v>
      </c>
      <c r="J45" s="181"/>
      <c r="K45" s="89">
        <f t="shared" si="123"/>
        <v>0</v>
      </c>
      <c r="L45" s="89">
        <f t="shared" si="124"/>
        <v>0</v>
      </c>
      <c r="M45" s="89">
        <f t="shared" si="125"/>
        <v>0</v>
      </c>
      <c r="N45" s="89">
        <f t="shared" si="126"/>
        <v>0</v>
      </c>
      <c r="O45" s="228" t="e">
        <f t="shared" si="127"/>
        <v>#DIV/0!</v>
      </c>
      <c r="P45" s="181"/>
      <c r="Q45" s="89">
        <f t="shared" si="128"/>
        <v>0</v>
      </c>
      <c r="R45" s="89">
        <f t="shared" si="129"/>
        <v>0</v>
      </c>
      <c r="S45" s="89">
        <f t="shared" si="130"/>
        <v>0</v>
      </c>
      <c r="T45" s="89">
        <f t="shared" si="131"/>
        <v>0</v>
      </c>
      <c r="U45" s="228" t="e">
        <f t="shared" si="132"/>
        <v>#DIV/0!</v>
      </c>
      <c r="V45" s="181"/>
      <c r="W45" s="89">
        <f t="shared" si="133"/>
        <v>0</v>
      </c>
      <c r="X45" s="89">
        <f t="shared" si="134"/>
        <v>0</v>
      </c>
      <c r="Y45" s="89">
        <f t="shared" si="135"/>
        <v>0</v>
      </c>
      <c r="Z45" s="89">
        <f t="shared" si="136"/>
        <v>0</v>
      </c>
      <c r="AA45" s="228" t="e">
        <f t="shared" si="137"/>
        <v>#DIV/0!</v>
      </c>
      <c r="AB45" s="277"/>
      <c r="AC45" s="98">
        <f t="shared" si="138"/>
        <v>0</v>
      </c>
      <c r="AD45" s="98">
        <f t="shared" si="139"/>
        <v>0</v>
      </c>
      <c r="AE45" s="98">
        <f t="shared" si="140"/>
        <v>0</v>
      </c>
      <c r="AF45" s="98">
        <f t="shared" si="141"/>
        <v>0</v>
      </c>
      <c r="AG45" s="233">
        <f t="shared" si="142"/>
        <v>0</v>
      </c>
      <c r="AH45" s="234">
        <f t="shared" si="143"/>
        <v>0</v>
      </c>
      <c r="AI45" s="234">
        <f t="shared" si="144"/>
        <v>0</v>
      </c>
      <c r="AJ45" s="234">
        <f t="shared" si="145"/>
        <v>0</v>
      </c>
      <c r="AK45" s="234">
        <f t="shared" si="146"/>
        <v>0</v>
      </c>
      <c r="AL45" s="277"/>
      <c r="AM45" s="98">
        <f t="shared" si="147"/>
        <v>0</v>
      </c>
      <c r="AN45" s="98">
        <f t="shared" si="148"/>
        <v>0</v>
      </c>
      <c r="AO45" s="98">
        <f t="shared" si="149"/>
        <v>0</v>
      </c>
      <c r="AP45" s="98">
        <f t="shared" si="150"/>
        <v>0</v>
      </c>
      <c r="AQ45" s="233">
        <f t="shared" si="151"/>
        <v>0</v>
      </c>
      <c r="AR45" s="234">
        <f t="shared" si="152"/>
        <v>0</v>
      </c>
      <c r="AS45" s="234">
        <f t="shared" si="153"/>
        <v>0</v>
      </c>
      <c r="AT45" s="234">
        <f t="shared" si="154"/>
        <v>0</v>
      </c>
      <c r="AU45" s="234">
        <f t="shared" si="155"/>
        <v>0</v>
      </c>
      <c r="AV45" s="277"/>
      <c r="AW45" s="98">
        <f t="shared" si="156"/>
        <v>0</v>
      </c>
      <c r="AX45" s="98">
        <f t="shared" si="157"/>
        <v>0</v>
      </c>
      <c r="AY45" s="98">
        <f t="shared" si="158"/>
        <v>0</v>
      </c>
      <c r="AZ45" s="98">
        <f t="shared" si="159"/>
        <v>0</v>
      </c>
      <c r="BA45" s="233">
        <f t="shared" si="160"/>
        <v>0</v>
      </c>
      <c r="BB45" s="234">
        <f t="shared" si="161"/>
        <v>0</v>
      </c>
      <c r="BC45" s="234">
        <f t="shared" si="162"/>
        <v>0</v>
      </c>
      <c r="BD45" s="234">
        <f t="shared" si="163"/>
        <v>0</v>
      </c>
      <c r="BE45" s="234">
        <f t="shared" si="164"/>
        <v>0</v>
      </c>
      <c r="BF45" s="314">
        <f t="shared" si="118"/>
        <v>0</v>
      </c>
      <c r="BG45" s="98">
        <f t="shared" si="177"/>
        <v>0</v>
      </c>
      <c r="BH45" s="98">
        <f t="shared" si="178"/>
        <v>0</v>
      </c>
      <c r="BI45" s="98">
        <f t="shared" si="179"/>
        <v>0</v>
      </c>
      <c r="BJ45" s="98">
        <f t="shared" si="180"/>
        <v>0</v>
      </c>
      <c r="BK45" s="233">
        <f t="shared" si="165"/>
        <v>0</v>
      </c>
      <c r="BL45" s="234">
        <f t="shared" si="181"/>
        <v>0</v>
      </c>
      <c r="BM45" s="234">
        <f t="shared" si="182"/>
        <v>0</v>
      </c>
      <c r="BN45" s="234">
        <f t="shared" si="183"/>
        <v>0</v>
      </c>
      <c r="BO45" s="234">
        <f t="shared" si="184"/>
        <v>0</v>
      </c>
      <c r="BP45" s="277"/>
      <c r="BQ45" s="98">
        <f t="shared" si="185"/>
        <v>0</v>
      </c>
      <c r="BR45" s="98">
        <f t="shared" si="186"/>
        <v>0</v>
      </c>
      <c r="BS45" s="98">
        <f t="shared" si="187"/>
        <v>0</v>
      </c>
      <c r="BT45" s="98">
        <f t="shared" si="188"/>
        <v>0</v>
      </c>
      <c r="BU45" s="233">
        <f t="shared" si="166"/>
        <v>0</v>
      </c>
      <c r="BV45" s="234">
        <f t="shared" si="189"/>
        <v>0</v>
      </c>
      <c r="BW45" s="234">
        <f t="shared" si="190"/>
        <v>0</v>
      </c>
      <c r="BX45" s="234">
        <f t="shared" si="191"/>
        <v>0</v>
      </c>
      <c r="BY45" s="234">
        <f t="shared" si="192"/>
        <v>0</v>
      </c>
      <c r="BZ45" s="284">
        <f t="shared" si="167"/>
        <v>0</v>
      </c>
      <c r="CA45" s="98">
        <f t="shared" si="193"/>
        <v>0</v>
      </c>
      <c r="CB45" s="98">
        <f t="shared" si="194"/>
        <v>0</v>
      </c>
      <c r="CC45" s="98">
        <f t="shared" si="195"/>
        <v>0</v>
      </c>
      <c r="CD45" s="98">
        <f t="shared" si="196"/>
        <v>0</v>
      </c>
      <c r="CE45" s="233">
        <f t="shared" si="168"/>
        <v>0</v>
      </c>
      <c r="CF45" s="234">
        <f t="shared" si="197"/>
        <v>0</v>
      </c>
      <c r="CG45" s="234">
        <f t="shared" si="198"/>
        <v>0</v>
      </c>
      <c r="CH45" s="234">
        <f t="shared" si="199"/>
        <v>0</v>
      </c>
      <c r="CI45" s="234">
        <f t="shared" si="200"/>
        <v>0</v>
      </c>
      <c r="CJ45" s="277"/>
      <c r="CK45" s="98">
        <f t="shared" si="201"/>
        <v>0</v>
      </c>
      <c r="CL45" s="98">
        <f t="shared" si="202"/>
        <v>0</v>
      </c>
      <c r="CM45" s="98">
        <f t="shared" si="203"/>
        <v>0</v>
      </c>
      <c r="CN45" s="98">
        <f t="shared" si="204"/>
        <v>0</v>
      </c>
      <c r="CO45" s="233">
        <f t="shared" si="169"/>
        <v>0</v>
      </c>
      <c r="CP45" s="234">
        <f t="shared" si="205"/>
        <v>0</v>
      </c>
      <c r="CQ45" s="234">
        <f t="shared" si="206"/>
        <v>0</v>
      </c>
      <c r="CR45" s="234">
        <f t="shared" si="207"/>
        <v>0</v>
      </c>
      <c r="CS45" s="234">
        <f t="shared" si="208"/>
        <v>0</v>
      </c>
      <c r="CT45" s="277"/>
      <c r="CU45" s="98">
        <f t="shared" si="209"/>
        <v>0</v>
      </c>
      <c r="CV45" s="98">
        <f t="shared" si="210"/>
        <v>0</v>
      </c>
      <c r="CW45" s="98">
        <f t="shared" si="211"/>
        <v>0</v>
      </c>
      <c r="CX45" s="98">
        <f t="shared" si="212"/>
        <v>0</v>
      </c>
      <c r="CY45" s="233">
        <f t="shared" si="170"/>
        <v>0</v>
      </c>
      <c r="CZ45" s="234">
        <f t="shared" si="213"/>
        <v>0</v>
      </c>
      <c r="DA45" s="234">
        <f t="shared" si="214"/>
        <v>0</v>
      </c>
      <c r="DB45" s="234">
        <f t="shared" si="215"/>
        <v>0</v>
      </c>
      <c r="DC45" s="234">
        <f t="shared" si="216"/>
        <v>0</v>
      </c>
      <c r="DD45" s="284">
        <f t="shared" si="171"/>
        <v>0</v>
      </c>
      <c r="DE45" s="98">
        <f t="shared" si="217"/>
        <v>0</v>
      </c>
      <c r="DF45" s="98">
        <f t="shared" si="218"/>
        <v>0</v>
      </c>
      <c r="DG45" s="98">
        <f t="shared" si="219"/>
        <v>0</v>
      </c>
      <c r="DH45" s="98">
        <f t="shared" si="220"/>
        <v>0</v>
      </c>
      <c r="DI45" s="228" t="e">
        <f t="shared" si="172"/>
        <v>#DIV/0!</v>
      </c>
      <c r="DJ45" s="233">
        <f t="shared" si="173"/>
        <v>0</v>
      </c>
      <c r="DK45" s="234">
        <f t="shared" si="221"/>
        <v>0</v>
      </c>
      <c r="DL45" s="234">
        <f t="shared" si="222"/>
        <v>0</v>
      </c>
      <c r="DM45" s="234">
        <f t="shared" si="223"/>
        <v>0</v>
      </c>
      <c r="DN45" s="234">
        <f t="shared" si="224"/>
        <v>0</v>
      </c>
      <c r="DO45" s="224">
        <f t="shared" si="174"/>
        <v>0</v>
      </c>
      <c r="DP45" s="98">
        <f t="shared" si="225"/>
        <v>0</v>
      </c>
      <c r="DQ45" s="98">
        <f t="shared" si="226"/>
        <v>0</v>
      </c>
      <c r="DR45" s="98">
        <f t="shared" si="227"/>
        <v>0</v>
      </c>
      <c r="DS45" s="98">
        <f t="shared" si="228"/>
        <v>0</v>
      </c>
      <c r="DT45" s="233">
        <f t="shared" si="175"/>
        <v>0</v>
      </c>
      <c r="DU45" s="234">
        <f t="shared" si="229"/>
        <v>0</v>
      </c>
      <c r="DV45" s="234">
        <f t="shared" si="230"/>
        <v>0</v>
      </c>
      <c r="DW45" s="234">
        <f t="shared" si="231"/>
        <v>0</v>
      </c>
      <c r="DX45" s="234">
        <f t="shared" si="232"/>
        <v>0</v>
      </c>
      <c r="DY45" s="237">
        <f t="shared" si="176"/>
        <v>0</v>
      </c>
      <c r="DZ45" s="238">
        <f t="shared" si="233"/>
        <v>0</v>
      </c>
      <c r="EA45" s="238">
        <f t="shared" si="234"/>
        <v>0</v>
      </c>
      <c r="EB45" s="238">
        <f t="shared" si="235"/>
        <v>0</v>
      </c>
      <c r="EC45" s="238">
        <f t="shared" si="236"/>
        <v>0</v>
      </c>
    </row>
    <row r="46" spans="1:133" s="49" customFormat="1">
      <c r="A46" s="50" t="s">
        <v>318</v>
      </c>
      <c r="B46" s="227"/>
      <c r="C46" s="227"/>
      <c r="D46" s="227"/>
      <c r="E46" s="181"/>
      <c r="F46" s="89">
        <f t="shared" si="119"/>
        <v>0</v>
      </c>
      <c r="G46" s="89">
        <f t="shared" si="120"/>
        <v>0</v>
      </c>
      <c r="H46" s="89">
        <f t="shared" si="121"/>
        <v>0</v>
      </c>
      <c r="I46" s="89">
        <f t="shared" si="122"/>
        <v>0</v>
      </c>
      <c r="J46" s="181"/>
      <c r="K46" s="89">
        <f t="shared" si="123"/>
        <v>0</v>
      </c>
      <c r="L46" s="89">
        <f t="shared" si="124"/>
        <v>0</v>
      </c>
      <c r="M46" s="89">
        <f t="shared" si="125"/>
        <v>0</v>
      </c>
      <c r="N46" s="89">
        <f t="shared" si="126"/>
        <v>0</v>
      </c>
      <c r="O46" s="228" t="e">
        <f t="shared" si="127"/>
        <v>#DIV/0!</v>
      </c>
      <c r="P46" s="181"/>
      <c r="Q46" s="89">
        <f t="shared" si="128"/>
        <v>0</v>
      </c>
      <c r="R46" s="89">
        <f t="shared" si="129"/>
        <v>0</v>
      </c>
      <c r="S46" s="89">
        <f t="shared" si="130"/>
        <v>0</v>
      </c>
      <c r="T46" s="89">
        <f t="shared" si="131"/>
        <v>0</v>
      </c>
      <c r="U46" s="228" t="e">
        <f t="shared" si="132"/>
        <v>#DIV/0!</v>
      </c>
      <c r="V46" s="181"/>
      <c r="W46" s="89">
        <f t="shared" si="133"/>
        <v>0</v>
      </c>
      <c r="X46" s="89">
        <f t="shared" si="134"/>
        <v>0</v>
      </c>
      <c r="Y46" s="89">
        <f t="shared" si="135"/>
        <v>0</v>
      </c>
      <c r="Z46" s="89">
        <f t="shared" si="136"/>
        <v>0</v>
      </c>
      <c r="AA46" s="228" t="e">
        <f t="shared" si="137"/>
        <v>#DIV/0!</v>
      </c>
      <c r="AB46" s="277"/>
      <c r="AC46" s="98">
        <f t="shared" si="138"/>
        <v>0</v>
      </c>
      <c r="AD46" s="98">
        <f t="shared" si="139"/>
        <v>0</v>
      </c>
      <c r="AE46" s="98">
        <f t="shared" si="140"/>
        <v>0</v>
      </c>
      <c r="AF46" s="98">
        <f t="shared" si="141"/>
        <v>0</v>
      </c>
      <c r="AG46" s="233">
        <f t="shared" si="142"/>
        <v>0</v>
      </c>
      <c r="AH46" s="234">
        <f t="shared" si="143"/>
        <v>0</v>
      </c>
      <c r="AI46" s="234">
        <f t="shared" si="144"/>
        <v>0</v>
      </c>
      <c r="AJ46" s="234">
        <f t="shared" si="145"/>
        <v>0</v>
      </c>
      <c r="AK46" s="234">
        <f t="shared" si="146"/>
        <v>0</v>
      </c>
      <c r="AL46" s="277"/>
      <c r="AM46" s="98">
        <f t="shared" si="147"/>
        <v>0</v>
      </c>
      <c r="AN46" s="98">
        <f t="shared" si="148"/>
        <v>0</v>
      </c>
      <c r="AO46" s="98">
        <f t="shared" si="149"/>
        <v>0</v>
      </c>
      <c r="AP46" s="98">
        <f t="shared" si="150"/>
        <v>0</v>
      </c>
      <c r="AQ46" s="233">
        <f t="shared" si="151"/>
        <v>0</v>
      </c>
      <c r="AR46" s="234">
        <f t="shared" si="152"/>
        <v>0</v>
      </c>
      <c r="AS46" s="234">
        <f t="shared" si="153"/>
        <v>0</v>
      </c>
      <c r="AT46" s="234">
        <f t="shared" si="154"/>
        <v>0</v>
      </c>
      <c r="AU46" s="234">
        <f t="shared" si="155"/>
        <v>0</v>
      </c>
      <c r="AV46" s="277"/>
      <c r="AW46" s="98">
        <f t="shared" si="156"/>
        <v>0</v>
      </c>
      <c r="AX46" s="98">
        <f t="shared" si="157"/>
        <v>0</v>
      </c>
      <c r="AY46" s="98">
        <f t="shared" si="158"/>
        <v>0</v>
      </c>
      <c r="AZ46" s="98">
        <f t="shared" si="159"/>
        <v>0</v>
      </c>
      <c r="BA46" s="233">
        <f t="shared" si="160"/>
        <v>0</v>
      </c>
      <c r="BB46" s="234">
        <f t="shared" si="161"/>
        <v>0</v>
      </c>
      <c r="BC46" s="234">
        <f t="shared" si="162"/>
        <v>0</v>
      </c>
      <c r="BD46" s="234">
        <f t="shared" si="163"/>
        <v>0</v>
      </c>
      <c r="BE46" s="234">
        <f t="shared" si="164"/>
        <v>0</v>
      </c>
      <c r="BF46" s="314">
        <f t="shared" si="118"/>
        <v>0</v>
      </c>
      <c r="BG46" s="98">
        <f t="shared" si="177"/>
        <v>0</v>
      </c>
      <c r="BH46" s="98">
        <f t="shared" si="178"/>
        <v>0</v>
      </c>
      <c r="BI46" s="98">
        <f t="shared" si="179"/>
        <v>0</v>
      </c>
      <c r="BJ46" s="98">
        <f t="shared" si="180"/>
        <v>0</v>
      </c>
      <c r="BK46" s="233">
        <f t="shared" si="165"/>
        <v>0</v>
      </c>
      <c r="BL46" s="234">
        <f t="shared" si="181"/>
        <v>0</v>
      </c>
      <c r="BM46" s="234">
        <f t="shared" si="182"/>
        <v>0</v>
      </c>
      <c r="BN46" s="234">
        <f t="shared" si="183"/>
        <v>0</v>
      </c>
      <c r="BO46" s="234">
        <f t="shared" si="184"/>
        <v>0</v>
      </c>
      <c r="BP46" s="277"/>
      <c r="BQ46" s="98">
        <f t="shared" si="185"/>
        <v>0</v>
      </c>
      <c r="BR46" s="98">
        <f t="shared" si="186"/>
        <v>0</v>
      </c>
      <c r="BS46" s="98">
        <f t="shared" si="187"/>
        <v>0</v>
      </c>
      <c r="BT46" s="98">
        <f t="shared" si="188"/>
        <v>0</v>
      </c>
      <c r="BU46" s="233">
        <f t="shared" si="166"/>
        <v>0</v>
      </c>
      <c r="BV46" s="234">
        <f t="shared" si="189"/>
        <v>0</v>
      </c>
      <c r="BW46" s="234">
        <f t="shared" si="190"/>
        <v>0</v>
      </c>
      <c r="BX46" s="234">
        <f t="shared" si="191"/>
        <v>0</v>
      </c>
      <c r="BY46" s="234">
        <f t="shared" si="192"/>
        <v>0</v>
      </c>
      <c r="BZ46" s="284">
        <f t="shared" si="167"/>
        <v>0</v>
      </c>
      <c r="CA46" s="98">
        <f t="shared" si="193"/>
        <v>0</v>
      </c>
      <c r="CB46" s="98">
        <f t="shared" si="194"/>
        <v>0</v>
      </c>
      <c r="CC46" s="98">
        <f t="shared" si="195"/>
        <v>0</v>
      </c>
      <c r="CD46" s="98">
        <f t="shared" si="196"/>
        <v>0</v>
      </c>
      <c r="CE46" s="233">
        <f t="shared" si="168"/>
        <v>0</v>
      </c>
      <c r="CF46" s="234">
        <f t="shared" si="197"/>
        <v>0</v>
      </c>
      <c r="CG46" s="234">
        <f t="shared" si="198"/>
        <v>0</v>
      </c>
      <c r="CH46" s="234">
        <f t="shared" si="199"/>
        <v>0</v>
      </c>
      <c r="CI46" s="234">
        <f t="shared" si="200"/>
        <v>0</v>
      </c>
      <c r="CJ46" s="277"/>
      <c r="CK46" s="98">
        <f t="shared" si="201"/>
        <v>0</v>
      </c>
      <c r="CL46" s="98">
        <f t="shared" si="202"/>
        <v>0</v>
      </c>
      <c r="CM46" s="98">
        <f t="shared" si="203"/>
        <v>0</v>
      </c>
      <c r="CN46" s="98">
        <f t="shared" si="204"/>
        <v>0</v>
      </c>
      <c r="CO46" s="233">
        <f t="shared" si="169"/>
        <v>0</v>
      </c>
      <c r="CP46" s="234">
        <f t="shared" si="205"/>
        <v>0</v>
      </c>
      <c r="CQ46" s="234">
        <f t="shared" si="206"/>
        <v>0</v>
      </c>
      <c r="CR46" s="234">
        <f t="shared" si="207"/>
        <v>0</v>
      </c>
      <c r="CS46" s="234">
        <f t="shared" si="208"/>
        <v>0</v>
      </c>
      <c r="CT46" s="277"/>
      <c r="CU46" s="98">
        <f t="shared" si="209"/>
        <v>0</v>
      </c>
      <c r="CV46" s="98">
        <f t="shared" si="210"/>
        <v>0</v>
      </c>
      <c r="CW46" s="98">
        <f t="shared" si="211"/>
        <v>0</v>
      </c>
      <c r="CX46" s="98">
        <f t="shared" si="212"/>
        <v>0</v>
      </c>
      <c r="CY46" s="233">
        <f t="shared" si="170"/>
        <v>0</v>
      </c>
      <c r="CZ46" s="234">
        <f t="shared" si="213"/>
        <v>0</v>
      </c>
      <c r="DA46" s="234">
        <f t="shared" si="214"/>
        <v>0</v>
      </c>
      <c r="DB46" s="234">
        <f t="shared" si="215"/>
        <v>0</v>
      </c>
      <c r="DC46" s="234">
        <f t="shared" si="216"/>
        <v>0</v>
      </c>
      <c r="DD46" s="284">
        <f t="shared" si="171"/>
        <v>0</v>
      </c>
      <c r="DE46" s="98">
        <f t="shared" si="217"/>
        <v>0</v>
      </c>
      <c r="DF46" s="98">
        <f t="shared" si="218"/>
        <v>0</v>
      </c>
      <c r="DG46" s="98">
        <f t="shared" si="219"/>
        <v>0</v>
      </c>
      <c r="DH46" s="98">
        <f t="shared" si="220"/>
        <v>0</v>
      </c>
      <c r="DI46" s="228" t="e">
        <f t="shared" si="172"/>
        <v>#DIV/0!</v>
      </c>
      <c r="DJ46" s="233">
        <f t="shared" si="173"/>
        <v>0</v>
      </c>
      <c r="DK46" s="234">
        <f t="shared" si="221"/>
        <v>0</v>
      </c>
      <c r="DL46" s="234">
        <f t="shared" si="222"/>
        <v>0</v>
      </c>
      <c r="DM46" s="234">
        <f t="shared" si="223"/>
        <v>0</v>
      </c>
      <c r="DN46" s="234">
        <f t="shared" si="224"/>
        <v>0</v>
      </c>
      <c r="DO46" s="224">
        <f t="shared" si="174"/>
        <v>0</v>
      </c>
      <c r="DP46" s="98">
        <f t="shared" si="225"/>
        <v>0</v>
      </c>
      <c r="DQ46" s="98">
        <f t="shared" si="226"/>
        <v>0</v>
      </c>
      <c r="DR46" s="98">
        <f t="shared" si="227"/>
        <v>0</v>
      </c>
      <c r="DS46" s="98">
        <f t="shared" si="228"/>
        <v>0</v>
      </c>
      <c r="DT46" s="233">
        <f t="shared" si="175"/>
        <v>0</v>
      </c>
      <c r="DU46" s="234">
        <f t="shared" si="229"/>
        <v>0</v>
      </c>
      <c r="DV46" s="234">
        <f t="shared" si="230"/>
        <v>0</v>
      </c>
      <c r="DW46" s="234">
        <f t="shared" si="231"/>
        <v>0</v>
      </c>
      <c r="DX46" s="234">
        <f t="shared" si="232"/>
        <v>0</v>
      </c>
      <c r="DY46" s="237">
        <f t="shared" si="176"/>
        <v>0</v>
      </c>
      <c r="DZ46" s="238">
        <f t="shared" si="233"/>
        <v>0</v>
      </c>
      <c r="EA46" s="238">
        <f t="shared" si="234"/>
        <v>0</v>
      </c>
      <c r="EB46" s="238">
        <f t="shared" si="235"/>
        <v>0</v>
      </c>
      <c r="EC46" s="238">
        <f t="shared" si="236"/>
        <v>0</v>
      </c>
    </row>
    <row r="47" spans="1:133" s="49" customFormat="1">
      <c r="A47" s="50" t="s">
        <v>319</v>
      </c>
      <c r="B47" s="227"/>
      <c r="C47" s="227"/>
      <c r="D47" s="227"/>
      <c r="E47" s="181"/>
      <c r="F47" s="89">
        <f t="shared" si="119"/>
        <v>0</v>
      </c>
      <c r="G47" s="89">
        <f t="shared" si="120"/>
        <v>0</v>
      </c>
      <c r="H47" s="89">
        <f t="shared" si="121"/>
        <v>0</v>
      </c>
      <c r="I47" s="89">
        <f t="shared" si="122"/>
        <v>0</v>
      </c>
      <c r="J47" s="181"/>
      <c r="K47" s="89">
        <f t="shared" si="123"/>
        <v>0</v>
      </c>
      <c r="L47" s="89">
        <f t="shared" si="124"/>
        <v>0</v>
      </c>
      <c r="M47" s="89">
        <f t="shared" si="125"/>
        <v>0</v>
      </c>
      <c r="N47" s="89">
        <f t="shared" si="126"/>
        <v>0</v>
      </c>
      <c r="O47" s="228" t="e">
        <f t="shared" si="127"/>
        <v>#DIV/0!</v>
      </c>
      <c r="P47" s="181"/>
      <c r="Q47" s="89">
        <f t="shared" si="128"/>
        <v>0</v>
      </c>
      <c r="R47" s="89">
        <f t="shared" si="129"/>
        <v>0</v>
      </c>
      <c r="S47" s="89">
        <f t="shared" si="130"/>
        <v>0</v>
      </c>
      <c r="T47" s="89">
        <f t="shared" si="131"/>
        <v>0</v>
      </c>
      <c r="U47" s="228" t="e">
        <f t="shared" si="132"/>
        <v>#DIV/0!</v>
      </c>
      <c r="V47" s="181"/>
      <c r="W47" s="89">
        <f t="shared" si="133"/>
        <v>0</v>
      </c>
      <c r="X47" s="89">
        <f t="shared" si="134"/>
        <v>0</v>
      </c>
      <c r="Y47" s="89">
        <f t="shared" si="135"/>
        <v>0</v>
      </c>
      <c r="Z47" s="89">
        <f t="shared" si="136"/>
        <v>0</v>
      </c>
      <c r="AA47" s="228" t="e">
        <f t="shared" si="137"/>
        <v>#DIV/0!</v>
      </c>
      <c r="AB47" s="277"/>
      <c r="AC47" s="98">
        <f t="shared" si="138"/>
        <v>0</v>
      </c>
      <c r="AD47" s="98">
        <f t="shared" si="139"/>
        <v>0</v>
      </c>
      <c r="AE47" s="98">
        <f t="shared" si="140"/>
        <v>0</v>
      </c>
      <c r="AF47" s="98">
        <f t="shared" si="141"/>
        <v>0</v>
      </c>
      <c r="AG47" s="233">
        <f t="shared" si="142"/>
        <v>0</v>
      </c>
      <c r="AH47" s="234">
        <f t="shared" si="143"/>
        <v>0</v>
      </c>
      <c r="AI47" s="234">
        <f t="shared" si="144"/>
        <v>0</v>
      </c>
      <c r="AJ47" s="234">
        <f t="shared" si="145"/>
        <v>0</v>
      </c>
      <c r="AK47" s="234">
        <f t="shared" si="146"/>
        <v>0</v>
      </c>
      <c r="AL47" s="277"/>
      <c r="AM47" s="98">
        <f t="shared" si="147"/>
        <v>0</v>
      </c>
      <c r="AN47" s="98">
        <f t="shared" si="148"/>
        <v>0</v>
      </c>
      <c r="AO47" s="98">
        <f t="shared" si="149"/>
        <v>0</v>
      </c>
      <c r="AP47" s="98">
        <f t="shared" si="150"/>
        <v>0</v>
      </c>
      <c r="AQ47" s="233">
        <f t="shared" si="151"/>
        <v>0</v>
      </c>
      <c r="AR47" s="234">
        <f t="shared" si="152"/>
        <v>0</v>
      </c>
      <c r="AS47" s="234">
        <f t="shared" si="153"/>
        <v>0</v>
      </c>
      <c r="AT47" s="234">
        <f t="shared" si="154"/>
        <v>0</v>
      </c>
      <c r="AU47" s="234">
        <f t="shared" si="155"/>
        <v>0</v>
      </c>
      <c r="AV47" s="277"/>
      <c r="AW47" s="98">
        <f t="shared" si="156"/>
        <v>0</v>
      </c>
      <c r="AX47" s="98">
        <f t="shared" si="157"/>
        <v>0</v>
      </c>
      <c r="AY47" s="98">
        <f t="shared" si="158"/>
        <v>0</v>
      </c>
      <c r="AZ47" s="98">
        <f t="shared" si="159"/>
        <v>0</v>
      </c>
      <c r="BA47" s="233">
        <f t="shared" si="160"/>
        <v>0</v>
      </c>
      <c r="BB47" s="234">
        <f t="shared" si="161"/>
        <v>0</v>
      </c>
      <c r="BC47" s="234">
        <f t="shared" si="162"/>
        <v>0</v>
      </c>
      <c r="BD47" s="234">
        <f t="shared" si="163"/>
        <v>0</v>
      </c>
      <c r="BE47" s="234">
        <f t="shared" si="164"/>
        <v>0</v>
      </c>
      <c r="BF47" s="314">
        <f t="shared" si="118"/>
        <v>0</v>
      </c>
      <c r="BG47" s="98">
        <f t="shared" si="177"/>
        <v>0</v>
      </c>
      <c r="BH47" s="98">
        <f t="shared" si="178"/>
        <v>0</v>
      </c>
      <c r="BI47" s="98">
        <f t="shared" si="179"/>
        <v>0</v>
      </c>
      <c r="BJ47" s="98">
        <f t="shared" si="180"/>
        <v>0</v>
      </c>
      <c r="BK47" s="233">
        <f t="shared" si="165"/>
        <v>0</v>
      </c>
      <c r="BL47" s="234">
        <f t="shared" si="181"/>
        <v>0</v>
      </c>
      <c r="BM47" s="234">
        <f t="shared" si="182"/>
        <v>0</v>
      </c>
      <c r="BN47" s="234">
        <f t="shared" si="183"/>
        <v>0</v>
      </c>
      <c r="BO47" s="234">
        <f t="shared" si="184"/>
        <v>0</v>
      </c>
      <c r="BP47" s="277"/>
      <c r="BQ47" s="98">
        <f t="shared" si="185"/>
        <v>0</v>
      </c>
      <c r="BR47" s="98">
        <f t="shared" si="186"/>
        <v>0</v>
      </c>
      <c r="BS47" s="98">
        <f t="shared" si="187"/>
        <v>0</v>
      </c>
      <c r="BT47" s="98">
        <f t="shared" si="188"/>
        <v>0</v>
      </c>
      <c r="BU47" s="233">
        <f t="shared" si="166"/>
        <v>0</v>
      </c>
      <c r="BV47" s="234">
        <f t="shared" si="189"/>
        <v>0</v>
      </c>
      <c r="BW47" s="234">
        <f t="shared" si="190"/>
        <v>0</v>
      </c>
      <c r="BX47" s="234">
        <f t="shared" si="191"/>
        <v>0</v>
      </c>
      <c r="BY47" s="234">
        <f t="shared" si="192"/>
        <v>0</v>
      </c>
      <c r="BZ47" s="284">
        <f t="shared" si="167"/>
        <v>0</v>
      </c>
      <c r="CA47" s="98">
        <f t="shared" si="193"/>
        <v>0</v>
      </c>
      <c r="CB47" s="98">
        <f t="shared" si="194"/>
        <v>0</v>
      </c>
      <c r="CC47" s="98">
        <f t="shared" si="195"/>
        <v>0</v>
      </c>
      <c r="CD47" s="98">
        <f t="shared" si="196"/>
        <v>0</v>
      </c>
      <c r="CE47" s="233">
        <f t="shared" si="168"/>
        <v>0</v>
      </c>
      <c r="CF47" s="234">
        <f t="shared" si="197"/>
        <v>0</v>
      </c>
      <c r="CG47" s="234">
        <f t="shared" si="198"/>
        <v>0</v>
      </c>
      <c r="CH47" s="234">
        <f t="shared" si="199"/>
        <v>0</v>
      </c>
      <c r="CI47" s="234">
        <f t="shared" si="200"/>
        <v>0</v>
      </c>
      <c r="CJ47" s="277"/>
      <c r="CK47" s="98">
        <f t="shared" si="201"/>
        <v>0</v>
      </c>
      <c r="CL47" s="98">
        <f t="shared" si="202"/>
        <v>0</v>
      </c>
      <c r="CM47" s="98">
        <f t="shared" si="203"/>
        <v>0</v>
      </c>
      <c r="CN47" s="98">
        <f t="shared" si="204"/>
        <v>0</v>
      </c>
      <c r="CO47" s="233">
        <f t="shared" si="169"/>
        <v>0</v>
      </c>
      <c r="CP47" s="234">
        <f t="shared" si="205"/>
        <v>0</v>
      </c>
      <c r="CQ47" s="234">
        <f t="shared" si="206"/>
        <v>0</v>
      </c>
      <c r="CR47" s="234">
        <f t="shared" si="207"/>
        <v>0</v>
      </c>
      <c r="CS47" s="234">
        <f t="shared" si="208"/>
        <v>0</v>
      </c>
      <c r="CT47" s="277"/>
      <c r="CU47" s="98">
        <f t="shared" si="209"/>
        <v>0</v>
      </c>
      <c r="CV47" s="98">
        <f t="shared" si="210"/>
        <v>0</v>
      </c>
      <c r="CW47" s="98">
        <f t="shared" si="211"/>
        <v>0</v>
      </c>
      <c r="CX47" s="98">
        <f t="shared" si="212"/>
        <v>0</v>
      </c>
      <c r="CY47" s="233">
        <f t="shared" si="170"/>
        <v>0</v>
      </c>
      <c r="CZ47" s="234">
        <f t="shared" si="213"/>
        <v>0</v>
      </c>
      <c r="DA47" s="234">
        <f t="shared" si="214"/>
        <v>0</v>
      </c>
      <c r="DB47" s="234">
        <f t="shared" si="215"/>
        <v>0</v>
      </c>
      <c r="DC47" s="234">
        <f t="shared" si="216"/>
        <v>0</v>
      </c>
      <c r="DD47" s="284">
        <f t="shared" si="171"/>
        <v>0</v>
      </c>
      <c r="DE47" s="98">
        <f t="shared" si="217"/>
        <v>0</v>
      </c>
      <c r="DF47" s="98">
        <f t="shared" si="218"/>
        <v>0</v>
      </c>
      <c r="DG47" s="98">
        <f t="shared" si="219"/>
        <v>0</v>
      </c>
      <c r="DH47" s="98">
        <f t="shared" si="220"/>
        <v>0</v>
      </c>
      <c r="DI47" s="228" t="e">
        <f t="shared" si="172"/>
        <v>#DIV/0!</v>
      </c>
      <c r="DJ47" s="233">
        <f t="shared" si="173"/>
        <v>0</v>
      </c>
      <c r="DK47" s="234">
        <f t="shared" si="221"/>
        <v>0</v>
      </c>
      <c r="DL47" s="234">
        <f t="shared" si="222"/>
        <v>0</v>
      </c>
      <c r="DM47" s="234">
        <f t="shared" si="223"/>
        <v>0</v>
      </c>
      <c r="DN47" s="234">
        <f t="shared" si="224"/>
        <v>0</v>
      </c>
      <c r="DO47" s="224">
        <f t="shared" si="174"/>
        <v>0</v>
      </c>
      <c r="DP47" s="98">
        <f t="shared" si="225"/>
        <v>0</v>
      </c>
      <c r="DQ47" s="98">
        <f t="shared" si="226"/>
        <v>0</v>
      </c>
      <c r="DR47" s="98">
        <f t="shared" si="227"/>
        <v>0</v>
      </c>
      <c r="DS47" s="98">
        <f t="shared" si="228"/>
        <v>0</v>
      </c>
      <c r="DT47" s="233">
        <f t="shared" si="175"/>
        <v>0</v>
      </c>
      <c r="DU47" s="234">
        <f t="shared" si="229"/>
        <v>0</v>
      </c>
      <c r="DV47" s="234">
        <f t="shared" si="230"/>
        <v>0</v>
      </c>
      <c r="DW47" s="234">
        <f t="shared" si="231"/>
        <v>0</v>
      </c>
      <c r="DX47" s="234">
        <f t="shared" si="232"/>
        <v>0</v>
      </c>
      <c r="DY47" s="237">
        <f t="shared" si="176"/>
        <v>0</v>
      </c>
      <c r="DZ47" s="238">
        <f t="shared" si="233"/>
        <v>0</v>
      </c>
      <c r="EA47" s="238">
        <f t="shared" si="234"/>
        <v>0</v>
      </c>
      <c r="EB47" s="238">
        <f t="shared" si="235"/>
        <v>0</v>
      </c>
      <c r="EC47" s="238">
        <f t="shared" si="236"/>
        <v>0</v>
      </c>
    </row>
    <row r="48" spans="1:133" s="49" customFormat="1">
      <c r="A48" s="50" t="s">
        <v>320</v>
      </c>
      <c r="B48" s="227"/>
      <c r="C48" s="227"/>
      <c r="D48" s="227"/>
      <c r="E48" s="181"/>
      <c r="F48" s="89">
        <f t="shared" si="119"/>
        <v>0</v>
      </c>
      <c r="G48" s="89">
        <f t="shared" si="120"/>
        <v>0</v>
      </c>
      <c r="H48" s="89">
        <f t="shared" si="121"/>
        <v>0</v>
      </c>
      <c r="I48" s="89">
        <f t="shared" si="122"/>
        <v>0</v>
      </c>
      <c r="J48" s="181"/>
      <c r="K48" s="89">
        <f t="shared" si="123"/>
        <v>0</v>
      </c>
      <c r="L48" s="89">
        <f t="shared" si="124"/>
        <v>0</v>
      </c>
      <c r="M48" s="89">
        <f t="shared" si="125"/>
        <v>0</v>
      </c>
      <c r="N48" s="89">
        <f t="shared" si="126"/>
        <v>0</v>
      </c>
      <c r="O48" s="228" t="e">
        <f t="shared" si="127"/>
        <v>#DIV/0!</v>
      </c>
      <c r="P48" s="181"/>
      <c r="Q48" s="89">
        <f t="shared" si="128"/>
        <v>0</v>
      </c>
      <c r="R48" s="89">
        <f t="shared" si="129"/>
        <v>0</v>
      </c>
      <c r="S48" s="89">
        <f t="shared" si="130"/>
        <v>0</v>
      </c>
      <c r="T48" s="89">
        <f t="shared" si="131"/>
        <v>0</v>
      </c>
      <c r="U48" s="228" t="e">
        <f t="shared" si="132"/>
        <v>#DIV/0!</v>
      </c>
      <c r="V48" s="181"/>
      <c r="W48" s="89">
        <f t="shared" si="133"/>
        <v>0</v>
      </c>
      <c r="X48" s="89">
        <f t="shared" si="134"/>
        <v>0</v>
      </c>
      <c r="Y48" s="89">
        <f t="shared" si="135"/>
        <v>0</v>
      </c>
      <c r="Z48" s="89">
        <f t="shared" si="136"/>
        <v>0</v>
      </c>
      <c r="AA48" s="228" t="e">
        <f t="shared" si="137"/>
        <v>#DIV/0!</v>
      </c>
      <c r="AB48" s="277"/>
      <c r="AC48" s="98">
        <f t="shared" si="138"/>
        <v>0</v>
      </c>
      <c r="AD48" s="98">
        <f t="shared" si="139"/>
        <v>0</v>
      </c>
      <c r="AE48" s="98">
        <f t="shared" si="140"/>
        <v>0</v>
      </c>
      <c r="AF48" s="98">
        <f t="shared" si="141"/>
        <v>0</v>
      </c>
      <c r="AG48" s="233">
        <f t="shared" si="142"/>
        <v>0</v>
      </c>
      <c r="AH48" s="234">
        <f t="shared" si="143"/>
        <v>0</v>
      </c>
      <c r="AI48" s="234">
        <f t="shared" si="144"/>
        <v>0</v>
      </c>
      <c r="AJ48" s="234">
        <f t="shared" si="145"/>
        <v>0</v>
      </c>
      <c r="AK48" s="234">
        <f t="shared" si="146"/>
        <v>0</v>
      </c>
      <c r="AL48" s="277"/>
      <c r="AM48" s="98">
        <f t="shared" si="147"/>
        <v>0</v>
      </c>
      <c r="AN48" s="98">
        <f t="shared" si="148"/>
        <v>0</v>
      </c>
      <c r="AO48" s="98">
        <f t="shared" si="149"/>
        <v>0</v>
      </c>
      <c r="AP48" s="98">
        <f t="shared" si="150"/>
        <v>0</v>
      </c>
      <c r="AQ48" s="233">
        <f t="shared" si="151"/>
        <v>0</v>
      </c>
      <c r="AR48" s="234">
        <f t="shared" si="152"/>
        <v>0</v>
      </c>
      <c r="AS48" s="234">
        <f t="shared" si="153"/>
        <v>0</v>
      </c>
      <c r="AT48" s="234">
        <f t="shared" si="154"/>
        <v>0</v>
      </c>
      <c r="AU48" s="234">
        <f t="shared" si="155"/>
        <v>0</v>
      </c>
      <c r="AV48" s="277"/>
      <c r="AW48" s="98">
        <f t="shared" si="156"/>
        <v>0</v>
      </c>
      <c r="AX48" s="98">
        <f t="shared" si="157"/>
        <v>0</v>
      </c>
      <c r="AY48" s="98">
        <f t="shared" si="158"/>
        <v>0</v>
      </c>
      <c r="AZ48" s="98">
        <f t="shared" si="159"/>
        <v>0</v>
      </c>
      <c r="BA48" s="233">
        <f t="shared" si="160"/>
        <v>0</v>
      </c>
      <c r="BB48" s="234">
        <f t="shared" si="161"/>
        <v>0</v>
      </c>
      <c r="BC48" s="234">
        <f t="shared" si="162"/>
        <v>0</v>
      </c>
      <c r="BD48" s="234">
        <f t="shared" si="163"/>
        <v>0</v>
      </c>
      <c r="BE48" s="234">
        <f t="shared" si="164"/>
        <v>0</v>
      </c>
      <c r="BF48" s="314">
        <f t="shared" si="118"/>
        <v>0</v>
      </c>
      <c r="BG48" s="98">
        <f t="shared" si="177"/>
        <v>0</v>
      </c>
      <c r="BH48" s="98">
        <f t="shared" si="178"/>
        <v>0</v>
      </c>
      <c r="BI48" s="98">
        <f t="shared" si="179"/>
        <v>0</v>
      </c>
      <c r="BJ48" s="98">
        <f t="shared" si="180"/>
        <v>0</v>
      </c>
      <c r="BK48" s="233">
        <f t="shared" si="165"/>
        <v>0</v>
      </c>
      <c r="BL48" s="234">
        <f t="shared" si="181"/>
        <v>0</v>
      </c>
      <c r="BM48" s="234">
        <f t="shared" si="182"/>
        <v>0</v>
      </c>
      <c r="BN48" s="234">
        <f t="shared" si="183"/>
        <v>0</v>
      </c>
      <c r="BO48" s="234">
        <f t="shared" si="184"/>
        <v>0</v>
      </c>
      <c r="BP48" s="277"/>
      <c r="BQ48" s="98">
        <f t="shared" si="185"/>
        <v>0</v>
      </c>
      <c r="BR48" s="98">
        <f t="shared" si="186"/>
        <v>0</v>
      </c>
      <c r="BS48" s="98">
        <f t="shared" si="187"/>
        <v>0</v>
      </c>
      <c r="BT48" s="98">
        <f t="shared" si="188"/>
        <v>0</v>
      </c>
      <c r="BU48" s="233">
        <f t="shared" si="166"/>
        <v>0</v>
      </c>
      <c r="BV48" s="234">
        <f t="shared" si="189"/>
        <v>0</v>
      </c>
      <c r="BW48" s="234">
        <f t="shared" si="190"/>
        <v>0</v>
      </c>
      <c r="BX48" s="234">
        <f t="shared" si="191"/>
        <v>0</v>
      </c>
      <c r="BY48" s="234">
        <f t="shared" si="192"/>
        <v>0</v>
      </c>
      <c r="BZ48" s="284">
        <f t="shared" si="167"/>
        <v>0</v>
      </c>
      <c r="CA48" s="98">
        <f t="shared" si="193"/>
        <v>0</v>
      </c>
      <c r="CB48" s="98">
        <f t="shared" si="194"/>
        <v>0</v>
      </c>
      <c r="CC48" s="98">
        <f t="shared" si="195"/>
        <v>0</v>
      </c>
      <c r="CD48" s="98">
        <f t="shared" si="196"/>
        <v>0</v>
      </c>
      <c r="CE48" s="233">
        <f t="shared" si="168"/>
        <v>0</v>
      </c>
      <c r="CF48" s="234">
        <f t="shared" si="197"/>
        <v>0</v>
      </c>
      <c r="CG48" s="234">
        <f t="shared" si="198"/>
        <v>0</v>
      </c>
      <c r="CH48" s="234">
        <f t="shared" si="199"/>
        <v>0</v>
      </c>
      <c r="CI48" s="234">
        <f t="shared" si="200"/>
        <v>0</v>
      </c>
      <c r="CJ48" s="277"/>
      <c r="CK48" s="98">
        <f t="shared" si="201"/>
        <v>0</v>
      </c>
      <c r="CL48" s="98">
        <f t="shared" si="202"/>
        <v>0</v>
      </c>
      <c r="CM48" s="98">
        <f t="shared" si="203"/>
        <v>0</v>
      </c>
      <c r="CN48" s="98">
        <f t="shared" si="204"/>
        <v>0</v>
      </c>
      <c r="CO48" s="233">
        <f t="shared" si="169"/>
        <v>0</v>
      </c>
      <c r="CP48" s="234">
        <f t="shared" si="205"/>
        <v>0</v>
      </c>
      <c r="CQ48" s="234">
        <f t="shared" si="206"/>
        <v>0</v>
      </c>
      <c r="CR48" s="234">
        <f t="shared" si="207"/>
        <v>0</v>
      </c>
      <c r="CS48" s="234">
        <f t="shared" si="208"/>
        <v>0</v>
      </c>
      <c r="CT48" s="277"/>
      <c r="CU48" s="98">
        <f t="shared" si="209"/>
        <v>0</v>
      </c>
      <c r="CV48" s="98">
        <f t="shared" si="210"/>
        <v>0</v>
      </c>
      <c r="CW48" s="98">
        <f t="shared" si="211"/>
        <v>0</v>
      </c>
      <c r="CX48" s="98">
        <f t="shared" si="212"/>
        <v>0</v>
      </c>
      <c r="CY48" s="233">
        <f t="shared" si="170"/>
        <v>0</v>
      </c>
      <c r="CZ48" s="234">
        <f t="shared" si="213"/>
        <v>0</v>
      </c>
      <c r="DA48" s="234">
        <f t="shared" si="214"/>
        <v>0</v>
      </c>
      <c r="DB48" s="234">
        <f t="shared" si="215"/>
        <v>0</v>
      </c>
      <c r="DC48" s="234">
        <f t="shared" si="216"/>
        <v>0</v>
      </c>
      <c r="DD48" s="284">
        <f t="shared" si="171"/>
        <v>0</v>
      </c>
      <c r="DE48" s="98">
        <f t="shared" si="217"/>
        <v>0</v>
      </c>
      <c r="DF48" s="98">
        <f t="shared" si="218"/>
        <v>0</v>
      </c>
      <c r="DG48" s="98">
        <f t="shared" si="219"/>
        <v>0</v>
      </c>
      <c r="DH48" s="98">
        <f t="shared" si="220"/>
        <v>0</v>
      </c>
      <c r="DI48" s="228" t="e">
        <f t="shared" si="172"/>
        <v>#DIV/0!</v>
      </c>
      <c r="DJ48" s="233">
        <f t="shared" si="173"/>
        <v>0</v>
      </c>
      <c r="DK48" s="234">
        <f t="shared" si="221"/>
        <v>0</v>
      </c>
      <c r="DL48" s="234">
        <f t="shared" si="222"/>
        <v>0</v>
      </c>
      <c r="DM48" s="234">
        <f t="shared" si="223"/>
        <v>0</v>
      </c>
      <c r="DN48" s="234">
        <f t="shared" si="224"/>
        <v>0</v>
      </c>
      <c r="DO48" s="224">
        <f t="shared" si="174"/>
        <v>0</v>
      </c>
      <c r="DP48" s="98">
        <f t="shared" si="225"/>
        <v>0</v>
      </c>
      <c r="DQ48" s="98">
        <f t="shared" si="226"/>
        <v>0</v>
      </c>
      <c r="DR48" s="98">
        <f t="shared" si="227"/>
        <v>0</v>
      </c>
      <c r="DS48" s="98">
        <f t="shared" si="228"/>
        <v>0</v>
      </c>
      <c r="DT48" s="233">
        <f t="shared" si="175"/>
        <v>0</v>
      </c>
      <c r="DU48" s="234">
        <f t="shared" si="229"/>
        <v>0</v>
      </c>
      <c r="DV48" s="234">
        <f t="shared" si="230"/>
        <v>0</v>
      </c>
      <c r="DW48" s="234">
        <f t="shared" si="231"/>
        <v>0</v>
      </c>
      <c r="DX48" s="234">
        <f t="shared" si="232"/>
        <v>0</v>
      </c>
      <c r="DY48" s="237">
        <f t="shared" si="176"/>
        <v>0</v>
      </c>
      <c r="DZ48" s="238">
        <f t="shared" si="233"/>
        <v>0</v>
      </c>
      <c r="EA48" s="238">
        <f t="shared" si="234"/>
        <v>0</v>
      </c>
      <c r="EB48" s="238">
        <f t="shared" si="235"/>
        <v>0</v>
      </c>
      <c r="EC48" s="238">
        <f t="shared" si="236"/>
        <v>0</v>
      </c>
    </row>
    <row r="49" spans="1:133" s="49" customFormat="1">
      <c r="A49" s="50" t="s">
        <v>321</v>
      </c>
      <c r="B49" s="227"/>
      <c r="C49" s="227"/>
      <c r="D49" s="227"/>
      <c r="E49" s="181"/>
      <c r="F49" s="89">
        <f t="shared" si="119"/>
        <v>0</v>
      </c>
      <c r="G49" s="89">
        <f t="shared" si="120"/>
        <v>0</v>
      </c>
      <c r="H49" s="89">
        <f t="shared" si="121"/>
        <v>0</v>
      </c>
      <c r="I49" s="89">
        <f t="shared" si="122"/>
        <v>0</v>
      </c>
      <c r="J49" s="181"/>
      <c r="K49" s="89">
        <f t="shared" si="123"/>
        <v>0</v>
      </c>
      <c r="L49" s="89">
        <f t="shared" si="124"/>
        <v>0</v>
      </c>
      <c r="M49" s="89">
        <f t="shared" si="125"/>
        <v>0</v>
      </c>
      <c r="N49" s="89">
        <f t="shared" si="126"/>
        <v>0</v>
      </c>
      <c r="O49" s="228" t="e">
        <f t="shared" si="127"/>
        <v>#DIV/0!</v>
      </c>
      <c r="P49" s="181"/>
      <c r="Q49" s="89">
        <f t="shared" si="128"/>
        <v>0</v>
      </c>
      <c r="R49" s="89">
        <f t="shared" si="129"/>
        <v>0</v>
      </c>
      <c r="S49" s="89">
        <f t="shared" si="130"/>
        <v>0</v>
      </c>
      <c r="T49" s="89">
        <f t="shared" si="131"/>
        <v>0</v>
      </c>
      <c r="U49" s="228" t="e">
        <f t="shared" si="132"/>
        <v>#DIV/0!</v>
      </c>
      <c r="V49" s="181"/>
      <c r="W49" s="89">
        <f t="shared" si="133"/>
        <v>0</v>
      </c>
      <c r="X49" s="89">
        <f t="shared" si="134"/>
        <v>0</v>
      </c>
      <c r="Y49" s="89">
        <f t="shared" si="135"/>
        <v>0</v>
      </c>
      <c r="Z49" s="89">
        <f t="shared" si="136"/>
        <v>0</v>
      </c>
      <c r="AA49" s="228" t="e">
        <f t="shared" si="137"/>
        <v>#DIV/0!</v>
      </c>
      <c r="AB49" s="277"/>
      <c r="AC49" s="98">
        <f t="shared" si="138"/>
        <v>0</v>
      </c>
      <c r="AD49" s="98">
        <f t="shared" si="139"/>
        <v>0</v>
      </c>
      <c r="AE49" s="98">
        <f t="shared" si="140"/>
        <v>0</v>
      </c>
      <c r="AF49" s="98">
        <f t="shared" si="141"/>
        <v>0</v>
      </c>
      <c r="AG49" s="233">
        <f t="shared" si="142"/>
        <v>0</v>
      </c>
      <c r="AH49" s="234">
        <f t="shared" si="143"/>
        <v>0</v>
      </c>
      <c r="AI49" s="234">
        <f t="shared" si="144"/>
        <v>0</v>
      </c>
      <c r="AJ49" s="234">
        <f t="shared" si="145"/>
        <v>0</v>
      </c>
      <c r="AK49" s="234">
        <f t="shared" si="146"/>
        <v>0</v>
      </c>
      <c r="AL49" s="277"/>
      <c r="AM49" s="98">
        <f t="shared" si="147"/>
        <v>0</v>
      </c>
      <c r="AN49" s="98">
        <f t="shared" si="148"/>
        <v>0</v>
      </c>
      <c r="AO49" s="98">
        <f t="shared" si="149"/>
        <v>0</v>
      </c>
      <c r="AP49" s="98">
        <f t="shared" si="150"/>
        <v>0</v>
      </c>
      <c r="AQ49" s="233">
        <f t="shared" si="151"/>
        <v>0</v>
      </c>
      <c r="AR49" s="234">
        <f t="shared" si="152"/>
        <v>0</v>
      </c>
      <c r="AS49" s="234">
        <f t="shared" si="153"/>
        <v>0</v>
      </c>
      <c r="AT49" s="234">
        <f t="shared" si="154"/>
        <v>0</v>
      </c>
      <c r="AU49" s="234">
        <f t="shared" si="155"/>
        <v>0</v>
      </c>
      <c r="AV49" s="277"/>
      <c r="AW49" s="98">
        <f t="shared" si="156"/>
        <v>0</v>
      </c>
      <c r="AX49" s="98">
        <f t="shared" si="157"/>
        <v>0</v>
      </c>
      <c r="AY49" s="98">
        <f t="shared" si="158"/>
        <v>0</v>
      </c>
      <c r="AZ49" s="98">
        <f t="shared" si="159"/>
        <v>0</v>
      </c>
      <c r="BA49" s="233">
        <f t="shared" si="160"/>
        <v>0</v>
      </c>
      <c r="BB49" s="234">
        <f t="shared" si="161"/>
        <v>0</v>
      </c>
      <c r="BC49" s="234">
        <f t="shared" si="162"/>
        <v>0</v>
      </c>
      <c r="BD49" s="234">
        <f t="shared" si="163"/>
        <v>0</v>
      </c>
      <c r="BE49" s="234">
        <f t="shared" si="164"/>
        <v>0</v>
      </c>
      <c r="BF49" s="314">
        <f t="shared" si="118"/>
        <v>0</v>
      </c>
      <c r="BG49" s="98">
        <f t="shared" si="177"/>
        <v>0</v>
      </c>
      <c r="BH49" s="98">
        <f t="shared" si="178"/>
        <v>0</v>
      </c>
      <c r="BI49" s="98">
        <f t="shared" si="179"/>
        <v>0</v>
      </c>
      <c r="BJ49" s="98">
        <f t="shared" si="180"/>
        <v>0</v>
      </c>
      <c r="BK49" s="233">
        <f t="shared" si="165"/>
        <v>0</v>
      </c>
      <c r="BL49" s="234">
        <f t="shared" si="181"/>
        <v>0</v>
      </c>
      <c r="BM49" s="234">
        <f t="shared" si="182"/>
        <v>0</v>
      </c>
      <c r="BN49" s="234">
        <f t="shared" si="183"/>
        <v>0</v>
      </c>
      <c r="BO49" s="234">
        <f t="shared" si="184"/>
        <v>0</v>
      </c>
      <c r="BP49" s="277"/>
      <c r="BQ49" s="98">
        <f t="shared" si="185"/>
        <v>0</v>
      </c>
      <c r="BR49" s="98">
        <f t="shared" si="186"/>
        <v>0</v>
      </c>
      <c r="BS49" s="98">
        <f t="shared" si="187"/>
        <v>0</v>
      </c>
      <c r="BT49" s="98">
        <f t="shared" si="188"/>
        <v>0</v>
      </c>
      <c r="BU49" s="233">
        <f t="shared" si="166"/>
        <v>0</v>
      </c>
      <c r="BV49" s="234">
        <f t="shared" si="189"/>
        <v>0</v>
      </c>
      <c r="BW49" s="234">
        <f t="shared" si="190"/>
        <v>0</v>
      </c>
      <c r="BX49" s="234">
        <f t="shared" si="191"/>
        <v>0</v>
      </c>
      <c r="BY49" s="234">
        <f t="shared" si="192"/>
        <v>0</v>
      </c>
      <c r="BZ49" s="284">
        <f t="shared" si="167"/>
        <v>0</v>
      </c>
      <c r="CA49" s="98">
        <f t="shared" si="193"/>
        <v>0</v>
      </c>
      <c r="CB49" s="98">
        <f t="shared" si="194"/>
        <v>0</v>
      </c>
      <c r="CC49" s="98">
        <f t="shared" si="195"/>
        <v>0</v>
      </c>
      <c r="CD49" s="98">
        <f t="shared" si="196"/>
        <v>0</v>
      </c>
      <c r="CE49" s="233">
        <f t="shared" si="168"/>
        <v>0</v>
      </c>
      <c r="CF49" s="234">
        <f t="shared" si="197"/>
        <v>0</v>
      </c>
      <c r="CG49" s="234">
        <f t="shared" si="198"/>
        <v>0</v>
      </c>
      <c r="CH49" s="234">
        <f t="shared" si="199"/>
        <v>0</v>
      </c>
      <c r="CI49" s="234">
        <f t="shared" si="200"/>
        <v>0</v>
      </c>
      <c r="CJ49" s="277"/>
      <c r="CK49" s="98">
        <f t="shared" si="201"/>
        <v>0</v>
      </c>
      <c r="CL49" s="98">
        <f t="shared" si="202"/>
        <v>0</v>
      </c>
      <c r="CM49" s="98">
        <f t="shared" si="203"/>
        <v>0</v>
      </c>
      <c r="CN49" s="98">
        <f t="shared" si="204"/>
        <v>0</v>
      </c>
      <c r="CO49" s="233">
        <f t="shared" si="169"/>
        <v>0</v>
      </c>
      <c r="CP49" s="234">
        <f t="shared" si="205"/>
        <v>0</v>
      </c>
      <c r="CQ49" s="234">
        <f t="shared" si="206"/>
        <v>0</v>
      </c>
      <c r="CR49" s="234">
        <f t="shared" si="207"/>
        <v>0</v>
      </c>
      <c r="CS49" s="234">
        <f t="shared" si="208"/>
        <v>0</v>
      </c>
      <c r="CT49" s="277"/>
      <c r="CU49" s="98">
        <f t="shared" si="209"/>
        <v>0</v>
      </c>
      <c r="CV49" s="98">
        <f t="shared" si="210"/>
        <v>0</v>
      </c>
      <c r="CW49" s="98">
        <f t="shared" si="211"/>
        <v>0</v>
      </c>
      <c r="CX49" s="98">
        <f t="shared" si="212"/>
        <v>0</v>
      </c>
      <c r="CY49" s="233">
        <f t="shared" si="170"/>
        <v>0</v>
      </c>
      <c r="CZ49" s="234">
        <f t="shared" si="213"/>
        <v>0</v>
      </c>
      <c r="DA49" s="234">
        <f t="shared" si="214"/>
        <v>0</v>
      </c>
      <c r="DB49" s="234">
        <f t="shared" si="215"/>
        <v>0</v>
      </c>
      <c r="DC49" s="234">
        <f t="shared" si="216"/>
        <v>0</v>
      </c>
      <c r="DD49" s="284">
        <f t="shared" si="171"/>
        <v>0</v>
      </c>
      <c r="DE49" s="98">
        <f t="shared" si="217"/>
        <v>0</v>
      </c>
      <c r="DF49" s="98">
        <f t="shared" si="218"/>
        <v>0</v>
      </c>
      <c r="DG49" s="98">
        <f t="shared" si="219"/>
        <v>0</v>
      </c>
      <c r="DH49" s="98">
        <f t="shared" si="220"/>
        <v>0</v>
      </c>
      <c r="DI49" s="228" t="e">
        <f t="shared" si="172"/>
        <v>#DIV/0!</v>
      </c>
      <c r="DJ49" s="233">
        <f t="shared" si="173"/>
        <v>0</v>
      </c>
      <c r="DK49" s="234">
        <f t="shared" si="221"/>
        <v>0</v>
      </c>
      <c r="DL49" s="234">
        <f t="shared" si="222"/>
        <v>0</v>
      </c>
      <c r="DM49" s="234">
        <f t="shared" si="223"/>
        <v>0</v>
      </c>
      <c r="DN49" s="234">
        <f t="shared" si="224"/>
        <v>0</v>
      </c>
      <c r="DO49" s="224">
        <f t="shared" si="174"/>
        <v>0</v>
      </c>
      <c r="DP49" s="98">
        <f t="shared" si="225"/>
        <v>0</v>
      </c>
      <c r="DQ49" s="98">
        <f t="shared" si="226"/>
        <v>0</v>
      </c>
      <c r="DR49" s="98">
        <f t="shared" si="227"/>
        <v>0</v>
      </c>
      <c r="DS49" s="98">
        <f t="shared" si="228"/>
        <v>0</v>
      </c>
      <c r="DT49" s="233">
        <f t="shared" si="175"/>
        <v>0</v>
      </c>
      <c r="DU49" s="234">
        <f t="shared" si="229"/>
        <v>0</v>
      </c>
      <c r="DV49" s="234">
        <f t="shared" si="230"/>
        <v>0</v>
      </c>
      <c r="DW49" s="234">
        <f t="shared" si="231"/>
        <v>0</v>
      </c>
      <c r="DX49" s="234">
        <f t="shared" si="232"/>
        <v>0</v>
      </c>
      <c r="DY49" s="237">
        <f t="shared" si="176"/>
        <v>0</v>
      </c>
      <c r="DZ49" s="238">
        <f t="shared" si="233"/>
        <v>0</v>
      </c>
      <c r="EA49" s="238">
        <f t="shared" si="234"/>
        <v>0</v>
      </c>
      <c r="EB49" s="238">
        <f t="shared" si="235"/>
        <v>0</v>
      </c>
      <c r="EC49" s="238">
        <f t="shared" si="236"/>
        <v>0</v>
      </c>
    </row>
    <row r="50" spans="1:133" s="49" customFormat="1">
      <c r="A50" s="50" t="s">
        <v>322</v>
      </c>
      <c r="B50" s="227"/>
      <c r="C50" s="227"/>
      <c r="D50" s="227"/>
      <c r="E50" s="181"/>
      <c r="F50" s="89">
        <f t="shared" si="119"/>
        <v>0</v>
      </c>
      <c r="G50" s="89">
        <f t="shared" si="120"/>
        <v>0</v>
      </c>
      <c r="H50" s="89">
        <f t="shared" si="121"/>
        <v>0</v>
      </c>
      <c r="I50" s="89">
        <f t="shared" si="122"/>
        <v>0</v>
      </c>
      <c r="J50" s="181"/>
      <c r="K50" s="89">
        <f t="shared" si="123"/>
        <v>0</v>
      </c>
      <c r="L50" s="89">
        <f t="shared" si="124"/>
        <v>0</v>
      </c>
      <c r="M50" s="89">
        <f t="shared" si="125"/>
        <v>0</v>
      </c>
      <c r="N50" s="89">
        <f t="shared" si="126"/>
        <v>0</v>
      </c>
      <c r="O50" s="228" t="e">
        <f t="shared" si="127"/>
        <v>#DIV/0!</v>
      </c>
      <c r="P50" s="181"/>
      <c r="Q50" s="89">
        <f t="shared" si="128"/>
        <v>0</v>
      </c>
      <c r="R50" s="89">
        <f t="shared" si="129"/>
        <v>0</v>
      </c>
      <c r="S50" s="89">
        <f t="shared" si="130"/>
        <v>0</v>
      </c>
      <c r="T50" s="89">
        <f t="shared" si="131"/>
        <v>0</v>
      </c>
      <c r="U50" s="228" t="e">
        <f t="shared" si="132"/>
        <v>#DIV/0!</v>
      </c>
      <c r="V50" s="181"/>
      <c r="W50" s="89">
        <f t="shared" si="133"/>
        <v>0</v>
      </c>
      <c r="X50" s="89">
        <f t="shared" si="134"/>
        <v>0</v>
      </c>
      <c r="Y50" s="89">
        <f t="shared" si="135"/>
        <v>0</v>
      </c>
      <c r="Z50" s="89">
        <f t="shared" si="136"/>
        <v>0</v>
      </c>
      <c r="AA50" s="228" t="e">
        <f t="shared" si="137"/>
        <v>#DIV/0!</v>
      </c>
      <c r="AB50" s="277"/>
      <c r="AC50" s="98">
        <f t="shared" si="138"/>
        <v>0</v>
      </c>
      <c r="AD50" s="98">
        <f t="shared" si="139"/>
        <v>0</v>
      </c>
      <c r="AE50" s="98">
        <f t="shared" si="140"/>
        <v>0</v>
      </c>
      <c r="AF50" s="98">
        <f t="shared" si="141"/>
        <v>0</v>
      </c>
      <c r="AG50" s="233">
        <f t="shared" si="142"/>
        <v>0</v>
      </c>
      <c r="AH50" s="234">
        <f t="shared" si="143"/>
        <v>0</v>
      </c>
      <c r="AI50" s="234">
        <f t="shared" si="144"/>
        <v>0</v>
      </c>
      <c r="AJ50" s="234">
        <f t="shared" si="145"/>
        <v>0</v>
      </c>
      <c r="AK50" s="234">
        <f t="shared" si="146"/>
        <v>0</v>
      </c>
      <c r="AL50" s="277"/>
      <c r="AM50" s="98">
        <f t="shared" si="147"/>
        <v>0</v>
      </c>
      <c r="AN50" s="98">
        <f t="shared" si="148"/>
        <v>0</v>
      </c>
      <c r="AO50" s="98">
        <f t="shared" si="149"/>
        <v>0</v>
      </c>
      <c r="AP50" s="98">
        <f t="shared" si="150"/>
        <v>0</v>
      </c>
      <c r="AQ50" s="233">
        <f t="shared" si="151"/>
        <v>0</v>
      </c>
      <c r="AR50" s="234">
        <f t="shared" si="152"/>
        <v>0</v>
      </c>
      <c r="AS50" s="234">
        <f t="shared" si="153"/>
        <v>0</v>
      </c>
      <c r="AT50" s="234">
        <f t="shared" si="154"/>
        <v>0</v>
      </c>
      <c r="AU50" s="234">
        <f t="shared" si="155"/>
        <v>0</v>
      </c>
      <c r="AV50" s="277"/>
      <c r="AW50" s="98">
        <f t="shared" si="156"/>
        <v>0</v>
      </c>
      <c r="AX50" s="98">
        <f t="shared" si="157"/>
        <v>0</v>
      </c>
      <c r="AY50" s="98">
        <f t="shared" si="158"/>
        <v>0</v>
      </c>
      <c r="AZ50" s="98">
        <f t="shared" si="159"/>
        <v>0</v>
      </c>
      <c r="BA50" s="233">
        <f t="shared" si="160"/>
        <v>0</v>
      </c>
      <c r="BB50" s="234">
        <f t="shared" si="161"/>
        <v>0</v>
      </c>
      <c r="BC50" s="234">
        <f t="shared" si="162"/>
        <v>0</v>
      </c>
      <c r="BD50" s="234">
        <f t="shared" si="163"/>
        <v>0</v>
      </c>
      <c r="BE50" s="234">
        <f t="shared" si="164"/>
        <v>0</v>
      </c>
      <c r="BF50" s="314">
        <f t="shared" si="118"/>
        <v>0</v>
      </c>
      <c r="BG50" s="98">
        <f t="shared" si="177"/>
        <v>0</v>
      </c>
      <c r="BH50" s="98">
        <f t="shared" si="178"/>
        <v>0</v>
      </c>
      <c r="BI50" s="98">
        <f t="shared" si="179"/>
        <v>0</v>
      </c>
      <c r="BJ50" s="98">
        <f t="shared" si="180"/>
        <v>0</v>
      </c>
      <c r="BK50" s="233">
        <f t="shared" si="165"/>
        <v>0</v>
      </c>
      <c r="BL50" s="234">
        <f t="shared" si="181"/>
        <v>0</v>
      </c>
      <c r="BM50" s="234">
        <f t="shared" si="182"/>
        <v>0</v>
      </c>
      <c r="BN50" s="234">
        <f t="shared" si="183"/>
        <v>0</v>
      </c>
      <c r="BO50" s="234">
        <f t="shared" si="184"/>
        <v>0</v>
      </c>
      <c r="BP50" s="277"/>
      <c r="BQ50" s="98">
        <f t="shared" si="185"/>
        <v>0</v>
      </c>
      <c r="BR50" s="98">
        <f t="shared" si="186"/>
        <v>0</v>
      </c>
      <c r="BS50" s="98">
        <f t="shared" si="187"/>
        <v>0</v>
      </c>
      <c r="BT50" s="98">
        <f t="shared" si="188"/>
        <v>0</v>
      </c>
      <c r="BU50" s="233">
        <f t="shared" si="166"/>
        <v>0</v>
      </c>
      <c r="BV50" s="234">
        <f t="shared" si="189"/>
        <v>0</v>
      </c>
      <c r="BW50" s="234">
        <f t="shared" si="190"/>
        <v>0</v>
      </c>
      <c r="BX50" s="234">
        <f t="shared" si="191"/>
        <v>0</v>
      </c>
      <c r="BY50" s="234">
        <f t="shared" si="192"/>
        <v>0</v>
      </c>
      <c r="BZ50" s="284">
        <f t="shared" si="167"/>
        <v>0</v>
      </c>
      <c r="CA50" s="98">
        <f t="shared" si="193"/>
        <v>0</v>
      </c>
      <c r="CB50" s="98">
        <f t="shared" si="194"/>
        <v>0</v>
      </c>
      <c r="CC50" s="98">
        <f t="shared" si="195"/>
        <v>0</v>
      </c>
      <c r="CD50" s="98">
        <f t="shared" si="196"/>
        <v>0</v>
      </c>
      <c r="CE50" s="233">
        <f t="shared" si="168"/>
        <v>0</v>
      </c>
      <c r="CF50" s="234">
        <f t="shared" si="197"/>
        <v>0</v>
      </c>
      <c r="CG50" s="234">
        <f t="shared" si="198"/>
        <v>0</v>
      </c>
      <c r="CH50" s="234">
        <f t="shared" si="199"/>
        <v>0</v>
      </c>
      <c r="CI50" s="234">
        <f t="shared" si="200"/>
        <v>0</v>
      </c>
      <c r="CJ50" s="277"/>
      <c r="CK50" s="98">
        <f t="shared" si="201"/>
        <v>0</v>
      </c>
      <c r="CL50" s="98">
        <f t="shared" si="202"/>
        <v>0</v>
      </c>
      <c r="CM50" s="98">
        <f t="shared" si="203"/>
        <v>0</v>
      </c>
      <c r="CN50" s="98">
        <f t="shared" si="204"/>
        <v>0</v>
      </c>
      <c r="CO50" s="233">
        <f t="shared" si="169"/>
        <v>0</v>
      </c>
      <c r="CP50" s="234">
        <f t="shared" si="205"/>
        <v>0</v>
      </c>
      <c r="CQ50" s="234">
        <f t="shared" si="206"/>
        <v>0</v>
      </c>
      <c r="CR50" s="234">
        <f t="shared" si="207"/>
        <v>0</v>
      </c>
      <c r="CS50" s="234">
        <f t="shared" si="208"/>
        <v>0</v>
      </c>
      <c r="CT50" s="277"/>
      <c r="CU50" s="98">
        <f t="shared" si="209"/>
        <v>0</v>
      </c>
      <c r="CV50" s="98">
        <f t="shared" si="210"/>
        <v>0</v>
      </c>
      <c r="CW50" s="98">
        <f t="shared" si="211"/>
        <v>0</v>
      </c>
      <c r="CX50" s="98">
        <f t="shared" si="212"/>
        <v>0</v>
      </c>
      <c r="CY50" s="233">
        <f t="shared" si="170"/>
        <v>0</v>
      </c>
      <c r="CZ50" s="234">
        <f t="shared" si="213"/>
        <v>0</v>
      </c>
      <c r="DA50" s="234">
        <f t="shared" si="214"/>
        <v>0</v>
      </c>
      <c r="DB50" s="234">
        <f t="shared" si="215"/>
        <v>0</v>
      </c>
      <c r="DC50" s="234">
        <f t="shared" si="216"/>
        <v>0</v>
      </c>
      <c r="DD50" s="284">
        <f t="shared" si="171"/>
        <v>0</v>
      </c>
      <c r="DE50" s="98">
        <f t="shared" si="217"/>
        <v>0</v>
      </c>
      <c r="DF50" s="98">
        <f t="shared" si="218"/>
        <v>0</v>
      </c>
      <c r="DG50" s="98">
        <f t="shared" si="219"/>
        <v>0</v>
      </c>
      <c r="DH50" s="98">
        <f t="shared" si="220"/>
        <v>0</v>
      </c>
      <c r="DI50" s="228" t="e">
        <f t="shared" si="172"/>
        <v>#DIV/0!</v>
      </c>
      <c r="DJ50" s="233">
        <f t="shared" si="173"/>
        <v>0</v>
      </c>
      <c r="DK50" s="234">
        <f t="shared" si="221"/>
        <v>0</v>
      </c>
      <c r="DL50" s="234">
        <f t="shared" si="222"/>
        <v>0</v>
      </c>
      <c r="DM50" s="234">
        <f t="shared" si="223"/>
        <v>0</v>
      </c>
      <c r="DN50" s="234">
        <f t="shared" si="224"/>
        <v>0</v>
      </c>
      <c r="DO50" s="224">
        <f t="shared" si="174"/>
        <v>0</v>
      </c>
      <c r="DP50" s="98">
        <f t="shared" si="225"/>
        <v>0</v>
      </c>
      <c r="DQ50" s="98">
        <f t="shared" si="226"/>
        <v>0</v>
      </c>
      <c r="DR50" s="98">
        <f t="shared" si="227"/>
        <v>0</v>
      </c>
      <c r="DS50" s="98">
        <f t="shared" si="228"/>
        <v>0</v>
      </c>
      <c r="DT50" s="233">
        <f t="shared" si="175"/>
        <v>0</v>
      </c>
      <c r="DU50" s="234">
        <f t="shared" si="229"/>
        <v>0</v>
      </c>
      <c r="DV50" s="234">
        <f t="shared" si="230"/>
        <v>0</v>
      </c>
      <c r="DW50" s="234">
        <f t="shared" si="231"/>
        <v>0</v>
      </c>
      <c r="DX50" s="234">
        <f t="shared" si="232"/>
        <v>0</v>
      </c>
      <c r="DY50" s="237">
        <f t="shared" si="176"/>
        <v>0</v>
      </c>
      <c r="DZ50" s="238">
        <f t="shared" si="233"/>
        <v>0</v>
      </c>
      <c r="EA50" s="238">
        <f t="shared" si="234"/>
        <v>0</v>
      </c>
      <c r="EB50" s="238">
        <f t="shared" si="235"/>
        <v>0</v>
      </c>
      <c r="EC50" s="238">
        <f t="shared" si="236"/>
        <v>0</v>
      </c>
    </row>
    <row r="51" spans="1:133" s="49" customFormat="1">
      <c r="A51" s="50" t="s">
        <v>323</v>
      </c>
      <c r="B51" s="227"/>
      <c r="C51" s="227"/>
      <c r="D51" s="227"/>
      <c r="E51" s="181"/>
      <c r="F51" s="89">
        <f t="shared" si="119"/>
        <v>0</v>
      </c>
      <c r="G51" s="89">
        <f t="shared" si="120"/>
        <v>0</v>
      </c>
      <c r="H51" s="89">
        <f t="shared" si="121"/>
        <v>0</v>
      </c>
      <c r="I51" s="89">
        <f t="shared" si="122"/>
        <v>0</v>
      </c>
      <c r="J51" s="181"/>
      <c r="K51" s="89">
        <f t="shared" si="123"/>
        <v>0</v>
      </c>
      <c r="L51" s="89">
        <f t="shared" si="124"/>
        <v>0</v>
      </c>
      <c r="M51" s="89">
        <f t="shared" si="125"/>
        <v>0</v>
      </c>
      <c r="N51" s="89">
        <f t="shared" si="126"/>
        <v>0</v>
      </c>
      <c r="O51" s="228" t="e">
        <f t="shared" si="127"/>
        <v>#DIV/0!</v>
      </c>
      <c r="P51" s="181"/>
      <c r="Q51" s="89">
        <f t="shared" si="128"/>
        <v>0</v>
      </c>
      <c r="R51" s="89">
        <f t="shared" si="129"/>
        <v>0</v>
      </c>
      <c r="S51" s="89">
        <f t="shared" si="130"/>
        <v>0</v>
      </c>
      <c r="T51" s="89">
        <f t="shared" si="131"/>
        <v>0</v>
      </c>
      <c r="U51" s="228" t="e">
        <f t="shared" si="132"/>
        <v>#DIV/0!</v>
      </c>
      <c r="V51" s="181"/>
      <c r="W51" s="89">
        <f t="shared" si="133"/>
        <v>0</v>
      </c>
      <c r="X51" s="89">
        <f t="shared" si="134"/>
        <v>0</v>
      </c>
      <c r="Y51" s="89">
        <f t="shared" si="135"/>
        <v>0</v>
      </c>
      <c r="Z51" s="89">
        <f t="shared" si="136"/>
        <v>0</v>
      </c>
      <c r="AA51" s="228" t="e">
        <f t="shared" si="137"/>
        <v>#DIV/0!</v>
      </c>
      <c r="AB51" s="277"/>
      <c r="AC51" s="98">
        <f t="shared" si="138"/>
        <v>0</v>
      </c>
      <c r="AD51" s="98">
        <f t="shared" si="139"/>
        <v>0</v>
      </c>
      <c r="AE51" s="98">
        <f t="shared" si="140"/>
        <v>0</v>
      </c>
      <c r="AF51" s="98">
        <f t="shared" si="141"/>
        <v>0</v>
      </c>
      <c r="AG51" s="233">
        <f t="shared" si="142"/>
        <v>0</v>
      </c>
      <c r="AH51" s="234">
        <f t="shared" si="143"/>
        <v>0</v>
      </c>
      <c r="AI51" s="234">
        <f t="shared" si="144"/>
        <v>0</v>
      </c>
      <c r="AJ51" s="234">
        <f t="shared" si="145"/>
        <v>0</v>
      </c>
      <c r="AK51" s="234">
        <f t="shared" si="146"/>
        <v>0</v>
      </c>
      <c r="AL51" s="277"/>
      <c r="AM51" s="98">
        <f t="shared" si="147"/>
        <v>0</v>
      </c>
      <c r="AN51" s="98">
        <f t="shared" si="148"/>
        <v>0</v>
      </c>
      <c r="AO51" s="98">
        <f t="shared" si="149"/>
        <v>0</v>
      </c>
      <c r="AP51" s="98">
        <f t="shared" si="150"/>
        <v>0</v>
      </c>
      <c r="AQ51" s="233">
        <f t="shared" si="151"/>
        <v>0</v>
      </c>
      <c r="AR51" s="234">
        <f t="shared" si="152"/>
        <v>0</v>
      </c>
      <c r="AS51" s="234">
        <f t="shared" si="153"/>
        <v>0</v>
      </c>
      <c r="AT51" s="234">
        <f t="shared" si="154"/>
        <v>0</v>
      </c>
      <c r="AU51" s="234">
        <f t="shared" si="155"/>
        <v>0</v>
      </c>
      <c r="AV51" s="277"/>
      <c r="AW51" s="98">
        <f t="shared" si="156"/>
        <v>0</v>
      </c>
      <c r="AX51" s="98">
        <f t="shared" si="157"/>
        <v>0</v>
      </c>
      <c r="AY51" s="98">
        <f t="shared" si="158"/>
        <v>0</v>
      </c>
      <c r="AZ51" s="98">
        <f t="shared" si="159"/>
        <v>0</v>
      </c>
      <c r="BA51" s="233">
        <f t="shared" si="160"/>
        <v>0</v>
      </c>
      <c r="BB51" s="234">
        <f t="shared" si="161"/>
        <v>0</v>
      </c>
      <c r="BC51" s="234">
        <f t="shared" si="162"/>
        <v>0</v>
      </c>
      <c r="BD51" s="234">
        <f t="shared" si="163"/>
        <v>0</v>
      </c>
      <c r="BE51" s="234">
        <f t="shared" si="164"/>
        <v>0</v>
      </c>
      <c r="BF51" s="314">
        <f t="shared" si="118"/>
        <v>0</v>
      </c>
      <c r="BG51" s="98">
        <f t="shared" si="177"/>
        <v>0</v>
      </c>
      <c r="BH51" s="98">
        <f t="shared" si="178"/>
        <v>0</v>
      </c>
      <c r="BI51" s="98">
        <f t="shared" si="179"/>
        <v>0</v>
      </c>
      <c r="BJ51" s="98">
        <f t="shared" si="180"/>
        <v>0</v>
      </c>
      <c r="BK51" s="233">
        <f t="shared" si="165"/>
        <v>0</v>
      </c>
      <c r="BL51" s="234">
        <f t="shared" si="181"/>
        <v>0</v>
      </c>
      <c r="BM51" s="234">
        <f t="shared" si="182"/>
        <v>0</v>
      </c>
      <c r="BN51" s="234">
        <f t="shared" si="183"/>
        <v>0</v>
      </c>
      <c r="BO51" s="234">
        <f t="shared" si="184"/>
        <v>0</v>
      </c>
      <c r="BP51" s="277"/>
      <c r="BQ51" s="98">
        <f t="shared" si="185"/>
        <v>0</v>
      </c>
      <c r="BR51" s="98">
        <f t="shared" si="186"/>
        <v>0</v>
      </c>
      <c r="BS51" s="98">
        <f t="shared" si="187"/>
        <v>0</v>
      </c>
      <c r="BT51" s="98">
        <f t="shared" si="188"/>
        <v>0</v>
      </c>
      <c r="BU51" s="233">
        <f t="shared" si="166"/>
        <v>0</v>
      </c>
      <c r="BV51" s="234">
        <f t="shared" si="189"/>
        <v>0</v>
      </c>
      <c r="BW51" s="234">
        <f t="shared" si="190"/>
        <v>0</v>
      </c>
      <c r="BX51" s="234">
        <f t="shared" si="191"/>
        <v>0</v>
      </c>
      <c r="BY51" s="234">
        <f t="shared" si="192"/>
        <v>0</v>
      </c>
      <c r="BZ51" s="284">
        <f t="shared" si="167"/>
        <v>0</v>
      </c>
      <c r="CA51" s="98">
        <f t="shared" si="193"/>
        <v>0</v>
      </c>
      <c r="CB51" s="98">
        <f t="shared" si="194"/>
        <v>0</v>
      </c>
      <c r="CC51" s="98">
        <f t="shared" si="195"/>
        <v>0</v>
      </c>
      <c r="CD51" s="98">
        <f t="shared" si="196"/>
        <v>0</v>
      </c>
      <c r="CE51" s="233">
        <f t="shared" si="168"/>
        <v>0</v>
      </c>
      <c r="CF51" s="234">
        <f t="shared" si="197"/>
        <v>0</v>
      </c>
      <c r="CG51" s="234">
        <f t="shared" si="198"/>
        <v>0</v>
      </c>
      <c r="CH51" s="234">
        <f t="shared" si="199"/>
        <v>0</v>
      </c>
      <c r="CI51" s="234">
        <f t="shared" si="200"/>
        <v>0</v>
      </c>
      <c r="CJ51" s="277"/>
      <c r="CK51" s="98">
        <f t="shared" si="201"/>
        <v>0</v>
      </c>
      <c r="CL51" s="98">
        <f t="shared" si="202"/>
        <v>0</v>
      </c>
      <c r="CM51" s="98">
        <f t="shared" si="203"/>
        <v>0</v>
      </c>
      <c r="CN51" s="98">
        <f t="shared" si="204"/>
        <v>0</v>
      </c>
      <c r="CO51" s="233">
        <f t="shared" si="169"/>
        <v>0</v>
      </c>
      <c r="CP51" s="234">
        <f t="shared" si="205"/>
        <v>0</v>
      </c>
      <c r="CQ51" s="234">
        <f t="shared" si="206"/>
        <v>0</v>
      </c>
      <c r="CR51" s="234">
        <f t="shared" si="207"/>
        <v>0</v>
      </c>
      <c r="CS51" s="234">
        <f t="shared" si="208"/>
        <v>0</v>
      </c>
      <c r="CT51" s="277"/>
      <c r="CU51" s="98">
        <f t="shared" si="209"/>
        <v>0</v>
      </c>
      <c r="CV51" s="98">
        <f t="shared" si="210"/>
        <v>0</v>
      </c>
      <c r="CW51" s="98">
        <f t="shared" si="211"/>
        <v>0</v>
      </c>
      <c r="CX51" s="98">
        <f t="shared" si="212"/>
        <v>0</v>
      </c>
      <c r="CY51" s="233">
        <f t="shared" si="170"/>
        <v>0</v>
      </c>
      <c r="CZ51" s="234">
        <f t="shared" si="213"/>
        <v>0</v>
      </c>
      <c r="DA51" s="234">
        <f t="shared" si="214"/>
        <v>0</v>
      </c>
      <c r="DB51" s="234">
        <f t="shared" si="215"/>
        <v>0</v>
      </c>
      <c r="DC51" s="234">
        <f t="shared" si="216"/>
        <v>0</v>
      </c>
      <c r="DD51" s="284">
        <f t="shared" si="171"/>
        <v>0</v>
      </c>
      <c r="DE51" s="98">
        <f t="shared" si="217"/>
        <v>0</v>
      </c>
      <c r="DF51" s="98">
        <f t="shared" si="218"/>
        <v>0</v>
      </c>
      <c r="DG51" s="98">
        <f t="shared" si="219"/>
        <v>0</v>
      </c>
      <c r="DH51" s="98">
        <f t="shared" si="220"/>
        <v>0</v>
      </c>
      <c r="DI51" s="228" t="e">
        <f t="shared" si="172"/>
        <v>#DIV/0!</v>
      </c>
      <c r="DJ51" s="233">
        <f t="shared" si="173"/>
        <v>0</v>
      </c>
      <c r="DK51" s="234">
        <f t="shared" si="221"/>
        <v>0</v>
      </c>
      <c r="DL51" s="234">
        <f t="shared" si="222"/>
        <v>0</v>
      </c>
      <c r="DM51" s="234">
        <f t="shared" si="223"/>
        <v>0</v>
      </c>
      <c r="DN51" s="234">
        <f t="shared" si="224"/>
        <v>0</v>
      </c>
      <c r="DO51" s="224">
        <f t="shared" si="174"/>
        <v>0</v>
      </c>
      <c r="DP51" s="98">
        <f t="shared" si="225"/>
        <v>0</v>
      </c>
      <c r="DQ51" s="98">
        <f t="shared" si="226"/>
        <v>0</v>
      </c>
      <c r="DR51" s="98">
        <f t="shared" si="227"/>
        <v>0</v>
      </c>
      <c r="DS51" s="98">
        <f t="shared" si="228"/>
        <v>0</v>
      </c>
      <c r="DT51" s="233">
        <f t="shared" si="175"/>
        <v>0</v>
      </c>
      <c r="DU51" s="234">
        <f t="shared" si="229"/>
        <v>0</v>
      </c>
      <c r="DV51" s="234">
        <f t="shared" si="230"/>
        <v>0</v>
      </c>
      <c r="DW51" s="234">
        <f t="shared" si="231"/>
        <v>0</v>
      </c>
      <c r="DX51" s="234">
        <f t="shared" si="232"/>
        <v>0</v>
      </c>
      <c r="DY51" s="237">
        <f t="shared" si="176"/>
        <v>0</v>
      </c>
      <c r="DZ51" s="238">
        <f t="shared" si="233"/>
        <v>0</v>
      </c>
      <c r="EA51" s="238">
        <f t="shared" si="234"/>
        <v>0</v>
      </c>
      <c r="EB51" s="238">
        <f t="shared" si="235"/>
        <v>0</v>
      </c>
      <c r="EC51" s="238">
        <f t="shared" si="236"/>
        <v>0</v>
      </c>
    </row>
    <row r="52" spans="1:133" s="49" customFormat="1">
      <c r="A52" s="50" t="s">
        <v>324</v>
      </c>
      <c r="B52" s="227"/>
      <c r="C52" s="227"/>
      <c r="D52" s="227"/>
      <c r="E52" s="181"/>
      <c r="F52" s="89">
        <f t="shared" si="119"/>
        <v>0</v>
      </c>
      <c r="G52" s="89">
        <f t="shared" si="120"/>
        <v>0</v>
      </c>
      <c r="H52" s="89">
        <f t="shared" si="121"/>
        <v>0</v>
      </c>
      <c r="I52" s="89">
        <f t="shared" si="122"/>
        <v>0</v>
      </c>
      <c r="J52" s="181"/>
      <c r="K52" s="89">
        <f t="shared" si="123"/>
        <v>0</v>
      </c>
      <c r="L52" s="89">
        <f t="shared" si="124"/>
        <v>0</v>
      </c>
      <c r="M52" s="89">
        <f t="shared" si="125"/>
        <v>0</v>
      </c>
      <c r="N52" s="89">
        <f t="shared" si="126"/>
        <v>0</v>
      </c>
      <c r="O52" s="228" t="e">
        <f t="shared" si="127"/>
        <v>#DIV/0!</v>
      </c>
      <c r="P52" s="181"/>
      <c r="Q52" s="89">
        <f t="shared" si="128"/>
        <v>0</v>
      </c>
      <c r="R52" s="89">
        <f t="shared" si="129"/>
        <v>0</v>
      </c>
      <c r="S52" s="89">
        <f t="shared" si="130"/>
        <v>0</v>
      </c>
      <c r="T52" s="89">
        <f t="shared" si="131"/>
        <v>0</v>
      </c>
      <c r="U52" s="228" t="e">
        <f t="shared" si="132"/>
        <v>#DIV/0!</v>
      </c>
      <c r="V52" s="181"/>
      <c r="W52" s="89">
        <f t="shared" si="133"/>
        <v>0</v>
      </c>
      <c r="X52" s="89">
        <f t="shared" si="134"/>
        <v>0</v>
      </c>
      <c r="Y52" s="89">
        <f t="shared" si="135"/>
        <v>0</v>
      </c>
      <c r="Z52" s="89">
        <f t="shared" si="136"/>
        <v>0</v>
      </c>
      <c r="AA52" s="228" t="e">
        <f t="shared" si="137"/>
        <v>#DIV/0!</v>
      </c>
      <c r="AB52" s="277"/>
      <c r="AC52" s="98">
        <f t="shared" si="138"/>
        <v>0</v>
      </c>
      <c r="AD52" s="98">
        <f t="shared" si="139"/>
        <v>0</v>
      </c>
      <c r="AE52" s="98">
        <f t="shared" si="140"/>
        <v>0</v>
      </c>
      <c r="AF52" s="98">
        <f t="shared" si="141"/>
        <v>0</v>
      </c>
      <c r="AG52" s="233">
        <f t="shared" si="142"/>
        <v>0</v>
      </c>
      <c r="AH52" s="234">
        <f t="shared" si="143"/>
        <v>0</v>
      </c>
      <c r="AI52" s="234">
        <f t="shared" si="144"/>
        <v>0</v>
      </c>
      <c r="AJ52" s="234">
        <f t="shared" si="145"/>
        <v>0</v>
      </c>
      <c r="AK52" s="234">
        <f t="shared" si="146"/>
        <v>0</v>
      </c>
      <c r="AL52" s="277"/>
      <c r="AM52" s="98">
        <f t="shared" si="147"/>
        <v>0</v>
      </c>
      <c r="AN52" s="98">
        <f t="shared" si="148"/>
        <v>0</v>
      </c>
      <c r="AO52" s="98">
        <f t="shared" si="149"/>
        <v>0</v>
      </c>
      <c r="AP52" s="98">
        <f t="shared" si="150"/>
        <v>0</v>
      </c>
      <c r="AQ52" s="233">
        <f t="shared" si="151"/>
        <v>0</v>
      </c>
      <c r="AR52" s="234">
        <f t="shared" si="152"/>
        <v>0</v>
      </c>
      <c r="AS52" s="234">
        <f t="shared" si="153"/>
        <v>0</v>
      </c>
      <c r="AT52" s="234">
        <f t="shared" si="154"/>
        <v>0</v>
      </c>
      <c r="AU52" s="234">
        <f t="shared" si="155"/>
        <v>0</v>
      </c>
      <c r="AV52" s="277"/>
      <c r="AW52" s="98">
        <f t="shared" si="156"/>
        <v>0</v>
      </c>
      <c r="AX52" s="98">
        <f t="shared" si="157"/>
        <v>0</v>
      </c>
      <c r="AY52" s="98">
        <f t="shared" si="158"/>
        <v>0</v>
      </c>
      <c r="AZ52" s="98">
        <f t="shared" si="159"/>
        <v>0</v>
      </c>
      <c r="BA52" s="233">
        <f t="shared" si="160"/>
        <v>0</v>
      </c>
      <c r="BB52" s="234">
        <f t="shared" si="161"/>
        <v>0</v>
      </c>
      <c r="BC52" s="234">
        <f t="shared" si="162"/>
        <v>0</v>
      </c>
      <c r="BD52" s="234">
        <f t="shared" si="163"/>
        <v>0</v>
      </c>
      <c r="BE52" s="234">
        <f t="shared" si="164"/>
        <v>0</v>
      </c>
      <c r="BF52" s="314">
        <f t="shared" si="118"/>
        <v>0</v>
      </c>
      <c r="BG52" s="98">
        <f t="shared" si="177"/>
        <v>0</v>
      </c>
      <c r="BH52" s="98">
        <f t="shared" si="178"/>
        <v>0</v>
      </c>
      <c r="BI52" s="98">
        <f t="shared" si="179"/>
        <v>0</v>
      </c>
      <c r="BJ52" s="98">
        <f t="shared" si="180"/>
        <v>0</v>
      </c>
      <c r="BK52" s="233">
        <f t="shared" si="165"/>
        <v>0</v>
      </c>
      <c r="BL52" s="234">
        <f t="shared" si="181"/>
        <v>0</v>
      </c>
      <c r="BM52" s="234">
        <f t="shared" si="182"/>
        <v>0</v>
      </c>
      <c r="BN52" s="234">
        <f t="shared" si="183"/>
        <v>0</v>
      </c>
      <c r="BO52" s="234">
        <f t="shared" si="184"/>
        <v>0</v>
      </c>
      <c r="BP52" s="277"/>
      <c r="BQ52" s="98">
        <f t="shared" si="185"/>
        <v>0</v>
      </c>
      <c r="BR52" s="98">
        <f t="shared" si="186"/>
        <v>0</v>
      </c>
      <c r="BS52" s="98">
        <f t="shared" si="187"/>
        <v>0</v>
      </c>
      <c r="BT52" s="98">
        <f t="shared" si="188"/>
        <v>0</v>
      </c>
      <c r="BU52" s="233">
        <f t="shared" si="166"/>
        <v>0</v>
      </c>
      <c r="BV52" s="234">
        <f t="shared" si="189"/>
        <v>0</v>
      </c>
      <c r="BW52" s="234">
        <f t="shared" si="190"/>
        <v>0</v>
      </c>
      <c r="BX52" s="234">
        <f t="shared" si="191"/>
        <v>0</v>
      </c>
      <c r="BY52" s="234">
        <f t="shared" si="192"/>
        <v>0</v>
      </c>
      <c r="BZ52" s="284">
        <f t="shared" si="167"/>
        <v>0</v>
      </c>
      <c r="CA52" s="98">
        <f t="shared" si="193"/>
        <v>0</v>
      </c>
      <c r="CB52" s="98">
        <f t="shared" si="194"/>
        <v>0</v>
      </c>
      <c r="CC52" s="98">
        <f t="shared" si="195"/>
        <v>0</v>
      </c>
      <c r="CD52" s="98">
        <f t="shared" si="196"/>
        <v>0</v>
      </c>
      <c r="CE52" s="233">
        <f t="shared" si="168"/>
        <v>0</v>
      </c>
      <c r="CF52" s="234">
        <f t="shared" si="197"/>
        <v>0</v>
      </c>
      <c r="CG52" s="234">
        <f t="shared" si="198"/>
        <v>0</v>
      </c>
      <c r="CH52" s="234">
        <f t="shared" si="199"/>
        <v>0</v>
      </c>
      <c r="CI52" s="234">
        <f t="shared" si="200"/>
        <v>0</v>
      </c>
      <c r="CJ52" s="277"/>
      <c r="CK52" s="98">
        <f t="shared" si="201"/>
        <v>0</v>
      </c>
      <c r="CL52" s="98">
        <f t="shared" si="202"/>
        <v>0</v>
      </c>
      <c r="CM52" s="98">
        <f t="shared" si="203"/>
        <v>0</v>
      </c>
      <c r="CN52" s="98">
        <f t="shared" si="204"/>
        <v>0</v>
      </c>
      <c r="CO52" s="233">
        <f t="shared" si="169"/>
        <v>0</v>
      </c>
      <c r="CP52" s="234">
        <f t="shared" si="205"/>
        <v>0</v>
      </c>
      <c r="CQ52" s="234">
        <f t="shared" si="206"/>
        <v>0</v>
      </c>
      <c r="CR52" s="234">
        <f t="shared" si="207"/>
        <v>0</v>
      </c>
      <c r="CS52" s="234">
        <f t="shared" si="208"/>
        <v>0</v>
      </c>
      <c r="CT52" s="277"/>
      <c r="CU52" s="98">
        <f t="shared" si="209"/>
        <v>0</v>
      </c>
      <c r="CV52" s="98">
        <f t="shared" si="210"/>
        <v>0</v>
      </c>
      <c r="CW52" s="98">
        <f t="shared" si="211"/>
        <v>0</v>
      </c>
      <c r="CX52" s="98">
        <f t="shared" si="212"/>
        <v>0</v>
      </c>
      <c r="CY52" s="233">
        <f t="shared" si="170"/>
        <v>0</v>
      </c>
      <c r="CZ52" s="234">
        <f t="shared" si="213"/>
        <v>0</v>
      </c>
      <c r="DA52" s="234">
        <f t="shared" si="214"/>
        <v>0</v>
      </c>
      <c r="DB52" s="234">
        <f t="shared" si="215"/>
        <v>0</v>
      </c>
      <c r="DC52" s="234">
        <f t="shared" si="216"/>
        <v>0</v>
      </c>
      <c r="DD52" s="284">
        <f t="shared" si="171"/>
        <v>0</v>
      </c>
      <c r="DE52" s="98">
        <f t="shared" si="217"/>
        <v>0</v>
      </c>
      <c r="DF52" s="98">
        <f t="shared" si="218"/>
        <v>0</v>
      </c>
      <c r="DG52" s="98">
        <f t="shared" si="219"/>
        <v>0</v>
      </c>
      <c r="DH52" s="98">
        <f t="shared" si="220"/>
        <v>0</v>
      </c>
      <c r="DI52" s="228" t="e">
        <f t="shared" si="172"/>
        <v>#DIV/0!</v>
      </c>
      <c r="DJ52" s="233">
        <f t="shared" si="173"/>
        <v>0</v>
      </c>
      <c r="DK52" s="234">
        <f t="shared" si="221"/>
        <v>0</v>
      </c>
      <c r="DL52" s="234">
        <f t="shared" si="222"/>
        <v>0</v>
      </c>
      <c r="DM52" s="234">
        <f t="shared" si="223"/>
        <v>0</v>
      </c>
      <c r="DN52" s="234">
        <f t="shared" si="224"/>
        <v>0</v>
      </c>
      <c r="DO52" s="224">
        <f t="shared" si="174"/>
        <v>0</v>
      </c>
      <c r="DP52" s="98">
        <f t="shared" si="225"/>
        <v>0</v>
      </c>
      <c r="DQ52" s="98">
        <f t="shared" si="226"/>
        <v>0</v>
      </c>
      <c r="DR52" s="98">
        <f t="shared" si="227"/>
        <v>0</v>
      </c>
      <c r="DS52" s="98">
        <f t="shared" si="228"/>
        <v>0</v>
      </c>
      <c r="DT52" s="233">
        <f t="shared" si="175"/>
        <v>0</v>
      </c>
      <c r="DU52" s="234">
        <f t="shared" si="229"/>
        <v>0</v>
      </c>
      <c r="DV52" s="234">
        <f t="shared" si="230"/>
        <v>0</v>
      </c>
      <c r="DW52" s="234">
        <f t="shared" si="231"/>
        <v>0</v>
      </c>
      <c r="DX52" s="234">
        <f t="shared" si="232"/>
        <v>0</v>
      </c>
      <c r="DY52" s="237">
        <f t="shared" si="176"/>
        <v>0</v>
      </c>
      <c r="DZ52" s="238">
        <f t="shared" si="233"/>
        <v>0</v>
      </c>
      <c r="EA52" s="238">
        <f t="shared" si="234"/>
        <v>0</v>
      </c>
      <c r="EB52" s="238">
        <f t="shared" si="235"/>
        <v>0</v>
      </c>
      <c r="EC52" s="238">
        <f t="shared" si="236"/>
        <v>0</v>
      </c>
    </row>
    <row r="53" spans="1:133" s="49" customFormat="1">
      <c r="A53" s="50" t="s">
        <v>325</v>
      </c>
      <c r="B53" s="227"/>
      <c r="C53" s="227"/>
      <c r="D53" s="227"/>
      <c r="E53" s="181"/>
      <c r="F53" s="89">
        <f t="shared" si="119"/>
        <v>0</v>
      </c>
      <c r="G53" s="89">
        <f t="shared" si="120"/>
        <v>0</v>
      </c>
      <c r="H53" s="89">
        <f t="shared" si="121"/>
        <v>0</v>
      </c>
      <c r="I53" s="89">
        <f t="shared" si="122"/>
        <v>0</v>
      </c>
      <c r="J53" s="181"/>
      <c r="K53" s="89">
        <f t="shared" si="123"/>
        <v>0</v>
      </c>
      <c r="L53" s="89">
        <f t="shared" si="124"/>
        <v>0</v>
      </c>
      <c r="M53" s="89">
        <f t="shared" si="125"/>
        <v>0</v>
      </c>
      <c r="N53" s="89">
        <f t="shared" si="126"/>
        <v>0</v>
      </c>
      <c r="O53" s="228" t="e">
        <f t="shared" si="127"/>
        <v>#DIV/0!</v>
      </c>
      <c r="P53" s="181"/>
      <c r="Q53" s="89">
        <f t="shared" si="128"/>
        <v>0</v>
      </c>
      <c r="R53" s="89">
        <f t="shared" si="129"/>
        <v>0</v>
      </c>
      <c r="S53" s="89">
        <f t="shared" si="130"/>
        <v>0</v>
      </c>
      <c r="T53" s="89">
        <f t="shared" si="131"/>
        <v>0</v>
      </c>
      <c r="U53" s="228" t="e">
        <f t="shared" si="132"/>
        <v>#DIV/0!</v>
      </c>
      <c r="V53" s="181"/>
      <c r="W53" s="89">
        <f t="shared" si="133"/>
        <v>0</v>
      </c>
      <c r="X53" s="89">
        <f t="shared" si="134"/>
        <v>0</v>
      </c>
      <c r="Y53" s="89">
        <f t="shared" si="135"/>
        <v>0</v>
      </c>
      <c r="Z53" s="89">
        <f t="shared" si="136"/>
        <v>0</v>
      </c>
      <c r="AA53" s="228" t="e">
        <f t="shared" si="137"/>
        <v>#DIV/0!</v>
      </c>
      <c r="AB53" s="277"/>
      <c r="AC53" s="98">
        <f t="shared" si="138"/>
        <v>0</v>
      </c>
      <c r="AD53" s="98">
        <f t="shared" si="139"/>
        <v>0</v>
      </c>
      <c r="AE53" s="98">
        <f t="shared" si="140"/>
        <v>0</v>
      </c>
      <c r="AF53" s="98">
        <f t="shared" si="141"/>
        <v>0</v>
      </c>
      <c r="AG53" s="233">
        <f t="shared" si="142"/>
        <v>0</v>
      </c>
      <c r="AH53" s="234">
        <f t="shared" si="143"/>
        <v>0</v>
      </c>
      <c r="AI53" s="234">
        <f t="shared" si="144"/>
        <v>0</v>
      </c>
      <c r="AJ53" s="234">
        <f t="shared" si="145"/>
        <v>0</v>
      </c>
      <c r="AK53" s="234">
        <f t="shared" si="146"/>
        <v>0</v>
      </c>
      <c r="AL53" s="277"/>
      <c r="AM53" s="98">
        <f t="shared" si="147"/>
        <v>0</v>
      </c>
      <c r="AN53" s="98">
        <f t="shared" si="148"/>
        <v>0</v>
      </c>
      <c r="AO53" s="98">
        <f t="shared" si="149"/>
        <v>0</v>
      </c>
      <c r="AP53" s="98">
        <f t="shared" si="150"/>
        <v>0</v>
      </c>
      <c r="AQ53" s="233">
        <f t="shared" si="151"/>
        <v>0</v>
      </c>
      <c r="AR53" s="234">
        <f t="shared" si="152"/>
        <v>0</v>
      </c>
      <c r="AS53" s="234">
        <f t="shared" si="153"/>
        <v>0</v>
      </c>
      <c r="AT53" s="234">
        <f t="shared" si="154"/>
        <v>0</v>
      </c>
      <c r="AU53" s="234">
        <f t="shared" si="155"/>
        <v>0</v>
      </c>
      <c r="AV53" s="277"/>
      <c r="AW53" s="98">
        <f t="shared" si="156"/>
        <v>0</v>
      </c>
      <c r="AX53" s="98">
        <f t="shared" si="157"/>
        <v>0</v>
      </c>
      <c r="AY53" s="98">
        <f t="shared" si="158"/>
        <v>0</v>
      </c>
      <c r="AZ53" s="98">
        <f t="shared" si="159"/>
        <v>0</v>
      </c>
      <c r="BA53" s="233">
        <f t="shared" si="160"/>
        <v>0</v>
      </c>
      <c r="BB53" s="234">
        <f t="shared" si="161"/>
        <v>0</v>
      </c>
      <c r="BC53" s="234">
        <f t="shared" si="162"/>
        <v>0</v>
      </c>
      <c r="BD53" s="234">
        <f t="shared" si="163"/>
        <v>0</v>
      </c>
      <c r="BE53" s="234">
        <f t="shared" si="164"/>
        <v>0</v>
      </c>
      <c r="BF53" s="314">
        <f t="shared" si="118"/>
        <v>0</v>
      </c>
      <c r="BG53" s="98">
        <f t="shared" si="177"/>
        <v>0</v>
      </c>
      <c r="BH53" s="98">
        <f t="shared" si="178"/>
        <v>0</v>
      </c>
      <c r="BI53" s="98">
        <f t="shared" si="179"/>
        <v>0</v>
      </c>
      <c r="BJ53" s="98">
        <f t="shared" si="180"/>
        <v>0</v>
      </c>
      <c r="BK53" s="233">
        <f t="shared" si="165"/>
        <v>0</v>
      </c>
      <c r="BL53" s="234">
        <f t="shared" si="181"/>
        <v>0</v>
      </c>
      <c r="BM53" s="234">
        <f t="shared" si="182"/>
        <v>0</v>
      </c>
      <c r="BN53" s="234">
        <f t="shared" si="183"/>
        <v>0</v>
      </c>
      <c r="BO53" s="234">
        <f t="shared" si="184"/>
        <v>0</v>
      </c>
      <c r="BP53" s="277"/>
      <c r="BQ53" s="98">
        <f t="shared" si="185"/>
        <v>0</v>
      </c>
      <c r="BR53" s="98">
        <f t="shared" si="186"/>
        <v>0</v>
      </c>
      <c r="BS53" s="98">
        <f t="shared" si="187"/>
        <v>0</v>
      </c>
      <c r="BT53" s="98">
        <f t="shared" si="188"/>
        <v>0</v>
      </c>
      <c r="BU53" s="233">
        <f t="shared" si="166"/>
        <v>0</v>
      </c>
      <c r="BV53" s="234">
        <f t="shared" si="189"/>
        <v>0</v>
      </c>
      <c r="BW53" s="234">
        <f t="shared" si="190"/>
        <v>0</v>
      </c>
      <c r="BX53" s="234">
        <f t="shared" si="191"/>
        <v>0</v>
      </c>
      <c r="BY53" s="234">
        <f t="shared" si="192"/>
        <v>0</v>
      </c>
      <c r="BZ53" s="284">
        <f t="shared" si="167"/>
        <v>0</v>
      </c>
      <c r="CA53" s="98">
        <f t="shared" si="193"/>
        <v>0</v>
      </c>
      <c r="CB53" s="98">
        <f t="shared" si="194"/>
        <v>0</v>
      </c>
      <c r="CC53" s="98">
        <f t="shared" si="195"/>
        <v>0</v>
      </c>
      <c r="CD53" s="98">
        <f t="shared" si="196"/>
        <v>0</v>
      </c>
      <c r="CE53" s="233">
        <f t="shared" si="168"/>
        <v>0</v>
      </c>
      <c r="CF53" s="234">
        <f t="shared" si="197"/>
        <v>0</v>
      </c>
      <c r="CG53" s="234">
        <f t="shared" si="198"/>
        <v>0</v>
      </c>
      <c r="CH53" s="234">
        <f t="shared" si="199"/>
        <v>0</v>
      </c>
      <c r="CI53" s="234">
        <f t="shared" si="200"/>
        <v>0</v>
      </c>
      <c r="CJ53" s="277"/>
      <c r="CK53" s="98">
        <f t="shared" si="201"/>
        <v>0</v>
      </c>
      <c r="CL53" s="98">
        <f t="shared" si="202"/>
        <v>0</v>
      </c>
      <c r="CM53" s="98">
        <f t="shared" si="203"/>
        <v>0</v>
      </c>
      <c r="CN53" s="98">
        <f t="shared" si="204"/>
        <v>0</v>
      </c>
      <c r="CO53" s="233">
        <f t="shared" si="169"/>
        <v>0</v>
      </c>
      <c r="CP53" s="234">
        <f t="shared" si="205"/>
        <v>0</v>
      </c>
      <c r="CQ53" s="234">
        <f t="shared" si="206"/>
        <v>0</v>
      </c>
      <c r="CR53" s="234">
        <f t="shared" si="207"/>
        <v>0</v>
      </c>
      <c r="CS53" s="234">
        <f t="shared" si="208"/>
        <v>0</v>
      </c>
      <c r="CT53" s="277"/>
      <c r="CU53" s="98">
        <f t="shared" si="209"/>
        <v>0</v>
      </c>
      <c r="CV53" s="98">
        <f t="shared" si="210"/>
        <v>0</v>
      </c>
      <c r="CW53" s="98">
        <f t="shared" si="211"/>
        <v>0</v>
      </c>
      <c r="CX53" s="98">
        <f t="shared" si="212"/>
        <v>0</v>
      </c>
      <c r="CY53" s="233">
        <f t="shared" si="170"/>
        <v>0</v>
      </c>
      <c r="CZ53" s="234">
        <f t="shared" si="213"/>
        <v>0</v>
      </c>
      <c r="DA53" s="234">
        <f t="shared" si="214"/>
        <v>0</v>
      </c>
      <c r="DB53" s="234">
        <f t="shared" si="215"/>
        <v>0</v>
      </c>
      <c r="DC53" s="234">
        <f t="shared" si="216"/>
        <v>0</v>
      </c>
      <c r="DD53" s="284">
        <f t="shared" si="171"/>
        <v>0</v>
      </c>
      <c r="DE53" s="98">
        <f t="shared" si="217"/>
        <v>0</v>
      </c>
      <c r="DF53" s="98">
        <f t="shared" si="218"/>
        <v>0</v>
      </c>
      <c r="DG53" s="98">
        <f t="shared" si="219"/>
        <v>0</v>
      </c>
      <c r="DH53" s="98">
        <f t="shared" si="220"/>
        <v>0</v>
      </c>
      <c r="DI53" s="228" t="e">
        <f t="shared" si="172"/>
        <v>#DIV/0!</v>
      </c>
      <c r="DJ53" s="233">
        <f t="shared" si="173"/>
        <v>0</v>
      </c>
      <c r="DK53" s="234">
        <f t="shared" si="221"/>
        <v>0</v>
      </c>
      <c r="DL53" s="234">
        <f t="shared" si="222"/>
        <v>0</v>
      </c>
      <c r="DM53" s="234">
        <f t="shared" si="223"/>
        <v>0</v>
      </c>
      <c r="DN53" s="234">
        <f t="shared" si="224"/>
        <v>0</v>
      </c>
      <c r="DO53" s="224">
        <f t="shared" si="174"/>
        <v>0</v>
      </c>
      <c r="DP53" s="98">
        <f t="shared" si="225"/>
        <v>0</v>
      </c>
      <c r="DQ53" s="98">
        <f t="shared" si="226"/>
        <v>0</v>
      </c>
      <c r="DR53" s="98">
        <f t="shared" si="227"/>
        <v>0</v>
      </c>
      <c r="DS53" s="98">
        <f t="shared" si="228"/>
        <v>0</v>
      </c>
      <c r="DT53" s="233">
        <f t="shared" si="175"/>
        <v>0</v>
      </c>
      <c r="DU53" s="234">
        <f t="shared" si="229"/>
        <v>0</v>
      </c>
      <c r="DV53" s="234">
        <f t="shared" si="230"/>
        <v>0</v>
      </c>
      <c r="DW53" s="234">
        <f t="shared" si="231"/>
        <v>0</v>
      </c>
      <c r="DX53" s="234">
        <f t="shared" si="232"/>
        <v>0</v>
      </c>
      <c r="DY53" s="237">
        <f t="shared" si="176"/>
        <v>0</v>
      </c>
      <c r="DZ53" s="238">
        <f t="shared" si="233"/>
        <v>0</v>
      </c>
      <c r="EA53" s="238">
        <f t="shared" si="234"/>
        <v>0</v>
      </c>
      <c r="EB53" s="238">
        <f t="shared" si="235"/>
        <v>0</v>
      </c>
      <c r="EC53" s="238">
        <f t="shared" si="236"/>
        <v>0</v>
      </c>
    </row>
    <row r="54" spans="1:133" s="49" customFormat="1">
      <c r="A54" s="50" t="s">
        <v>326</v>
      </c>
      <c r="B54" s="227"/>
      <c r="C54" s="227"/>
      <c r="D54" s="227"/>
      <c r="E54" s="181"/>
      <c r="F54" s="89">
        <f t="shared" si="119"/>
        <v>0</v>
      </c>
      <c r="G54" s="89">
        <f t="shared" si="120"/>
        <v>0</v>
      </c>
      <c r="H54" s="89">
        <f t="shared" si="121"/>
        <v>0</v>
      </c>
      <c r="I54" s="89">
        <f t="shared" si="122"/>
        <v>0</v>
      </c>
      <c r="J54" s="181"/>
      <c r="K54" s="89">
        <f t="shared" si="123"/>
        <v>0</v>
      </c>
      <c r="L54" s="89">
        <f t="shared" si="124"/>
        <v>0</v>
      </c>
      <c r="M54" s="89">
        <f t="shared" si="125"/>
        <v>0</v>
      </c>
      <c r="N54" s="89">
        <f t="shared" si="126"/>
        <v>0</v>
      </c>
      <c r="O54" s="228" t="e">
        <f t="shared" si="127"/>
        <v>#DIV/0!</v>
      </c>
      <c r="P54" s="181"/>
      <c r="Q54" s="89">
        <f t="shared" si="128"/>
        <v>0</v>
      </c>
      <c r="R54" s="89">
        <f t="shared" si="129"/>
        <v>0</v>
      </c>
      <c r="S54" s="89">
        <f t="shared" si="130"/>
        <v>0</v>
      </c>
      <c r="T54" s="89">
        <f t="shared" si="131"/>
        <v>0</v>
      </c>
      <c r="U54" s="228" t="e">
        <f t="shared" si="132"/>
        <v>#DIV/0!</v>
      </c>
      <c r="V54" s="181"/>
      <c r="W54" s="89">
        <f t="shared" si="133"/>
        <v>0</v>
      </c>
      <c r="X54" s="89">
        <f t="shared" si="134"/>
        <v>0</v>
      </c>
      <c r="Y54" s="89">
        <f t="shared" si="135"/>
        <v>0</v>
      </c>
      <c r="Z54" s="89">
        <f t="shared" si="136"/>
        <v>0</v>
      </c>
      <c r="AA54" s="228" t="e">
        <f t="shared" si="137"/>
        <v>#DIV/0!</v>
      </c>
      <c r="AB54" s="277"/>
      <c r="AC54" s="98">
        <f t="shared" si="138"/>
        <v>0</v>
      </c>
      <c r="AD54" s="98">
        <f t="shared" si="139"/>
        <v>0</v>
      </c>
      <c r="AE54" s="98">
        <f t="shared" si="140"/>
        <v>0</v>
      </c>
      <c r="AF54" s="98">
        <f t="shared" si="141"/>
        <v>0</v>
      </c>
      <c r="AG54" s="233">
        <f t="shared" si="142"/>
        <v>0</v>
      </c>
      <c r="AH54" s="234">
        <f t="shared" si="143"/>
        <v>0</v>
      </c>
      <c r="AI54" s="234">
        <f t="shared" si="144"/>
        <v>0</v>
      </c>
      <c r="AJ54" s="234">
        <f t="shared" si="145"/>
        <v>0</v>
      </c>
      <c r="AK54" s="234">
        <f t="shared" si="146"/>
        <v>0</v>
      </c>
      <c r="AL54" s="277"/>
      <c r="AM54" s="98">
        <f t="shared" si="147"/>
        <v>0</v>
      </c>
      <c r="AN54" s="98">
        <f t="shared" si="148"/>
        <v>0</v>
      </c>
      <c r="AO54" s="98">
        <f t="shared" si="149"/>
        <v>0</v>
      </c>
      <c r="AP54" s="98">
        <f t="shared" si="150"/>
        <v>0</v>
      </c>
      <c r="AQ54" s="233">
        <f t="shared" si="151"/>
        <v>0</v>
      </c>
      <c r="AR54" s="234">
        <f t="shared" si="152"/>
        <v>0</v>
      </c>
      <c r="AS54" s="234">
        <f t="shared" si="153"/>
        <v>0</v>
      </c>
      <c r="AT54" s="234">
        <f t="shared" si="154"/>
        <v>0</v>
      </c>
      <c r="AU54" s="234">
        <f t="shared" si="155"/>
        <v>0</v>
      </c>
      <c r="AV54" s="277"/>
      <c r="AW54" s="98">
        <f t="shared" si="156"/>
        <v>0</v>
      </c>
      <c r="AX54" s="98">
        <f t="shared" si="157"/>
        <v>0</v>
      </c>
      <c r="AY54" s="98">
        <f t="shared" si="158"/>
        <v>0</v>
      </c>
      <c r="AZ54" s="98">
        <f t="shared" si="159"/>
        <v>0</v>
      </c>
      <c r="BA54" s="233">
        <f t="shared" si="160"/>
        <v>0</v>
      </c>
      <c r="BB54" s="234">
        <f t="shared" si="161"/>
        <v>0</v>
      </c>
      <c r="BC54" s="234">
        <f t="shared" si="162"/>
        <v>0</v>
      </c>
      <c r="BD54" s="234">
        <f t="shared" si="163"/>
        <v>0</v>
      </c>
      <c r="BE54" s="234">
        <f t="shared" si="164"/>
        <v>0</v>
      </c>
      <c r="BF54" s="314">
        <f t="shared" si="118"/>
        <v>0</v>
      </c>
      <c r="BG54" s="98">
        <f t="shared" si="177"/>
        <v>0</v>
      </c>
      <c r="BH54" s="98">
        <f t="shared" si="178"/>
        <v>0</v>
      </c>
      <c r="BI54" s="98">
        <f t="shared" si="179"/>
        <v>0</v>
      </c>
      <c r="BJ54" s="98">
        <f t="shared" si="180"/>
        <v>0</v>
      </c>
      <c r="BK54" s="233">
        <f t="shared" si="165"/>
        <v>0</v>
      </c>
      <c r="BL54" s="234">
        <f t="shared" si="181"/>
        <v>0</v>
      </c>
      <c r="BM54" s="234">
        <f t="shared" si="182"/>
        <v>0</v>
      </c>
      <c r="BN54" s="234">
        <f t="shared" si="183"/>
        <v>0</v>
      </c>
      <c r="BO54" s="234">
        <f t="shared" si="184"/>
        <v>0</v>
      </c>
      <c r="BP54" s="277"/>
      <c r="BQ54" s="98">
        <f t="shared" si="185"/>
        <v>0</v>
      </c>
      <c r="BR54" s="98">
        <f t="shared" si="186"/>
        <v>0</v>
      </c>
      <c r="BS54" s="98">
        <f t="shared" si="187"/>
        <v>0</v>
      </c>
      <c r="BT54" s="98">
        <f t="shared" si="188"/>
        <v>0</v>
      </c>
      <c r="BU54" s="233">
        <f t="shared" si="166"/>
        <v>0</v>
      </c>
      <c r="BV54" s="234">
        <f t="shared" si="189"/>
        <v>0</v>
      </c>
      <c r="BW54" s="234">
        <f t="shared" si="190"/>
        <v>0</v>
      </c>
      <c r="BX54" s="234">
        <f t="shared" si="191"/>
        <v>0</v>
      </c>
      <c r="BY54" s="234">
        <f t="shared" si="192"/>
        <v>0</v>
      </c>
      <c r="BZ54" s="284">
        <f t="shared" si="167"/>
        <v>0</v>
      </c>
      <c r="CA54" s="98">
        <f t="shared" si="193"/>
        <v>0</v>
      </c>
      <c r="CB54" s="98">
        <f t="shared" si="194"/>
        <v>0</v>
      </c>
      <c r="CC54" s="98">
        <f t="shared" si="195"/>
        <v>0</v>
      </c>
      <c r="CD54" s="98">
        <f t="shared" si="196"/>
        <v>0</v>
      </c>
      <c r="CE54" s="233">
        <f t="shared" si="168"/>
        <v>0</v>
      </c>
      <c r="CF54" s="234">
        <f t="shared" si="197"/>
        <v>0</v>
      </c>
      <c r="CG54" s="234">
        <f t="shared" si="198"/>
        <v>0</v>
      </c>
      <c r="CH54" s="234">
        <f t="shared" si="199"/>
        <v>0</v>
      </c>
      <c r="CI54" s="234">
        <f t="shared" si="200"/>
        <v>0</v>
      </c>
      <c r="CJ54" s="277"/>
      <c r="CK54" s="98">
        <f t="shared" si="201"/>
        <v>0</v>
      </c>
      <c r="CL54" s="98">
        <f t="shared" si="202"/>
        <v>0</v>
      </c>
      <c r="CM54" s="98">
        <f t="shared" si="203"/>
        <v>0</v>
      </c>
      <c r="CN54" s="98">
        <f t="shared" si="204"/>
        <v>0</v>
      </c>
      <c r="CO54" s="233">
        <f t="shared" si="169"/>
        <v>0</v>
      </c>
      <c r="CP54" s="234">
        <f t="shared" si="205"/>
        <v>0</v>
      </c>
      <c r="CQ54" s="234">
        <f t="shared" si="206"/>
        <v>0</v>
      </c>
      <c r="CR54" s="234">
        <f t="shared" si="207"/>
        <v>0</v>
      </c>
      <c r="CS54" s="234">
        <f t="shared" si="208"/>
        <v>0</v>
      </c>
      <c r="CT54" s="277"/>
      <c r="CU54" s="98">
        <f t="shared" si="209"/>
        <v>0</v>
      </c>
      <c r="CV54" s="98">
        <f t="shared" si="210"/>
        <v>0</v>
      </c>
      <c r="CW54" s="98">
        <f t="shared" si="211"/>
        <v>0</v>
      </c>
      <c r="CX54" s="98">
        <f t="shared" si="212"/>
        <v>0</v>
      </c>
      <c r="CY54" s="233">
        <f t="shared" si="170"/>
        <v>0</v>
      </c>
      <c r="CZ54" s="234">
        <f t="shared" si="213"/>
        <v>0</v>
      </c>
      <c r="DA54" s="234">
        <f t="shared" si="214"/>
        <v>0</v>
      </c>
      <c r="DB54" s="234">
        <f t="shared" si="215"/>
        <v>0</v>
      </c>
      <c r="DC54" s="234">
        <f t="shared" si="216"/>
        <v>0</v>
      </c>
      <c r="DD54" s="284">
        <f t="shared" si="171"/>
        <v>0</v>
      </c>
      <c r="DE54" s="98">
        <f t="shared" si="217"/>
        <v>0</v>
      </c>
      <c r="DF54" s="98">
        <f t="shared" si="218"/>
        <v>0</v>
      </c>
      <c r="DG54" s="98">
        <f t="shared" si="219"/>
        <v>0</v>
      </c>
      <c r="DH54" s="98">
        <f t="shared" si="220"/>
        <v>0</v>
      </c>
      <c r="DI54" s="228" t="e">
        <f t="shared" si="172"/>
        <v>#DIV/0!</v>
      </c>
      <c r="DJ54" s="233">
        <f t="shared" si="173"/>
        <v>0</v>
      </c>
      <c r="DK54" s="234">
        <f t="shared" si="221"/>
        <v>0</v>
      </c>
      <c r="DL54" s="234">
        <f t="shared" si="222"/>
        <v>0</v>
      </c>
      <c r="DM54" s="234">
        <f t="shared" si="223"/>
        <v>0</v>
      </c>
      <c r="DN54" s="234">
        <f t="shared" si="224"/>
        <v>0</v>
      </c>
      <c r="DO54" s="224">
        <f t="shared" si="174"/>
        <v>0</v>
      </c>
      <c r="DP54" s="98">
        <f t="shared" si="225"/>
        <v>0</v>
      </c>
      <c r="DQ54" s="98">
        <f t="shared" si="226"/>
        <v>0</v>
      </c>
      <c r="DR54" s="98">
        <f t="shared" si="227"/>
        <v>0</v>
      </c>
      <c r="DS54" s="98">
        <f t="shared" si="228"/>
        <v>0</v>
      </c>
      <c r="DT54" s="233">
        <f t="shared" si="175"/>
        <v>0</v>
      </c>
      <c r="DU54" s="234">
        <f t="shared" si="229"/>
        <v>0</v>
      </c>
      <c r="DV54" s="234">
        <f t="shared" si="230"/>
        <v>0</v>
      </c>
      <c r="DW54" s="234">
        <f t="shared" si="231"/>
        <v>0</v>
      </c>
      <c r="DX54" s="234">
        <f t="shared" si="232"/>
        <v>0</v>
      </c>
      <c r="DY54" s="237">
        <f t="shared" si="176"/>
        <v>0</v>
      </c>
      <c r="DZ54" s="238">
        <f t="shared" si="233"/>
        <v>0</v>
      </c>
      <c r="EA54" s="238">
        <f t="shared" si="234"/>
        <v>0</v>
      </c>
      <c r="EB54" s="238">
        <f t="shared" si="235"/>
        <v>0</v>
      </c>
      <c r="EC54" s="238">
        <f t="shared" si="236"/>
        <v>0</v>
      </c>
    </row>
    <row r="55" spans="1:133" s="49" customFormat="1">
      <c r="A55" s="50" t="s">
        <v>327</v>
      </c>
      <c r="B55" s="227"/>
      <c r="C55" s="227"/>
      <c r="D55" s="227"/>
      <c r="E55" s="181"/>
      <c r="F55" s="89">
        <f t="shared" si="119"/>
        <v>0</v>
      </c>
      <c r="G55" s="89">
        <f t="shared" si="120"/>
        <v>0</v>
      </c>
      <c r="H55" s="89">
        <f t="shared" si="121"/>
        <v>0</v>
      </c>
      <c r="I55" s="89">
        <f t="shared" si="122"/>
        <v>0</v>
      </c>
      <c r="J55" s="181"/>
      <c r="K55" s="89">
        <f t="shared" si="123"/>
        <v>0</v>
      </c>
      <c r="L55" s="89">
        <f t="shared" si="124"/>
        <v>0</v>
      </c>
      <c r="M55" s="89">
        <f t="shared" si="125"/>
        <v>0</v>
      </c>
      <c r="N55" s="89">
        <f t="shared" si="126"/>
        <v>0</v>
      </c>
      <c r="O55" s="228" t="e">
        <f t="shared" si="127"/>
        <v>#DIV/0!</v>
      </c>
      <c r="P55" s="181"/>
      <c r="Q55" s="89">
        <f t="shared" si="128"/>
        <v>0</v>
      </c>
      <c r="R55" s="89">
        <f t="shared" si="129"/>
        <v>0</v>
      </c>
      <c r="S55" s="89">
        <f t="shared" si="130"/>
        <v>0</v>
      </c>
      <c r="T55" s="89">
        <f t="shared" si="131"/>
        <v>0</v>
      </c>
      <c r="U55" s="228" t="e">
        <f t="shared" si="132"/>
        <v>#DIV/0!</v>
      </c>
      <c r="V55" s="181"/>
      <c r="W55" s="89">
        <f t="shared" si="133"/>
        <v>0</v>
      </c>
      <c r="X55" s="89">
        <f t="shared" si="134"/>
        <v>0</v>
      </c>
      <c r="Y55" s="89">
        <f t="shared" si="135"/>
        <v>0</v>
      </c>
      <c r="Z55" s="89">
        <f t="shared" si="136"/>
        <v>0</v>
      </c>
      <c r="AA55" s="228" t="e">
        <f t="shared" si="137"/>
        <v>#DIV/0!</v>
      </c>
      <c r="AB55" s="277"/>
      <c r="AC55" s="98">
        <f t="shared" si="138"/>
        <v>0</v>
      </c>
      <c r="AD55" s="98">
        <f t="shared" si="139"/>
        <v>0</v>
      </c>
      <c r="AE55" s="98">
        <f t="shared" si="140"/>
        <v>0</v>
      </c>
      <c r="AF55" s="98">
        <f t="shared" si="141"/>
        <v>0</v>
      </c>
      <c r="AG55" s="233">
        <f t="shared" si="142"/>
        <v>0</v>
      </c>
      <c r="AH55" s="234">
        <f t="shared" si="143"/>
        <v>0</v>
      </c>
      <c r="AI55" s="234">
        <f t="shared" si="144"/>
        <v>0</v>
      </c>
      <c r="AJ55" s="234">
        <f t="shared" si="145"/>
        <v>0</v>
      </c>
      <c r="AK55" s="234">
        <f t="shared" si="146"/>
        <v>0</v>
      </c>
      <c r="AL55" s="277"/>
      <c r="AM55" s="98">
        <f t="shared" si="147"/>
        <v>0</v>
      </c>
      <c r="AN55" s="98">
        <f t="shared" si="148"/>
        <v>0</v>
      </c>
      <c r="AO55" s="98">
        <f t="shared" si="149"/>
        <v>0</v>
      </c>
      <c r="AP55" s="98">
        <f t="shared" si="150"/>
        <v>0</v>
      </c>
      <c r="AQ55" s="233">
        <f t="shared" si="151"/>
        <v>0</v>
      </c>
      <c r="AR55" s="234">
        <f t="shared" si="152"/>
        <v>0</v>
      </c>
      <c r="AS55" s="234">
        <f t="shared" si="153"/>
        <v>0</v>
      </c>
      <c r="AT55" s="234">
        <f t="shared" si="154"/>
        <v>0</v>
      </c>
      <c r="AU55" s="234">
        <f t="shared" si="155"/>
        <v>0</v>
      </c>
      <c r="AV55" s="277"/>
      <c r="AW55" s="98">
        <f t="shared" si="156"/>
        <v>0</v>
      </c>
      <c r="AX55" s="98">
        <f t="shared" si="157"/>
        <v>0</v>
      </c>
      <c r="AY55" s="98">
        <f t="shared" si="158"/>
        <v>0</v>
      </c>
      <c r="AZ55" s="98">
        <f t="shared" si="159"/>
        <v>0</v>
      </c>
      <c r="BA55" s="233">
        <f t="shared" si="160"/>
        <v>0</v>
      </c>
      <c r="BB55" s="234">
        <f t="shared" si="161"/>
        <v>0</v>
      </c>
      <c r="BC55" s="234">
        <f t="shared" si="162"/>
        <v>0</v>
      </c>
      <c r="BD55" s="234">
        <f t="shared" si="163"/>
        <v>0</v>
      </c>
      <c r="BE55" s="234">
        <f t="shared" si="164"/>
        <v>0</v>
      </c>
      <c r="BF55" s="314">
        <f t="shared" si="118"/>
        <v>0</v>
      </c>
      <c r="BG55" s="98">
        <f t="shared" si="177"/>
        <v>0</v>
      </c>
      <c r="BH55" s="98">
        <f t="shared" si="178"/>
        <v>0</v>
      </c>
      <c r="BI55" s="98">
        <f t="shared" si="179"/>
        <v>0</v>
      </c>
      <c r="BJ55" s="98">
        <f t="shared" si="180"/>
        <v>0</v>
      </c>
      <c r="BK55" s="233">
        <f t="shared" si="165"/>
        <v>0</v>
      </c>
      <c r="BL55" s="234">
        <f t="shared" si="181"/>
        <v>0</v>
      </c>
      <c r="BM55" s="234">
        <f t="shared" si="182"/>
        <v>0</v>
      </c>
      <c r="BN55" s="234">
        <f t="shared" si="183"/>
        <v>0</v>
      </c>
      <c r="BO55" s="234">
        <f t="shared" si="184"/>
        <v>0</v>
      </c>
      <c r="BP55" s="277"/>
      <c r="BQ55" s="98">
        <f t="shared" si="185"/>
        <v>0</v>
      </c>
      <c r="BR55" s="98">
        <f t="shared" si="186"/>
        <v>0</v>
      </c>
      <c r="BS55" s="98">
        <f t="shared" si="187"/>
        <v>0</v>
      </c>
      <c r="BT55" s="98">
        <f t="shared" si="188"/>
        <v>0</v>
      </c>
      <c r="BU55" s="233">
        <f t="shared" si="166"/>
        <v>0</v>
      </c>
      <c r="BV55" s="234">
        <f t="shared" si="189"/>
        <v>0</v>
      </c>
      <c r="BW55" s="234">
        <f t="shared" si="190"/>
        <v>0</v>
      </c>
      <c r="BX55" s="234">
        <f t="shared" si="191"/>
        <v>0</v>
      </c>
      <c r="BY55" s="234">
        <f t="shared" si="192"/>
        <v>0</v>
      </c>
      <c r="BZ55" s="284">
        <f t="shared" si="167"/>
        <v>0</v>
      </c>
      <c r="CA55" s="98">
        <f t="shared" si="193"/>
        <v>0</v>
      </c>
      <c r="CB55" s="98">
        <f t="shared" si="194"/>
        <v>0</v>
      </c>
      <c r="CC55" s="98">
        <f t="shared" si="195"/>
        <v>0</v>
      </c>
      <c r="CD55" s="98">
        <f t="shared" si="196"/>
        <v>0</v>
      </c>
      <c r="CE55" s="233">
        <f t="shared" si="168"/>
        <v>0</v>
      </c>
      <c r="CF55" s="234">
        <f t="shared" si="197"/>
        <v>0</v>
      </c>
      <c r="CG55" s="234">
        <f t="shared" si="198"/>
        <v>0</v>
      </c>
      <c r="CH55" s="234">
        <f t="shared" si="199"/>
        <v>0</v>
      </c>
      <c r="CI55" s="234">
        <f t="shared" si="200"/>
        <v>0</v>
      </c>
      <c r="CJ55" s="277"/>
      <c r="CK55" s="98">
        <f t="shared" si="201"/>
        <v>0</v>
      </c>
      <c r="CL55" s="98">
        <f t="shared" si="202"/>
        <v>0</v>
      </c>
      <c r="CM55" s="98">
        <f t="shared" si="203"/>
        <v>0</v>
      </c>
      <c r="CN55" s="98">
        <f t="shared" si="204"/>
        <v>0</v>
      </c>
      <c r="CO55" s="233">
        <f t="shared" si="169"/>
        <v>0</v>
      </c>
      <c r="CP55" s="234">
        <f t="shared" si="205"/>
        <v>0</v>
      </c>
      <c r="CQ55" s="234">
        <f t="shared" si="206"/>
        <v>0</v>
      </c>
      <c r="CR55" s="234">
        <f t="shared" si="207"/>
        <v>0</v>
      </c>
      <c r="CS55" s="234">
        <f t="shared" si="208"/>
        <v>0</v>
      </c>
      <c r="CT55" s="277"/>
      <c r="CU55" s="98">
        <f t="shared" si="209"/>
        <v>0</v>
      </c>
      <c r="CV55" s="98">
        <f t="shared" si="210"/>
        <v>0</v>
      </c>
      <c r="CW55" s="98">
        <f t="shared" si="211"/>
        <v>0</v>
      </c>
      <c r="CX55" s="98">
        <f t="shared" si="212"/>
        <v>0</v>
      </c>
      <c r="CY55" s="233">
        <f t="shared" si="170"/>
        <v>0</v>
      </c>
      <c r="CZ55" s="234">
        <f t="shared" si="213"/>
        <v>0</v>
      </c>
      <c r="DA55" s="234">
        <f t="shared" si="214"/>
        <v>0</v>
      </c>
      <c r="DB55" s="234">
        <f t="shared" si="215"/>
        <v>0</v>
      </c>
      <c r="DC55" s="234">
        <f t="shared" si="216"/>
        <v>0</v>
      </c>
      <c r="DD55" s="284">
        <f t="shared" si="171"/>
        <v>0</v>
      </c>
      <c r="DE55" s="98">
        <f t="shared" si="217"/>
        <v>0</v>
      </c>
      <c r="DF55" s="98">
        <f t="shared" si="218"/>
        <v>0</v>
      </c>
      <c r="DG55" s="98">
        <f t="shared" si="219"/>
        <v>0</v>
      </c>
      <c r="DH55" s="98">
        <f t="shared" si="220"/>
        <v>0</v>
      </c>
      <c r="DI55" s="228" t="e">
        <f t="shared" si="172"/>
        <v>#DIV/0!</v>
      </c>
      <c r="DJ55" s="233">
        <f t="shared" si="173"/>
        <v>0</v>
      </c>
      <c r="DK55" s="234">
        <f t="shared" si="221"/>
        <v>0</v>
      </c>
      <c r="DL55" s="234">
        <f t="shared" si="222"/>
        <v>0</v>
      </c>
      <c r="DM55" s="234">
        <f t="shared" si="223"/>
        <v>0</v>
      </c>
      <c r="DN55" s="234">
        <f t="shared" si="224"/>
        <v>0</v>
      </c>
      <c r="DO55" s="224">
        <f t="shared" si="174"/>
        <v>0</v>
      </c>
      <c r="DP55" s="98">
        <f t="shared" si="225"/>
        <v>0</v>
      </c>
      <c r="DQ55" s="98">
        <f t="shared" si="226"/>
        <v>0</v>
      </c>
      <c r="DR55" s="98">
        <f t="shared" si="227"/>
        <v>0</v>
      </c>
      <c r="DS55" s="98">
        <f t="shared" si="228"/>
        <v>0</v>
      </c>
      <c r="DT55" s="233">
        <f t="shared" si="175"/>
        <v>0</v>
      </c>
      <c r="DU55" s="234">
        <f t="shared" si="229"/>
        <v>0</v>
      </c>
      <c r="DV55" s="234">
        <f t="shared" si="230"/>
        <v>0</v>
      </c>
      <c r="DW55" s="234">
        <f t="shared" si="231"/>
        <v>0</v>
      </c>
      <c r="DX55" s="234">
        <f t="shared" si="232"/>
        <v>0</v>
      </c>
      <c r="DY55" s="237">
        <f t="shared" si="176"/>
        <v>0</v>
      </c>
      <c r="DZ55" s="238">
        <f t="shared" si="233"/>
        <v>0</v>
      </c>
      <c r="EA55" s="238">
        <f t="shared" si="234"/>
        <v>0</v>
      </c>
      <c r="EB55" s="238">
        <f t="shared" si="235"/>
        <v>0</v>
      </c>
      <c r="EC55" s="238">
        <f t="shared" si="236"/>
        <v>0</v>
      </c>
    </row>
    <row r="56" spans="1:133" s="49" customFormat="1">
      <c r="A56" s="50" t="s">
        <v>328</v>
      </c>
      <c r="B56" s="227"/>
      <c r="C56" s="227"/>
      <c r="D56" s="227"/>
      <c r="E56" s="181"/>
      <c r="F56" s="89">
        <f t="shared" si="119"/>
        <v>0</v>
      </c>
      <c r="G56" s="89">
        <f t="shared" si="120"/>
        <v>0</v>
      </c>
      <c r="H56" s="89">
        <f t="shared" si="121"/>
        <v>0</v>
      </c>
      <c r="I56" s="89">
        <f t="shared" si="122"/>
        <v>0</v>
      </c>
      <c r="J56" s="181"/>
      <c r="K56" s="89">
        <f t="shared" si="123"/>
        <v>0</v>
      </c>
      <c r="L56" s="89">
        <f t="shared" si="124"/>
        <v>0</v>
      </c>
      <c r="M56" s="89">
        <f t="shared" si="125"/>
        <v>0</v>
      </c>
      <c r="N56" s="89">
        <f t="shared" si="126"/>
        <v>0</v>
      </c>
      <c r="O56" s="228" t="e">
        <f t="shared" si="127"/>
        <v>#DIV/0!</v>
      </c>
      <c r="P56" s="181"/>
      <c r="Q56" s="89">
        <f t="shared" si="128"/>
        <v>0</v>
      </c>
      <c r="R56" s="89">
        <f t="shared" si="129"/>
        <v>0</v>
      </c>
      <c r="S56" s="89">
        <f t="shared" si="130"/>
        <v>0</v>
      </c>
      <c r="T56" s="89">
        <f t="shared" si="131"/>
        <v>0</v>
      </c>
      <c r="U56" s="228" t="e">
        <f t="shared" si="132"/>
        <v>#DIV/0!</v>
      </c>
      <c r="V56" s="181"/>
      <c r="W56" s="89">
        <f t="shared" si="133"/>
        <v>0</v>
      </c>
      <c r="X56" s="89">
        <f t="shared" si="134"/>
        <v>0</v>
      </c>
      <c r="Y56" s="89">
        <f t="shared" si="135"/>
        <v>0</v>
      </c>
      <c r="Z56" s="89">
        <f t="shared" si="136"/>
        <v>0</v>
      </c>
      <c r="AA56" s="228" t="e">
        <f t="shared" si="137"/>
        <v>#DIV/0!</v>
      </c>
      <c r="AB56" s="277"/>
      <c r="AC56" s="98">
        <f t="shared" si="138"/>
        <v>0</v>
      </c>
      <c r="AD56" s="98">
        <f t="shared" si="139"/>
        <v>0</v>
      </c>
      <c r="AE56" s="98">
        <f t="shared" si="140"/>
        <v>0</v>
      </c>
      <c r="AF56" s="98">
        <f t="shared" si="141"/>
        <v>0</v>
      </c>
      <c r="AG56" s="233">
        <f t="shared" si="142"/>
        <v>0</v>
      </c>
      <c r="AH56" s="234">
        <f t="shared" si="143"/>
        <v>0</v>
      </c>
      <c r="AI56" s="234">
        <f t="shared" si="144"/>
        <v>0</v>
      </c>
      <c r="AJ56" s="234">
        <f t="shared" si="145"/>
        <v>0</v>
      </c>
      <c r="AK56" s="234">
        <f t="shared" si="146"/>
        <v>0</v>
      </c>
      <c r="AL56" s="277"/>
      <c r="AM56" s="98">
        <f t="shared" si="147"/>
        <v>0</v>
      </c>
      <c r="AN56" s="98">
        <f t="shared" si="148"/>
        <v>0</v>
      </c>
      <c r="AO56" s="98">
        <f t="shared" si="149"/>
        <v>0</v>
      </c>
      <c r="AP56" s="98">
        <f t="shared" si="150"/>
        <v>0</v>
      </c>
      <c r="AQ56" s="233">
        <f t="shared" si="151"/>
        <v>0</v>
      </c>
      <c r="AR56" s="234">
        <f t="shared" si="152"/>
        <v>0</v>
      </c>
      <c r="AS56" s="234">
        <f t="shared" si="153"/>
        <v>0</v>
      </c>
      <c r="AT56" s="234">
        <f t="shared" si="154"/>
        <v>0</v>
      </c>
      <c r="AU56" s="234">
        <f t="shared" si="155"/>
        <v>0</v>
      </c>
      <c r="AV56" s="277"/>
      <c r="AW56" s="98">
        <f t="shared" si="156"/>
        <v>0</v>
      </c>
      <c r="AX56" s="98">
        <f t="shared" si="157"/>
        <v>0</v>
      </c>
      <c r="AY56" s="98">
        <f t="shared" si="158"/>
        <v>0</v>
      </c>
      <c r="AZ56" s="98">
        <f t="shared" si="159"/>
        <v>0</v>
      </c>
      <c r="BA56" s="233">
        <f t="shared" si="160"/>
        <v>0</v>
      </c>
      <c r="BB56" s="234">
        <f t="shared" si="161"/>
        <v>0</v>
      </c>
      <c r="BC56" s="234">
        <f t="shared" si="162"/>
        <v>0</v>
      </c>
      <c r="BD56" s="234">
        <f t="shared" si="163"/>
        <v>0</v>
      </c>
      <c r="BE56" s="234">
        <f t="shared" si="164"/>
        <v>0</v>
      </c>
      <c r="BF56" s="314">
        <f t="shared" si="118"/>
        <v>0</v>
      </c>
      <c r="BG56" s="98">
        <f t="shared" si="177"/>
        <v>0</v>
      </c>
      <c r="BH56" s="98">
        <f t="shared" si="178"/>
        <v>0</v>
      </c>
      <c r="BI56" s="98">
        <f t="shared" si="179"/>
        <v>0</v>
      </c>
      <c r="BJ56" s="98">
        <f t="shared" si="180"/>
        <v>0</v>
      </c>
      <c r="BK56" s="233">
        <f t="shared" si="165"/>
        <v>0</v>
      </c>
      <c r="BL56" s="234">
        <f t="shared" si="181"/>
        <v>0</v>
      </c>
      <c r="BM56" s="234">
        <f t="shared" si="182"/>
        <v>0</v>
      </c>
      <c r="BN56" s="234">
        <f t="shared" si="183"/>
        <v>0</v>
      </c>
      <c r="BO56" s="234">
        <f t="shared" si="184"/>
        <v>0</v>
      </c>
      <c r="BP56" s="277"/>
      <c r="BQ56" s="98">
        <f t="shared" si="185"/>
        <v>0</v>
      </c>
      <c r="BR56" s="98">
        <f t="shared" si="186"/>
        <v>0</v>
      </c>
      <c r="BS56" s="98">
        <f t="shared" si="187"/>
        <v>0</v>
      </c>
      <c r="BT56" s="98">
        <f t="shared" si="188"/>
        <v>0</v>
      </c>
      <c r="BU56" s="233">
        <f t="shared" si="166"/>
        <v>0</v>
      </c>
      <c r="BV56" s="234">
        <f t="shared" si="189"/>
        <v>0</v>
      </c>
      <c r="BW56" s="234">
        <f t="shared" si="190"/>
        <v>0</v>
      </c>
      <c r="BX56" s="234">
        <f t="shared" si="191"/>
        <v>0</v>
      </c>
      <c r="BY56" s="234">
        <f t="shared" si="192"/>
        <v>0</v>
      </c>
      <c r="BZ56" s="284">
        <f t="shared" si="167"/>
        <v>0</v>
      </c>
      <c r="CA56" s="98">
        <f t="shared" si="193"/>
        <v>0</v>
      </c>
      <c r="CB56" s="98">
        <f t="shared" si="194"/>
        <v>0</v>
      </c>
      <c r="CC56" s="98">
        <f t="shared" si="195"/>
        <v>0</v>
      </c>
      <c r="CD56" s="98">
        <f t="shared" si="196"/>
        <v>0</v>
      </c>
      <c r="CE56" s="233">
        <f t="shared" si="168"/>
        <v>0</v>
      </c>
      <c r="CF56" s="234">
        <f t="shared" si="197"/>
        <v>0</v>
      </c>
      <c r="CG56" s="234">
        <f t="shared" si="198"/>
        <v>0</v>
      </c>
      <c r="CH56" s="234">
        <f t="shared" si="199"/>
        <v>0</v>
      </c>
      <c r="CI56" s="234">
        <f t="shared" si="200"/>
        <v>0</v>
      </c>
      <c r="CJ56" s="277"/>
      <c r="CK56" s="98">
        <f t="shared" si="201"/>
        <v>0</v>
      </c>
      <c r="CL56" s="98">
        <f t="shared" si="202"/>
        <v>0</v>
      </c>
      <c r="CM56" s="98">
        <f t="shared" si="203"/>
        <v>0</v>
      </c>
      <c r="CN56" s="98">
        <f t="shared" si="204"/>
        <v>0</v>
      </c>
      <c r="CO56" s="233">
        <f t="shared" si="169"/>
        <v>0</v>
      </c>
      <c r="CP56" s="234">
        <f t="shared" si="205"/>
        <v>0</v>
      </c>
      <c r="CQ56" s="234">
        <f t="shared" si="206"/>
        <v>0</v>
      </c>
      <c r="CR56" s="234">
        <f t="shared" si="207"/>
        <v>0</v>
      </c>
      <c r="CS56" s="234">
        <f t="shared" si="208"/>
        <v>0</v>
      </c>
      <c r="CT56" s="277"/>
      <c r="CU56" s="98">
        <f t="shared" si="209"/>
        <v>0</v>
      </c>
      <c r="CV56" s="98">
        <f t="shared" si="210"/>
        <v>0</v>
      </c>
      <c r="CW56" s="98">
        <f t="shared" si="211"/>
        <v>0</v>
      </c>
      <c r="CX56" s="98">
        <f t="shared" si="212"/>
        <v>0</v>
      </c>
      <c r="CY56" s="233">
        <f t="shared" si="170"/>
        <v>0</v>
      </c>
      <c r="CZ56" s="234">
        <f t="shared" si="213"/>
        <v>0</v>
      </c>
      <c r="DA56" s="234">
        <f t="shared" si="214"/>
        <v>0</v>
      </c>
      <c r="DB56" s="234">
        <f t="shared" si="215"/>
        <v>0</v>
      </c>
      <c r="DC56" s="234">
        <f t="shared" si="216"/>
        <v>0</v>
      </c>
      <c r="DD56" s="284">
        <f t="shared" si="171"/>
        <v>0</v>
      </c>
      <c r="DE56" s="98">
        <f t="shared" si="217"/>
        <v>0</v>
      </c>
      <c r="DF56" s="98">
        <f t="shared" si="218"/>
        <v>0</v>
      </c>
      <c r="DG56" s="98">
        <f t="shared" si="219"/>
        <v>0</v>
      </c>
      <c r="DH56" s="98">
        <f t="shared" si="220"/>
        <v>0</v>
      </c>
      <c r="DI56" s="228" t="e">
        <f t="shared" si="172"/>
        <v>#DIV/0!</v>
      </c>
      <c r="DJ56" s="233">
        <f t="shared" si="173"/>
        <v>0</v>
      </c>
      <c r="DK56" s="234">
        <f t="shared" si="221"/>
        <v>0</v>
      </c>
      <c r="DL56" s="234">
        <f t="shared" si="222"/>
        <v>0</v>
      </c>
      <c r="DM56" s="234">
        <f t="shared" si="223"/>
        <v>0</v>
      </c>
      <c r="DN56" s="234">
        <f t="shared" si="224"/>
        <v>0</v>
      </c>
      <c r="DO56" s="224">
        <f t="shared" si="174"/>
        <v>0</v>
      </c>
      <c r="DP56" s="98">
        <f t="shared" si="225"/>
        <v>0</v>
      </c>
      <c r="DQ56" s="98">
        <f t="shared" si="226"/>
        <v>0</v>
      </c>
      <c r="DR56" s="98">
        <f t="shared" si="227"/>
        <v>0</v>
      </c>
      <c r="DS56" s="98">
        <f t="shared" si="228"/>
        <v>0</v>
      </c>
      <c r="DT56" s="233">
        <f t="shared" si="175"/>
        <v>0</v>
      </c>
      <c r="DU56" s="234">
        <f t="shared" si="229"/>
        <v>0</v>
      </c>
      <c r="DV56" s="234">
        <f t="shared" si="230"/>
        <v>0</v>
      </c>
      <c r="DW56" s="234">
        <f t="shared" si="231"/>
        <v>0</v>
      </c>
      <c r="DX56" s="234">
        <f t="shared" si="232"/>
        <v>0</v>
      </c>
      <c r="DY56" s="237">
        <f t="shared" si="176"/>
        <v>0</v>
      </c>
      <c r="DZ56" s="238">
        <f t="shared" si="233"/>
        <v>0</v>
      </c>
      <c r="EA56" s="238">
        <f t="shared" si="234"/>
        <v>0</v>
      </c>
      <c r="EB56" s="238">
        <f t="shared" si="235"/>
        <v>0</v>
      </c>
      <c r="EC56" s="238">
        <f t="shared" si="236"/>
        <v>0</v>
      </c>
    </row>
    <row r="57" spans="1:133" s="49" customFormat="1">
      <c r="A57" s="50" t="s">
        <v>329</v>
      </c>
      <c r="B57" s="227"/>
      <c r="C57" s="227"/>
      <c r="D57" s="227"/>
      <c r="E57" s="181"/>
      <c r="F57" s="89">
        <f t="shared" si="119"/>
        <v>0</v>
      </c>
      <c r="G57" s="89">
        <f t="shared" si="120"/>
        <v>0</v>
      </c>
      <c r="H57" s="89">
        <f t="shared" si="121"/>
        <v>0</v>
      </c>
      <c r="I57" s="89">
        <f t="shared" si="122"/>
        <v>0</v>
      </c>
      <c r="J57" s="181"/>
      <c r="K57" s="89">
        <f t="shared" si="123"/>
        <v>0</v>
      </c>
      <c r="L57" s="89">
        <f t="shared" si="124"/>
        <v>0</v>
      </c>
      <c r="M57" s="89">
        <f t="shared" si="125"/>
        <v>0</v>
      </c>
      <c r="N57" s="89">
        <f t="shared" si="126"/>
        <v>0</v>
      </c>
      <c r="O57" s="228" t="e">
        <f t="shared" si="127"/>
        <v>#DIV/0!</v>
      </c>
      <c r="P57" s="181"/>
      <c r="Q57" s="89">
        <f t="shared" si="128"/>
        <v>0</v>
      </c>
      <c r="R57" s="89">
        <f t="shared" si="129"/>
        <v>0</v>
      </c>
      <c r="S57" s="89">
        <f t="shared" si="130"/>
        <v>0</v>
      </c>
      <c r="T57" s="89">
        <f t="shared" si="131"/>
        <v>0</v>
      </c>
      <c r="U57" s="228" t="e">
        <f t="shared" si="132"/>
        <v>#DIV/0!</v>
      </c>
      <c r="V57" s="181"/>
      <c r="W57" s="89">
        <f t="shared" si="133"/>
        <v>0</v>
      </c>
      <c r="X57" s="89">
        <f t="shared" si="134"/>
        <v>0</v>
      </c>
      <c r="Y57" s="89">
        <f t="shared" si="135"/>
        <v>0</v>
      </c>
      <c r="Z57" s="89">
        <f t="shared" si="136"/>
        <v>0</v>
      </c>
      <c r="AA57" s="228" t="e">
        <f t="shared" si="137"/>
        <v>#DIV/0!</v>
      </c>
      <c r="AB57" s="277"/>
      <c r="AC57" s="98">
        <f t="shared" si="138"/>
        <v>0</v>
      </c>
      <c r="AD57" s="98">
        <f t="shared" si="139"/>
        <v>0</v>
      </c>
      <c r="AE57" s="98">
        <f t="shared" si="140"/>
        <v>0</v>
      </c>
      <c r="AF57" s="98">
        <f t="shared" si="141"/>
        <v>0</v>
      </c>
      <c r="AG57" s="233">
        <f t="shared" si="142"/>
        <v>0</v>
      </c>
      <c r="AH57" s="234">
        <f t="shared" si="143"/>
        <v>0</v>
      </c>
      <c r="AI57" s="234">
        <f t="shared" si="144"/>
        <v>0</v>
      </c>
      <c r="AJ57" s="234">
        <f t="shared" si="145"/>
        <v>0</v>
      </c>
      <c r="AK57" s="234">
        <f t="shared" si="146"/>
        <v>0</v>
      </c>
      <c r="AL57" s="277"/>
      <c r="AM57" s="98">
        <f t="shared" si="147"/>
        <v>0</v>
      </c>
      <c r="AN57" s="98">
        <f t="shared" si="148"/>
        <v>0</v>
      </c>
      <c r="AO57" s="98">
        <f t="shared" si="149"/>
        <v>0</v>
      </c>
      <c r="AP57" s="98">
        <f t="shared" si="150"/>
        <v>0</v>
      </c>
      <c r="AQ57" s="233">
        <f t="shared" si="151"/>
        <v>0</v>
      </c>
      <c r="AR57" s="234">
        <f t="shared" si="152"/>
        <v>0</v>
      </c>
      <c r="AS57" s="234">
        <f t="shared" si="153"/>
        <v>0</v>
      </c>
      <c r="AT57" s="234">
        <f t="shared" si="154"/>
        <v>0</v>
      </c>
      <c r="AU57" s="234">
        <f t="shared" si="155"/>
        <v>0</v>
      </c>
      <c r="AV57" s="277"/>
      <c r="AW57" s="98">
        <f t="shared" si="156"/>
        <v>0</v>
      </c>
      <c r="AX57" s="98">
        <f t="shared" si="157"/>
        <v>0</v>
      </c>
      <c r="AY57" s="98">
        <f t="shared" si="158"/>
        <v>0</v>
      </c>
      <c r="AZ57" s="98">
        <f t="shared" si="159"/>
        <v>0</v>
      </c>
      <c r="BA57" s="233">
        <f t="shared" si="160"/>
        <v>0</v>
      </c>
      <c r="BB57" s="234">
        <f t="shared" si="161"/>
        <v>0</v>
      </c>
      <c r="BC57" s="234">
        <f t="shared" si="162"/>
        <v>0</v>
      </c>
      <c r="BD57" s="234">
        <f t="shared" si="163"/>
        <v>0</v>
      </c>
      <c r="BE57" s="234">
        <f t="shared" si="164"/>
        <v>0</v>
      </c>
      <c r="BF57" s="314">
        <f t="shared" si="118"/>
        <v>0</v>
      </c>
      <c r="BG57" s="98">
        <f t="shared" si="177"/>
        <v>0</v>
      </c>
      <c r="BH57" s="98">
        <f t="shared" si="178"/>
        <v>0</v>
      </c>
      <c r="BI57" s="98">
        <f t="shared" si="179"/>
        <v>0</v>
      </c>
      <c r="BJ57" s="98">
        <f t="shared" si="180"/>
        <v>0</v>
      </c>
      <c r="BK57" s="233">
        <f t="shared" si="165"/>
        <v>0</v>
      </c>
      <c r="BL57" s="234">
        <f t="shared" si="181"/>
        <v>0</v>
      </c>
      <c r="BM57" s="234">
        <f t="shared" si="182"/>
        <v>0</v>
      </c>
      <c r="BN57" s="234">
        <f t="shared" si="183"/>
        <v>0</v>
      </c>
      <c r="BO57" s="234">
        <f t="shared" si="184"/>
        <v>0</v>
      </c>
      <c r="BP57" s="277"/>
      <c r="BQ57" s="98">
        <f t="shared" si="185"/>
        <v>0</v>
      </c>
      <c r="BR57" s="98">
        <f t="shared" si="186"/>
        <v>0</v>
      </c>
      <c r="BS57" s="98">
        <f t="shared" si="187"/>
        <v>0</v>
      </c>
      <c r="BT57" s="98">
        <f t="shared" si="188"/>
        <v>0</v>
      </c>
      <c r="BU57" s="233">
        <f t="shared" si="166"/>
        <v>0</v>
      </c>
      <c r="BV57" s="234">
        <f t="shared" si="189"/>
        <v>0</v>
      </c>
      <c r="BW57" s="234">
        <f t="shared" si="190"/>
        <v>0</v>
      </c>
      <c r="BX57" s="234">
        <f t="shared" si="191"/>
        <v>0</v>
      </c>
      <c r="BY57" s="234">
        <f t="shared" si="192"/>
        <v>0</v>
      </c>
      <c r="BZ57" s="284">
        <f t="shared" si="167"/>
        <v>0</v>
      </c>
      <c r="CA57" s="98">
        <f t="shared" si="193"/>
        <v>0</v>
      </c>
      <c r="CB57" s="98">
        <f t="shared" si="194"/>
        <v>0</v>
      </c>
      <c r="CC57" s="98">
        <f t="shared" si="195"/>
        <v>0</v>
      </c>
      <c r="CD57" s="98">
        <f t="shared" si="196"/>
        <v>0</v>
      </c>
      <c r="CE57" s="233">
        <f t="shared" si="168"/>
        <v>0</v>
      </c>
      <c r="CF57" s="234">
        <f t="shared" si="197"/>
        <v>0</v>
      </c>
      <c r="CG57" s="234">
        <f t="shared" si="198"/>
        <v>0</v>
      </c>
      <c r="CH57" s="234">
        <f t="shared" si="199"/>
        <v>0</v>
      </c>
      <c r="CI57" s="234">
        <f t="shared" si="200"/>
        <v>0</v>
      </c>
      <c r="CJ57" s="277"/>
      <c r="CK57" s="98">
        <f t="shared" si="201"/>
        <v>0</v>
      </c>
      <c r="CL57" s="98">
        <f t="shared" si="202"/>
        <v>0</v>
      </c>
      <c r="CM57" s="98">
        <f t="shared" si="203"/>
        <v>0</v>
      </c>
      <c r="CN57" s="98">
        <f t="shared" si="204"/>
        <v>0</v>
      </c>
      <c r="CO57" s="233">
        <f t="shared" si="169"/>
        <v>0</v>
      </c>
      <c r="CP57" s="234">
        <f t="shared" si="205"/>
        <v>0</v>
      </c>
      <c r="CQ57" s="234">
        <f t="shared" si="206"/>
        <v>0</v>
      </c>
      <c r="CR57" s="234">
        <f t="shared" si="207"/>
        <v>0</v>
      </c>
      <c r="CS57" s="234">
        <f t="shared" si="208"/>
        <v>0</v>
      </c>
      <c r="CT57" s="277"/>
      <c r="CU57" s="98">
        <f t="shared" si="209"/>
        <v>0</v>
      </c>
      <c r="CV57" s="98">
        <f t="shared" si="210"/>
        <v>0</v>
      </c>
      <c r="CW57" s="98">
        <f t="shared" si="211"/>
        <v>0</v>
      </c>
      <c r="CX57" s="98">
        <f t="shared" si="212"/>
        <v>0</v>
      </c>
      <c r="CY57" s="233">
        <f t="shared" si="170"/>
        <v>0</v>
      </c>
      <c r="CZ57" s="234">
        <f t="shared" si="213"/>
        <v>0</v>
      </c>
      <c r="DA57" s="234">
        <f t="shared" si="214"/>
        <v>0</v>
      </c>
      <c r="DB57" s="234">
        <f t="shared" si="215"/>
        <v>0</v>
      </c>
      <c r="DC57" s="234">
        <f t="shared" si="216"/>
        <v>0</v>
      </c>
      <c r="DD57" s="284">
        <f t="shared" si="171"/>
        <v>0</v>
      </c>
      <c r="DE57" s="98">
        <f t="shared" si="217"/>
        <v>0</v>
      </c>
      <c r="DF57" s="98">
        <f t="shared" si="218"/>
        <v>0</v>
      </c>
      <c r="DG57" s="98">
        <f t="shared" si="219"/>
        <v>0</v>
      </c>
      <c r="DH57" s="98">
        <f t="shared" si="220"/>
        <v>0</v>
      </c>
      <c r="DI57" s="228" t="e">
        <f t="shared" si="172"/>
        <v>#DIV/0!</v>
      </c>
      <c r="DJ57" s="233">
        <f t="shared" si="173"/>
        <v>0</v>
      </c>
      <c r="DK57" s="234">
        <f t="shared" si="221"/>
        <v>0</v>
      </c>
      <c r="DL57" s="234">
        <f t="shared" si="222"/>
        <v>0</v>
      </c>
      <c r="DM57" s="234">
        <f t="shared" si="223"/>
        <v>0</v>
      </c>
      <c r="DN57" s="234">
        <f t="shared" si="224"/>
        <v>0</v>
      </c>
      <c r="DO57" s="224">
        <f t="shared" si="174"/>
        <v>0</v>
      </c>
      <c r="DP57" s="98">
        <f t="shared" si="225"/>
        <v>0</v>
      </c>
      <c r="DQ57" s="98">
        <f t="shared" si="226"/>
        <v>0</v>
      </c>
      <c r="DR57" s="98">
        <f t="shared" si="227"/>
        <v>0</v>
      </c>
      <c r="DS57" s="98">
        <f t="shared" si="228"/>
        <v>0</v>
      </c>
      <c r="DT57" s="233">
        <f t="shared" si="175"/>
        <v>0</v>
      </c>
      <c r="DU57" s="234">
        <f t="shared" si="229"/>
        <v>0</v>
      </c>
      <c r="DV57" s="234">
        <f t="shared" si="230"/>
        <v>0</v>
      </c>
      <c r="DW57" s="234">
        <f t="shared" si="231"/>
        <v>0</v>
      </c>
      <c r="DX57" s="234">
        <f t="shared" si="232"/>
        <v>0</v>
      </c>
      <c r="DY57" s="237">
        <f t="shared" si="176"/>
        <v>0</v>
      </c>
      <c r="DZ57" s="238">
        <f t="shared" si="233"/>
        <v>0</v>
      </c>
      <c r="EA57" s="238">
        <f t="shared" si="234"/>
        <v>0</v>
      </c>
      <c r="EB57" s="238">
        <f t="shared" si="235"/>
        <v>0</v>
      </c>
      <c r="EC57" s="238">
        <f t="shared" si="236"/>
        <v>0</v>
      </c>
    </row>
    <row r="58" spans="1:133" s="49" customFormat="1">
      <c r="A58" s="50" t="s">
        <v>330</v>
      </c>
      <c r="B58" s="227"/>
      <c r="C58" s="227"/>
      <c r="D58" s="227"/>
      <c r="E58" s="181"/>
      <c r="F58" s="89">
        <f t="shared" si="119"/>
        <v>0</v>
      </c>
      <c r="G58" s="89">
        <f t="shared" si="120"/>
        <v>0</v>
      </c>
      <c r="H58" s="89">
        <f t="shared" si="121"/>
        <v>0</v>
      </c>
      <c r="I58" s="89">
        <f t="shared" si="122"/>
        <v>0</v>
      </c>
      <c r="J58" s="181"/>
      <c r="K58" s="89">
        <f t="shared" si="123"/>
        <v>0</v>
      </c>
      <c r="L58" s="89">
        <f t="shared" si="124"/>
        <v>0</v>
      </c>
      <c r="M58" s="89">
        <f t="shared" si="125"/>
        <v>0</v>
      </c>
      <c r="N58" s="89">
        <f t="shared" si="126"/>
        <v>0</v>
      </c>
      <c r="O58" s="228" t="e">
        <f t="shared" si="127"/>
        <v>#DIV/0!</v>
      </c>
      <c r="P58" s="181"/>
      <c r="Q58" s="89">
        <f t="shared" si="128"/>
        <v>0</v>
      </c>
      <c r="R58" s="89">
        <f t="shared" si="129"/>
        <v>0</v>
      </c>
      <c r="S58" s="89">
        <f t="shared" si="130"/>
        <v>0</v>
      </c>
      <c r="T58" s="89">
        <f t="shared" si="131"/>
        <v>0</v>
      </c>
      <c r="U58" s="228" t="e">
        <f t="shared" si="132"/>
        <v>#DIV/0!</v>
      </c>
      <c r="V58" s="181"/>
      <c r="W58" s="89">
        <f t="shared" si="133"/>
        <v>0</v>
      </c>
      <c r="X58" s="89">
        <f t="shared" si="134"/>
        <v>0</v>
      </c>
      <c r="Y58" s="89">
        <f t="shared" si="135"/>
        <v>0</v>
      </c>
      <c r="Z58" s="89">
        <f t="shared" si="136"/>
        <v>0</v>
      </c>
      <c r="AA58" s="228" t="e">
        <f t="shared" si="137"/>
        <v>#DIV/0!</v>
      </c>
      <c r="AB58" s="277"/>
      <c r="AC58" s="98">
        <f t="shared" si="138"/>
        <v>0</v>
      </c>
      <c r="AD58" s="98">
        <f t="shared" si="139"/>
        <v>0</v>
      </c>
      <c r="AE58" s="98">
        <f t="shared" si="140"/>
        <v>0</v>
      </c>
      <c r="AF58" s="98">
        <f t="shared" si="141"/>
        <v>0</v>
      </c>
      <c r="AG58" s="233">
        <f t="shared" si="142"/>
        <v>0</v>
      </c>
      <c r="AH58" s="234">
        <f t="shared" si="143"/>
        <v>0</v>
      </c>
      <c r="AI58" s="234">
        <f t="shared" si="144"/>
        <v>0</v>
      </c>
      <c r="AJ58" s="234">
        <f t="shared" si="145"/>
        <v>0</v>
      </c>
      <c r="AK58" s="234">
        <f t="shared" si="146"/>
        <v>0</v>
      </c>
      <c r="AL58" s="277"/>
      <c r="AM58" s="98">
        <f t="shared" si="147"/>
        <v>0</v>
      </c>
      <c r="AN58" s="98">
        <f t="shared" si="148"/>
        <v>0</v>
      </c>
      <c r="AO58" s="98">
        <f t="shared" si="149"/>
        <v>0</v>
      </c>
      <c r="AP58" s="98">
        <f t="shared" si="150"/>
        <v>0</v>
      </c>
      <c r="AQ58" s="233">
        <f t="shared" si="151"/>
        <v>0</v>
      </c>
      <c r="AR58" s="234">
        <f t="shared" si="152"/>
        <v>0</v>
      </c>
      <c r="AS58" s="234">
        <f t="shared" si="153"/>
        <v>0</v>
      </c>
      <c r="AT58" s="234">
        <f t="shared" si="154"/>
        <v>0</v>
      </c>
      <c r="AU58" s="234">
        <f t="shared" si="155"/>
        <v>0</v>
      </c>
      <c r="AV58" s="277"/>
      <c r="AW58" s="98">
        <f t="shared" si="156"/>
        <v>0</v>
      </c>
      <c r="AX58" s="98">
        <f t="shared" si="157"/>
        <v>0</v>
      </c>
      <c r="AY58" s="98">
        <f t="shared" si="158"/>
        <v>0</v>
      </c>
      <c r="AZ58" s="98">
        <f t="shared" si="159"/>
        <v>0</v>
      </c>
      <c r="BA58" s="233">
        <f t="shared" si="160"/>
        <v>0</v>
      </c>
      <c r="BB58" s="234">
        <f t="shared" si="161"/>
        <v>0</v>
      </c>
      <c r="BC58" s="234">
        <f t="shared" si="162"/>
        <v>0</v>
      </c>
      <c r="BD58" s="234">
        <f t="shared" si="163"/>
        <v>0</v>
      </c>
      <c r="BE58" s="234">
        <f t="shared" si="164"/>
        <v>0</v>
      </c>
      <c r="BF58" s="314">
        <f t="shared" si="118"/>
        <v>0</v>
      </c>
      <c r="BG58" s="98">
        <f t="shared" si="177"/>
        <v>0</v>
      </c>
      <c r="BH58" s="98">
        <f t="shared" si="178"/>
        <v>0</v>
      </c>
      <c r="BI58" s="98">
        <f t="shared" si="179"/>
        <v>0</v>
      </c>
      <c r="BJ58" s="98">
        <f t="shared" si="180"/>
        <v>0</v>
      </c>
      <c r="BK58" s="233">
        <f t="shared" si="165"/>
        <v>0</v>
      </c>
      <c r="BL58" s="234">
        <f t="shared" si="181"/>
        <v>0</v>
      </c>
      <c r="BM58" s="234">
        <f t="shared" si="182"/>
        <v>0</v>
      </c>
      <c r="BN58" s="234">
        <f t="shared" si="183"/>
        <v>0</v>
      </c>
      <c r="BO58" s="234">
        <f t="shared" si="184"/>
        <v>0</v>
      </c>
      <c r="BP58" s="277"/>
      <c r="BQ58" s="98">
        <f t="shared" si="185"/>
        <v>0</v>
      </c>
      <c r="BR58" s="98">
        <f t="shared" si="186"/>
        <v>0</v>
      </c>
      <c r="BS58" s="98">
        <f t="shared" si="187"/>
        <v>0</v>
      </c>
      <c r="BT58" s="98">
        <f t="shared" si="188"/>
        <v>0</v>
      </c>
      <c r="BU58" s="233">
        <f t="shared" si="166"/>
        <v>0</v>
      </c>
      <c r="BV58" s="234">
        <f t="shared" si="189"/>
        <v>0</v>
      </c>
      <c r="BW58" s="234">
        <f t="shared" si="190"/>
        <v>0</v>
      </c>
      <c r="BX58" s="234">
        <f t="shared" si="191"/>
        <v>0</v>
      </c>
      <c r="BY58" s="234">
        <f t="shared" si="192"/>
        <v>0</v>
      </c>
      <c r="BZ58" s="284">
        <f t="shared" si="167"/>
        <v>0</v>
      </c>
      <c r="CA58" s="98">
        <f t="shared" si="193"/>
        <v>0</v>
      </c>
      <c r="CB58" s="98">
        <f t="shared" si="194"/>
        <v>0</v>
      </c>
      <c r="CC58" s="98">
        <f t="shared" si="195"/>
        <v>0</v>
      </c>
      <c r="CD58" s="98">
        <f t="shared" si="196"/>
        <v>0</v>
      </c>
      <c r="CE58" s="233">
        <f t="shared" si="168"/>
        <v>0</v>
      </c>
      <c r="CF58" s="234">
        <f t="shared" si="197"/>
        <v>0</v>
      </c>
      <c r="CG58" s="234">
        <f t="shared" si="198"/>
        <v>0</v>
      </c>
      <c r="CH58" s="234">
        <f t="shared" si="199"/>
        <v>0</v>
      </c>
      <c r="CI58" s="234">
        <f t="shared" si="200"/>
        <v>0</v>
      </c>
      <c r="CJ58" s="277"/>
      <c r="CK58" s="98">
        <f t="shared" si="201"/>
        <v>0</v>
      </c>
      <c r="CL58" s="98">
        <f t="shared" si="202"/>
        <v>0</v>
      </c>
      <c r="CM58" s="98">
        <f t="shared" si="203"/>
        <v>0</v>
      </c>
      <c r="CN58" s="98">
        <f t="shared" si="204"/>
        <v>0</v>
      </c>
      <c r="CO58" s="233">
        <f t="shared" si="169"/>
        <v>0</v>
      </c>
      <c r="CP58" s="234">
        <f t="shared" si="205"/>
        <v>0</v>
      </c>
      <c r="CQ58" s="234">
        <f t="shared" si="206"/>
        <v>0</v>
      </c>
      <c r="CR58" s="234">
        <f t="shared" si="207"/>
        <v>0</v>
      </c>
      <c r="CS58" s="234">
        <f t="shared" si="208"/>
        <v>0</v>
      </c>
      <c r="CT58" s="277"/>
      <c r="CU58" s="98">
        <f t="shared" si="209"/>
        <v>0</v>
      </c>
      <c r="CV58" s="98">
        <f t="shared" si="210"/>
        <v>0</v>
      </c>
      <c r="CW58" s="98">
        <f t="shared" si="211"/>
        <v>0</v>
      </c>
      <c r="CX58" s="98">
        <f t="shared" si="212"/>
        <v>0</v>
      </c>
      <c r="CY58" s="233">
        <f t="shared" si="170"/>
        <v>0</v>
      </c>
      <c r="CZ58" s="234">
        <f t="shared" si="213"/>
        <v>0</v>
      </c>
      <c r="DA58" s="234">
        <f t="shared" si="214"/>
        <v>0</v>
      </c>
      <c r="DB58" s="234">
        <f t="shared" si="215"/>
        <v>0</v>
      </c>
      <c r="DC58" s="234">
        <f t="shared" si="216"/>
        <v>0</v>
      </c>
      <c r="DD58" s="284">
        <f t="shared" si="171"/>
        <v>0</v>
      </c>
      <c r="DE58" s="98">
        <f t="shared" si="217"/>
        <v>0</v>
      </c>
      <c r="DF58" s="98">
        <f t="shared" si="218"/>
        <v>0</v>
      </c>
      <c r="DG58" s="98">
        <f t="shared" si="219"/>
        <v>0</v>
      </c>
      <c r="DH58" s="98">
        <f t="shared" si="220"/>
        <v>0</v>
      </c>
      <c r="DI58" s="228" t="e">
        <f t="shared" si="172"/>
        <v>#DIV/0!</v>
      </c>
      <c r="DJ58" s="233">
        <f t="shared" si="173"/>
        <v>0</v>
      </c>
      <c r="DK58" s="234">
        <f t="shared" si="221"/>
        <v>0</v>
      </c>
      <c r="DL58" s="234">
        <f t="shared" si="222"/>
        <v>0</v>
      </c>
      <c r="DM58" s="234">
        <f t="shared" si="223"/>
        <v>0</v>
      </c>
      <c r="DN58" s="234">
        <f t="shared" si="224"/>
        <v>0</v>
      </c>
      <c r="DO58" s="224">
        <f t="shared" si="174"/>
        <v>0</v>
      </c>
      <c r="DP58" s="98">
        <f t="shared" si="225"/>
        <v>0</v>
      </c>
      <c r="DQ58" s="98">
        <f t="shared" si="226"/>
        <v>0</v>
      </c>
      <c r="DR58" s="98">
        <f t="shared" si="227"/>
        <v>0</v>
      </c>
      <c r="DS58" s="98">
        <f t="shared" si="228"/>
        <v>0</v>
      </c>
      <c r="DT58" s="233">
        <f t="shared" si="175"/>
        <v>0</v>
      </c>
      <c r="DU58" s="234">
        <f t="shared" si="229"/>
        <v>0</v>
      </c>
      <c r="DV58" s="234">
        <f t="shared" si="230"/>
        <v>0</v>
      </c>
      <c r="DW58" s="234">
        <f t="shared" si="231"/>
        <v>0</v>
      </c>
      <c r="DX58" s="234">
        <f t="shared" si="232"/>
        <v>0</v>
      </c>
      <c r="DY58" s="237">
        <f t="shared" si="176"/>
        <v>0</v>
      </c>
      <c r="DZ58" s="238">
        <f t="shared" si="233"/>
        <v>0</v>
      </c>
      <c r="EA58" s="238">
        <f t="shared" si="234"/>
        <v>0</v>
      </c>
      <c r="EB58" s="238">
        <f t="shared" si="235"/>
        <v>0</v>
      </c>
      <c r="EC58" s="238">
        <f t="shared" si="236"/>
        <v>0</v>
      </c>
    </row>
    <row r="59" spans="1:133" s="49" customFormat="1">
      <c r="A59" s="50" t="s">
        <v>331</v>
      </c>
      <c r="B59" s="227"/>
      <c r="C59" s="227"/>
      <c r="D59" s="227"/>
      <c r="E59" s="181"/>
      <c r="F59" s="89">
        <f t="shared" si="119"/>
        <v>0</v>
      </c>
      <c r="G59" s="89">
        <f t="shared" si="120"/>
        <v>0</v>
      </c>
      <c r="H59" s="89">
        <f t="shared" si="121"/>
        <v>0</v>
      </c>
      <c r="I59" s="89">
        <f t="shared" si="122"/>
        <v>0</v>
      </c>
      <c r="J59" s="181"/>
      <c r="K59" s="89">
        <f t="shared" si="123"/>
        <v>0</v>
      </c>
      <c r="L59" s="89">
        <f t="shared" si="124"/>
        <v>0</v>
      </c>
      <c r="M59" s="89">
        <f t="shared" si="125"/>
        <v>0</v>
      </c>
      <c r="N59" s="89">
        <f t="shared" si="126"/>
        <v>0</v>
      </c>
      <c r="O59" s="228" t="e">
        <f t="shared" si="127"/>
        <v>#DIV/0!</v>
      </c>
      <c r="P59" s="181"/>
      <c r="Q59" s="89">
        <f t="shared" si="128"/>
        <v>0</v>
      </c>
      <c r="R59" s="89">
        <f t="shared" si="129"/>
        <v>0</v>
      </c>
      <c r="S59" s="89">
        <f t="shared" si="130"/>
        <v>0</v>
      </c>
      <c r="T59" s="89">
        <f t="shared" si="131"/>
        <v>0</v>
      </c>
      <c r="U59" s="228" t="e">
        <f t="shared" si="132"/>
        <v>#DIV/0!</v>
      </c>
      <c r="V59" s="181"/>
      <c r="W59" s="89">
        <f t="shared" si="133"/>
        <v>0</v>
      </c>
      <c r="X59" s="89">
        <f t="shared" si="134"/>
        <v>0</v>
      </c>
      <c r="Y59" s="89">
        <f t="shared" si="135"/>
        <v>0</v>
      </c>
      <c r="Z59" s="89">
        <f t="shared" si="136"/>
        <v>0</v>
      </c>
      <c r="AA59" s="228" t="e">
        <f t="shared" si="137"/>
        <v>#DIV/0!</v>
      </c>
      <c r="AB59" s="277"/>
      <c r="AC59" s="98">
        <f t="shared" si="138"/>
        <v>0</v>
      </c>
      <c r="AD59" s="98">
        <f t="shared" si="139"/>
        <v>0</v>
      </c>
      <c r="AE59" s="98">
        <f t="shared" si="140"/>
        <v>0</v>
      </c>
      <c r="AF59" s="98">
        <f t="shared" si="141"/>
        <v>0</v>
      </c>
      <c r="AG59" s="233">
        <f t="shared" si="142"/>
        <v>0</v>
      </c>
      <c r="AH59" s="234">
        <f t="shared" si="143"/>
        <v>0</v>
      </c>
      <c r="AI59" s="234">
        <f t="shared" si="144"/>
        <v>0</v>
      </c>
      <c r="AJ59" s="234">
        <f t="shared" si="145"/>
        <v>0</v>
      </c>
      <c r="AK59" s="234">
        <f t="shared" si="146"/>
        <v>0</v>
      </c>
      <c r="AL59" s="277"/>
      <c r="AM59" s="98">
        <f t="shared" si="147"/>
        <v>0</v>
      </c>
      <c r="AN59" s="98">
        <f t="shared" si="148"/>
        <v>0</v>
      </c>
      <c r="AO59" s="98">
        <f t="shared" si="149"/>
        <v>0</v>
      </c>
      <c r="AP59" s="98">
        <f t="shared" si="150"/>
        <v>0</v>
      </c>
      <c r="AQ59" s="233">
        <f t="shared" si="151"/>
        <v>0</v>
      </c>
      <c r="AR59" s="234">
        <f t="shared" si="152"/>
        <v>0</v>
      </c>
      <c r="AS59" s="234">
        <f t="shared" si="153"/>
        <v>0</v>
      </c>
      <c r="AT59" s="234">
        <f t="shared" si="154"/>
        <v>0</v>
      </c>
      <c r="AU59" s="234">
        <f t="shared" si="155"/>
        <v>0</v>
      </c>
      <c r="AV59" s="277"/>
      <c r="AW59" s="98">
        <f t="shared" si="156"/>
        <v>0</v>
      </c>
      <c r="AX59" s="98">
        <f t="shared" si="157"/>
        <v>0</v>
      </c>
      <c r="AY59" s="98">
        <f t="shared" si="158"/>
        <v>0</v>
      </c>
      <c r="AZ59" s="98">
        <f t="shared" si="159"/>
        <v>0</v>
      </c>
      <c r="BA59" s="233">
        <f t="shared" si="160"/>
        <v>0</v>
      </c>
      <c r="BB59" s="234">
        <f t="shared" si="161"/>
        <v>0</v>
      </c>
      <c r="BC59" s="234">
        <f t="shared" si="162"/>
        <v>0</v>
      </c>
      <c r="BD59" s="234">
        <f t="shared" si="163"/>
        <v>0</v>
      </c>
      <c r="BE59" s="234">
        <f t="shared" si="164"/>
        <v>0</v>
      </c>
      <c r="BF59" s="314">
        <f t="shared" si="118"/>
        <v>0</v>
      </c>
      <c r="BG59" s="98">
        <f t="shared" si="177"/>
        <v>0</v>
      </c>
      <c r="BH59" s="98">
        <f t="shared" si="178"/>
        <v>0</v>
      </c>
      <c r="BI59" s="98">
        <f t="shared" si="179"/>
        <v>0</v>
      </c>
      <c r="BJ59" s="98">
        <f t="shared" si="180"/>
        <v>0</v>
      </c>
      <c r="BK59" s="233">
        <f t="shared" si="165"/>
        <v>0</v>
      </c>
      <c r="BL59" s="234">
        <f t="shared" si="181"/>
        <v>0</v>
      </c>
      <c r="BM59" s="234">
        <f t="shared" si="182"/>
        <v>0</v>
      </c>
      <c r="BN59" s="234">
        <f t="shared" si="183"/>
        <v>0</v>
      </c>
      <c r="BO59" s="234">
        <f t="shared" si="184"/>
        <v>0</v>
      </c>
      <c r="BP59" s="277"/>
      <c r="BQ59" s="98">
        <f t="shared" si="185"/>
        <v>0</v>
      </c>
      <c r="BR59" s="98">
        <f t="shared" si="186"/>
        <v>0</v>
      </c>
      <c r="BS59" s="98">
        <f t="shared" si="187"/>
        <v>0</v>
      </c>
      <c r="BT59" s="98">
        <f t="shared" si="188"/>
        <v>0</v>
      </c>
      <c r="BU59" s="233">
        <f t="shared" si="166"/>
        <v>0</v>
      </c>
      <c r="BV59" s="234">
        <f t="shared" si="189"/>
        <v>0</v>
      </c>
      <c r="BW59" s="234">
        <f t="shared" si="190"/>
        <v>0</v>
      </c>
      <c r="BX59" s="234">
        <f t="shared" si="191"/>
        <v>0</v>
      </c>
      <c r="BY59" s="234">
        <f t="shared" si="192"/>
        <v>0</v>
      </c>
      <c r="BZ59" s="284">
        <f t="shared" si="167"/>
        <v>0</v>
      </c>
      <c r="CA59" s="98">
        <f t="shared" si="193"/>
        <v>0</v>
      </c>
      <c r="CB59" s="98">
        <f t="shared" si="194"/>
        <v>0</v>
      </c>
      <c r="CC59" s="98">
        <f t="shared" si="195"/>
        <v>0</v>
      </c>
      <c r="CD59" s="98">
        <f t="shared" si="196"/>
        <v>0</v>
      </c>
      <c r="CE59" s="233">
        <f t="shared" si="168"/>
        <v>0</v>
      </c>
      <c r="CF59" s="234">
        <f t="shared" si="197"/>
        <v>0</v>
      </c>
      <c r="CG59" s="234">
        <f t="shared" si="198"/>
        <v>0</v>
      </c>
      <c r="CH59" s="234">
        <f t="shared" si="199"/>
        <v>0</v>
      </c>
      <c r="CI59" s="234">
        <f t="shared" si="200"/>
        <v>0</v>
      </c>
      <c r="CJ59" s="277"/>
      <c r="CK59" s="98">
        <f t="shared" si="201"/>
        <v>0</v>
      </c>
      <c r="CL59" s="98">
        <f t="shared" si="202"/>
        <v>0</v>
      </c>
      <c r="CM59" s="98">
        <f t="shared" si="203"/>
        <v>0</v>
      </c>
      <c r="CN59" s="98">
        <f t="shared" si="204"/>
        <v>0</v>
      </c>
      <c r="CO59" s="233">
        <f t="shared" si="169"/>
        <v>0</v>
      </c>
      <c r="CP59" s="234">
        <f t="shared" si="205"/>
        <v>0</v>
      </c>
      <c r="CQ59" s="234">
        <f t="shared" si="206"/>
        <v>0</v>
      </c>
      <c r="CR59" s="234">
        <f t="shared" si="207"/>
        <v>0</v>
      </c>
      <c r="CS59" s="234">
        <f t="shared" si="208"/>
        <v>0</v>
      </c>
      <c r="CT59" s="277"/>
      <c r="CU59" s="98">
        <f t="shared" si="209"/>
        <v>0</v>
      </c>
      <c r="CV59" s="98">
        <f t="shared" si="210"/>
        <v>0</v>
      </c>
      <c r="CW59" s="98">
        <f t="shared" si="211"/>
        <v>0</v>
      </c>
      <c r="CX59" s="98">
        <f t="shared" si="212"/>
        <v>0</v>
      </c>
      <c r="CY59" s="233">
        <f t="shared" si="170"/>
        <v>0</v>
      </c>
      <c r="CZ59" s="234">
        <f t="shared" si="213"/>
        <v>0</v>
      </c>
      <c r="DA59" s="234">
        <f t="shared" si="214"/>
        <v>0</v>
      </c>
      <c r="DB59" s="234">
        <f t="shared" si="215"/>
        <v>0</v>
      </c>
      <c r="DC59" s="234">
        <f t="shared" si="216"/>
        <v>0</v>
      </c>
      <c r="DD59" s="284">
        <f t="shared" si="171"/>
        <v>0</v>
      </c>
      <c r="DE59" s="98">
        <f t="shared" si="217"/>
        <v>0</v>
      </c>
      <c r="DF59" s="98">
        <f t="shared" si="218"/>
        <v>0</v>
      </c>
      <c r="DG59" s="98">
        <f t="shared" si="219"/>
        <v>0</v>
      </c>
      <c r="DH59" s="98">
        <f t="shared" si="220"/>
        <v>0</v>
      </c>
      <c r="DI59" s="228" t="e">
        <f t="shared" si="172"/>
        <v>#DIV/0!</v>
      </c>
      <c r="DJ59" s="233">
        <f t="shared" si="173"/>
        <v>0</v>
      </c>
      <c r="DK59" s="234">
        <f t="shared" si="221"/>
        <v>0</v>
      </c>
      <c r="DL59" s="234">
        <f t="shared" si="222"/>
        <v>0</v>
      </c>
      <c r="DM59" s="234">
        <f t="shared" si="223"/>
        <v>0</v>
      </c>
      <c r="DN59" s="234">
        <f t="shared" si="224"/>
        <v>0</v>
      </c>
      <c r="DO59" s="224">
        <f t="shared" si="174"/>
        <v>0</v>
      </c>
      <c r="DP59" s="98">
        <f t="shared" si="225"/>
        <v>0</v>
      </c>
      <c r="DQ59" s="98">
        <f t="shared" si="226"/>
        <v>0</v>
      </c>
      <c r="DR59" s="98">
        <f t="shared" si="227"/>
        <v>0</v>
      </c>
      <c r="DS59" s="98">
        <f t="shared" si="228"/>
        <v>0</v>
      </c>
      <c r="DT59" s="233">
        <f t="shared" si="175"/>
        <v>0</v>
      </c>
      <c r="DU59" s="234">
        <f t="shared" si="229"/>
        <v>0</v>
      </c>
      <c r="DV59" s="234">
        <f t="shared" si="230"/>
        <v>0</v>
      </c>
      <c r="DW59" s="234">
        <f t="shared" si="231"/>
        <v>0</v>
      </c>
      <c r="DX59" s="234">
        <f t="shared" si="232"/>
        <v>0</v>
      </c>
      <c r="DY59" s="237">
        <f t="shared" si="176"/>
        <v>0</v>
      </c>
      <c r="DZ59" s="238">
        <f t="shared" si="233"/>
        <v>0</v>
      </c>
      <c r="EA59" s="238">
        <f t="shared" si="234"/>
        <v>0</v>
      </c>
      <c r="EB59" s="238">
        <f t="shared" si="235"/>
        <v>0</v>
      </c>
      <c r="EC59" s="238">
        <f t="shared" si="236"/>
        <v>0</v>
      </c>
    </row>
    <row r="60" spans="1:133" s="49" customFormat="1">
      <c r="A60" s="50" t="s">
        <v>332</v>
      </c>
      <c r="B60" s="227"/>
      <c r="C60" s="227"/>
      <c r="D60" s="227"/>
      <c r="E60" s="181"/>
      <c r="F60" s="89">
        <f t="shared" si="119"/>
        <v>0</v>
      </c>
      <c r="G60" s="89">
        <f t="shared" si="120"/>
        <v>0</v>
      </c>
      <c r="H60" s="89">
        <f t="shared" si="121"/>
        <v>0</v>
      </c>
      <c r="I60" s="89">
        <f t="shared" si="122"/>
        <v>0</v>
      </c>
      <c r="J60" s="181"/>
      <c r="K60" s="89">
        <f t="shared" si="123"/>
        <v>0</v>
      </c>
      <c r="L60" s="89">
        <f t="shared" si="124"/>
        <v>0</v>
      </c>
      <c r="M60" s="89">
        <f t="shared" si="125"/>
        <v>0</v>
      </c>
      <c r="N60" s="89">
        <f t="shared" si="126"/>
        <v>0</v>
      </c>
      <c r="O60" s="228" t="e">
        <f t="shared" si="127"/>
        <v>#DIV/0!</v>
      </c>
      <c r="P60" s="181"/>
      <c r="Q60" s="89">
        <f t="shared" si="128"/>
        <v>0</v>
      </c>
      <c r="R60" s="89">
        <f t="shared" si="129"/>
        <v>0</v>
      </c>
      <c r="S60" s="89">
        <f t="shared" si="130"/>
        <v>0</v>
      </c>
      <c r="T60" s="89">
        <f t="shared" si="131"/>
        <v>0</v>
      </c>
      <c r="U60" s="228" t="e">
        <f t="shared" si="132"/>
        <v>#DIV/0!</v>
      </c>
      <c r="V60" s="181"/>
      <c r="W60" s="89">
        <f t="shared" si="133"/>
        <v>0</v>
      </c>
      <c r="X60" s="89">
        <f t="shared" si="134"/>
        <v>0</v>
      </c>
      <c r="Y60" s="89">
        <f t="shared" si="135"/>
        <v>0</v>
      </c>
      <c r="Z60" s="89">
        <f t="shared" si="136"/>
        <v>0</v>
      </c>
      <c r="AA60" s="228" t="e">
        <f t="shared" si="137"/>
        <v>#DIV/0!</v>
      </c>
      <c r="AB60" s="277"/>
      <c r="AC60" s="98">
        <f t="shared" si="138"/>
        <v>0</v>
      </c>
      <c r="AD60" s="98">
        <f t="shared" si="139"/>
        <v>0</v>
      </c>
      <c r="AE60" s="98">
        <f t="shared" si="140"/>
        <v>0</v>
      </c>
      <c r="AF60" s="98">
        <f t="shared" si="141"/>
        <v>0</v>
      </c>
      <c r="AG60" s="233">
        <f t="shared" si="142"/>
        <v>0</v>
      </c>
      <c r="AH60" s="234">
        <f t="shared" si="143"/>
        <v>0</v>
      </c>
      <c r="AI60" s="234">
        <f t="shared" si="144"/>
        <v>0</v>
      </c>
      <c r="AJ60" s="234">
        <f t="shared" si="145"/>
        <v>0</v>
      </c>
      <c r="AK60" s="234">
        <f t="shared" si="146"/>
        <v>0</v>
      </c>
      <c r="AL60" s="277"/>
      <c r="AM60" s="98">
        <f t="shared" si="147"/>
        <v>0</v>
      </c>
      <c r="AN60" s="98">
        <f t="shared" si="148"/>
        <v>0</v>
      </c>
      <c r="AO60" s="98">
        <f t="shared" si="149"/>
        <v>0</v>
      </c>
      <c r="AP60" s="98">
        <f t="shared" si="150"/>
        <v>0</v>
      </c>
      <c r="AQ60" s="233">
        <f t="shared" si="151"/>
        <v>0</v>
      </c>
      <c r="AR60" s="234">
        <f t="shared" si="152"/>
        <v>0</v>
      </c>
      <c r="AS60" s="234">
        <f t="shared" si="153"/>
        <v>0</v>
      </c>
      <c r="AT60" s="234">
        <f t="shared" si="154"/>
        <v>0</v>
      </c>
      <c r="AU60" s="234">
        <f t="shared" si="155"/>
        <v>0</v>
      </c>
      <c r="AV60" s="277"/>
      <c r="AW60" s="98">
        <f t="shared" si="156"/>
        <v>0</v>
      </c>
      <c r="AX60" s="98">
        <f t="shared" si="157"/>
        <v>0</v>
      </c>
      <c r="AY60" s="98">
        <f t="shared" si="158"/>
        <v>0</v>
      </c>
      <c r="AZ60" s="98">
        <f t="shared" si="159"/>
        <v>0</v>
      </c>
      <c r="BA60" s="233">
        <f t="shared" si="160"/>
        <v>0</v>
      </c>
      <c r="BB60" s="234">
        <f t="shared" si="161"/>
        <v>0</v>
      </c>
      <c r="BC60" s="234">
        <f t="shared" si="162"/>
        <v>0</v>
      </c>
      <c r="BD60" s="234">
        <f t="shared" si="163"/>
        <v>0</v>
      </c>
      <c r="BE60" s="234">
        <f t="shared" si="164"/>
        <v>0</v>
      </c>
      <c r="BF60" s="314">
        <f t="shared" si="118"/>
        <v>0</v>
      </c>
      <c r="BG60" s="98">
        <f t="shared" si="177"/>
        <v>0</v>
      </c>
      <c r="BH60" s="98">
        <f t="shared" si="178"/>
        <v>0</v>
      </c>
      <c r="BI60" s="98">
        <f t="shared" si="179"/>
        <v>0</v>
      </c>
      <c r="BJ60" s="98">
        <f t="shared" si="180"/>
        <v>0</v>
      </c>
      <c r="BK60" s="233">
        <f t="shared" si="165"/>
        <v>0</v>
      </c>
      <c r="BL60" s="234">
        <f t="shared" si="181"/>
        <v>0</v>
      </c>
      <c r="BM60" s="234">
        <f t="shared" si="182"/>
        <v>0</v>
      </c>
      <c r="BN60" s="234">
        <f t="shared" si="183"/>
        <v>0</v>
      </c>
      <c r="BO60" s="234">
        <f t="shared" si="184"/>
        <v>0</v>
      </c>
      <c r="BP60" s="277"/>
      <c r="BQ60" s="98">
        <f t="shared" si="185"/>
        <v>0</v>
      </c>
      <c r="BR60" s="98">
        <f t="shared" si="186"/>
        <v>0</v>
      </c>
      <c r="BS60" s="98">
        <f t="shared" si="187"/>
        <v>0</v>
      </c>
      <c r="BT60" s="98">
        <f t="shared" si="188"/>
        <v>0</v>
      </c>
      <c r="BU60" s="233">
        <f t="shared" si="166"/>
        <v>0</v>
      </c>
      <c r="BV60" s="234">
        <f t="shared" si="189"/>
        <v>0</v>
      </c>
      <c r="BW60" s="234">
        <f t="shared" si="190"/>
        <v>0</v>
      </c>
      <c r="BX60" s="234">
        <f t="shared" si="191"/>
        <v>0</v>
      </c>
      <c r="BY60" s="234">
        <f t="shared" si="192"/>
        <v>0</v>
      </c>
      <c r="BZ60" s="284">
        <f t="shared" si="167"/>
        <v>0</v>
      </c>
      <c r="CA60" s="98">
        <f t="shared" si="193"/>
        <v>0</v>
      </c>
      <c r="CB60" s="98">
        <f t="shared" si="194"/>
        <v>0</v>
      </c>
      <c r="CC60" s="98">
        <f t="shared" si="195"/>
        <v>0</v>
      </c>
      <c r="CD60" s="98">
        <f t="shared" si="196"/>
        <v>0</v>
      </c>
      <c r="CE60" s="233">
        <f t="shared" si="168"/>
        <v>0</v>
      </c>
      <c r="CF60" s="234">
        <f t="shared" si="197"/>
        <v>0</v>
      </c>
      <c r="CG60" s="234">
        <f t="shared" si="198"/>
        <v>0</v>
      </c>
      <c r="CH60" s="234">
        <f t="shared" si="199"/>
        <v>0</v>
      </c>
      <c r="CI60" s="234">
        <f t="shared" si="200"/>
        <v>0</v>
      </c>
      <c r="CJ60" s="277"/>
      <c r="CK60" s="98">
        <f t="shared" si="201"/>
        <v>0</v>
      </c>
      <c r="CL60" s="98">
        <f t="shared" si="202"/>
        <v>0</v>
      </c>
      <c r="CM60" s="98">
        <f t="shared" si="203"/>
        <v>0</v>
      </c>
      <c r="CN60" s="98">
        <f t="shared" si="204"/>
        <v>0</v>
      </c>
      <c r="CO60" s="233">
        <f t="shared" si="169"/>
        <v>0</v>
      </c>
      <c r="CP60" s="234">
        <f t="shared" si="205"/>
        <v>0</v>
      </c>
      <c r="CQ60" s="234">
        <f t="shared" si="206"/>
        <v>0</v>
      </c>
      <c r="CR60" s="234">
        <f t="shared" si="207"/>
        <v>0</v>
      </c>
      <c r="CS60" s="234">
        <f t="shared" si="208"/>
        <v>0</v>
      </c>
      <c r="CT60" s="277"/>
      <c r="CU60" s="98">
        <f t="shared" si="209"/>
        <v>0</v>
      </c>
      <c r="CV60" s="98">
        <f t="shared" si="210"/>
        <v>0</v>
      </c>
      <c r="CW60" s="98">
        <f t="shared" si="211"/>
        <v>0</v>
      </c>
      <c r="CX60" s="98">
        <f t="shared" si="212"/>
        <v>0</v>
      </c>
      <c r="CY60" s="233">
        <f t="shared" si="170"/>
        <v>0</v>
      </c>
      <c r="CZ60" s="234">
        <f t="shared" si="213"/>
        <v>0</v>
      </c>
      <c r="DA60" s="234">
        <f t="shared" si="214"/>
        <v>0</v>
      </c>
      <c r="DB60" s="234">
        <f t="shared" si="215"/>
        <v>0</v>
      </c>
      <c r="DC60" s="234">
        <f t="shared" si="216"/>
        <v>0</v>
      </c>
      <c r="DD60" s="284">
        <f t="shared" si="171"/>
        <v>0</v>
      </c>
      <c r="DE60" s="98">
        <f t="shared" si="217"/>
        <v>0</v>
      </c>
      <c r="DF60" s="98">
        <f t="shared" si="218"/>
        <v>0</v>
      </c>
      <c r="DG60" s="98">
        <f t="shared" si="219"/>
        <v>0</v>
      </c>
      <c r="DH60" s="98">
        <f t="shared" si="220"/>
        <v>0</v>
      </c>
      <c r="DI60" s="228" t="e">
        <f t="shared" si="172"/>
        <v>#DIV/0!</v>
      </c>
      <c r="DJ60" s="233">
        <f t="shared" si="173"/>
        <v>0</v>
      </c>
      <c r="DK60" s="234">
        <f t="shared" si="221"/>
        <v>0</v>
      </c>
      <c r="DL60" s="234">
        <f t="shared" si="222"/>
        <v>0</v>
      </c>
      <c r="DM60" s="234">
        <f t="shared" si="223"/>
        <v>0</v>
      </c>
      <c r="DN60" s="234">
        <f t="shared" si="224"/>
        <v>0</v>
      </c>
      <c r="DO60" s="224">
        <f t="shared" si="174"/>
        <v>0</v>
      </c>
      <c r="DP60" s="98">
        <f t="shared" si="225"/>
        <v>0</v>
      </c>
      <c r="DQ60" s="98">
        <f t="shared" si="226"/>
        <v>0</v>
      </c>
      <c r="DR60" s="98">
        <f t="shared" si="227"/>
        <v>0</v>
      </c>
      <c r="DS60" s="98">
        <f t="shared" si="228"/>
        <v>0</v>
      </c>
      <c r="DT60" s="233">
        <f t="shared" si="175"/>
        <v>0</v>
      </c>
      <c r="DU60" s="234">
        <f t="shared" si="229"/>
        <v>0</v>
      </c>
      <c r="DV60" s="234">
        <f t="shared" si="230"/>
        <v>0</v>
      </c>
      <c r="DW60" s="234">
        <f t="shared" si="231"/>
        <v>0</v>
      </c>
      <c r="DX60" s="234">
        <f t="shared" si="232"/>
        <v>0</v>
      </c>
      <c r="DY60" s="237">
        <f t="shared" si="176"/>
        <v>0</v>
      </c>
      <c r="DZ60" s="238">
        <f t="shared" si="233"/>
        <v>0</v>
      </c>
      <c r="EA60" s="238">
        <f t="shared" si="234"/>
        <v>0</v>
      </c>
      <c r="EB60" s="238">
        <f t="shared" si="235"/>
        <v>0</v>
      </c>
      <c r="EC60" s="238">
        <f t="shared" si="236"/>
        <v>0</v>
      </c>
    </row>
    <row r="61" spans="1:133" s="49" customFormat="1">
      <c r="A61" s="50" t="s">
        <v>333</v>
      </c>
      <c r="B61" s="227"/>
      <c r="C61" s="227"/>
      <c r="D61" s="227"/>
      <c r="E61" s="181"/>
      <c r="F61" s="89">
        <f t="shared" si="119"/>
        <v>0</v>
      </c>
      <c r="G61" s="89">
        <f t="shared" si="120"/>
        <v>0</v>
      </c>
      <c r="H61" s="89">
        <f t="shared" si="121"/>
        <v>0</v>
      </c>
      <c r="I61" s="89">
        <f t="shared" si="122"/>
        <v>0</v>
      </c>
      <c r="J61" s="181"/>
      <c r="K61" s="89">
        <f t="shared" si="123"/>
        <v>0</v>
      </c>
      <c r="L61" s="89">
        <f t="shared" si="124"/>
        <v>0</v>
      </c>
      <c r="M61" s="89">
        <f t="shared" si="125"/>
        <v>0</v>
      </c>
      <c r="N61" s="89">
        <f t="shared" si="126"/>
        <v>0</v>
      </c>
      <c r="O61" s="228" t="e">
        <f t="shared" si="127"/>
        <v>#DIV/0!</v>
      </c>
      <c r="P61" s="181"/>
      <c r="Q61" s="89">
        <f t="shared" si="128"/>
        <v>0</v>
      </c>
      <c r="R61" s="89">
        <f t="shared" si="129"/>
        <v>0</v>
      </c>
      <c r="S61" s="89">
        <f t="shared" si="130"/>
        <v>0</v>
      </c>
      <c r="T61" s="89">
        <f t="shared" si="131"/>
        <v>0</v>
      </c>
      <c r="U61" s="228" t="e">
        <f t="shared" si="132"/>
        <v>#DIV/0!</v>
      </c>
      <c r="V61" s="181"/>
      <c r="W61" s="89">
        <f t="shared" si="133"/>
        <v>0</v>
      </c>
      <c r="X61" s="89">
        <f t="shared" si="134"/>
        <v>0</v>
      </c>
      <c r="Y61" s="89">
        <f t="shared" si="135"/>
        <v>0</v>
      </c>
      <c r="Z61" s="89">
        <f t="shared" si="136"/>
        <v>0</v>
      </c>
      <c r="AA61" s="228" t="e">
        <f t="shared" si="137"/>
        <v>#DIV/0!</v>
      </c>
      <c r="AB61" s="277"/>
      <c r="AC61" s="98">
        <f t="shared" si="138"/>
        <v>0</v>
      </c>
      <c r="AD61" s="98">
        <f t="shared" si="139"/>
        <v>0</v>
      </c>
      <c r="AE61" s="98">
        <f t="shared" si="140"/>
        <v>0</v>
      </c>
      <c r="AF61" s="98">
        <f t="shared" si="141"/>
        <v>0</v>
      </c>
      <c r="AG61" s="233">
        <f t="shared" si="142"/>
        <v>0</v>
      </c>
      <c r="AH61" s="234">
        <f t="shared" si="143"/>
        <v>0</v>
      </c>
      <c r="AI61" s="234">
        <f t="shared" si="144"/>
        <v>0</v>
      </c>
      <c r="AJ61" s="234">
        <f t="shared" si="145"/>
        <v>0</v>
      </c>
      <c r="AK61" s="234">
        <f t="shared" si="146"/>
        <v>0</v>
      </c>
      <c r="AL61" s="277"/>
      <c r="AM61" s="98">
        <f t="shared" si="147"/>
        <v>0</v>
      </c>
      <c r="AN61" s="98">
        <f t="shared" si="148"/>
        <v>0</v>
      </c>
      <c r="AO61" s="98">
        <f t="shared" si="149"/>
        <v>0</v>
      </c>
      <c r="AP61" s="98">
        <f t="shared" si="150"/>
        <v>0</v>
      </c>
      <c r="AQ61" s="233">
        <f t="shared" si="151"/>
        <v>0</v>
      </c>
      <c r="AR61" s="234">
        <f t="shared" si="152"/>
        <v>0</v>
      </c>
      <c r="AS61" s="234">
        <f t="shared" si="153"/>
        <v>0</v>
      </c>
      <c r="AT61" s="234">
        <f t="shared" si="154"/>
        <v>0</v>
      </c>
      <c r="AU61" s="234">
        <f t="shared" si="155"/>
        <v>0</v>
      </c>
      <c r="AV61" s="277"/>
      <c r="AW61" s="98">
        <f t="shared" si="156"/>
        <v>0</v>
      </c>
      <c r="AX61" s="98">
        <f t="shared" si="157"/>
        <v>0</v>
      </c>
      <c r="AY61" s="98">
        <f t="shared" si="158"/>
        <v>0</v>
      </c>
      <c r="AZ61" s="98">
        <f t="shared" si="159"/>
        <v>0</v>
      </c>
      <c r="BA61" s="233">
        <f t="shared" si="160"/>
        <v>0</v>
      </c>
      <c r="BB61" s="234">
        <f t="shared" si="161"/>
        <v>0</v>
      </c>
      <c r="BC61" s="234">
        <f t="shared" si="162"/>
        <v>0</v>
      </c>
      <c r="BD61" s="234">
        <f t="shared" si="163"/>
        <v>0</v>
      </c>
      <c r="BE61" s="234">
        <f t="shared" si="164"/>
        <v>0</v>
      </c>
      <c r="BF61" s="314">
        <f t="shared" si="118"/>
        <v>0</v>
      </c>
      <c r="BG61" s="98">
        <f t="shared" si="177"/>
        <v>0</v>
      </c>
      <c r="BH61" s="98">
        <f t="shared" si="178"/>
        <v>0</v>
      </c>
      <c r="BI61" s="98">
        <f t="shared" si="179"/>
        <v>0</v>
      </c>
      <c r="BJ61" s="98">
        <f t="shared" si="180"/>
        <v>0</v>
      </c>
      <c r="BK61" s="233">
        <f t="shared" si="165"/>
        <v>0</v>
      </c>
      <c r="BL61" s="234">
        <f t="shared" si="181"/>
        <v>0</v>
      </c>
      <c r="BM61" s="234">
        <f t="shared" si="182"/>
        <v>0</v>
      </c>
      <c r="BN61" s="234">
        <f t="shared" si="183"/>
        <v>0</v>
      </c>
      <c r="BO61" s="234">
        <f t="shared" si="184"/>
        <v>0</v>
      </c>
      <c r="BP61" s="277"/>
      <c r="BQ61" s="98">
        <f t="shared" si="185"/>
        <v>0</v>
      </c>
      <c r="BR61" s="98">
        <f t="shared" si="186"/>
        <v>0</v>
      </c>
      <c r="BS61" s="98">
        <f t="shared" si="187"/>
        <v>0</v>
      </c>
      <c r="BT61" s="98">
        <f t="shared" si="188"/>
        <v>0</v>
      </c>
      <c r="BU61" s="233">
        <f t="shared" si="166"/>
        <v>0</v>
      </c>
      <c r="BV61" s="234">
        <f t="shared" si="189"/>
        <v>0</v>
      </c>
      <c r="BW61" s="234">
        <f t="shared" si="190"/>
        <v>0</v>
      </c>
      <c r="BX61" s="234">
        <f t="shared" si="191"/>
        <v>0</v>
      </c>
      <c r="BY61" s="234">
        <f t="shared" si="192"/>
        <v>0</v>
      </c>
      <c r="BZ61" s="284">
        <f t="shared" si="167"/>
        <v>0</v>
      </c>
      <c r="CA61" s="98">
        <f t="shared" si="193"/>
        <v>0</v>
      </c>
      <c r="CB61" s="98">
        <f t="shared" si="194"/>
        <v>0</v>
      </c>
      <c r="CC61" s="98">
        <f t="shared" si="195"/>
        <v>0</v>
      </c>
      <c r="CD61" s="98">
        <f t="shared" si="196"/>
        <v>0</v>
      </c>
      <c r="CE61" s="233">
        <f t="shared" si="168"/>
        <v>0</v>
      </c>
      <c r="CF61" s="234">
        <f t="shared" si="197"/>
        <v>0</v>
      </c>
      <c r="CG61" s="234">
        <f t="shared" si="198"/>
        <v>0</v>
      </c>
      <c r="CH61" s="234">
        <f t="shared" si="199"/>
        <v>0</v>
      </c>
      <c r="CI61" s="234">
        <f t="shared" si="200"/>
        <v>0</v>
      </c>
      <c r="CJ61" s="277"/>
      <c r="CK61" s="98">
        <f t="shared" si="201"/>
        <v>0</v>
      </c>
      <c r="CL61" s="98">
        <f t="shared" si="202"/>
        <v>0</v>
      </c>
      <c r="CM61" s="98">
        <f t="shared" si="203"/>
        <v>0</v>
      </c>
      <c r="CN61" s="98">
        <f t="shared" si="204"/>
        <v>0</v>
      </c>
      <c r="CO61" s="233">
        <f t="shared" si="169"/>
        <v>0</v>
      </c>
      <c r="CP61" s="234">
        <f t="shared" si="205"/>
        <v>0</v>
      </c>
      <c r="CQ61" s="234">
        <f t="shared" si="206"/>
        <v>0</v>
      </c>
      <c r="CR61" s="234">
        <f t="shared" si="207"/>
        <v>0</v>
      </c>
      <c r="CS61" s="234">
        <f t="shared" si="208"/>
        <v>0</v>
      </c>
      <c r="CT61" s="277"/>
      <c r="CU61" s="98">
        <f t="shared" si="209"/>
        <v>0</v>
      </c>
      <c r="CV61" s="98">
        <f t="shared" si="210"/>
        <v>0</v>
      </c>
      <c r="CW61" s="98">
        <f t="shared" si="211"/>
        <v>0</v>
      </c>
      <c r="CX61" s="98">
        <f t="shared" si="212"/>
        <v>0</v>
      </c>
      <c r="CY61" s="233">
        <f t="shared" si="170"/>
        <v>0</v>
      </c>
      <c r="CZ61" s="234">
        <f t="shared" si="213"/>
        <v>0</v>
      </c>
      <c r="DA61" s="234">
        <f t="shared" si="214"/>
        <v>0</v>
      </c>
      <c r="DB61" s="234">
        <f t="shared" si="215"/>
        <v>0</v>
      </c>
      <c r="DC61" s="234">
        <f t="shared" si="216"/>
        <v>0</v>
      </c>
      <c r="DD61" s="284">
        <f t="shared" si="171"/>
        <v>0</v>
      </c>
      <c r="DE61" s="98">
        <f t="shared" si="217"/>
        <v>0</v>
      </c>
      <c r="DF61" s="98">
        <f t="shared" si="218"/>
        <v>0</v>
      </c>
      <c r="DG61" s="98">
        <f t="shared" si="219"/>
        <v>0</v>
      </c>
      <c r="DH61" s="98">
        <f t="shared" si="220"/>
        <v>0</v>
      </c>
      <c r="DI61" s="228" t="e">
        <f t="shared" si="172"/>
        <v>#DIV/0!</v>
      </c>
      <c r="DJ61" s="233">
        <f t="shared" si="173"/>
        <v>0</v>
      </c>
      <c r="DK61" s="234">
        <f t="shared" si="221"/>
        <v>0</v>
      </c>
      <c r="DL61" s="234">
        <f t="shared" si="222"/>
        <v>0</v>
      </c>
      <c r="DM61" s="234">
        <f t="shared" si="223"/>
        <v>0</v>
      </c>
      <c r="DN61" s="234">
        <f t="shared" si="224"/>
        <v>0</v>
      </c>
      <c r="DO61" s="224">
        <f t="shared" si="174"/>
        <v>0</v>
      </c>
      <c r="DP61" s="98">
        <f t="shared" si="225"/>
        <v>0</v>
      </c>
      <c r="DQ61" s="98">
        <f t="shared" si="226"/>
        <v>0</v>
      </c>
      <c r="DR61" s="98">
        <f t="shared" si="227"/>
        <v>0</v>
      </c>
      <c r="DS61" s="98">
        <f t="shared" si="228"/>
        <v>0</v>
      </c>
      <c r="DT61" s="233">
        <f t="shared" si="175"/>
        <v>0</v>
      </c>
      <c r="DU61" s="234">
        <f t="shared" si="229"/>
        <v>0</v>
      </c>
      <c r="DV61" s="234">
        <f t="shared" si="230"/>
        <v>0</v>
      </c>
      <c r="DW61" s="234">
        <f t="shared" si="231"/>
        <v>0</v>
      </c>
      <c r="DX61" s="234">
        <f t="shared" si="232"/>
        <v>0</v>
      </c>
      <c r="DY61" s="237">
        <f t="shared" si="176"/>
        <v>0</v>
      </c>
      <c r="DZ61" s="238">
        <f t="shared" si="233"/>
        <v>0</v>
      </c>
      <c r="EA61" s="238">
        <f t="shared" si="234"/>
        <v>0</v>
      </c>
      <c r="EB61" s="238">
        <f t="shared" si="235"/>
        <v>0</v>
      </c>
      <c r="EC61" s="238">
        <f t="shared" si="236"/>
        <v>0</v>
      </c>
    </row>
    <row r="62" spans="1:133" s="49" customFormat="1">
      <c r="A62" s="50" t="s">
        <v>334</v>
      </c>
      <c r="B62" s="227"/>
      <c r="C62" s="227"/>
      <c r="D62" s="227"/>
      <c r="E62" s="181"/>
      <c r="F62" s="89">
        <f t="shared" si="119"/>
        <v>0</v>
      </c>
      <c r="G62" s="89">
        <f t="shared" si="120"/>
        <v>0</v>
      </c>
      <c r="H62" s="89">
        <f t="shared" si="121"/>
        <v>0</v>
      </c>
      <c r="I62" s="89">
        <f t="shared" si="122"/>
        <v>0</v>
      </c>
      <c r="J62" s="181"/>
      <c r="K62" s="89">
        <f t="shared" si="123"/>
        <v>0</v>
      </c>
      <c r="L62" s="89">
        <f t="shared" si="124"/>
        <v>0</v>
      </c>
      <c r="M62" s="89">
        <f t="shared" si="125"/>
        <v>0</v>
      </c>
      <c r="N62" s="89">
        <f t="shared" si="126"/>
        <v>0</v>
      </c>
      <c r="O62" s="228" t="e">
        <f t="shared" si="127"/>
        <v>#DIV/0!</v>
      </c>
      <c r="P62" s="181"/>
      <c r="Q62" s="89">
        <f t="shared" si="128"/>
        <v>0</v>
      </c>
      <c r="R62" s="89">
        <f t="shared" si="129"/>
        <v>0</v>
      </c>
      <c r="S62" s="89">
        <f t="shared" si="130"/>
        <v>0</v>
      </c>
      <c r="T62" s="89">
        <f t="shared" si="131"/>
        <v>0</v>
      </c>
      <c r="U62" s="228" t="e">
        <f t="shared" si="132"/>
        <v>#DIV/0!</v>
      </c>
      <c r="V62" s="181"/>
      <c r="W62" s="89">
        <f t="shared" si="133"/>
        <v>0</v>
      </c>
      <c r="X62" s="89">
        <f t="shared" si="134"/>
        <v>0</v>
      </c>
      <c r="Y62" s="89">
        <f t="shared" si="135"/>
        <v>0</v>
      </c>
      <c r="Z62" s="89">
        <f t="shared" si="136"/>
        <v>0</v>
      </c>
      <c r="AA62" s="228" t="e">
        <f t="shared" si="137"/>
        <v>#DIV/0!</v>
      </c>
      <c r="AB62" s="277"/>
      <c r="AC62" s="98">
        <f t="shared" si="138"/>
        <v>0</v>
      </c>
      <c r="AD62" s="98">
        <f t="shared" si="139"/>
        <v>0</v>
      </c>
      <c r="AE62" s="98">
        <f t="shared" si="140"/>
        <v>0</v>
      </c>
      <c r="AF62" s="98">
        <f t="shared" si="141"/>
        <v>0</v>
      </c>
      <c r="AG62" s="233">
        <f t="shared" si="142"/>
        <v>0</v>
      </c>
      <c r="AH62" s="234">
        <f t="shared" si="143"/>
        <v>0</v>
      </c>
      <c r="AI62" s="234">
        <f t="shared" si="144"/>
        <v>0</v>
      </c>
      <c r="AJ62" s="234">
        <f t="shared" si="145"/>
        <v>0</v>
      </c>
      <c r="AK62" s="234">
        <f t="shared" si="146"/>
        <v>0</v>
      </c>
      <c r="AL62" s="277"/>
      <c r="AM62" s="98">
        <f t="shared" si="147"/>
        <v>0</v>
      </c>
      <c r="AN62" s="98">
        <f t="shared" si="148"/>
        <v>0</v>
      </c>
      <c r="AO62" s="98">
        <f t="shared" si="149"/>
        <v>0</v>
      </c>
      <c r="AP62" s="98">
        <f t="shared" si="150"/>
        <v>0</v>
      </c>
      <c r="AQ62" s="233">
        <f t="shared" si="151"/>
        <v>0</v>
      </c>
      <c r="AR62" s="234">
        <f t="shared" si="152"/>
        <v>0</v>
      </c>
      <c r="AS62" s="234">
        <f t="shared" si="153"/>
        <v>0</v>
      </c>
      <c r="AT62" s="234">
        <f t="shared" si="154"/>
        <v>0</v>
      </c>
      <c r="AU62" s="234">
        <f t="shared" si="155"/>
        <v>0</v>
      </c>
      <c r="AV62" s="277"/>
      <c r="AW62" s="98">
        <f t="shared" si="156"/>
        <v>0</v>
      </c>
      <c r="AX62" s="98">
        <f t="shared" si="157"/>
        <v>0</v>
      </c>
      <c r="AY62" s="98">
        <f t="shared" si="158"/>
        <v>0</v>
      </c>
      <c r="AZ62" s="98">
        <f t="shared" si="159"/>
        <v>0</v>
      </c>
      <c r="BA62" s="233">
        <f t="shared" si="160"/>
        <v>0</v>
      </c>
      <c r="BB62" s="234">
        <f t="shared" si="161"/>
        <v>0</v>
      </c>
      <c r="BC62" s="234">
        <f t="shared" si="162"/>
        <v>0</v>
      </c>
      <c r="BD62" s="234">
        <f t="shared" si="163"/>
        <v>0</v>
      </c>
      <c r="BE62" s="234">
        <f t="shared" si="164"/>
        <v>0</v>
      </c>
      <c r="BF62" s="314">
        <f t="shared" si="118"/>
        <v>0</v>
      </c>
      <c r="BG62" s="98">
        <f t="shared" si="177"/>
        <v>0</v>
      </c>
      <c r="BH62" s="98">
        <f t="shared" si="178"/>
        <v>0</v>
      </c>
      <c r="BI62" s="98">
        <f t="shared" si="179"/>
        <v>0</v>
      </c>
      <c r="BJ62" s="98">
        <f t="shared" si="180"/>
        <v>0</v>
      </c>
      <c r="BK62" s="233">
        <f t="shared" si="165"/>
        <v>0</v>
      </c>
      <c r="BL62" s="234">
        <f t="shared" si="181"/>
        <v>0</v>
      </c>
      <c r="BM62" s="234">
        <f t="shared" si="182"/>
        <v>0</v>
      </c>
      <c r="BN62" s="234">
        <f t="shared" si="183"/>
        <v>0</v>
      </c>
      <c r="BO62" s="234">
        <f t="shared" si="184"/>
        <v>0</v>
      </c>
      <c r="BP62" s="277"/>
      <c r="BQ62" s="98">
        <f t="shared" si="185"/>
        <v>0</v>
      </c>
      <c r="BR62" s="98">
        <f t="shared" si="186"/>
        <v>0</v>
      </c>
      <c r="BS62" s="98">
        <f t="shared" si="187"/>
        <v>0</v>
      </c>
      <c r="BT62" s="98">
        <f t="shared" si="188"/>
        <v>0</v>
      </c>
      <c r="BU62" s="233">
        <f t="shared" si="166"/>
        <v>0</v>
      </c>
      <c r="BV62" s="234">
        <f t="shared" si="189"/>
        <v>0</v>
      </c>
      <c r="BW62" s="234">
        <f t="shared" si="190"/>
        <v>0</v>
      </c>
      <c r="BX62" s="234">
        <f t="shared" si="191"/>
        <v>0</v>
      </c>
      <c r="BY62" s="234">
        <f t="shared" si="192"/>
        <v>0</v>
      </c>
      <c r="BZ62" s="284">
        <f t="shared" si="167"/>
        <v>0</v>
      </c>
      <c r="CA62" s="98">
        <f t="shared" si="193"/>
        <v>0</v>
      </c>
      <c r="CB62" s="98">
        <f t="shared" si="194"/>
        <v>0</v>
      </c>
      <c r="CC62" s="98">
        <f t="shared" si="195"/>
        <v>0</v>
      </c>
      <c r="CD62" s="98">
        <f t="shared" si="196"/>
        <v>0</v>
      </c>
      <c r="CE62" s="233">
        <f t="shared" si="168"/>
        <v>0</v>
      </c>
      <c r="CF62" s="234">
        <f t="shared" si="197"/>
        <v>0</v>
      </c>
      <c r="CG62" s="234">
        <f t="shared" si="198"/>
        <v>0</v>
      </c>
      <c r="CH62" s="234">
        <f t="shared" si="199"/>
        <v>0</v>
      </c>
      <c r="CI62" s="234">
        <f t="shared" si="200"/>
        <v>0</v>
      </c>
      <c r="CJ62" s="277"/>
      <c r="CK62" s="98">
        <f t="shared" si="201"/>
        <v>0</v>
      </c>
      <c r="CL62" s="98">
        <f t="shared" si="202"/>
        <v>0</v>
      </c>
      <c r="CM62" s="98">
        <f t="shared" si="203"/>
        <v>0</v>
      </c>
      <c r="CN62" s="98">
        <f t="shared" si="204"/>
        <v>0</v>
      </c>
      <c r="CO62" s="233">
        <f t="shared" si="169"/>
        <v>0</v>
      </c>
      <c r="CP62" s="234">
        <f t="shared" si="205"/>
        <v>0</v>
      </c>
      <c r="CQ62" s="234">
        <f t="shared" si="206"/>
        <v>0</v>
      </c>
      <c r="CR62" s="234">
        <f t="shared" si="207"/>
        <v>0</v>
      </c>
      <c r="CS62" s="234">
        <f t="shared" si="208"/>
        <v>0</v>
      </c>
      <c r="CT62" s="277"/>
      <c r="CU62" s="98">
        <f t="shared" si="209"/>
        <v>0</v>
      </c>
      <c r="CV62" s="98">
        <f t="shared" si="210"/>
        <v>0</v>
      </c>
      <c r="CW62" s="98">
        <f t="shared" si="211"/>
        <v>0</v>
      </c>
      <c r="CX62" s="98">
        <f t="shared" si="212"/>
        <v>0</v>
      </c>
      <c r="CY62" s="233">
        <f t="shared" si="170"/>
        <v>0</v>
      </c>
      <c r="CZ62" s="234">
        <f t="shared" si="213"/>
        <v>0</v>
      </c>
      <c r="DA62" s="234">
        <f t="shared" si="214"/>
        <v>0</v>
      </c>
      <c r="DB62" s="234">
        <f t="shared" si="215"/>
        <v>0</v>
      </c>
      <c r="DC62" s="234">
        <f t="shared" si="216"/>
        <v>0</v>
      </c>
      <c r="DD62" s="284">
        <f t="shared" si="171"/>
        <v>0</v>
      </c>
      <c r="DE62" s="98">
        <f t="shared" si="217"/>
        <v>0</v>
      </c>
      <c r="DF62" s="98">
        <f t="shared" si="218"/>
        <v>0</v>
      </c>
      <c r="DG62" s="98">
        <f t="shared" si="219"/>
        <v>0</v>
      </c>
      <c r="DH62" s="98">
        <f t="shared" si="220"/>
        <v>0</v>
      </c>
      <c r="DI62" s="228" t="e">
        <f t="shared" si="172"/>
        <v>#DIV/0!</v>
      </c>
      <c r="DJ62" s="233">
        <f t="shared" si="173"/>
        <v>0</v>
      </c>
      <c r="DK62" s="234">
        <f t="shared" si="221"/>
        <v>0</v>
      </c>
      <c r="DL62" s="234">
        <f t="shared" si="222"/>
        <v>0</v>
      </c>
      <c r="DM62" s="234">
        <f t="shared" si="223"/>
        <v>0</v>
      </c>
      <c r="DN62" s="234">
        <f t="shared" si="224"/>
        <v>0</v>
      </c>
      <c r="DO62" s="224">
        <f t="shared" si="174"/>
        <v>0</v>
      </c>
      <c r="DP62" s="98">
        <f t="shared" si="225"/>
        <v>0</v>
      </c>
      <c r="DQ62" s="98">
        <f t="shared" si="226"/>
        <v>0</v>
      </c>
      <c r="DR62" s="98">
        <f t="shared" si="227"/>
        <v>0</v>
      </c>
      <c r="DS62" s="98">
        <f t="shared" si="228"/>
        <v>0</v>
      </c>
      <c r="DT62" s="233">
        <f t="shared" si="175"/>
        <v>0</v>
      </c>
      <c r="DU62" s="234">
        <f t="shared" si="229"/>
        <v>0</v>
      </c>
      <c r="DV62" s="234">
        <f t="shared" si="230"/>
        <v>0</v>
      </c>
      <c r="DW62" s="234">
        <f t="shared" si="231"/>
        <v>0</v>
      </c>
      <c r="DX62" s="234">
        <f t="shared" si="232"/>
        <v>0</v>
      </c>
      <c r="DY62" s="237">
        <f t="shared" si="176"/>
        <v>0</v>
      </c>
      <c r="DZ62" s="238">
        <f t="shared" si="233"/>
        <v>0</v>
      </c>
      <c r="EA62" s="238">
        <f t="shared" si="234"/>
        <v>0</v>
      </c>
      <c r="EB62" s="238">
        <f t="shared" si="235"/>
        <v>0</v>
      </c>
      <c r="EC62" s="238">
        <f t="shared" si="236"/>
        <v>0</v>
      </c>
    </row>
    <row r="63" spans="1:133" s="49" customFormat="1">
      <c r="A63" s="50" t="s">
        <v>335</v>
      </c>
      <c r="B63" s="227"/>
      <c r="C63" s="227"/>
      <c r="D63" s="227"/>
      <c r="E63" s="181"/>
      <c r="F63" s="89">
        <f t="shared" si="119"/>
        <v>0</v>
      </c>
      <c r="G63" s="89">
        <f t="shared" si="120"/>
        <v>0</v>
      </c>
      <c r="H63" s="89">
        <f t="shared" si="121"/>
        <v>0</v>
      </c>
      <c r="I63" s="89">
        <f t="shared" si="122"/>
        <v>0</v>
      </c>
      <c r="J63" s="181"/>
      <c r="K63" s="89">
        <f t="shared" si="123"/>
        <v>0</v>
      </c>
      <c r="L63" s="89">
        <f t="shared" si="124"/>
        <v>0</v>
      </c>
      <c r="M63" s="89">
        <f t="shared" si="125"/>
        <v>0</v>
      </c>
      <c r="N63" s="89">
        <f t="shared" si="126"/>
        <v>0</v>
      </c>
      <c r="O63" s="228" t="e">
        <f t="shared" si="127"/>
        <v>#DIV/0!</v>
      </c>
      <c r="P63" s="181"/>
      <c r="Q63" s="89">
        <f t="shared" si="128"/>
        <v>0</v>
      </c>
      <c r="R63" s="89">
        <f t="shared" si="129"/>
        <v>0</v>
      </c>
      <c r="S63" s="89">
        <f t="shared" si="130"/>
        <v>0</v>
      </c>
      <c r="T63" s="89">
        <f t="shared" si="131"/>
        <v>0</v>
      </c>
      <c r="U63" s="228" t="e">
        <f t="shared" si="132"/>
        <v>#DIV/0!</v>
      </c>
      <c r="V63" s="181"/>
      <c r="W63" s="89">
        <f t="shared" si="133"/>
        <v>0</v>
      </c>
      <c r="X63" s="89">
        <f t="shared" si="134"/>
        <v>0</v>
      </c>
      <c r="Y63" s="89">
        <f t="shared" si="135"/>
        <v>0</v>
      </c>
      <c r="Z63" s="89">
        <f t="shared" si="136"/>
        <v>0</v>
      </c>
      <c r="AA63" s="228" t="e">
        <f t="shared" si="137"/>
        <v>#DIV/0!</v>
      </c>
      <c r="AB63" s="277"/>
      <c r="AC63" s="98">
        <f t="shared" si="138"/>
        <v>0</v>
      </c>
      <c r="AD63" s="98">
        <f t="shared" si="139"/>
        <v>0</v>
      </c>
      <c r="AE63" s="98">
        <f t="shared" si="140"/>
        <v>0</v>
      </c>
      <c r="AF63" s="98">
        <f t="shared" si="141"/>
        <v>0</v>
      </c>
      <c r="AG63" s="233">
        <f t="shared" si="142"/>
        <v>0</v>
      </c>
      <c r="AH63" s="234">
        <f t="shared" si="143"/>
        <v>0</v>
      </c>
      <c r="AI63" s="234">
        <f t="shared" si="144"/>
        <v>0</v>
      </c>
      <c r="AJ63" s="234">
        <f t="shared" si="145"/>
        <v>0</v>
      </c>
      <c r="AK63" s="234">
        <f t="shared" si="146"/>
        <v>0</v>
      </c>
      <c r="AL63" s="277"/>
      <c r="AM63" s="98">
        <f t="shared" si="147"/>
        <v>0</v>
      </c>
      <c r="AN63" s="98">
        <f t="shared" si="148"/>
        <v>0</v>
      </c>
      <c r="AO63" s="98">
        <f t="shared" si="149"/>
        <v>0</v>
      </c>
      <c r="AP63" s="98">
        <f t="shared" si="150"/>
        <v>0</v>
      </c>
      <c r="AQ63" s="233">
        <f t="shared" si="151"/>
        <v>0</v>
      </c>
      <c r="AR63" s="234">
        <f t="shared" si="152"/>
        <v>0</v>
      </c>
      <c r="AS63" s="234">
        <f t="shared" si="153"/>
        <v>0</v>
      </c>
      <c r="AT63" s="234">
        <f t="shared" si="154"/>
        <v>0</v>
      </c>
      <c r="AU63" s="234">
        <f t="shared" si="155"/>
        <v>0</v>
      </c>
      <c r="AV63" s="277"/>
      <c r="AW63" s="98">
        <f t="shared" si="156"/>
        <v>0</v>
      </c>
      <c r="AX63" s="98">
        <f t="shared" si="157"/>
        <v>0</v>
      </c>
      <c r="AY63" s="98">
        <f t="shared" si="158"/>
        <v>0</v>
      </c>
      <c r="AZ63" s="98">
        <f t="shared" si="159"/>
        <v>0</v>
      </c>
      <c r="BA63" s="233">
        <f t="shared" si="160"/>
        <v>0</v>
      </c>
      <c r="BB63" s="234">
        <f t="shared" si="161"/>
        <v>0</v>
      </c>
      <c r="BC63" s="234">
        <f t="shared" si="162"/>
        <v>0</v>
      </c>
      <c r="BD63" s="234">
        <f t="shared" si="163"/>
        <v>0</v>
      </c>
      <c r="BE63" s="234">
        <f t="shared" si="164"/>
        <v>0</v>
      </c>
      <c r="BF63" s="314">
        <f t="shared" si="118"/>
        <v>0</v>
      </c>
      <c r="BG63" s="98">
        <f t="shared" si="177"/>
        <v>0</v>
      </c>
      <c r="BH63" s="98">
        <f t="shared" si="178"/>
        <v>0</v>
      </c>
      <c r="BI63" s="98">
        <f t="shared" si="179"/>
        <v>0</v>
      </c>
      <c r="BJ63" s="98">
        <f t="shared" si="180"/>
        <v>0</v>
      </c>
      <c r="BK63" s="233">
        <f t="shared" si="165"/>
        <v>0</v>
      </c>
      <c r="BL63" s="234">
        <f t="shared" si="181"/>
        <v>0</v>
      </c>
      <c r="BM63" s="234">
        <f t="shared" si="182"/>
        <v>0</v>
      </c>
      <c r="BN63" s="234">
        <f t="shared" si="183"/>
        <v>0</v>
      </c>
      <c r="BO63" s="234">
        <f t="shared" si="184"/>
        <v>0</v>
      </c>
      <c r="BP63" s="277"/>
      <c r="BQ63" s="98">
        <f t="shared" si="185"/>
        <v>0</v>
      </c>
      <c r="BR63" s="98">
        <f t="shared" si="186"/>
        <v>0</v>
      </c>
      <c r="BS63" s="98">
        <f t="shared" si="187"/>
        <v>0</v>
      </c>
      <c r="BT63" s="98">
        <f t="shared" si="188"/>
        <v>0</v>
      </c>
      <c r="BU63" s="233">
        <f t="shared" si="166"/>
        <v>0</v>
      </c>
      <c r="BV63" s="234">
        <f t="shared" si="189"/>
        <v>0</v>
      </c>
      <c r="BW63" s="234">
        <f t="shared" si="190"/>
        <v>0</v>
      </c>
      <c r="BX63" s="234">
        <f t="shared" si="191"/>
        <v>0</v>
      </c>
      <c r="BY63" s="234">
        <f t="shared" si="192"/>
        <v>0</v>
      </c>
      <c r="BZ63" s="284">
        <f t="shared" si="167"/>
        <v>0</v>
      </c>
      <c r="CA63" s="98">
        <f t="shared" si="193"/>
        <v>0</v>
      </c>
      <c r="CB63" s="98">
        <f t="shared" si="194"/>
        <v>0</v>
      </c>
      <c r="CC63" s="98">
        <f t="shared" si="195"/>
        <v>0</v>
      </c>
      <c r="CD63" s="98">
        <f t="shared" si="196"/>
        <v>0</v>
      </c>
      <c r="CE63" s="233">
        <f t="shared" si="168"/>
        <v>0</v>
      </c>
      <c r="CF63" s="234">
        <f t="shared" si="197"/>
        <v>0</v>
      </c>
      <c r="CG63" s="234">
        <f t="shared" si="198"/>
        <v>0</v>
      </c>
      <c r="CH63" s="234">
        <f t="shared" si="199"/>
        <v>0</v>
      </c>
      <c r="CI63" s="234">
        <f t="shared" si="200"/>
        <v>0</v>
      </c>
      <c r="CJ63" s="277"/>
      <c r="CK63" s="98">
        <f t="shared" si="201"/>
        <v>0</v>
      </c>
      <c r="CL63" s="98">
        <f t="shared" si="202"/>
        <v>0</v>
      </c>
      <c r="CM63" s="98">
        <f t="shared" si="203"/>
        <v>0</v>
      </c>
      <c r="CN63" s="98">
        <f t="shared" si="204"/>
        <v>0</v>
      </c>
      <c r="CO63" s="233">
        <f t="shared" si="169"/>
        <v>0</v>
      </c>
      <c r="CP63" s="234">
        <f t="shared" si="205"/>
        <v>0</v>
      </c>
      <c r="CQ63" s="234">
        <f t="shared" si="206"/>
        <v>0</v>
      </c>
      <c r="CR63" s="234">
        <f t="shared" si="207"/>
        <v>0</v>
      </c>
      <c r="CS63" s="234">
        <f t="shared" si="208"/>
        <v>0</v>
      </c>
      <c r="CT63" s="277"/>
      <c r="CU63" s="98">
        <f t="shared" si="209"/>
        <v>0</v>
      </c>
      <c r="CV63" s="98">
        <f t="shared" si="210"/>
        <v>0</v>
      </c>
      <c r="CW63" s="98">
        <f t="shared" si="211"/>
        <v>0</v>
      </c>
      <c r="CX63" s="98">
        <f t="shared" si="212"/>
        <v>0</v>
      </c>
      <c r="CY63" s="233">
        <f t="shared" si="170"/>
        <v>0</v>
      </c>
      <c r="CZ63" s="234">
        <f t="shared" si="213"/>
        <v>0</v>
      </c>
      <c r="DA63" s="234">
        <f t="shared" si="214"/>
        <v>0</v>
      </c>
      <c r="DB63" s="234">
        <f t="shared" si="215"/>
        <v>0</v>
      </c>
      <c r="DC63" s="234">
        <f t="shared" si="216"/>
        <v>0</v>
      </c>
      <c r="DD63" s="284">
        <f t="shared" si="171"/>
        <v>0</v>
      </c>
      <c r="DE63" s="98">
        <f t="shared" si="217"/>
        <v>0</v>
      </c>
      <c r="DF63" s="98">
        <f t="shared" si="218"/>
        <v>0</v>
      </c>
      <c r="DG63" s="98">
        <f t="shared" si="219"/>
        <v>0</v>
      </c>
      <c r="DH63" s="98">
        <f t="shared" si="220"/>
        <v>0</v>
      </c>
      <c r="DI63" s="228" t="e">
        <f t="shared" si="172"/>
        <v>#DIV/0!</v>
      </c>
      <c r="DJ63" s="233">
        <f t="shared" si="173"/>
        <v>0</v>
      </c>
      <c r="DK63" s="234">
        <f t="shared" si="221"/>
        <v>0</v>
      </c>
      <c r="DL63" s="234">
        <f t="shared" si="222"/>
        <v>0</v>
      </c>
      <c r="DM63" s="234">
        <f t="shared" si="223"/>
        <v>0</v>
      </c>
      <c r="DN63" s="234">
        <f t="shared" si="224"/>
        <v>0</v>
      </c>
      <c r="DO63" s="224">
        <f t="shared" si="174"/>
        <v>0</v>
      </c>
      <c r="DP63" s="98">
        <f t="shared" si="225"/>
        <v>0</v>
      </c>
      <c r="DQ63" s="98">
        <f t="shared" si="226"/>
        <v>0</v>
      </c>
      <c r="DR63" s="98">
        <f t="shared" si="227"/>
        <v>0</v>
      </c>
      <c r="DS63" s="98">
        <f t="shared" si="228"/>
        <v>0</v>
      </c>
      <c r="DT63" s="233">
        <f t="shared" si="175"/>
        <v>0</v>
      </c>
      <c r="DU63" s="234">
        <f t="shared" si="229"/>
        <v>0</v>
      </c>
      <c r="DV63" s="234">
        <f t="shared" si="230"/>
        <v>0</v>
      </c>
      <c r="DW63" s="234">
        <f t="shared" si="231"/>
        <v>0</v>
      </c>
      <c r="DX63" s="234">
        <f t="shared" si="232"/>
        <v>0</v>
      </c>
      <c r="DY63" s="237">
        <f t="shared" si="176"/>
        <v>0</v>
      </c>
      <c r="DZ63" s="238">
        <f t="shared" si="233"/>
        <v>0</v>
      </c>
      <c r="EA63" s="238">
        <f t="shared" si="234"/>
        <v>0</v>
      </c>
      <c r="EB63" s="238">
        <f t="shared" si="235"/>
        <v>0</v>
      </c>
      <c r="EC63" s="238">
        <f t="shared" si="236"/>
        <v>0</v>
      </c>
    </row>
    <row r="64" spans="1:133" s="49" customFormat="1">
      <c r="A64" s="50" t="s">
        <v>336</v>
      </c>
      <c r="B64" s="227"/>
      <c r="C64" s="227"/>
      <c r="D64" s="227"/>
      <c r="E64" s="181"/>
      <c r="F64" s="89">
        <f t="shared" si="119"/>
        <v>0</v>
      </c>
      <c r="G64" s="89">
        <f t="shared" si="120"/>
        <v>0</v>
      </c>
      <c r="H64" s="89">
        <f t="shared" si="121"/>
        <v>0</v>
      </c>
      <c r="I64" s="89">
        <f t="shared" si="122"/>
        <v>0</v>
      </c>
      <c r="J64" s="181"/>
      <c r="K64" s="89">
        <f t="shared" si="123"/>
        <v>0</v>
      </c>
      <c r="L64" s="89">
        <f t="shared" si="124"/>
        <v>0</v>
      </c>
      <c r="M64" s="89">
        <f t="shared" si="125"/>
        <v>0</v>
      </c>
      <c r="N64" s="89">
        <f t="shared" si="126"/>
        <v>0</v>
      </c>
      <c r="O64" s="228" t="e">
        <f t="shared" si="127"/>
        <v>#DIV/0!</v>
      </c>
      <c r="P64" s="181"/>
      <c r="Q64" s="89">
        <f t="shared" si="128"/>
        <v>0</v>
      </c>
      <c r="R64" s="89">
        <f t="shared" si="129"/>
        <v>0</v>
      </c>
      <c r="S64" s="89">
        <f t="shared" si="130"/>
        <v>0</v>
      </c>
      <c r="T64" s="89">
        <f t="shared" si="131"/>
        <v>0</v>
      </c>
      <c r="U64" s="228" t="e">
        <f t="shared" si="132"/>
        <v>#DIV/0!</v>
      </c>
      <c r="V64" s="181"/>
      <c r="W64" s="89">
        <f t="shared" si="133"/>
        <v>0</v>
      </c>
      <c r="X64" s="89">
        <f t="shared" si="134"/>
        <v>0</v>
      </c>
      <c r="Y64" s="89">
        <f t="shared" si="135"/>
        <v>0</v>
      </c>
      <c r="Z64" s="89">
        <f t="shared" si="136"/>
        <v>0</v>
      </c>
      <c r="AA64" s="228" t="e">
        <f t="shared" si="137"/>
        <v>#DIV/0!</v>
      </c>
      <c r="AB64" s="277"/>
      <c r="AC64" s="98">
        <f t="shared" si="138"/>
        <v>0</v>
      </c>
      <c r="AD64" s="98">
        <f t="shared" si="139"/>
        <v>0</v>
      </c>
      <c r="AE64" s="98">
        <f t="shared" si="140"/>
        <v>0</v>
      </c>
      <c r="AF64" s="98">
        <f t="shared" si="141"/>
        <v>0</v>
      </c>
      <c r="AG64" s="233">
        <f t="shared" si="142"/>
        <v>0</v>
      </c>
      <c r="AH64" s="234">
        <f t="shared" si="143"/>
        <v>0</v>
      </c>
      <c r="AI64" s="234">
        <f t="shared" si="144"/>
        <v>0</v>
      </c>
      <c r="AJ64" s="234">
        <f t="shared" si="145"/>
        <v>0</v>
      </c>
      <c r="AK64" s="234">
        <f t="shared" si="146"/>
        <v>0</v>
      </c>
      <c r="AL64" s="277"/>
      <c r="AM64" s="98">
        <f t="shared" si="147"/>
        <v>0</v>
      </c>
      <c r="AN64" s="98">
        <f t="shared" si="148"/>
        <v>0</v>
      </c>
      <c r="AO64" s="98">
        <f t="shared" si="149"/>
        <v>0</v>
      </c>
      <c r="AP64" s="98">
        <f t="shared" si="150"/>
        <v>0</v>
      </c>
      <c r="AQ64" s="233">
        <f t="shared" si="151"/>
        <v>0</v>
      </c>
      <c r="AR64" s="234">
        <f t="shared" si="152"/>
        <v>0</v>
      </c>
      <c r="AS64" s="234">
        <f t="shared" si="153"/>
        <v>0</v>
      </c>
      <c r="AT64" s="234">
        <f t="shared" si="154"/>
        <v>0</v>
      </c>
      <c r="AU64" s="234">
        <f t="shared" si="155"/>
        <v>0</v>
      </c>
      <c r="AV64" s="277"/>
      <c r="AW64" s="98">
        <f t="shared" si="156"/>
        <v>0</v>
      </c>
      <c r="AX64" s="98">
        <f t="shared" si="157"/>
        <v>0</v>
      </c>
      <c r="AY64" s="98">
        <f t="shared" si="158"/>
        <v>0</v>
      </c>
      <c r="AZ64" s="98">
        <f t="shared" si="159"/>
        <v>0</v>
      </c>
      <c r="BA64" s="233">
        <f t="shared" si="160"/>
        <v>0</v>
      </c>
      <c r="BB64" s="234">
        <f t="shared" si="161"/>
        <v>0</v>
      </c>
      <c r="BC64" s="234">
        <f t="shared" si="162"/>
        <v>0</v>
      </c>
      <c r="BD64" s="234">
        <f t="shared" si="163"/>
        <v>0</v>
      </c>
      <c r="BE64" s="234">
        <f t="shared" si="164"/>
        <v>0</v>
      </c>
      <c r="BF64" s="314">
        <f t="shared" si="118"/>
        <v>0</v>
      </c>
      <c r="BG64" s="98">
        <f t="shared" si="177"/>
        <v>0</v>
      </c>
      <c r="BH64" s="98">
        <f t="shared" si="178"/>
        <v>0</v>
      </c>
      <c r="BI64" s="98">
        <f t="shared" si="179"/>
        <v>0</v>
      </c>
      <c r="BJ64" s="98">
        <f t="shared" si="180"/>
        <v>0</v>
      </c>
      <c r="BK64" s="233">
        <f t="shared" si="165"/>
        <v>0</v>
      </c>
      <c r="BL64" s="234">
        <f t="shared" si="181"/>
        <v>0</v>
      </c>
      <c r="BM64" s="234">
        <f t="shared" si="182"/>
        <v>0</v>
      </c>
      <c r="BN64" s="234">
        <f t="shared" si="183"/>
        <v>0</v>
      </c>
      <c r="BO64" s="234">
        <f t="shared" si="184"/>
        <v>0</v>
      </c>
      <c r="BP64" s="277"/>
      <c r="BQ64" s="98">
        <f t="shared" si="185"/>
        <v>0</v>
      </c>
      <c r="BR64" s="98">
        <f t="shared" si="186"/>
        <v>0</v>
      </c>
      <c r="BS64" s="98">
        <f t="shared" si="187"/>
        <v>0</v>
      </c>
      <c r="BT64" s="98">
        <f t="shared" si="188"/>
        <v>0</v>
      </c>
      <c r="BU64" s="233">
        <f t="shared" si="166"/>
        <v>0</v>
      </c>
      <c r="BV64" s="234">
        <f t="shared" si="189"/>
        <v>0</v>
      </c>
      <c r="BW64" s="234">
        <f t="shared" si="190"/>
        <v>0</v>
      </c>
      <c r="BX64" s="234">
        <f t="shared" si="191"/>
        <v>0</v>
      </c>
      <c r="BY64" s="234">
        <f t="shared" si="192"/>
        <v>0</v>
      </c>
      <c r="BZ64" s="284">
        <f t="shared" si="167"/>
        <v>0</v>
      </c>
      <c r="CA64" s="98">
        <f t="shared" si="193"/>
        <v>0</v>
      </c>
      <c r="CB64" s="98">
        <f t="shared" si="194"/>
        <v>0</v>
      </c>
      <c r="CC64" s="98">
        <f t="shared" si="195"/>
        <v>0</v>
      </c>
      <c r="CD64" s="98">
        <f t="shared" si="196"/>
        <v>0</v>
      </c>
      <c r="CE64" s="233">
        <f t="shared" si="168"/>
        <v>0</v>
      </c>
      <c r="CF64" s="234">
        <f t="shared" si="197"/>
        <v>0</v>
      </c>
      <c r="CG64" s="234">
        <f t="shared" si="198"/>
        <v>0</v>
      </c>
      <c r="CH64" s="234">
        <f t="shared" si="199"/>
        <v>0</v>
      </c>
      <c r="CI64" s="234">
        <f t="shared" si="200"/>
        <v>0</v>
      </c>
      <c r="CJ64" s="277"/>
      <c r="CK64" s="98">
        <f t="shared" si="201"/>
        <v>0</v>
      </c>
      <c r="CL64" s="98">
        <f t="shared" si="202"/>
        <v>0</v>
      </c>
      <c r="CM64" s="98">
        <f t="shared" si="203"/>
        <v>0</v>
      </c>
      <c r="CN64" s="98">
        <f t="shared" si="204"/>
        <v>0</v>
      </c>
      <c r="CO64" s="233">
        <f t="shared" si="169"/>
        <v>0</v>
      </c>
      <c r="CP64" s="234">
        <f t="shared" si="205"/>
        <v>0</v>
      </c>
      <c r="CQ64" s="234">
        <f t="shared" si="206"/>
        <v>0</v>
      </c>
      <c r="CR64" s="234">
        <f t="shared" si="207"/>
        <v>0</v>
      </c>
      <c r="CS64" s="234">
        <f t="shared" si="208"/>
        <v>0</v>
      </c>
      <c r="CT64" s="277"/>
      <c r="CU64" s="98">
        <f t="shared" si="209"/>
        <v>0</v>
      </c>
      <c r="CV64" s="98">
        <f t="shared" si="210"/>
        <v>0</v>
      </c>
      <c r="CW64" s="98">
        <f t="shared" si="211"/>
        <v>0</v>
      </c>
      <c r="CX64" s="98">
        <f t="shared" si="212"/>
        <v>0</v>
      </c>
      <c r="CY64" s="233">
        <f t="shared" si="170"/>
        <v>0</v>
      </c>
      <c r="CZ64" s="234">
        <f t="shared" si="213"/>
        <v>0</v>
      </c>
      <c r="DA64" s="234">
        <f t="shared" si="214"/>
        <v>0</v>
      </c>
      <c r="DB64" s="234">
        <f t="shared" si="215"/>
        <v>0</v>
      </c>
      <c r="DC64" s="234">
        <f t="shared" si="216"/>
        <v>0</v>
      </c>
      <c r="DD64" s="284">
        <f t="shared" si="171"/>
        <v>0</v>
      </c>
      <c r="DE64" s="98">
        <f t="shared" si="217"/>
        <v>0</v>
      </c>
      <c r="DF64" s="98">
        <f t="shared" si="218"/>
        <v>0</v>
      </c>
      <c r="DG64" s="98">
        <f t="shared" si="219"/>
        <v>0</v>
      </c>
      <c r="DH64" s="98">
        <f t="shared" si="220"/>
        <v>0</v>
      </c>
      <c r="DI64" s="228" t="e">
        <f t="shared" si="172"/>
        <v>#DIV/0!</v>
      </c>
      <c r="DJ64" s="233">
        <f t="shared" si="173"/>
        <v>0</v>
      </c>
      <c r="DK64" s="234">
        <f t="shared" si="221"/>
        <v>0</v>
      </c>
      <c r="DL64" s="234">
        <f t="shared" si="222"/>
        <v>0</v>
      </c>
      <c r="DM64" s="234">
        <f t="shared" si="223"/>
        <v>0</v>
      </c>
      <c r="DN64" s="234">
        <f t="shared" si="224"/>
        <v>0</v>
      </c>
      <c r="DO64" s="224">
        <f t="shared" si="174"/>
        <v>0</v>
      </c>
      <c r="DP64" s="98">
        <f t="shared" si="225"/>
        <v>0</v>
      </c>
      <c r="DQ64" s="98">
        <f t="shared" si="226"/>
        <v>0</v>
      </c>
      <c r="DR64" s="98">
        <f t="shared" si="227"/>
        <v>0</v>
      </c>
      <c r="DS64" s="98">
        <f t="shared" si="228"/>
        <v>0</v>
      </c>
      <c r="DT64" s="233">
        <f t="shared" si="175"/>
        <v>0</v>
      </c>
      <c r="DU64" s="234">
        <f t="shared" si="229"/>
        <v>0</v>
      </c>
      <c r="DV64" s="234">
        <f t="shared" si="230"/>
        <v>0</v>
      </c>
      <c r="DW64" s="234">
        <f t="shared" si="231"/>
        <v>0</v>
      </c>
      <c r="DX64" s="234">
        <f t="shared" si="232"/>
        <v>0</v>
      </c>
      <c r="DY64" s="237">
        <f t="shared" si="176"/>
        <v>0</v>
      </c>
      <c r="DZ64" s="238">
        <f t="shared" si="233"/>
        <v>0</v>
      </c>
      <c r="EA64" s="238">
        <f t="shared" si="234"/>
        <v>0</v>
      </c>
      <c r="EB64" s="238">
        <f t="shared" si="235"/>
        <v>0</v>
      </c>
      <c r="EC64" s="238">
        <f t="shared" si="236"/>
        <v>0</v>
      </c>
    </row>
    <row r="65" spans="1:133" s="49" customFormat="1">
      <c r="A65" s="50" t="s">
        <v>337</v>
      </c>
      <c r="B65" s="227"/>
      <c r="C65" s="227"/>
      <c r="D65" s="227"/>
      <c r="E65" s="181"/>
      <c r="F65" s="89">
        <f t="shared" si="119"/>
        <v>0</v>
      </c>
      <c r="G65" s="89">
        <f t="shared" si="120"/>
        <v>0</v>
      </c>
      <c r="H65" s="89">
        <f t="shared" si="121"/>
        <v>0</v>
      </c>
      <c r="I65" s="89">
        <f t="shared" si="122"/>
        <v>0</v>
      </c>
      <c r="J65" s="181"/>
      <c r="K65" s="89">
        <f t="shared" si="123"/>
        <v>0</v>
      </c>
      <c r="L65" s="89">
        <f t="shared" si="124"/>
        <v>0</v>
      </c>
      <c r="M65" s="89">
        <f t="shared" si="125"/>
        <v>0</v>
      </c>
      <c r="N65" s="89">
        <f t="shared" si="126"/>
        <v>0</v>
      </c>
      <c r="O65" s="228" t="e">
        <f t="shared" si="127"/>
        <v>#DIV/0!</v>
      </c>
      <c r="P65" s="181"/>
      <c r="Q65" s="89">
        <f t="shared" si="128"/>
        <v>0</v>
      </c>
      <c r="R65" s="89">
        <f t="shared" si="129"/>
        <v>0</v>
      </c>
      <c r="S65" s="89">
        <f t="shared" si="130"/>
        <v>0</v>
      </c>
      <c r="T65" s="89">
        <f t="shared" si="131"/>
        <v>0</v>
      </c>
      <c r="U65" s="228" t="e">
        <f t="shared" si="132"/>
        <v>#DIV/0!</v>
      </c>
      <c r="V65" s="181"/>
      <c r="W65" s="89">
        <f t="shared" si="133"/>
        <v>0</v>
      </c>
      <c r="X65" s="89">
        <f t="shared" si="134"/>
        <v>0</v>
      </c>
      <c r="Y65" s="89">
        <f t="shared" si="135"/>
        <v>0</v>
      </c>
      <c r="Z65" s="89">
        <f t="shared" si="136"/>
        <v>0</v>
      </c>
      <c r="AA65" s="228" t="e">
        <f t="shared" si="137"/>
        <v>#DIV/0!</v>
      </c>
      <c r="AB65" s="277"/>
      <c r="AC65" s="98">
        <f t="shared" si="138"/>
        <v>0</v>
      </c>
      <c r="AD65" s="98">
        <f t="shared" si="139"/>
        <v>0</v>
      </c>
      <c r="AE65" s="98">
        <f t="shared" si="140"/>
        <v>0</v>
      </c>
      <c r="AF65" s="98">
        <f t="shared" si="141"/>
        <v>0</v>
      </c>
      <c r="AG65" s="233">
        <f t="shared" si="142"/>
        <v>0</v>
      </c>
      <c r="AH65" s="234">
        <f t="shared" si="143"/>
        <v>0</v>
      </c>
      <c r="AI65" s="234">
        <f t="shared" si="144"/>
        <v>0</v>
      </c>
      <c r="AJ65" s="234">
        <f t="shared" si="145"/>
        <v>0</v>
      </c>
      <c r="AK65" s="234">
        <f t="shared" si="146"/>
        <v>0</v>
      </c>
      <c r="AL65" s="277"/>
      <c r="AM65" s="98">
        <f t="shared" si="147"/>
        <v>0</v>
      </c>
      <c r="AN65" s="98">
        <f t="shared" si="148"/>
        <v>0</v>
      </c>
      <c r="AO65" s="98">
        <f t="shared" si="149"/>
        <v>0</v>
      </c>
      <c r="AP65" s="98">
        <f t="shared" si="150"/>
        <v>0</v>
      </c>
      <c r="AQ65" s="233">
        <f t="shared" si="151"/>
        <v>0</v>
      </c>
      <c r="AR65" s="234">
        <f t="shared" si="152"/>
        <v>0</v>
      </c>
      <c r="AS65" s="234">
        <f t="shared" si="153"/>
        <v>0</v>
      </c>
      <c r="AT65" s="234">
        <f t="shared" si="154"/>
        <v>0</v>
      </c>
      <c r="AU65" s="234">
        <f t="shared" si="155"/>
        <v>0</v>
      </c>
      <c r="AV65" s="277"/>
      <c r="AW65" s="98">
        <f t="shared" si="156"/>
        <v>0</v>
      </c>
      <c r="AX65" s="98">
        <f t="shared" si="157"/>
        <v>0</v>
      </c>
      <c r="AY65" s="98">
        <f t="shared" si="158"/>
        <v>0</v>
      </c>
      <c r="AZ65" s="98">
        <f t="shared" si="159"/>
        <v>0</v>
      </c>
      <c r="BA65" s="233">
        <f t="shared" si="160"/>
        <v>0</v>
      </c>
      <c r="BB65" s="234">
        <f t="shared" si="161"/>
        <v>0</v>
      </c>
      <c r="BC65" s="234">
        <f t="shared" si="162"/>
        <v>0</v>
      </c>
      <c r="BD65" s="234">
        <f t="shared" si="163"/>
        <v>0</v>
      </c>
      <c r="BE65" s="234">
        <f t="shared" si="164"/>
        <v>0</v>
      </c>
      <c r="BF65" s="314">
        <f t="shared" si="118"/>
        <v>0</v>
      </c>
      <c r="BG65" s="98">
        <f t="shared" si="177"/>
        <v>0</v>
      </c>
      <c r="BH65" s="98">
        <f t="shared" si="178"/>
        <v>0</v>
      </c>
      <c r="BI65" s="98">
        <f t="shared" si="179"/>
        <v>0</v>
      </c>
      <c r="BJ65" s="98">
        <f t="shared" si="180"/>
        <v>0</v>
      </c>
      <c r="BK65" s="233">
        <f t="shared" si="165"/>
        <v>0</v>
      </c>
      <c r="BL65" s="234">
        <f t="shared" si="181"/>
        <v>0</v>
      </c>
      <c r="BM65" s="234">
        <f t="shared" si="182"/>
        <v>0</v>
      </c>
      <c r="BN65" s="234">
        <f t="shared" si="183"/>
        <v>0</v>
      </c>
      <c r="BO65" s="234">
        <f t="shared" si="184"/>
        <v>0</v>
      </c>
      <c r="BP65" s="277"/>
      <c r="BQ65" s="98">
        <f t="shared" si="185"/>
        <v>0</v>
      </c>
      <c r="BR65" s="98">
        <f t="shared" si="186"/>
        <v>0</v>
      </c>
      <c r="BS65" s="98">
        <f t="shared" si="187"/>
        <v>0</v>
      </c>
      <c r="BT65" s="98">
        <f t="shared" si="188"/>
        <v>0</v>
      </c>
      <c r="BU65" s="233">
        <f t="shared" si="166"/>
        <v>0</v>
      </c>
      <c r="BV65" s="234">
        <f t="shared" si="189"/>
        <v>0</v>
      </c>
      <c r="BW65" s="234">
        <f t="shared" si="190"/>
        <v>0</v>
      </c>
      <c r="BX65" s="234">
        <f t="shared" si="191"/>
        <v>0</v>
      </c>
      <c r="BY65" s="234">
        <f t="shared" si="192"/>
        <v>0</v>
      </c>
      <c r="BZ65" s="284">
        <f t="shared" si="167"/>
        <v>0</v>
      </c>
      <c r="CA65" s="98">
        <f t="shared" si="193"/>
        <v>0</v>
      </c>
      <c r="CB65" s="98">
        <f t="shared" si="194"/>
        <v>0</v>
      </c>
      <c r="CC65" s="98">
        <f t="shared" si="195"/>
        <v>0</v>
      </c>
      <c r="CD65" s="98">
        <f t="shared" si="196"/>
        <v>0</v>
      </c>
      <c r="CE65" s="233">
        <f t="shared" si="168"/>
        <v>0</v>
      </c>
      <c r="CF65" s="234">
        <f t="shared" si="197"/>
        <v>0</v>
      </c>
      <c r="CG65" s="234">
        <f t="shared" si="198"/>
        <v>0</v>
      </c>
      <c r="CH65" s="234">
        <f t="shared" si="199"/>
        <v>0</v>
      </c>
      <c r="CI65" s="234">
        <f t="shared" si="200"/>
        <v>0</v>
      </c>
      <c r="CJ65" s="277"/>
      <c r="CK65" s="98">
        <f t="shared" si="201"/>
        <v>0</v>
      </c>
      <c r="CL65" s="98">
        <f t="shared" si="202"/>
        <v>0</v>
      </c>
      <c r="CM65" s="98">
        <f t="shared" si="203"/>
        <v>0</v>
      </c>
      <c r="CN65" s="98">
        <f t="shared" si="204"/>
        <v>0</v>
      </c>
      <c r="CO65" s="233">
        <f t="shared" si="169"/>
        <v>0</v>
      </c>
      <c r="CP65" s="234">
        <f t="shared" si="205"/>
        <v>0</v>
      </c>
      <c r="CQ65" s="234">
        <f t="shared" si="206"/>
        <v>0</v>
      </c>
      <c r="CR65" s="234">
        <f t="shared" si="207"/>
        <v>0</v>
      </c>
      <c r="CS65" s="234">
        <f t="shared" si="208"/>
        <v>0</v>
      </c>
      <c r="CT65" s="277"/>
      <c r="CU65" s="98">
        <f t="shared" si="209"/>
        <v>0</v>
      </c>
      <c r="CV65" s="98">
        <f t="shared" si="210"/>
        <v>0</v>
      </c>
      <c r="CW65" s="98">
        <f t="shared" si="211"/>
        <v>0</v>
      </c>
      <c r="CX65" s="98">
        <f t="shared" si="212"/>
        <v>0</v>
      </c>
      <c r="CY65" s="233">
        <f t="shared" si="170"/>
        <v>0</v>
      </c>
      <c r="CZ65" s="234">
        <f t="shared" si="213"/>
        <v>0</v>
      </c>
      <c r="DA65" s="234">
        <f t="shared" si="214"/>
        <v>0</v>
      </c>
      <c r="DB65" s="234">
        <f t="shared" si="215"/>
        <v>0</v>
      </c>
      <c r="DC65" s="234">
        <f t="shared" si="216"/>
        <v>0</v>
      </c>
      <c r="DD65" s="284">
        <f t="shared" si="171"/>
        <v>0</v>
      </c>
      <c r="DE65" s="98">
        <f t="shared" si="217"/>
        <v>0</v>
      </c>
      <c r="DF65" s="98">
        <f t="shared" si="218"/>
        <v>0</v>
      </c>
      <c r="DG65" s="98">
        <f t="shared" si="219"/>
        <v>0</v>
      </c>
      <c r="DH65" s="98">
        <f t="shared" si="220"/>
        <v>0</v>
      </c>
      <c r="DI65" s="228" t="e">
        <f t="shared" si="172"/>
        <v>#DIV/0!</v>
      </c>
      <c r="DJ65" s="233">
        <f t="shared" si="173"/>
        <v>0</v>
      </c>
      <c r="DK65" s="234">
        <f t="shared" si="221"/>
        <v>0</v>
      </c>
      <c r="DL65" s="234">
        <f t="shared" si="222"/>
        <v>0</v>
      </c>
      <c r="DM65" s="234">
        <f t="shared" si="223"/>
        <v>0</v>
      </c>
      <c r="DN65" s="234">
        <f t="shared" si="224"/>
        <v>0</v>
      </c>
      <c r="DO65" s="224">
        <f t="shared" si="174"/>
        <v>0</v>
      </c>
      <c r="DP65" s="98">
        <f t="shared" si="225"/>
        <v>0</v>
      </c>
      <c r="DQ65" s="98">
        <f t="shared" si="226"/>
        <v>0</v>
      </c>
      <c r="DR65" s="98">
        <f t="shared" si="227"/>
        <v>0</v>
      </c>
      <c r="DS65" s="98">
        <f t="shared" si="228"/>
        <v>0</v>
      </c>
      <c r="DT65" s="233">
        <f t="shared" si="175"/>
        <v>0</v>
      </c>
      <c r="DU65" s="234">
        <f t="shared" si="229"/>
        <v>0</v>
      </c>
      <c r="DV65" s="234">
        <f t="shared" si="230"/>
        <v>0</v>
      </c>
      <c r="DW65" s="234">
        <f t="shared" si="231"/>
        <v>0</v>
      </c>
      <c r="DX65" s="234">
        <f t="shared" si="232"/>
        <v>0</v>
      </c>
      <c r="DY65" s="237">
        <f t="shared" si="176"/>
        <v>0</v>
      </c>
      <c r="DZ65" s="238">
        <f t="shared" si="233"/>
        <v>0</v>
      </c>
      <c r="EA65" s="238">
        <f t="shared" si="234"/>
        <v>0</v>
      </c>
      <c r="EB65" s="238">
        <f t="shared" si="235"/>
        <v>0</v>
      </c>
      <c r="EC65" s="238">
        <f t="shared" si="236"/>
        <v>0</v>
      </c>
    </row>
    <row r="66" spans="1:133" s="49" customFormat="1">
      <c r="A66" s="50" t="s">
        <v>338</v>
      </c>
      <c r="B66" s="227"/>
      <c r="C66" s="227"/>
      <c r="D66" s="227"/>
      <c r="E66" s="181"/>
      <c r="F66" s="89">
        <f t="shared" si="119"/>
        <v>0</v>
      </c>
      <c r="G66" s="89">
        <f t="shared" si="120"/>
        <v>0</v>
      </c>
      <c r="H66" s="89">
        <f t="shared" si="121"/>
        <v>0</v>
      </c>
      <c r="I66" s="89">
        <f t="shared" si="122"/>
        <v>0</v>
      </c>
      <c r="J66" s="181"/>
      <c r="K66" s="89">
        <f t="shared" si="123"/>
        <v>0</v>
      </c>
      <c r="L66" s="89">
        <f t="shared" si="124"/>
        <v>0</v>
      </c>
      <c r="M66" s="89">
        <f t="shared" si="125"/>
        <v>0</v>
      </c>
      <c r="N66" s="89">
        <f t="shared" si="126"/>
        <v>0</v>
      </c>
      <c r="O66" s="228" t="e">
        <f t="shared" si="127"/>
        <v>#DIV/0!</v>
      </c>
      <c r="P66" s="181"/>
      <c r="Q66" s="89">
        <f t="shared" si="128"/>
        <v>0</v>
      </c>
      <c r="R66" s="89">
        <f t="shared" si="129"/>
        <v>0</v>
      </c>
      <c r="S66" s="89">
        <f t="shared" si="130"/>
        <v>0</v>
      </c>
      <c r="T66" s="89">
        <f t="shared" si="131"/>
        <v>0</v>
      </c>
      <c r="U66" s="228" t="e">
        <f t="shared" si="132"/>
        <v>#DIV/0!</v>
      </c>
      <c r="V66" s="181"/>
      <c r="W66" s="89">
        <f t="shared" si="133"/>
        <v>0</v>
      </c>
      <c r="X66" s="89">
        <f t="shared" si="134"/>
        <v>0</v>
      </c>
      <c r="Y66" s="89">
        <f t="shared" si="135"/>
        <v>0</v>
      </c>
      <c r="Z66" s="89">
        <f t="shared" si="136"/>
        <v>0</v>
      </c>
      <c r="AA66" s="228" t="e">
        <f t="shared" si="137"/>
        <v>#DIV/0!</v>
      </c>
      <c r="AB66" s="277"/>
      <c r="AC66" s="98">
        <f t="shared" si="138"/>
        <v>0</v>
      </c>
      <c r="AD66" s="98">
        <f t="shared" si="139"/>
        <v>0</v>
      </c>
      <c r="AE66" s="98">
        <f t="shared" si="140"/>
        <v>0</v>
      </c>
      <c r="AF66" s="98">
        <f t="shared" si="141"/>
        <v>0</v>
      </c>
      <c r="AG66" s="233">
        <f t="shared" si="142"/>
        <v>0</v>
      </c>
      <c r="AH66" s="234">
        <f t="shared" si="143"/>
        <v>0</v>
      </c>
      <c r="AI66" s="234">
        <f t="shared" si="144"/>
        <v>0</v>
      </c>
      <c r="AJ66" s="234">
        <f t="shared" si="145"/>
        <v>0</v>
      </c>
      <c r="AK66" s="234">
        <f t="shared" si="146"/>
        <v>0</v>
      </c>
      <c r="AL66" s="277"/>
      <c r="AM66" s="98">
        <f t="shared" si="147"/>
        <v>0</v>
      </c>
      <c r="AN66" s="98">
        <f t="shared" si="148"/>
        <v>0</v>
      </c>
      <c r="AO66" s="98">
        <f t="shared" si="149"/>
        <v>0</v>
      </c>
      <c r="AP66" s="98">
        <f t="shared" si="150"/>
        <v>0</v>
      </c>
      <c r="AQ66" s="233">
        <f t="shared" si="151"/>
        <v>0</v>
      </c>
      <c r="AR66" s="234">
        <f t="shared" si="152"/>
        <v>0</v>
      </c>
      <c r="AS66" s="234">
        <f t="shared" si="153"/>
        <v>0</v>
      </c>
      <c r="AT66" s="234">
        <f t="shared" si="154"/>
        <v>0</v>
      </c>
      <c r="AU66" s="234">
        <f t="shared" si="155"/>
        <v>0</v>
      </c>
      <c r="AV66" s="277"/>
      <c r="AW66" s="98">
        <f t="shared" si="156"/>
        <v>0</v>
      </c>
      <c r="AX66" s="98">
        <f t="shared" si="157"/>
        <v>0</v>
      </c>
      <c r="AY66" s="98">
        <f t="shared" si="158"/>
        <v>0</v>
      </c>
      <c r="AZ66" s="98">
        <f t="shared" si="159"/>
        <v>0</v>
      </c>
      <c r="BA66" s="233">
        <f t="shared" si="160"/>
        <v>0</v>
      </c>
      <c r="BB66" s="234">
        <f t="shared" si="161"/>
        <v>0</v>
      </c>
      <c r="BC66" s="234">
        <f t="shared" si="162"/>
        <v>0</v>
      </c>
      <c r="BD66" s="234">
        <f t="shared" si="163"/>
        <v>0</v>
      </c>
      <c r="BE66" s="234">
        <f t="shared" si="164"/>
        <v>0</v>
      </c>
      <c r="BF66" s="314">
        <f t="shared" si="118"/>
        <v>0</v>
      </c>
      <c r="BG66" s="98">
        <f t="shared" si="177"/>
        <v>0</v>
      </c>
      <c r="BH66" s="98">
        <f t="shared" si="178"/>
        <v>0</v>
      </c>
      <c r="BI66" s="98">
        <f t="shared" si="179"/>
        <v>0</v>
      </c>
      <c r="BJ66" s="98">
        <f t="shared" si="180"/>
        <v>0</v>
      </c>
      <c r="BK66" s="233">
        <f t="shared" si="165"/>
        <v>0</v>
      </c>
      <c r="BL66" s="234">
        <f t="shared" si="181"/>
        <v>0</v>
      </c>
      <c r="BM66" s="234">
        <f t="shared" si="182"/>
        <v>0</v>
      </c>
      <c r="BN66" s="234">
        <f t="shared" si="183"/>
        <v>0</v>
      </c>
      <c r="BO66" s="234">
        <f t="shared" si="184"/>
        <v>0</v>
      </c>
      <c r="BP66" s="277"/>
      <c r="BQ66" s="98">
        <f t="shared" si="185"/>
        <v>0</v>
      </c>
      <c r="BR66" s="98">
        <f t="shared" si="186"/>
        <v>0</v>
      </c>
      <c r="BS66" s="98">
        <f t="shared" si="187"/>
        <v>0</v>
      </c>
      <c r="BT66" s="98">
        <f t="shared" si="188"/>
        <v>0</v>
      </c>
      <c r="BU66" s="233">
        <f t="shared" si="166"/>
        <v>0</v>
      </c>
      <c r="BV66" s="234">
        <f t="shared" si="189"/>
        <v>0</v>
      </c>
      <c r="BW66" s="234">
        <f t="shared" si="190"/>
        <v>0</v>
      </c>
      <c r="BX66" s="234">
        <f t="shared" si="191"/>
        <v>0</v>
      </c>
      <c r="BY66" s="234">
        <f t="shared" si="192"/>
        <v>0</v>
      </c>
      <c r="BZ66" s="284">
        <f t="shared" si="167"/>
        <v>0</v>
      </c>
      <c r="CA66" s="98">
        <f t="shared" si="193"/>
        <v>0</v>
      </c>
      <c r="CB66" s="98">
        <f t="shared" si="194"/>
        <v>0</v>
      </c>
      <c r="CC66" s="98">
        <f t="shared" si="195"/>
        <v>0</v>
      </c>
      <c r="CD66" s="98">
        <f t="shared" si="196"/>
        <v>0</v>
      </c>
      <c r="CE66" s="233">
        <f t="shared" si="168"/>
        <v>0</v>
      </c>
      <c r="CF66" s="234">
        <f t="shared" si="197"/>
        <v>0</v>
      </c>
      <c r="CG66" s="234">
        <f t="shared" si="198"/>
        <v>0</v>
      </c>
      <c r="CH66" s="234">
        <f t="shared" si="199"/>
        <v>0</v>
      </c>
      <c r="CI66" s="234">
        <f t="shared" si="200"/>
        <v>0</v>
      </c>
      <c r="CJ66" s="277"/>
      <c r="CK66" s="98">
        <f t="shared" si="201"/>
        <v>0</v>
      </c>
      <c r="CL66" s="98">
        <f t="shared" si="202"/>
        <v>0</v>
      </c>
      <c r="CM66" s="98">
        <f t="shared" si="203"/>
        <v>0</v>
      </c>
      <c r="CN66" s="98">
        <f t="shared" si="204"/>
        <v>0</v>
      </c>
      <c r="CO66" s="233">
        <f t="shared" si="169"/>
        <v>0</v>
      </c>
      <c r="CP66" s="234">
        <f t="shared" si="205"/>
        <v>0</v>
      </c>
      <c r="CQ66" s="234">
        <f t="shared" si="206"/>
        <v>0</v>
      </c>
      <c r="CR66" s="234">
        <f t="shared" si="207"/>
        <v>0</v>
      </c>
      <c r="CS66" s="234">
        <f t="shared" si="208"/>
        <v>0</v>
      </c>
      <c r="CT66" s="277"/>
      <c r="CU66" s="98">
        <f t="shared" si="209"/>
        <v>0</v>
      </c>
      <c r="CV66" s="98">
        <f t="shared" si="210"/>
        <v>0</v>
      </c>
      <c r="CW66" s="98">
        <f t="shared" si="211"/>
        <v>0</v>
      </c>
      <c r="CX66" s="98">
        <f t="shared" si="212"/>
        <v>0</v>
      </c>
      <c r="CY66" s="233">
        <f t="shared" si="170"/>
        <v>0</v>
      </c>
      <c r="CZ66" s="234">
        <f t="shared" si="213"/>
        <v>0</v>
      </c>
      <c r="DA66" s="234">
        <f t="shared" si="214"/>
        <v>0</v>
      </c>
      <c r="DB66" s="234">
        <f t="shared" si="215"/>
        <v>0</v>
      </c>
      <c r="DC66" s="234">
        <f t="shared" si="216"/>
        <v>0</v>
      </c>
      <c r="DD66" s="284">
        <f t="shared" si="171"/>
        <v>0</v>
      </c>
      <c r="DE66" s="98">
        <f t="shared" si="217"/>
        <v>0</v>
      </c>
      <c r="DF66" s="98">
        <f t="shared" si="218"/>
        <v>0</v>
      </c>
      <c r="DG66" s="98">
        <f t="shared" si="219"/>
        <v>0</v>
      </c>
      <c r="DH66" s="98">
        <f t="shared" si="220"/>
        <v>0</v>
      </c>
      <c r="DI66" s="228" t="e">
        <f t="shared" si="172"/>
        <v>#DIV/0!</v>
      </c>
      <c r="DJ66" s="233">
        <f t="shared" si="173"/>
        <v>0</v>
      </c>
      <c r="DK66" s="234">
        <f t="shared" si="221"/>
        <v>0</v>
      </c>
      <c r="DL66" s="234">
        <f t="shared" si="222"/>
        <v>0</v>
      </c>
      <c r="DM66" s="234">
        <f t="shared" si="223"/>
        <v>0</v>
      </c>
      <c r="DN66" s="234">
        <f t="shared" si="224"/>
        <v>0</v>
      </c>
      <c r="DO66" s="224">
        <f t="shared" si="174"/>
        <v>0</v>
      </c>
      <c r="DP66" s="98">
        <f t="shared" si="225"/>
        <v>0</v>
      </c>
      <c r="DQ66" s="98">
        <f t="shared" si="226"/>
        <v>0</v>
      </c>
      <c r="DR66" s="98">
        <f t="shared" si="227"/>
        <v>0</v>
      </c>
      <c r="DS66" s="98">
        <f t="shared" si="228"/>
        <v>0</v>
      </c>
      <c r="DT66" s="233">
        <f t="shared" si="175"/>
        <v>0</v>
      </c>
      <c r="DU66" s="234">
        <f t="shared" si="229"/>
        <v>0</v>
      </c>
      <c r="DV66" s="234">
        <f t="shared" si="230"/>
        <v>0</v>
      </c>
      <c r="DW66" s="234">
        <f t="shared" si="231"/>
        <v>0</v>
      </c>
      <c r="DX66" s="234">
        <f t="shared" si="232"/>
        <v>0</v>
      </c>
      <c r="DY66" s="237">
        <f t="shared" si="176"/>
        <v>0</v>
      </c>
      <c r="DZ66" s="238">
        <f t="shared" si="233"/>
        <v>0</v>
      </c>
      <c r="EA66" s="238">
        <f t="shared" si="234"/>
        <v>0</v>
      </c>
      <c r="EB66" s="238">
        <f t="shared" si="235"/>
        <v>0</v>
      </c>
      <c r="EC66" s="238">
        <f t="shared" si="236"/>
        <v>0</v>
      </c>
    </row>
    <row r="67" spans="1:133" s="49" customFormat="1">
      <c r="A67" s="50" t="s">
        <v>339</v>
      </c>
      <c r="B67" s="227"/>
      <c r="C67" s="227"/>
      <c r="D67" s="227"/>
      <c r="E67" s="181"/>
      <c r="F67" s="89">
        <f t="shared" si="119"/>
        <v>0</v>
      </c>
      <c r="G67" s="89">
        <f t="shared" si="120"/>
        <v>0</v>
      </c>
      <c r="H67" s="89">
        <f t="shared" si="121"/>
        <v>0</v>
      </c>
      <c r="I67" s="89">
        <f t="shared" si="122"/>
        <v>0</v>
      </c>
      <c r="J67" s="181"/>
      <c r="K67" s="89">
        <f t="shared" si="123"/>
        <v>0</v>
      </c>
      <c r="L67" s="89">
        <f t="shared" si="124"/>
        <v>0</v>
      </c>
      <c r="M67" s="89">
        <f t="shared" si="125"/>
        <v>0</v>
      </c>
      <c r="N67" s="89">
        <f t="shared" si="126"/>
        <v>0</v>
      </c>
      <c r="O67" s="228" t="e">
        <f t="shared" si="127"/>
        <v>#DIV/0!</v>
      </c>
      <c r="P67" s="181"/>
      <c r="Q67" s="89">
        <f t="shared" si="128"/>
        <v>0</v>
      </c>
      <c r="R67" s="89">
        <f t="shared" si="129"/>
        <v>0</v>
      </c>
      <c r="S67" s="89">
        <f t="shared" si="130"/>
        <v>0</v>
      </c>
      <c r="T67" s="89">
        <f t="shared" si="131"/>
        <v>0</v>
      </c>
      <c r="U67" s="228" t="e">
        <f t="shared" si="132"/>
        <v>#DIV/0!</v>
      </c>
      <c r="V67" s="181"/>
      <c r="W67" s="89">
        <f t="shared" si="133"/>
        <v>0</v>
      </c>
      <c r="X67" s="89">
        <f t="shared" si="134"/>
        <v>0</v>
      </c>
      <c r="Y67" s="89">
        <f t="shared" si="135"/>
        <v>0</v>
      </c>
      <c r="Z67" s="89">
        <f t="shared" si="136"/>
        <v>0</v>
      </c>
      <c r="AA67" s="228" t="e">
        <f t="shared" si="137"/>
        <v>#DIV/0!</v>
      </c>
      <c r="AB67" s="277"/>
      <c r="AC67" s="98">
        <f t="shared" si="138"/>
        <v>0</v>
      </c>
      <c r="AD67" s="98">
        <f t="shared" si="139"/>
        <v>0</v>
      </c>
      <c r="AE67" s="98">
        <f t="shared" si="140"/>
        <v>0</v>
      </c>
      <c r="AF67" s="98">
        <f t="shared" si="141"/>
        <v>0</v>
      </c>
      <c r="AG67" s="233">
        <f t="shared" si="142"/>
        <v>0</v>
      </c>
      <c r="AH67" s="234">
        <f t="shared" si="143"/>
        <v>0</v>
      </c>
      <c r="AI67" s="234">
        <f t="shared" si="144"/>
        <v>0</v>
      </c>
      <c r="AJ67" s="234">
        <f t="shared" si="145"/>
        <v>0</v>
      </c>
      <c r="AK67" s="234">
        <f t="shared" si="146"/>
        <v>0</v>
      </c>
      <c r="AL67" s="277"/>
      <c r="AM67" s="98">
        <f t="shared" si="147"/>
        <v>0</v>
      </c>
      <c r="AN67" s="98">
        <f t="shared" si="148"/>
        <v>0</v>
      </c>
      <c r="AO67" s="98">
        <f t="shared" si="149"/>
        <v>0</v>
      </c>
      <c r="AP67" s="98">
        <f t="shared" si="150"/>
        <v>0</v>
      </c>
      <c r="AQ67" s="233">
        <f t="shared" si="151"/>
        <v>0</v>
      </c>
      <c r="AR67" s="234">
        <f t="shared" si="152"/>
        <v>0</v>
      </c>
      <c r="AS67" s="234">
        <f t="shared" si="153"/>
        <v>0</v>
      </c>
      <c r="AT67" s="234">
        <f t="shared" si="154"/>
        <v>0</v>
      </c>
      <c r="AU67" s="234">
        <f t="shared" si="155"/>
        <v>0</v>
      </c>
      <c r="AV67" s="277"/>
      <c r="AW67" s="98">
        <f t="shared" si="156"/>
        <v>0</v>
      </c>
      <c r="AX67" s="98">
        <f t="shared" si="157"/>
        <v>0</v>
      </c>
      <c r="AY67" s="98">
        <f t="shared" si="158"/>
        <v>0</v>
      </c>
      <c r="AZ67" s="98">
        <f t="shared" si="159"/>
        <v>0</v>
      </c>
      <c r="BA67" s="233">
        <f t="shared" si="160"/>
        <v>0</v>
      </c>
      <c r="BB67" s="234">
        <f t="shared" si="161"/>
        <v>0</v>
      </c>
      <c r="BC67" s="234">
        <f t="shared" si="162"/>
        <v>0</v>
      </c>
      <c r="BD67" s="234">
        <f t="shared" si="163"/>
        <v>0</v>
      </c>
      <c r="BE67" s="234">
        <f t="shared" si="164"/>
        <v>0</v>
      </c>
      <c r="BF67" s="314">
        <f t="shared" si="118"/>
        <v>0</v>
      </c>
      <c r="BG67" s="98">
        <f t="shared" si="177"/>
        <v>0</v>
      </c>
      <c r="BH67" s="98">
        <f t="shared" si="178"/>
        <v>0</v>
      </c>
      <c r="BI67" s="98">
        <f t="shared" si="179"/>
        <v>0</v>
      </c>
      <c r="BJ67" s="98">
        <f t="shared" si="180"/>
        <v>0</v>
      </c>
      <c r="BK67" s="233">
        <f t="shared" si="165"/>
        <v>0</v>
      </c>
      <c r="BL67" s="234">
        <f t="shared" si="181"/>
        <v>0</v>
      </c>
      <c r="BM67" s="234">
        <f t="shared" si="182"/>
        <v>0</v>
      </c>
      <c r="BN67" s="234">
        <f t="shared" si="183"/>
        <v>0</v>
      </c>
      <c r="BO67" s="234">
        <f t="shared" si="184"/>
        <v>0</v>
      </c>
      <c r="BP67" s="277"/>
      <c r="BQ67" s="98">
        <f t="shared" si="185"/>
        <v>0</v>
      </c>
      <c r="BR67" s="98">
        <f t="shared" si="186"/>
        <v>0</v>
      </c>
      <c r="BS67" s="98">
        <f t="shared" si="187"/>
        <v>0</v>
      </c>
      <c r="BT67" s="98">
        <f t="shared" si="188"/>
        <v>0</v>
      </c>
      <c r="BU67" s="233">
        <f t="shared" si="166"/>
        <v>0</v>
      </c>
      <c r="BV67" s="234">
        <f t="shared" si="189"/>
        <v>0</v>
      </c>
      <c r="BW67" s="234">
        <f t="shared" si="190"/>
        <v>0</v>
      </c>
      <c r="BX67" s="234">
        <f t="shared" si="191"/>
        <v>0</v>
      </c>
      <c r="BY67" s="234">
        <f t="shared" si="192"/>
        <v>0</v>
      </c>
      <c r="BZ67" s="284">
        <f t="shared" si="167"/>
        <v>0</v>
      </c>
      <c r="CA67" s="98">
        <f t="shared" si="193"/>
        <v>0</v>
      </c>
      <c r="CB67" s="98">
        <f t="shared" si="194"/>
        <v>0</v>
      </c>
      <c r="CC67" s="98">
        <f t="shared" si="195"/>
        <v>0</v>
      </c>
      <c r="CD67" s="98">
        <f t="shared" si="196"/>
        <v>0</v>
      </c>
      <c r="CE67" s="233">
        <f t="shared" si="168"/>
        <v>0</v>
      </c>
      <c r="CF67" s="234">
        <f t="shared" si="197"/>
        <v>0</v>
      </c>
      <c r="CG67" s="234">
        <f t="shared" si="198"/>
        <v>0</v>
      </c>
      <c r="CH67" s="234">
        <f t="shared" si="199"/>
        <v>0</v>
      </c>
      <c r="CI67" s="234">
        <f t="shared" si="200"/>
        <v>0</v>
      </c>
      <c r="CJ67" s="277"/>
      <c r="CK67" s="98">
        <f t="shared" si="201"/>
        <v>0</v>
      </c>
      <c r="CL67" s="98">
        <f t="shared" si="202"/>
        <v>0</v>
      </c>
      <c r="CM67" s="98">
        <f t="shared" si="203"/>
        <v>0</v>
      </c>
      <c r="CN67" s="98">
        <f t="shared" si="204"/>
        <v>0</v>
      </c>
      <c r="CO67" s="233">
        <f t="shared" si="169"/>
        <v>0</v>
      </c>
      <c r="CP67" s="234">
        <f t="shared" si="205"/>
        <v>0</v>
      </c>
      <c r="CQ67" s="234">
        <f t="shared" si="206"/>
        <v>0</v>
      </c>
      <c r="CR67" s="234">
        <f t="shared" si="207"/>
        <v>0</v>
      </c>
      <c r="CS67" s="234">
        <f t="shared" si="208"/>
        <v>0</v>
      </c>
      <c r="CT67" s="277"/>
      <c r="CU67" s="98">
        <f t="shared" si="209"/>
        <v>0</v>
      </c>
      <c r="CV67" s="98">
        <f t="shared" si="210"/>
        <v>0</v>
      </c>
      <c r="CW67" s="98">
        <f t="shared" si="211"/>
        <v>0</v>
      </c>
      <c r="CX67" s="98">
        <f t="shared" si="212"/>
        <v>0</v>
      </c>
      <c r="CY67" s="233">
        <f t="shared" si="170"/>
        <v>0</v>
      </c>
      <c r="CZ67" s="234">
        <f t="shared" si="213"/>
        <v>0</v>
      </c>
      <c r="DA67" s="234">
        <f t="shared" si="214"/>
        <v>0</v>
      </c>
      <c r="DB67" s="234">
        <f t="shared" si="215"/>
        <v>0</v>
      </c>
      <c r="DC67" s="234">
        <f t="shared" si="216"/>
        <v>0</v>
      </c>
      <c r="DD67" s="284">
        <f t="shared" si="171"/>
        <v>0</v>
      </c>
      <c r="DE67" s="98">
        <f t="shared" si="217"/>
        <v>0</v>
      </c>
      <c r="DF67" s="98">
        <f t="shared" si="218"/>
        <v>0</v>
      </c>
      <c r="DG67" s="98">
        <f t="shared" si="219"/>
        <v>0</v>
      </c>
      <c r="DH67" s="98">
        <f t="shared" si="220"/>
        <v>0</v>
      </c>
      <c r="DI67" s="228" t="e">
        <f t="shared" si="172"/>
        <v>#DIV/0!</v>
      </c>
      <c r="DJ67" s="233">
        <f t="shared" si="173"/>
        <v>0</v>
      </c>
      <c r="DK67" s="234">
        <f t="shared" si="221"/>
        <v>0</v>
      </c>
      <c r="DL67" s="234">
        <f t="shared" si="222"/>
        <v>0</v>
      </c>
      <c r="DM67" s="234">
        <f t="shared" si="223"/>
        <v>0</v>
      </c>
      <c r="DN67" s="234">
        <f t="shared" si="224"/>
        <v>0</v>
      </c>
      <c r="DO67" s="224">
        <f t="shared" si="174"/>
        <v>0</v>
      </c>
      <c r="DP67" s="98">
        <f t="shared" si="225"/>
        <v>0</v>
      </c>
      <c r="DQ67" s="98">
        <f t="shared" si="226"/>
        <v>0</v>
      </c>
      <c r="DR67" s="98">
        <f t="shared" si="227"/>
        <v>0</v>
      </c>
      <c r="DS67" s="98">
        <f t="shared" si="228"/>
        <v>0</v>
      </c>
      <c r="DT67" s="233">
        <f t="shared" si="175"/>
        <v>0</v>
      </c>
      <c r="DU67" s="234">
        <f t="shared" si="229"/>
        <v>0</v>
      </c>
      <c r="DV67" s="234">
        <f t="shared" si="230"/>
        <v>0</v>
      </c>
      <c r="DW67" s="234">
        <f t="shared" si="231"/>
        <v>0</v>
      </c>
      <c r="DX67" s="234">
        <f t="shared" si="232"/>
        <v>0</v>
      </c>
      <c r="DY67" s="237">
        <f t="shared" si="176"/>
        <v>0</v>
      </c>
      <c r="DZ67" s="238">
        <f t="shared" si="233"/>
        <v>0</v>
      </c>
      <c r="EA67" s="238">
        <f t="shared" si="234"/>
        <v>0</v>
      </c>
      <c r="EB67" s="238">
        <f t="shared" si="235"/>
        <v>0</v>
      </c>
      <c r="EC67" s="238">
        <f t="shared" si="236"/>
        <v>0</v>
      </c>
    </row>
    <row r="68" spans="1:133" s="49" customFormat="1">
      <c r="A68" s="50" t="s">
        <v>340</v>
      </c>
      <c r="B68" s="227"/>
      <c r="C68" s="227"/>
      <c r="D68" s="227"/>
      <c r="E68" s="181"/>
      <c r="F68" s="89">
        <f t="shared" si="119"/>
        <v>0</v>
      </c>
      <c r="G68" s="89">
        <f t="shared" si="120"/>
        <v>0</v>
      </c>
      <c r="H68" s="89">
        <f t="shared" si="121"/>
        <v>0</v>
      </c>
      <c r="I68" s="89">
        <f t="shared" si="122"/>
        <v>0</v>
      </c>
      <c r="J68" s="181"/>
      <c r="K68" s="89">
        <f t="shared" si="123"/>
        <v>0</v>
      </c>
      <c r="L68" s="89">
        <f t="shared" si="124"/>
        <v>0</v>
      </c>
      <c r="M68" s="89">
        <f t="shared" si="125"/>
        <v>0</v>
      </c>
      <c r="N68" s="89">
        <f t="shared" si="126"/>
        <v>0</v>
      </c>
      <c r="O68" s="228" t="e">
        <f t="shared" si="127"/>
        <v>#DIV/0!</v>
      </c>
      <c r="P68" s="181"/>
      <c r="Q68" s="89">
        <f t="shared" si="128"/>
        <v>0</v>
      </c>
      <c r="R68" s="89">
        <f t="shared" si="129"/>
        <v>0</v>
      </c>
      <c r="S68" s="89">
        <f t="shared" si="130"/>
        <v>0</v>
      </c>
      <c r="T68" s="89">
        <f t="shared" si="131"/>
        <v>0</v>
      </c>
      <c r="U68" s="228" t="e">
        <f t="shared" si="132"/>
        <v>#DIV/0!</v>
      </c>
      <c r="V68" s="181"/>
      <c r="W68" s="89">
        <f t="shared" si="133"/>
        <v>0</v>
      </c>
      <c r="X68" s="89">
        <f t="shared" si="134"/>
        <v>0</v>
      </c>
      <c r="Y68" s="89">
        <f t="shared" si="135"/>
        <v>0</v>
      </c>
      <c r="Z68" s="89">
        <f t="shared" si="136"/>
        <v>0</v>
      </c>
      <c r="AA68" s="228" t="e">
        <f t="shared" si="137"/>
        <v>#DIV/0!</v>
      </c>
      <c r="AB68" s="277"/>
      <c r="AC68" s="98">
        <f t="shared" si="138"/>
        <v>0</v>
      </c>
      <c r="AD68" s="98">
        <f t="shared" si="139"/>
        <v>0</v>
      </c>
      <c r="AE68" s="98">
        <f t="shared" si="140"/>
        <v>0</v>
      </c>
      <c r="AF68" s="98">
        <f t="shared" si="141"/>
        <v>0</v>
      </c>
      <c r="AG68" s="233">
        <f t="shared" si="142"/>
        <v>0</v>
      </c>
      <c r="AH68" s="234">
        <f t="shared" si="143"/>
        <v>0</v>
      </c>
      <c r="AI68" s="234">
        <f t="shared" si="144"/>
        <v>0</v>
      </c>
      <c r="AJ68" s="234">
        <f t="shared" si="145"/>
        <v>0</v>
      </c>
      <c r="AK68" s="234">
        <f t="shared" si="146"/>
        <v>0</v>
      </c>
      <c r="AL68" s="277"/>
      <c r="AM68" s="98">
        <f t="shared" si="147"/>
        <v>0</v>
      </c>
      <c r="AN68" s="98">
        <f t="shared" si="148"/>
        <v>0</v>
      </c>
      <c r="AO68" s="98">
        <f t="shared" si="149"/>
        <v>0</v>
      </c>
      <c r="AP68" s="98">
        <f t="shared" si="150"/>
        <v>0</v>
      </c>
      <c r="AQ68" s="233">
        <f t="shared" si="151"/>
        <v>0</v>
      </c>
      <c r="AR68" s="234">
        <f t="shared" si="152"/>
        <v>0</v>
      </c>
      <c r="AS68" s="234">
        <f t="shared" si="153"/>
        <v>0</v>
      </c>
      <c r="AT68" s="234">
        <f t="shared" si="154"/>
        <v>0</v>
      </c>
      <c r="AU68" s="234">
        <f t="shared" si="155"/>
        <v>0</v>
      </c>
      <c r="AV68" s="277"/>
      <c r="AW68" s="98">
        <f t="shared" si="156"/>
        <v>0</v>
      </c>
      <c r="AX68" s="98">
        <f t="shared" si="157"/>
        <v>0</v>
      </c>
      <c r="AY68" s="98">
        <f t="shared" si="158"/>
        <v>0</v>
      </c>
      <c r="AZ68" s="98">
        <f t="shared" si="159"/>
        <v>0</v>
      </c>
      <c r="BA68" s="233">
        <f t="shared" si="160"/>
        <v>0</v>
      </c>
      <c r="BB68" s="234">
        <f t="shared" si="161"/>
        <v>0</v>
      </c>
      <c r="BC68" s="234">
        <f t="shared" si="162"/>
        <v>0</v>
      </c>
      <c r="BD68" s="234">
        <f t="shared" si="163"/>
        <v>0</v>
      </c>
      <c r="BE68" s="234">
        <f t="shared" si="164"/>
        <v>0</v>
      </c>
      <c r="BF68" s="314">
        <f t="shared" si="118"/>
        <v>0</v>
      </c>
      <c r="BG68" s="98">
        <f t="shared" si="177"/>
        <v>0</v>
      </c>
      <c r="BH68" s="98">
        <f t="shared" si="178"/>
        <v>0</v>
      </c>
      <c r="BI68" s="98">
        <f t="shared" si="179"/>
        <v>0</v>
      </c>
      <c r="BJ68" s="98">
        <f t="shared" si="180"/>
        <v>0</v>
      </c>
      <c r="BK68" s="233">
        <f t="shared" si="165"/>
        <v>0</v>
      </c>
      <c r="BL68" s="234">
        <f t="shared" si="181"/>
        <v>0</v>
      </c>
      <c r="BM68" s="234">
        <f t="shared" si="182"/>
        <v>0</v>
      </c>
      <c r="BN68" s="234">
        <f t="shared" si="183"/>
        <v>0</v>
      </c>
      <c r="BO68" s="234">
        <f t="shared" si="184"/>
        <v>0</v>
      </c>
      <c r="BP68" s="277"/>
      <c r="BQ68" s="98">
        <f t="shared" si="185"/>
        <v>0</v>
      </c>
      <c r="BR68" s="98">
        <f t="shared" si="186"/>
        <v>0</v>
      </c>
      <c r="BS68" s="98">
        <f t="shared" si="187"/>
        <v>0</v>
      </c>
      <c r="BT68" s="98">
        <f t="shared" si="188"/>
        <v>0</v>
      </c>
      <c r="BU68" s="233">
        <f t="shared" si="166"/>
        <v>0</v>
      </c>
      <c r="BV68" s="234">
        <f t="shared" si="189"/>
        <v>0</v>
      </c>
      <c r="BW68" s="234">
        <f t="shared" si="190"/>
        <v>0</v>
      </c>
      <c r="BX68" s="234">
        <f t="shared" si="191"/>
        <v>0</v>
      </c>
      <c r="BY68" s="234">
        <f t="shared" si="192"/>
        <v>0</v>
      </c>
      <c r="BZ68" s="284">
        <f t="shared" si="167"/>
        <v>0</v>
      </c>
      <c r="CA68" s="98">
        <f t="shared" si="193"/>
        <v>0</v>
      </c>
      <c r="CB68" s="98">
        <f t="shared" si="194"/>
        <v>0</v>
      </c>
      <c r="CC68" s="98">
        <f t="shared" si="195"/>
        <v>0</v>
      </c>
      <c r="CD68" s="98">
        <f t="shared" si="196"/>
        <v>0</v>
      </c>
      <c r="CE68" s="233">
        <f t="shared" si="168"/>
        <v>0</v>
      </c>
      <c r="CF68" s="234">
        <f t="shared" si="197"/>
        <v>0</v>
      </c>
      <c r="CG68" s="234">
        <f t="shared" si="198"/>
        <v>0</v>
      </c>
      <c r="CH68" s="234">
        <f t="shared" si="199"/>
        <v>0</v>
      </c>
      <c r="CI68" s="234">
        <f t="shared" si="200"/>
        <v>0</v>
      </c>
      <c r="CJ68" s="277"/>
      <c r="CK68" s="98">
        <f t="shared" si="201"/>
        <v>0</v>
      </c>
      <c r="CL68" s="98">
        <f t="shared" si="202"/>
        <v>0</v>
      </c>
      <c r="CM68" s="98">
        <f t="shared" si="203"/>
        <v>0</v>
      </c>
      <c r="CN68" s="98">
        <f t="shared" si="204"/>
        <v>0</v>
      </c>
      <c r="CO68" s="233">
        <f t="shared" si="169"/>
        <v>0</v>
      </c>
      <c r="CP68" s="234">
        <f t="shared" si="205"/>
        <v>0</v>
      </c>
      <c r="CQ68" s="234">
        <f t="shared" si="206"/>
        <v>0</v>
      </c>
      <c r="CR68" s="234">
        <f t="shared" si="207"/>
        <v>0</v>
      </c>
      <c r="CS68" s="234">
        <f t="shared" si="208"/>
        <v>0</v>
      </c>
      <c r="CT68" s="277"/>
      <c r="CU68" s="98">
        <f t="shared" si="209"/>
        <v>0</v>
      </c>
      <c r="CV68" s="98">
        <f t="shared" si="210"/>
        <v>0</v>
      </c>
      <c r="CW68" s="98">
        <f t="shared" si="211"/>
        <v>0</v>
      </c>
      <c r="CX68" s="98">
        <f t="shared" si="212"/>
        <v>0</v>
      </c>
      <c r="CY68" s="233">
        <f t="shared" si="170"/>
        <v>0</v>
      </c>
      <c r="CZ68" s="234">
        <f t="shared" si="213"/>
        <v>0</v>
      </c>
      <c r="DA68" s="234">
        <f t="shared" si="214"/>
        <v>0</v>
      </c>
      <c r="DB68" s="234">
        <f t="shared" si="215"/>
        <v>0</v>
      </c>
      <c r="DC68" s="234">
        <f t="shared" si="216"/>
        <v>0</v>
      </c>
      <c r="DD68" s="284">
        <f t="shared" si="171"/>
        <v>0</v>
      </c>
      <c r="DE68" s="98">
        <f t="shared" si="217"/>
        <v>0</v>
      </c>
      <c r="DF68" s="98">
        <f t="shared" si="218"/>
        <v>0</v>
      </c>
      <c r="DG68" s="98">
        <f t="shared" si="219"/>
        <v>0</v>
      </c>
      <c r="DH68" s="98">
        <f t="shared" si="220"/>
        <v>0</v>
      </c>
      <c r="DI68" s="228" t="e">
        <f t="shared" si="172"/>
        <v>#DIV/0!</v>
      </c>
      <c r="DJ68" s="233">
        <f t="shared" si="173"/>
        <v>0</v>
      </c>
      <c r="DK68" s="234">
        <f t="shared" si="221"/>
        <v>0</v>
      </c>
      <c r="DL68" s="234">
        <f t="shared" si="222"/>
        <v>0</v>
      </c>
      <c r="DM68" s="234">
        <f t="shared" si="223"/>
        <v>0</v>
      </c>
      <c r="DN68" s="234">
        <f t="shared" si="224"/>
        <v>0</v>
      </c>
      <c r="DO68" s="224">
        <f t="shared" si="174"/>
        <v>0</v>
      </c>
      <c r="DP68" s="98">
        <f t="shared" si="225"/>
        <v>0</v>
      </c>
      <c r="DQ68" s="98">
        <f t="shared" si="226"/>
        <v>0</v>
      </c>
      <c r="DR68" s="98">
        <f t="shared" si="227"/>
        <v>0</v>
      </c>
      <c r="DS68" s="98">
        <f t="shared" si="228"/>
        <v>0</v>
      </c>
      <c r="DT68" s="233">
        <f t="shared" si="175"/>
        <v>0</v>
      </c>
      <c r="DU68" s="234">
        <f t="shared" si="229"/>
        <v>0</v>
      </c>
      <c r="DV68" s="234">
        <f t="shared" si="230"/>
        <v>0</v>
      </c>
      <c r="DW68" s="234">
        <f t="shared" si="231"/>
        <v>0</v>
      </c>
      <c r="DX68" s="234">
        <f t="shared" si="232"/>
        <v>0</v>
      </c>
      <c r="DY68" s="237">
        <f t="shared" si="176"/>
        <v>0</v>
      </c>
      <c r="DZ68" s="238">
        <f t="shared" si="233"/>
        <v>0</v>
      </c>
      <c r="EA68" s="238">
        <f t="shared" si="234"/>
        <v>0</v>
      </c>
      <c r="EB68" s="238">
        <f t="shared" si="235"/>
        <v>0</v>
      </c>
      <c r="EC68" s="238">
        <f t="shared" si="236"/>
        <v>0</v>
      </c>
    </row>
    <row r="69" spans="1:133" s="49" customFormat="1">
      <c r="A69" s="50" t="s">
        <v>341</v>
      </c>
      <c r="B69" s="227"/>
      <c r="C69" s="227"/>
      <c r="D69" s="227"/>
      <c r="E69" s="181"/>
      <c r="F69" s="89">
        <f t="shared" si="119"/>
        <v>0</v>
      </c>
      <c r="G69" s="89">
        <f t="shared" si="120"/>
        <v>0</v>
      </c>
      <c r="H69" s="89">
        <f t="shared" si="121"/>
        <v>0</v>
      </c>
      <c r="I69" s="89">
        <f t="shared" si="122"/>
        <v>0</v>
      </c>
      <c r="J69" s="181"/>
      <c r="K69" s="89">
        <f t="shared" si="123"/>
        <v>0</v>
      </c>
      <c r="L69" s="89">
        <f t="shared" si="124"/>
        <v>0</v>
      </c>
      <c r="M69" s="89">
        <f t="shared" si="125"/>
        <v>0</v>
      </c>
      <c r="N69" s="89">
        <f t="shared" si="126"/>
        <v>0</v>
      </c>
      <c r="O69" s="228" t="e">
        <f t="shared" si="127"/>
        <v>#DIV/0!</v>
      </c>
      <c r="P69" s="181"/>
      <c r="Q69" s="89">
        <f t="shared" si="128"/>
        <v>0</v>
      </c>
      <c r="R69" s="89">
        <f t="shared" si="129"/>
        <v>0</v>
      </c>
      <c r="S69" s="89">
        <f t="shared" si="130"/>
        <v>0</v>
      </c>
      <c r="T69" s="89">
        <f t="shared" si="131"/>
        <v>0</v>
      </c>
      <c r="U69" s="228" t="e">
        <f t="shared" si="132"/>
        <v>#DIV/0!</v>
      </c>
      <c r="V69" s="181"/>
      <c r="W69" s="89">
        <f t="shared" si="133"/>
        <v>0</v>
      </c>
      <c r="X69" s="89">
        <f t="shared" si="134"/>
        <v>0</v>
      </c>
      <c r="Y69" s="89">
        <f t="shared" si="135"/>
        <v>0</v>
      </c>
      <c r="Z69" s="89">
        <f t="shared" si="136"/>
        <v>0</v>
      </c>
      <c r="AA69" s="228" t="e">
        <f t="shared" si="137"/>
        <v>#DIV/0!</v>
      </c>
      <c r="AB69" s="277"/>
      <c r="AC69" s="98">
        <f t="shared" si="138"/>
        <v>0</v>
      </c>
      <c r="AD69" s="98">
        <f t="shared" si="139"/>
        <v>0</v>
      </c>
      <c r="AE69" s="98">
        <f t="shared" si="140"/>
        <v>0</v>
      </c>
      <c r="AF69" s="98">
        <f t="shared" si="141"/>
        <v>0</v>
      </c>
      <c r="AG69" s="233">
        <f t="shared" si="142"/>
        <v>0</v>
      </c>
      <c r="AH69" s="234">
        <f t="shared" si="143"/>
        <v>0</v>
      </c>
      <c r="AI69" s="234">
        <f t="shared" si="144"/>
        <v>0</v>
      </c>
      <c r="AJ69" s="234">
        <f t="shared" si="145"/>
        <v>0</v>
      </c>
      <c r="AK69" s="234">
        <f t="shared" si="146"/>
        <v>0</v>
      </c>
      <c r="AL69" s="277"/>
      <c r="AM69" s="98">
        <f t="shared" si="147"/>
        <v>0</v>
      </c>
      <c r="AN69" s="98">
        <f t="shared" si="148"/>
        <v>0</v>
      </c>
      <c r="AO69" s="98">
        <f t="shared" si="149"/>
        <v>0</v>
      </c>
      <c r="AP69" s="98">
        <f t="shared" si="150"/>
        <v>0</v>
      </c>
      <c r="AQ69" s="233">
        <f t="shared" si="151"/>
        <v>0</v>
      </c>
      <c r="AR69" s="234">
        <f t="shared" si="152"/>
        <v>0</v>
      </c>
      <c r="AS69" s="234">
        <f t="shared" si="153"/>
        <v>0</v>
      </c>
      <c r="AT69" s="234">
        <f t="shared" si="154"/>
        <v>0</v>
      </c>
      <c r="AU69" s="234">
        <f t="shared" si="155"/>
        <v>0</v>
      </c>
      <c r="AV69" s="277"/>
      <c r="AW69" s="98">
        <f t="shared" si="156"/>
        <v>0</v>
      </c>
      <c r="AX69" s="98">
        <f t="shared" si="157"/>
        <v>0</v>
      </c>
      <c r="AY69" s="98">
        <f t="shared" si="158"/>
        <v>0</v>
      </c>
      <c r="AZ69" s="98">
        <f t="shared" si="159"/>
        <v>0</v>
      </c>
      <c r="BA69" s="233">
        <f t="shared" si="160"/>
        <v>0</v>
      </c>
      <c r="BB69" s="234">
        <f t="shared" si="161"/>
        <v>0</v>
      </c>
      <c r="BC69" s="234">
        <f t="shared" si="162"/>
        <v>0</v>
      </c>
      <c r="BD69" s="234">
        <f t="shared" si="163"/>
        <v>0</v>
      </c>
      <c r="BE69" s="234">
        <f t="shared" si="164"/>
        <v>0</v>
      </c>
      <c r="BF69" s="314">
        <f t="shared" si="118"/>
        <v>0</v>
      </c>
      <c r="BG69" s="98">
        <f t="shared" ref="BG69:BG100" si="237">IF(D69="p",BF69,0)</f>
        <v>0</v>
      </c>
      <c r="BH69" s="98">
        <f t="shared" ref="BH69:BH100" si="238">IF(D69="I",BF69,0)</f>
        <v>0</v>
      </c>
      <c r="BI69" s="98">
        <f t="shared" ref="BI69:BI100" si="239">IF(D69="C",BF69,0)</f>
        <v>0</v>
      </c>
      <c r="BJ69" s="98">
        <f t="shared" ref="BJ69:BJ100" si="240">IF(D69="S",BF69,0)</f>
        <v>0</v>
      </c>
      <c r="BK69" s="233">
        <f t="shared" si="165"/>
        <v>0</v>
      </c>
      <c r="BL69" s="234">
        <f t="shared" ref="BL69:BL100" si="241">IF(D69="p",BK69,0)</f>
        <v>0</v>
      </c>
      <c r="BM69" s="234">
        <f t="shared" ref="BM69:BM100" si="242">IF(D69="I",BK69,0)</f>
        <v>0</v>
      </c>
      <c r="BN69" s="234">
        <f t="shared" ref="BN69:BN100" si="243">IF(D69="C",BK69,0)</f>
        <v>0</v>
      </c>
      <c r="BO69" s="234">
        <f t="shared" ref="BO69:BO100" si="244">IF(D69="S",BK69,0)</f>
        <v>0</v>
      </c>
      <c r="BP69" s="277"/>
      <c r="BQ69" s="98">
        <f t="shared" ref="BQ69:BQ100" si="245">IF(D69="p",BP69,0)</f>
        <v>0</v>
      </c>
      <c r="BR69" s="98">
        <f t="shared" ref="BR69:BR100" si="246">IF(D69="I",BP69,0)</f>
        <v>0</v>
      </c>
      <c r="BS69" s="98">
        <f t="shared" ref="BS69:BS100" si="247">IF(D69="C",BP69,0)</f>
        <v>0</v>
      </c>
      <c r="BT69" s="98">
        <f t="shared" ref="BT69:BT100" si="248">IF(D69="S",BP69,0)</f>
        <v>0</v>
      </c>
      <c r="BU69" s="233">
        <f t="shared" si="166"/>
        <v>0</v>
      </c>
      <c r="BV69" s="234">
        <f t="shared" ref="BV69:BV100" si="249">IF(D69="p",BU69,0)</f>
        <v>0</v>
      </c>
      <c r="BW69" s="234">
        <f t="shared" ref="BW69:BW100" si="250">IF(D69="I",BU69,0)</f>
        <v>0</v>
      </c>
      <c r="BX69" s="234">
        <f t="shared" ref="BX69:BX100" si="251">IF(D69="C",BU69,0)</f>
        <v>0</v>
      </c>
      <c r="BY69" s="234">
        <f t="shared" ref="BY69:BY100" si="252">IF(D69="S",BU69,0)</f>
        <v>0</v>
      </c>
      <c r="BZ69" s="284">
        <f t="shared" si="167"/>
        <v>0</v>
      </c>
      <c r="CA69" s="98">
        <f t="shared" ref="CA69:CA100" si="253">IF(D69="p",BZ69,0)</f>
        <v>0</v>
      </c>
      <c r="CB69" s="98">
        <f t="shared" ref="CB69:CB100" si="254">IF(D69="I",BZ69,0)</f>
        <v>0</v>
      </c>
      <c r="CC69" s="98">
        <f t="shared" ref="CC69:CC100" si="255">IF(D69="C",BZ69,0)</f>
        <v>0</v>
      </c>
      <c r="CD69" s="98">
        <f t="shared" ref="CD69:CD100" si="256">IF(D69="S",BZ69,0)</f>
        <v>0</v>
      </c>
      <c r="CE69" s="233">
        <f t="shared" si="168"/>
        <v>0</v>
      </c>
      <c r="CF69" s="234">
        <f t="shared" ref="CF69:CF100" si="257">IF(D69="p",CE69,0)</f>
        <v>0</v>
      </c>
      <c r="CG69" s="234">
        <f t="shared" ref="CG69:CG100" si="258">IF(D69="I",CE69,0)</f>
        <v>0</v>
      </c>
      <c r="CH69" s="234">
        <f t="shared" ref="CH69:CH100" si="259">IF(D69="C",CE69,0)</f>
        <v>0</v>
      </c>
      <c r="CI69" s="234">
        <f t="shared" ref="CI69:CI100" si="260">IF(D69="S",CE69,0)</f>
        <v>0</v>
      </c>
      <c r="CJ69" s="277"/>
      <c r="CK69" s="98">
        <f t="shared" ref="CK69:CK100" si="261">IF(D69="p",CJ69,0)</f>
        <v>0</v>
      </c>
      <c r="CL69" s="98">
        <f t="shared" ref="CL69:CL100" si="262">IF(D69="I",CJ69,0)</f>
        <v>0</v>
      </c>
      <c r="CM69" s="98">
        <f t="shared" ref="CM69:CM100" si="263">IF(D69="C",CJ69,0)</f>
        <v>0</v>
      </c>
      <c r="CN69" s="98">
        <f t="shared" ref="CN69:CN100" si="264">IF(D69="S",CJ69,0)</f>
        <v>0</v>
      </c>
      <c r="CO69" s="233">
        <f t="shared" si="169"/>
        <v>0</v>
      </c>
      <c r="CP69" s="234">
        <f t="shared" ref="CP69:CP100" si="265">IF(D69="p",CO69,0)</f>
        <v>0</v>
      </c>
      <c r="CQ69" s="234">
        <f t="shared" ref="CQ69:CQ100" si="266">IF(D69="I",CO69,0)</f>
        <v>0</v>
      </c>
      <c r="CR69" s="234">
        <f t="shared" ref="CR69:CR100" si="267">IF(D69="C",CO69,0)</f>
        <v>0</v>
      </c>
      <c r="CS69" s="234">
        <f t="shared" ref="CS69:CS100" si="268">IF(D69="S",CO69,0)</f>
        <v>0</v>
      </c>
      <c r="CT69" s="277"/>
      <c r="CU69" s="98">
        <f t="shared" ref="CU69:CU100" si="269">IF(D69="p",CT69,0)</f>
        <v>0</v>
      </c>
      <c r="CV69" s="98">
        <f t="shared" ref="CV69:CV100" si="270">IF(D69="I",CT69,0)</f>
        <v>0</v>
      </c>
      <c r="CW69" s="98">
        <f t="shared" ref="CW69:CW100" si="271">IF(D69="C",CT69,0)</f>
        <v>0</v>
      </c>
      <c r="CX69" s="98">
        <f t="shared" ref="CX69:CX100" si="272">IF(D69="S",CT69,0)</f>
        <v>0</v>
      </c>
      <c r="CY69" s="233">
        <f t="shared" si="170"/>
        <v>0</v>
      </c>
      <c r="CZ69" s="234">
        <f t="shared" ref="CZ69:CZ100" si="273">IF(D69="p",CY69,0)</f>
        <v>0</v>
      </c>
      <c r="DA69" s="234">
        <f t="shared" ref="DA69:DA100" si="274">IF(D69="I",CY69,0)</f>
        <v>0</v>
      </c>
      <c r="DB69" s="234">
        <f t="shared" ref="DB69:DB100" si="275">IF(D69="C",CY69,0)</f>
        <v>0</v>
      </c>
      <c r="DC69" s="234">
        <f t="shared" ref="DC69:DC100" si="276">IF(D69="S",CY69,0)</f>
        <v>0</v>
      </c>
      <c r="DD69" s="284">
        <f t="shared" si="171"/>
        <v>0</v>
      </c>
      <c r="DE69" s="98">
        <f t="shared" ref="DE69:DE100" si="277">IF(D69="p",DD69,0)</f>
        <v>0</v>
      </c>
      <c r="DF69" s="98">
        <f t="shared" ref="DF69:DF100" si="278">IF(D69="I",DD69,0)</f>
        <v>0</v>
      </c>
      <c r="DG69" s="98">
        <f t="shared" ref="DG69:DG100" si="279">IF(D69="C",DD69,0)</f>
        <v>0</v>
      </c>
      <c r="DH69" s="98">
        <f t="shared" ref="DH69:DH100" si="280">IF(D69="S",DD69,0)</f>
        <v>0</v>
      </c>
      <c r="DI69" s="228" t="e">
        <f t="shared" si="172"/>
        <v>#DIV/0!</v>
      </c>
      <c r="DJ69" s="233">
        <f t="shared" si="173"/>
        <v>0</v>
      </c>
      <c r="DK69" s="234">
        <f t="shared" ref="DK69:DK100" si="281">IF(D69="p",DJ69,0)</f>
        <v>0</v>
      </c>
      <c r="DL69" s="234">
        <f t="shared" ref="DL69:DL100" si="282">IF(D69="I",DJ69,0)</f>
        <v>0</v>
      </c>
      <c r="DM69" s="234">
        <f t="shared" ref="DM69:DM100" si="283">IF(D69="C",DJ69,0)</f>
        <v>0</v>
      </c>
      <c r="DN69" s="234">
        <f t="shared" ref="DN69:DN100" si="284">IF(D69="S",DJ69,0)</f>
        <v>0</v>
      </c>
      <c r="DO69" s="224">
        <f t="shared" si="174"/>
        <v>0</v>
      </c>
      <c r="DP69" s="98">
        <f t="shared" ref="DP69:DP100" si="285">IF(D69="p",DO69,0)</f>
        <v>0</v>
      </c>
      <c r="DQ69" s="98">
        <f t="shared" ref="DQ69:DQ100" si="286">IF(D69="I",DO69,0)</f>
        <v>0</v>
      </c>
      <c r="DR69" s="98">
        <f t="shared" ref="DR69:DR100" si="287">IF(D69="C",DO69,0)</f>
        <v>0</v>
      </c>
      <c r="DS69" s="98">
        <f t="shared" ref="DS69:DS100" si="288">IF(D69="S",DO69,0)</f>
        <v>0</v>
      </c>
      <c r="DT69" s="233">
        <f t="shared" si="175"/>
        <v>0</v>
      </c>
      <c r="DU69" s="234">
        <f t="shared" ref="DU69:DU100" si="289">IF(D69="p",DT69,0)</f>
        <v>0</v>
      </c>
      <c r="DV69" s="234">
        <f t="shared" ref="DV69:DV100" si="290">IF(D69="I",DT69,0)</f>
        <v>0</v>
      </c>
      <c r="DW69" s="234">
        <f t="shared" ref="DW69:DW100" si="291">IF(D69="C",DT69,0)</f>
        <v>0</v>
      </c>
      <c r="DX69" s="234">
        <f t="shared" ref="DX69:DX100" si="292">IF(D69="S",DT69,0)</f>
        <v>0</v>
      </c>
      <c r="DY69" s="237">
        <f t="shared" si="176"/>
        <v>0</v>
      </c>
      <c r="DZ69" s="238">
        <f t="shared" ref="DZ69:DZ100" si="293">IF(D69="p",DY69,0)</f>
        <v>0</v>
      </c>
      <c r="EA69" s="238">
        <f t="shared" ref="EA69:EA100" si="294">IF(D69="i",DY69,0)</f>
        <v>0</v>
      </c>
      <c r="EB69" s="238">
        <f t="shared" ref="EB69:EB100" si="295">IF(D69="c",DY69,0)</f>
        <v>0</v>
      </c>
      <c r="EC69" s="238">
        <f t="shared" ref="EC69:EC100" si="296">IF(D69="s",DY69,0)</f>
        <v>0</v>
      </c>
    </row>
    <row r="70" spans="1:133" s="49" customFormat="1">
      <c r="A70" s="50" t="s">
        <v>342</v>
      </c>
      <c r="B70" s="227"/>
      <c r="C70" s="227"/>
      <c r="D70" s="227"/>
      <c r="E70" s="181"/>
      <c r="F70" s="89">
        <f t="shared" si="119"/>
        <v>0</v>
      </c>
      <c r="G70" s="89">
        <f t="shared" si="120"/>
        <v>0</v>
      </c>
      <c r="H70" s="89">
        <f t="shared" si="121"/>
        <v>0</v>
      </c>
      <c r="I70" s="89">
        <f t="shared" si="122"/>
        <v>0</v>
      </c>
      <c r="J70" s="181"/>
      <c r="K70" s="89">
        <f t="shared" si="123"/>
        <v>0</v>
      </c>
      <c r="L70" s="89">
        <f t="shared" si="124"/>
        <v>0</v>
      </c>
      <c r="M70" s="89">
        <f t="shared" si="125"/>
        <v>0</v>
      </c>
      <c r="N70" s="89">
        <f t="shared" si="126"/>
        <v>0</v>
      </c>
      <c r="O70" s="228" t="e">
        <f t="shared" si="127"/>
        <v>#DIV/0!</v>
      </c>
      <c r="P70" s="181"/>
      <c r="Q70" s="89">
        <f t="shared" si="128"/>
        <v>0</v>
      </c>
      <c r="R70" s="89">
        <f t="shared" si="129"/>
        <v>0</v>
      </c>
      <c r="S70" s="89">
        <f t="shared" si="130"/>
        <v>0</v>
      </c>
      <c r="T70" s="89">
        <f t="shared" si="131"/>
        <v>0</v>
      </c>
      <c r="U70" s="228" t="e">
        <f t="shared" si="132"/>
        <v>#DIV/0!</v>
      </c>
      <c r="V70" s="181"/>
      <c r="W70" s="89">
        <f t="shared" si="133"/>
        <v>0</v>
      </c>
      <c r="X70" s="89">
        <f t="shared" si="134"/>
        <v>0</v>
      </c>
      <c r="Y70" s="89">
        <f t="shared" si="135"/>
        <v>0</v>
      </c>
      <c r="Z70" s="89">
        <f t="shared" si="136"/>
        <v>0</v>
      </c>
      <c r="AA70" s="228" t="e">
        <f t="shared" si="137"/>
        <v>#DIV/0!</v>
      </c>
      <c r="AB70" s="277"/>
      <c r="AC70" s="98">
        <f t="shared" si="138"/>
        <v>0</v>
      </c>
      <c r="AD70" s="98">
        <f t="shared" si="139"/>
        <v>0</v>
      </c>
      <c r="AE70" s="98">
        <f t="shared" si="140"/>
        <v>0</v>
      </c>
      <c r="AF70" s="98">
        <f t="shared" si="141"/>
        <v>0</v>
      </c>
      <c r="AG70" s="233">
        <f t="shared" si="142"/>
        <v>0</v>
      </c>
      <c r="AH70" s="234">
        <f t="shared" si="143"/>
        <v>0</v>
      </c>
      <c r="AI70" s="234">
        <f t="shared" si="144"/>
        <v>0</v>
      </c>
      <c r="AJ70" s="234">
        <f t="shared" si="145"/>
        <v>0</v>
      </c>
      <c r="AK70" s="234">
        <f t="shared" si="146"/>
        <v>0</v>
      </c>
      <c r="AL70" s="277"/>
      <c r="AM70" s="98">
        <f t="shared" si="147"/>
        <v>0</v>
      </c>
      <c r="AN70" s="98">
        <f t="shared" si="148"/>
        <v>0</v>
      </c>
      <c r="AO70" s="98">
        <f t="shared" si="149"/>
        <v>0</v>
      </c>
      <c r="AP70" s="98">
        <f t="shared" si="150"/>
        <v>0</v>
      </c>
      <c r="AQ70" s="233">
        <f t="shared" si="151"/>
        <v>0</v>
      </c>
      <c r="AR70" s="234">
        <f t="shared" si="152"/>
        <v>0</v>
      </c>
      <c r="AS70" s="234">
        <f t="shared" si="153"/>
        <v>0</v>
      </c>
      <c r="AT70" s="234">
        <f t="shared" si="154"/>
        <v>0</v>
      </c>
      <c r="AU70" s="234">
        <f t="shared" si="155"/>
        <v>0</v>
      </c>
      <c r="AV70" s="277"/>
      <c r="AW70" s="98">
        <f t="shared" si="156"/>
        <v>0</v>
      </c>
      <c r="AX70" s="98">
        <f t="shared" si="157"/>
        <v>0</v>
      </c>
      <c r="AY70" s="98">
        <f t="shared" si="158"/>
        <v>0</v>
      </c>
      <c r="AZ70" s="98">
        <f t="shared" si="159"/>
        <v>0</v>
      </c>
      <c r="BA70" s="233">
        <f t="shared" si="160"/>
        <v>0</v>
      </c>
      <c r="BB70" s="234">
        <f t="shared" si="161"/>
        <v>0</v>
      </c>
      <c r="BC70" s="234">
        <f t="shared" si="162"/>
        <v>0</v>
      </c>
      <c r="BD70" s="234">
        <f t="shared" si="163"/>
        <v>0</v>
      </c>
      <c r="BE70" s="234">
        <f t="shared" si="164"/>
        <v>0</v>
      </c>
      <c r="BF70" s="314">
        <f t="shared" ref="BF70:BF112" si="297">AB70+AL70+AV70</f>
        <v>0</v>
      </c>
      <c r="BG70" s="98">
        <f t="shared" si="237"/>
        <v>0</v>
      </c>
      <c r="BH70" s="98">
        <f t="shared" si="238"/>
        <v>0</v>
      </c>
      <c r="BI70" s="98">
        <f t="shared" si="239"/>
        <v>0</v>
      </c>
      <c r="BJ70" s="98">
        <f t="shared" si="240"/>
        <v>0</v>
      </c>
      <c r="BK70" s="233">
        <f t="shared" si="165"/>
        <v>0</v>
      </c>
      <c r="BL70" s="234">
        <f t="shared" si="241"/>
        <v>0</v>
      </c>
      <c r="BM70" s="234">
        <f t="shared" si="242"/>
        <v>0</v>
      </c>
      <c r="BN70" s="234">
        <f t="shared" si="243"/>
        <v>0</v>
      </c>
      <c r="BO70" s="234">
        <f t="shared" si="244"/>
        <v>0</v>
      </c>
      <c r="BP70" s="277"/>
      <c r="BQ70" s="98">
        <f t="shared" si="245"/>
        <v>0</v>
      </c>
      <c r="BR70" s="98">
        <f t="shared" si="246"/>
        <v>0</v>
      </c>
      <c r="BS70" s="98">
        <f t="shared" si="247"/>
        <v>0</v>
      </c>
      <c r="BT70" s="98">
        <f t="shared" si="248"/>
        <v>0</v>
      </c>
      <c r="BU70" s="233">
        <f t="shared" si="166"/>
        <v>0</v>
      </c>
      <c r="BV70" s="234">
        <f t="shared" si="249"/>
        <v>0</v>
      </c>
      <c r="BW70" s="234">
        <f t="shared" si="250"/>
        <v>0</v>
      </c>
      <c r="BX70" s="234">
        <f t="shared" si="251"/>
        <v>0</v>
      </c>
      <c r="BY70" s="234">
        <f t="shared" si="252"/>
        <v>0</v>
      </c>
      <c r="BZ70" s="284">
        <f t="shared" si="167"/>
        <v>0</v>
      </c>
      <c r="CA70" s="98">
        <f t="shared" si="253"/>
        <v>0</v>
      </c>
      <c r="CB70" s="98">
        <f t="shared" si="254"/>
        <v>0</v>
      </c>
      <c r="CC70" s="98">
        <f t="shared" si="255"/>
        <v>0</v>
      </c>
      <c r="CD70" s="98">
        <f t="shared" si="256"/>
        <v>0</v>
      </c>
      <c r="CE70" s="233">
        <f t="shared" si="168"/>
        <v>0</v>
      </c>
      <c r="CF70" s="234">
        <f t="shared" si="257"/>
        <v>0</v>
      </c>
      <c r="CG70" s="234">
        <f t="shared" si="258"/>
        <v>0</v>
      </c>
      <c r="CH70" s="234">
        <f t="shared" si="259"/>
        <v>0</v>
      </c>
      <c r="CI70" s="234">
        <f t="shared" si="260"/>
        <v>0</v>
      </c>
      <c r="CJ70" s="277"/>
      <c r="CK70" s="98">
        <f t="shared" si="261"/>
        <v>0</v>
      </c>
      <c r="CL70" s="98">
        <f t="shared" si="262"/>
        <v>0</v>
      </c>
      <c r="CM70" s="98">
        <f t="shared" si="263"/>
        <v>0</v>
      </c>
      <c r="CN70" s="98">
        <f t="shared" si="264"/>
        <v>0</v>
      </c>
      <c r="CO70" s="233">
        <f t="shared" si="169"/>
        <v>0</v>
      </c>
      <c r="CP70" s="234">
        <f t="shared" si="265"/>
        <v>0</v>
      </c>
      <c r="CQ70" s="234">
        <f t="shared" si="266"/>
        <v>0</v>
      </c>
      <c r="CR70" s="234">
        <f t="shared" si="267"/>
        <v>0</v>
      </c>
      <c r="CS70" s="234">
        <f t="shared" si="268"/>
        <v>0</v>
      </c>
      <c r="CT70" s="277"/>
      <c r="CU70" s="98">
        <f t="shared" si="269"/>
        <v>0</v>
      </c>
      <c r="CV70" s="98">
        <f t="shared" si="270"/>
        <v>0</v>
      </c>
      <c r="CW70" s="98">
        <f t="shared" si="271"/>
        <v>0</v>
      </c>
      <c r="CX70" s="98">
        <f t="shared" si="272"/>
        <v>0</v>
      </c>
      <c r="CY70" s="233">
        <f t="shared" si="170"/>
        <v>0</v>
      </c>
      <c r="CZ70" s="234">
        <f t="shared" si="273"/>
        <v>0</v>
      </c>
      <c r="DA70" s="234">
        <f t="shared" si="274"/>
        <v>0</v>
      </c>
      <c r="DB70" s="234">
        <f t="shared" si="275"/>
        <v>0</v>
      </c>
      <c r="DC70" s="234">
        <f t="shared" si="276"/>
        <v>0</v>
      </c>
      <c r="DD70" s="284">
        <f t="shared" si="171"/>
        <v>0</v>
      </c>
      <c r="DE70" s="98">
        <f t="shared" si="277"/>
        <v>0</v>
      </c>
      <c r="DF70" s="98">
        <f t="shared" si="278"/>
        <v>0</v>
      </c>
      <c r="DG70" s="98">
        <f t="shared" si="279"/>
        <v>0</v>
      </c>
      <c r="DH70" s="98">
        <f t="shared" si="280"/>
        <v>0</v>
      </c>
      <c r="DI70" s="228" t="e">
        <f t="shared" si="172"/>
        <v>#DIV/0!</v>
      </c>
      <c r="DJ70" s="233">
        <f t="shared" si="173"/>
        <v>0</v>
      </c>
      <c r="DK70" s="234">
        <f t="shared" si="281"/>
        <v>0</v>
      </c>
      <c r="DL70" s="234">
        <f t="shared" si="282"/>
        <v>0</v>
      </c>
      <c r="DM70" s="234">
        <f t="shared" si="283"/>
        <v>0</v>
      </c>
      <c r="DN70" s="234">
        <f t="shared" si="284"/>
        <v>0</v>
      </c>
      <c r="DO70" s="224">
        <f t="shared" si="174"/>
        <v>0</v>
      </c>
      <c r="DP70" s="98">
        <f t="shared" si="285"/>
        <v>0</v>
      </c>
      <c r="DQ70" s="98">
        <f t="shared" si="286"/>
        <v>0</v>
      </c>
      <c r="DR70" s="98">
        <f t="shared" si="287"/>
        <v>0</v>
      </c>
      <c r="DS70" s="98">
        <f t="shared" si="288"/>
        <v>0</v>
      </c>
      <c r="DT70" s="233">
        <f t="shared" si="175"/>
        <v>0</v>
      </c>
      <c r="DU70" s="234">
        <f t="shared" si="289"/>
        <v>0</v>
      </c>
      <c r="DV70" s="234">
        <f t="shared" si="290"/>
        <v>0</v>
      </c>
      <c r="DW70" s="234">
        <f t="shared" si="291"/>
        <v>0</v>
      </c>
      <c r="DX70" s="234">
        <f t="shared" si="292"/>
        <v>0</v>
      </c>
      <c r="DY70" s="237">
        <f t="shared" si="176"/>
        <v>0</v>
      </c>
      <c r="DZ70" s="238">
        <f t="shared" si="293"/>
        <v>0</v>
      </c>
      <c r="EA70" s="238">
        <f t="shared" si="294"/>
        <v>0</v>
      </c>
      <c r="EB70" s="238">
        <f t="shared" si="295"/>
        <v>0</v>
      </c>
      <c r="EC70" s="238">
        <f t="shared" si="296"/>
        <v>0</v>
      </c>
    </row>
    <row r="71" spans="1:133" s="49" customFormat="1">
      <c r="A71" s="50" t="s">
        <v>343</v>
      </c>
      <c r="B71" s="227"/>
      <c r="C71" s="227"/>
      <c r="D71" s="227"/>
      <c r="E71" s="181"/>
      <c r="F71" s="89">
        <f t="shared" si="119"/>
        <v>0</v>
      </c>
      <c r="G71" s="89">
        <f t="shared" si="120"/>
        <v>0</v>
      </c>
      <c r="H71" s="89">
        <f t="shared" si="121"/>
        <v>0</v>
      </c>
      <c r="I71" s="89">
        <f t="shared" si="122"/>
        <v>0</v>
      </c>
      <c r="J71" s="181"/>
      <c r="K71" s="89">
        <f t="shared" si="123"/>
        <v>0</v>
      </c>
      <c r="L71" s="89">
        <f t="shared" si="124"/>
        <v>0</v>
      </c>
      <c r="M71" s="89">
        <f t="shared" si="125"/>
        <v>0</v>
      </c>
      <c r="N71" s="89">
        <f t="shared" si="126"/>
        <v>0</v>
      </c>
      <c r="O71" s="228" t="e">
        <f t="shared" si="127"/>
        <v>#DIV/0!</v>
      </c>
      <c r="P71" s="181"/>
      <c r="Q71" s="89">
        <f t="shared" si="128"/>
        <v>0</v>
      </c>
      <c r="R71" s="89">
        <f t="shared" si="129"/>
        <v>0</v>
      </c>
      <c r="S71" s="89">
        <f t="shared" si="130"/>
        <v>0</v>
      </c>
      <c r="T71" s="89">
        <f t="shared" si="131"/>
        <v>0</v>
      </c>
      <c r="U71" s="228" t="e">
        <f t="shared" si="132"/>
        <v>#DIV/0!</v>
      </c>
      <c r="V71" s="181"/>
      <c r="W71" s="89">
        <f t="shared" si="133"/>
        <v>0</v>
      </c>
      <c r="X71" s="89">
        <f t="shared" si="134"/>
        <v>0</v>
      </c>
      <c r="Y71" s="89">
        <f t="shared" si="135"/>
        <v>0</v>
      </c>
      <c r="Z71" s="89">
        <f t="shared" si="136"/>
        <v>0</v>
      </c>
      <c r="AA71" s="228" t="e">
        <f t="shared" si="137"/>
        <v>#DIV/0!</v>
      </c>
      <c r="AB71" s="277"/>
      <c r="AC71" s="98">
        <f t="shared" si="138"/>
        <v>0</v>
      </c>
      <c r="AD71" s="98">
        <f t="shared" si="139"/>
        <v>0</v>
      </c>
      <c r="AE71" s="98">
        <f t="shared" si="140"/>
        <v>0</v>
      </c>
      <c r="AF71" s="98">
        <f t="shared" si="141"/>
        <v>0</v>
      </c>
      <c r="AG71" s="233">
        <f t="shared" si="142"/>
        <v>0</v>
      </c>
      <c r="AH71" s="234">
        <f t="shared" si="143"/>
        <v>0</v>
      </c>
      <c r="AI71" s="234">
        <f t="shared" si="144"/>
        <v>0</v>
      </c>
      <c r="AJ71" s="234">
        <f t="shared" si="145"/>
        <v>0</v>
      </c>
      <c r="AK71" s="234">
        <f t="shared" si="146"/>
        <v>0</v>
      </c>
      <c r="AL71" s="277"/>
      <c r="AM71" s="98">
        <f t="shared" si="147"/>
        <v>0</v>
      </c>
      <c r="AN71" s="98">
        <f t="shared" si="148"/>
        <v>0</v>
      </c>
      <c r="AO71" s="98">
        <f t="shared" si="149"/>
        <v>0</v>
      </c>
      <c r="AP71" s="98">
        <f t="shared" si="150"/>
        <v>0</v>
      </c>
      <c r="AQ71" s="233">
        <f t="shared" si="151"/>
        <v>0</v>
      </c>
      <c r="AR71" s="234">
        <f t="shared" si="152"/>
        <v>0</v>
      </c>
      <c r="AS71" s="234">
        <f t="shared" si="153"/>
        <v>0</v>
      </c>
      <c r="AT71" s="234">
        <f t="shared" si="154"/>
        <v>0</v>
      </c>
      <c r="AU71" s="234">
        <f t="shared" si="155"/>
        <v>0</v>
      </c>
      <c r="AV71" s="277"/>
      <c r="AW71" s="98">
        <f t="shared" si="156"/>
        <v>0</v>
      </c>
      <c r="AX71" s="98">
        <f t="shared" si="157"/>
        <v>0</v>
      </c>
      <c r="AY71" s="98">
        <f t="shared" si="158"/>
        <v>0</v>
      </c>
      <c r="AZ71" s="98">
        <f t="shared" si="159"/>
        <v>0</v>
      </c>
      <c r="BA71" s="233">
        <f t="shared" si="160"/>
        <v>0</v>
      </c>
      <c r="BB71" s="234">
        <f t="shared" si="161"/>
        <v>0</v>
      </c>
      <c r="BC71" s="234">
        <f t="shared" si="162"/>
        <v>0</v>
      </c>
      <c r="BD71" s="234">
        <f t="shared" si="163"/>
        <v>0</v>
      </c>
      <c r="BE71" s="234">
        <f t="shared" si="164"/>
        <v>0</v>
      </c>
      <c r="BF71" s="314">
        <f t="shared" si="297"/>
        <v>0</v>
      </c>
      <c r="BG71" s="98">
        <f t="shared" si="237"/>
        <v>0</v>
      </c>
      <c r="BH71" s="98">
        <f t="shared" si="238"/>
        <v>0</v>
      </c>
      <c r="BI71" s="98">
        <f t="shared" si="239"/>
        <v>0</v>
      </c>
      <c r="BJ71" s="98">
        <f t="shared" si="240"/>
        <v>0</v>
      </c>
      <c r="BK71" s="233">
        <f t="shared" si="165"/>
        <v>0</v>
      </c>
      <c r="BL71" s="234">
        <f t="shared" si="241"/>
        <v>0</v>
      </c>
      <c r="BM71" s="234">
        <f t="shared" si="242"/>
        <v>0</v>
      </c>
      <c r="BN71" s="234">
        <f t="shared" si="243"/>
        <v>0</v>
      </c>
      <c r="BO71" s="234">
        <f t="shared" si="244"/>
        <v>0</v>
      </c>
      <c r="BP71" s="277"/>
      <c r="BQ71" s="98">
        <f t="shared" si="245"/>
        <v>0</v>
      </c>
      <c r="BR71" s="98">
        <f t="shared" si="246"/>
        <v>0</v>
      </c>
      <c r="BS71" s="98">
        <f t="shared" si="247"/>
        <v>0</v>
      </c>
      <c r="BT71" s="98">
        <f t="shared" si="248"/>
        <v>0</v>
      </c>
      <c r="BU71" s="233">
        <f t="shared" si="166"/>
        <v>0</v>
      </c>
      <c r="BV71" s="234">
        <f t="shared" si="249"/>
        <v>0</v>
      </c>
      <c r="BW71" s="234">
        <f t="shared" si="250"/>
        <v>0</v>
      </c>
      <c r="BX71" s="234">
        <f t="shared" si="251"/>
        <v>0</v>
      </c>
      <c r="BY71" s="234">
        <f t="shared" si="252"/>
        <v>0</v>
      </c>
      <c r="BZ71" s="284">
        <f t="shared" si="167"/>
        <v>0</v>
      </c>
      <c r="CA71" s="98">
        <f t="shared" si="253"/>
        <v>0</v>
      </c>
      <c r="CB71" s="98">
        <f t="shared" si="254"/>
        <v>0</v>
      </c>
      <c r="CC71" s="98">
        <f t="shared" si="255"/>
        <v>0</v>
      </c>
      <c r="CD71" s="98">
        <f t="shared" si="256"/>
        <v>0</v>
      </c>
      <c r="CE71" s="233">
        <f t="shared" si="168"/>
        <v>0</v>
      </c>
      <c r="CF71" s="234">
        <f t="shared" si="257"/>
        <v>0</v>
      </c>
      <c r="CG71" s="234">
        <f t="shared" si="258"/>
        <v>0</v>
      </c>
      <c r="CH71" s="234">
        <f t="shared" si="259"/>
        <v>0</v>
      </c>
      <c r="CI71" s="234">
        <f t="shared" si="260"/>
        <v>0</v>
      </c>
      <c r="CJ71" s="277"/>
      <c r="CK71" s="98">
        <f t="shared" si="261"/>
        <v>0</v>
      </c>
      <c r="CL71" s="98">
        <f t="shared" si="262"/>
        <v>0</v>
      </c>
      <c r="CM71" s="98">
        <f t="shared" si="263"/>
        <v>0</v>
      </c>
      <c r="CN71" s="98">
        <f t="shared" si="264"/>
        <v>0</v>
      </c>
      <c r="CO71" s="233">
        <f t="shared" si="169"/>
        <v>0</v>
      </c>
      <c r="CP71" s="234">
        <f t="shared" si="265"/>
        <v>0</v>
      </c>
      <c r="CQ71" s="234">
        <f t="shared" si="266"/>
        <v>0</v>
      </c>
      <c r="CR71" s="234">
        <f t="shared" si="267"/>
        <v>0</v>
      </c>
      <c r="CS71" s="234">
        <f t="shared" si="268"/>
        <v>0</v>
      </c>
      <c r="CT71" s="277"/>
      <c r="CU71" s="98">
        <f t="shared" si="269"/>
        <v>0</v>
      </c>
      <c r="CV71" s="98">
        <f t="shared" si="270"/>
        <v>0</v>
      </c>
      <c r="CW71" s="98">
        <f t="shared" si="271"/>
        <v>0</v>
      </c>
      <c r="CX71" s="98">
        <f t="shared" si="272"/>
        <v>0</v>
      </c>
      <c r="CY71" s="233">
        <f t="shared" si="170"/>
        <v>0</v>
      </c>
      <c r="CZ71" s="234">
        <f t="shared" si="273"/>
        <v>0</v>
      </c>
      <c r="DA71" s="234">
        <f t="shared" si="274"/>
        <v>0</v>
      </c>
      <c r="DB71" s="234">
        <f t="shared" si="275"/>
        <v>0</v>
      </c>
      <c r="DC71" s="234">
        <f t="shared" si="276"/>
        <v>0</v>
      </c>
      <c r="DD71" s="284">
        <f t="shared" si="171"/>
        <v>0</v>
      </c>
      <c r="DE71" s="98">
        <f t="shared" si="277"/>
        <v>0</v>
      </c>
      <c r="DF71" s="98">
        <f t="shared" si="278"/>
        <v>0</v>
      </c>
      <c r="DG71" s="98">
        <f t="shared" si="279"/>
        <v>0</v>
      </c>
      <c r="DH71" s="98">
        <f t="shared" si="280"/>
        <v>0</v>
      </c>
      <c r="DI71" s="228" t="e">
        <f t="shared" si="172"/>
        <v>#DIV/0!</v>
      </c>
      <c r="DJ71" s="233">
        <f t="shared" si="173"/>
        <v>0</v>
      </c>
      <c r="DK71" s="234">
        <f t="shared" si="281"/>
        <v>0</v>
      </c>
      <c r="DL71" s="234">
        <f t="shared" si="282"/>
        <v>0</v>
      </c>
      <c r="DM71" s="234">
        <f t="shared" si="283"/>
        <v>0</v>
      </c>
      <c r="DN71" s="234">
        <f t="shared" si="284"/>
        <v>0</v>
      </c>
      <c r="DO71" s="224">
        <f t="shared" si="174"/>
        <v>0</v>
      </c>
      <c r="DP71" s="98">
        <f t="shared" si="285"/>
        <v>0</v>
      </c>
      <c r="DQ71" s="98">
        <f t="shared" si="286"/>
        <v>0</v>
      </c>
      <c r="DR71" s="98">
        <f t="shared" si="287"/>
        <v>0</v>
      </c>
      <c r="DS71" s="98">
        <f t="shared" si="288"/>
        <v>0</v>
      </c>
      <c r="DT71" s="233">
        <f t="shared" si="175"/>
        <v>0</v>
      </c>
      <c r="DU71" s="234">
        <f t="shared" si="289"/>
        <v>0</v>
      </c>
      <c r="DV71" s="234">
        <f t="shared" si="290"/>
        <v>0</v>
      </c>
      <c r="DW71" s="234">
        <f t="shared" si="291"/>
        <v>0</v>
      </c>
      <c r="DX71" s="234">
        <f t="shared" si="292"/>
        <v>0</v>
      </c>
      <c r="DY71" s="237">
        <f t="shared" si="176"/>
        <v>0</v>
      </c>
      <c r="DZ71" s="238">
        <f t="shared" si="293"/>
        <v>0</v>
      </c>
      <c r="EA71" s="238">
        <f t="shared" si="294"/>
        <v>0</v>
      </c>
      <c r="EB71" s="238">
        <f t="shared" si="295"/>
        <v>0</v>
      </c>
      <c r="EC71" s="238">
        <f t="shared" si="296"/>
        <v>0</v>
      </c>
    </row>
    <row r="72" spans="1:133" s="49" customFormat="1">
      <c r="A72" s="50" t="s">
        <v>344</v>
      </c>
      <c r="B72" s="227"/>
      <c r="C72" s="227"/>
      <c r="D72" s="227"/>
      <c r="E72" s="181"/>
      <c r="F72" s="89">
        <f t="shared" si="119"/>
        <v>0</v>
      </c>
      <c r="G72" s="89">
        <f t="shared" si="120"/>
        <v>0</v>
      </c>
      <c r="H72" s="89">
        <f t="shared" si="121"/>
        <v>0</v>
      </c>
      <c r="I72" s="89">
        <f t="shared" si="122"/>
        <v>0</v>
      </c>
      <c r="J72" s="181"/>
      <c r="K72" s="89">
        <f t="shared" si="123"/>
        <v>0</v>
      </c>
      <c r="L72" s="89">
        <f t="shared" si="124"/>
        <v>0</v>
      </c>
      <c r="M72" s="89">
        <f t="shared" si="125"/>
        <v>0</v>
      </c>
      <c r="N72" s="89">
        <f t="shared" si="126"/>
        <v>0</v>
      </c>
      <c r="O72" s="228" t="e">
        <f t="shared" si="127"/>
        <v>#DIV/0!</v>
      </c>
      <c r="P72" s="181"/>
      <c r="Q72" s="89">
        <f t="shared" si="128"/>
        <v>0</v>
      </c>
      <c r="R72" s="89">
        <f t="shared" si="129"/>
        <v>0</v>
      </c>
      <c r="S72" s="89">
        <f t="shared" si="130"/>
        <v>0</v>
      </c>
      <c r="T72" s="89">
        <f t="shared" si="131"/>
        <v>0</v>
      </c>
      <c r="U72" s="228" t="e">
        <f t="shared" si="132"/>
        <v>#DIV/0!</v>
      </c>
      <c r="V72" s="181"/>
      <c r="W72" s="89">
        <f t="shared" si="133"/>
        <v>0</v>
      </c>
      <c r="X72" s="89">
        <f t="shared" si="134"/>
        <v>0</v>
      </c>
      <c r="Y72" s="89">
        <f t="shared" si="135"/>
        <v>0</v>
      </c>
      <c r="Z72" s="89">
        <f t="shared" si="136"/>
        <v>0</v>
      </c>
      <c r="AA72" s="228" t="e">
        <f t="shared" si="137"/>
        <v>#DIV/0!</v>
      </c>
      <c r="AB72" s="277"/>
      <c r="AC72" s="98">
        <f t="shared" si="138"/>
        <v>0</v>
      </c>
      <c r="AD72" s="98">
        <f t="shared" si="139"/>
        <v>0</v>
      </c>
      <c r="AE72" s="98">
        <f t="shared" si="140"/>
        <v>0</v>
      </c>
      <c r="AF72" s="98">
        <f t="shared" si="141"/>
        <v>0</v>
      </c>
      <c r="AG72" s="233">
        <f t="shared" si="142"/>
        <v>0</v>
      </c>
      <c r="AH72" s="234">
        <f t="shared" si="143"/>
        <v>0</v>
      </c>
      <c r="AI72" s="234">
        <f t="shared" si="144"/>
        <v>0</v>
      </c>
      <c r="AJ72" s="234">
        <f t="shared" si="145"/>
        <v>0</v>
      </c>
      <c r="AK72" s="234">
        <f t="shared" si="146"/>
        <v>0</v>
      </c>
      <c r="AL72" s="277"/>
      <c r="AM72" s="98">
        <f t="shared" si="147"/>
        <v>0</v>
      </c>
      <c r="AN72" s="98">
        <f t="shared" si="148"/>
        <v>0</v>
      </c>
      <c r="AO72" s="98">
        <f t="shared" si="149"/>
        <v>0</v>
      </c>
      <c r="AP72" s="98">
        <f t="shared" si="150"/>
        <v>0</v>
      </c>
      <c r="AQ72" s="233">
        <f t="shared" si="151"/>
        <v>0</v>
      </c>
      <c r="AR72" s="234">
        <f t="shared" si="152"/>
        <v>0</v>
      </c>
      <c r="AS72" s="234">
        <f t="shared" si="153"/>
        <v>0</v>
      </c>
      <c r="AT72" s="234">
        <f t="shared" si="154"/>
        <v>0</v>
      </c>
      <c r="AU72" s="234">
        <f t="shared" si="155"/>
        <v>0</v>
      </c>
      <c r="AV72" s="277"/>
      <c r="AW72" s="98">
        <f t="shared" si="156"/>
        <v>0</v>
      </c>
      <c r="AX72" s="98">
        <f t="shared" si="157"/>
        <v>0</v>
      </c>
      <c r="AY72" s="98">
        <f t="shared" si="158"/>
        <v>0</v>
      </c>
      <c r="AZ72" s="98">
        <f t="shared" si="159"/>
        <v>0</v>
      </c>
      <c r="BA72" s="233">
        <f t="shared" si="160"/>
        <v>0</v>
      </c>
      <c r="BB72" s="234">
        <f t="shared" si="161"/>
        <v>0</v>
      </c>
      <c r="BC72" s="234">
        <f t="shared" si="162"/>
        <v>0</v>
      </c>
      <c r="BD72" s="234">
        <f t="shared" si="163"/>
        <v>0</v>
      </c>
      <c r="BE72" s="234">
        <f t="shared" si="164"/>
        <v>0</v>
      </c>
      <c r="BF72" s="314">
        <f t="shared" si="297"/>
        <v>0</v>
      </c>
      <c r="BG72" s="98">
        <f t="shared" si="237"/>
        <v>0</v>
      </c>
      <c r="BH72" s="98">
        <f t="shared" si="238"/>
        <v>0</v>
      </c>
      <c r="BI72" s="98">
        <f t="shared" si="239"/>
        <v>0</v>
      </c>
      <c r="BJ72" s="98">
        <f t="shared" si="240"/>
        <v>0</v>
      </c>
      <c r="BK72" s="233">
        <f t="shared" si="165"/>
        <v>0</v>
      </c>
      <c r="BL72" s="234">
        <f t="shared" si="241"/>
        <v>0</v>
      </c>
      <c r="BM72" s="234">
        <f t="shared" si="242"/>
        <v>0</v>
      </c>
      <c r="BN72" s="234">
        <f t="shared" si="243"/>
        <v>0</v>
      </c>
      <c r="BO72" s="234">
        <f t="shared" si="244"/>
        <v>0</v>
      </c>
      <c r="BP72" s="277"/>
      <c r="BQ72" s="98">
        <f t="shared" si="245"/>
        <v>0</v>
      </c>
      <c r="BR72" s="98">
        <f t="shared" si="246"/>
        <v>0</v>
      </c>
      <c r="BS72" s="98">
        <f t="shared" si="247"/>
        <v>0</v>
      </c>
      <c r="BT72" s="98">
        <f t="shared" si="248"/>
        <v>0</v>
      </c>
      <c r="BU72" s="233">
        <f t="shared" si="166"/>
        <v>0</v>
      </c>
      <c r="BV72" s="234">
        <f t="shared" si="249"/>
        <v>0</v>
      </c>
      <c r="BW72" s="234">
        <f t="shared" si="250"/>
        <v>0</v>
      </c>
      <c r="BX72" s="234">
        <f t="shared" si="251"/>
        <v>0</v>
      </c>
      <c r="BY72" s="234">
        <f t="shared" si="252"/>
        <v>0</v>
      </c>
      <c r="BZ72" s="284">
        <f t="shared" si="167"/>
        <v>0</v>
      </c>
      <c r="CA72" s="98">
        <f t="shared" si="253"/>
        <v>0</v>
      </c>
      <c r="CB72" s="98">
        <f t="shared" si="254"/>
        <v>0</v>
      </c>
      <c r="CC72" s="98">
        <f t="shared" si="255"/>
        <v>0</v>
      </c>
      <c r="CD72" s="98">
        <f t="shared" si="256"/>
        <v>0</v>
      </c>
      <c r="CE72" s="233">
        <f t="shared" si="168"/>
        <v>0</v>
      </c>
      <c r="CF72" s="234">
        <f t="shared" si="257"/>
        <v>0</v>
      </c>
      <c r="CG72" s="234">
        <f t="shared" si="258"/>
        <v>0</v>
      </c>
      <c r="CH72" s="234">
        <f t="shared" si="259"/>
        <v>0</v>
      </c>
      <c r="CI72" s="234">
        <f t="shared" si="260"/>
        <v>0</v>
      </c>
      <c r="CJ72" s="277"/>
      <c r="CK72" s="98">
        <f t="shared" si="261"/>
        <v>0</v>
      </c>
      <c r="CL72" s="98">
        <f t="shared" si="262"/>
        <v>0</v>
      </c>
      <c r="CM72" s="98">
        <f t="shared" si="263"/>
        <v>0</v>
      </c>
      <c r="CN72" s="98">
        <f t="shared" si="264"/>
        <v>0</v>
      </c>
      <c r="CO72" s="233">
        <f t="shared" si="169"/>
        <v>0</v>
      </c>
      <c r="CP72" s="234">
        <f t="shared" si="265"/>
        <v>0</v>
      </c>
      <c r="CQ72" s="234">
        <f t="shared" si="266"/>
        <v>0</v>
      </c>
      <c r="CR72" s="234">
        <f t="shared" si="267"/>
        <v>0</v>
      </c>
      <c r="CS72" s="234">
        <f t="shared" si="268"/>
        <v>0</v>
      </c>
      <c r="CT72" s="277"/>
      <c r="CU72" s="98">
        <f t="shared" si="269"/>
        <v>0</v>
      </c>
      <c r="CV72" s="98">
        <f t="shared" si="270"/>
        <v>0</v>
      </c>
      <c r="CW72" s="98">
        <f t="shared" si="271"/>
        <v>0</v>
      </c>
      <c r="CX72" s="98">
        <f t="shared" si="272"/>
        <v>0</v>
      </c>
      <c r="CY72" s="233">
        <f t="shared" si="170"/>
        <v>0</v>
      </c>
      <c r="CZ72" s="234">
        <f t="shared" si="273"/>
        <v>0</v>
      </c>
      <c r="DA72" s="234">
        <f t="shared" si="274"/>
        <v>0</v>
      </c>
      <c r="DB72" s="234">
        <f t="shared" si="275"/>
        <v>0</v>
      </c>
      <c r="DC72" s="234">
        <f t="shared" si="276"/>
        <v>0</v>
      </c>
      <c r="DD72" s="284">
        <f t="shared" si="171"/>
        <v>0</v>
      </c>
      <c r="DE72" s="98">
        <f t="shared" si="277"/>
        <v>0</v>
      </c>
      <c r="DF72" s="98">
        <f t="shared" si="278"/>
        <v>0</v>
      </c>
      <c r="DG72" s="98">
        <f t="shared" si="279"/>
        <v>0</v>
      </c>
      <c r="DH72" s="98">
        <f t="shared" si="280"/>
        <v>0</v>
      </c>
      <c r="DI72" s="228" t="e">
        <f t="shared" si="172"/>
        <v>#DIV/0!</v>
      </c>
      <c r="DJ72" s="233">
        <f t="shared" si="173"/>
        <v>0</v>
      </c>
      <c r="DK72" s="234">
        <f t="shared" si="281"/>
        <v>0</v>
      </c>
      <c r="DL72" s="234">
        <f t="shared" si="282"/>
        <v>0</v>
      </c>
      <c r="DM72" s="234">
        <f t="shared" si="283"/>
        <v>0</v>
      </c>
      <c r="DN72" s="234">
        <f t="shared" si="284"/>
        <v>0</v>
      </c>
      <c r="DO72" s="224">
        <f t="shared" si="174"/>
        <v>0</v>
      </c>
      <c r="DP72" s="98">
        <f t="shared" si="285"/>
        <v>0</v>
      </c>
      <c r="DQ72" s="98">
        <f t="shared" si="286"/>
        <v>0</v>
      </c>
      <c r="DR72" s="98">
        <f t="shared" si="287"/>
        <v>0</v>
      </c>
      <c r="DS72" s="98">
        <f t="shared" si="288"/>
        <v>0</v>
      </c>
      <c r="DT72" s="233">
        <f t="shared" si="175"/>
        <v>0</v>
      </c>
      <c r="DU72" s="234">
        <f t="shared" si="289"/>
        <v>0</v>
      </c>
      <c r="DV72" s="234">
        <f t="shared" si="290"/>
        <v>0</v>
      </c>
      <c r="DW72" s="234">
        <f t="shared" si="291"/>
        <v>0</v>
      </c>
      <c r="DX72" s="234">
        <f t="shared" si="292"/>
        <v>0</v>
      </c>
      <c r="DY72" s="237">
        <f t="shared" si="176"/>
        <v>0</v>
      </c>
      <c r="DZ72" s="238">
        <f t="shared" si="293"/>
        <v>0</v>
      </c>
      <c r="EA72" s="238">
        <f t="shared" si="294"/>
        <v>0</v>
      </c>
      <c r="EB72" s="238">
        <f t="shared" si="295"/>
        <v>0</v>
      </c>
      <c r="EC72" s="238">
        <f t="shared" si="296"/>
        <v>0</v>
      </c>
    </row>
    <row r="73" spans="1:133" s="49" customFormat="1">
      <c r="A73" s="50" t="s">
        <v>345</v>
      </c>
      <c r="B73" s="227"/>
      <c r="C73" s="227"/>
      <c r="D73" s="227"/>
      <c r="E73" s="181"/>
      <c r="F73" s="89">
        <f t="shared" si="119"/>
        <v>0</v>
      </c>
      <c r="G73" s="89">
        <f t="shared" si="120"/>
        <v>0</v>
      </c>
      <c r="H73" s="89">
        <f t="shared" si="121"/>
        <v>0</v>
      </c>
      <c r="I73" s="89">
        <f t="shared" si="122"/>
        <v>0</v>
      </c>
      <c r="J73" s="181"/>
      <c r="K73" s="89">
        <f t="shared" si="123"/>
        <v>0</v>
      </c>
      <c r="L73" s="89">
        <f t="shared" si="124"/>
        <v>0</v>
      </c>
      <c r="M73" s="89">
        <f t="shared" si="125"/>
        <v>0</v>
      </c>
      <c r="N73" s="89">
        <f t="shared" si="126"/>
        <v>0</v>
      </c>
      <c r="O73" s="228" t="e">
        <f t="shared" si="127"/>
        <v>#DIV/0!</v>
      </c>
      <c r="P73" s="181"/>
      <c r="Q73" s="89">
        <f t="shared" si="128"/>
        <v>0</v>
      </c>
      <c r="R73" s="89">
        <f t="shared" si="129"/>
        <v>0</v>
      </c>
      <c r="S73" s="89">
        <f t="shared" si="130"/>
        <v>0</v>
      </c>
      <c r="T73" s="89">
        <f t="shared" si="131"/>
        <v>0</v>
      </c>
      <c r="U73" s="228" t="e">
        <f t="shared" si="132"/>
        <v>#DIV/0!</v>
      </c>
      <c r="V73" s="181"/>
      <c r="W73" s="89">
        <f t="shared" si="133"/>
        <v>0</v>
      </c>
      <c r="X73" s="89">
        <f t="shared" si="134"/>
        <v>0</v>
      </c>
      <c r="Y73" s="89">
        <f t="shared" si="135"/>
        <v>0</v>
      </c>
      <c r="Z73" s="89">
        <f t="shared" si="136"/>
        <v>0</v>
      </c>
      <c r="AA73" s="228" t="e">
        <f t="shared" si="137"/>
        <v>#DIV/0!</v>
      </c>
      <c r="AB73" s="277"/>
      <c r="AC73" s="98">
        <f t="shared" si="138"/>
        <v>0</v>
      </c>
      <c r="AD73" s="98">
        <f t="shared" si="139"/>
        <v>0</v>
      </c>
      <c r="AE73" s="98">
        <f t="shared" si="140"/>
        <v>0</v>
      </c>
      <c r="AF73" s="98">
        <f t="shared" si="141"/>
        <v>0</v>
      </c>
      <c r="AG73" s="233">
        <f t="shared" si="142"/>
        <v>0</v>
      </c>
      <c r="AH73" s="234">
        <f t="shared" si="143"/>
        <v>0</v>
      </c>
      <c r="AI73" s="234">
        <f t="shared" si="144"/>
        <v>0</v>
      </c>
      <c r="AJ73" s="234">
        <f t="shared" si="145"/>
        <v>0</v>
      </c>
      <c r="AK73" s="234">
        <f t="shared" si="146"/>
        <v>0</v>
      </c>
      <c r="AL73" s="277"/>
      <c r="AM73" s="98">
        <f t="shared" si="147"/>
        <v>0</v>
      </c>
      <c r="AN73" s="98">
        <f t="shared" si="148"/>
        <v>0</v>
      </c>
      <c r="AO73" s="98">
        <f t="shared" si="149"/>
        <v>0</v>
      </c>
      <c r="AP73" s="98">
        <f t="shared" si="150"/>
        <v>0</v>
      </c>
      <c r="AQ73" s="233">
        <f t="shared" si="151"/>
        <v>0</v>
      </c>
      <c r="AR73" s="234">
        <f t="shared" si="152"/>
        <v>0</v>
      </c>
      <c r="AS73" s="234">
        <f t="shared" si="153"/>
        <v>0</v>
      </c>
      <c r="AT73" s="234">
        <f t="shared" si="154"/>
        <v>0</v>
      </c>
      <c r="AU73" s="234">
        <f t="shared" si="155"/>
        <v>0</v>
      </c>
      <c r="AV73" s="277"/>
      <c r="AW73" s="98">
        <f t="shared" si="156"/>
        <v>0</v>
      </c>
      <c r="AX73" s="98">
        <f t="shared" si="157"/>
        <v>0</v>
      </c>
      <c r="AY73" s="98">
        <f t="shared" si="158"/>
        <v>0</v>
      </c>
      <c r="AZ73" s="98">
        <f t="shared" si="159"/>
        <v>0</v>
      </c>
      <c r="BA73" s="233">
        <f t="shared" si="160"/>
        <v>0</v>
      </c>
      <c r="BB73" s="234">
        <f t="shared" si="161"/>
        <v>0</v>
      </c>
      <c r="BC73" s="234">
        <f t="shared" si="162"/>
        <v>0</v>
      </c>
      <c r="BD73" s="234">
        <f t="shared" si="163"/>
        <v>0</v>
      </c>
      <c r="BE73" s="234">
        <f t="shared" si="164"/>
        <v>0</v>
      </c>
      <c r="BF73" s="314">
        <f t="shared" si="297"/>
        <v>0</v>
      </c>
      <c r="BG73" s="98">
        <f t="shared" si="237"/>
        <v>0</v>
      </c>
      <c r="BH73" s="98">
        <f t="shared" si="238"/>
        <v>0</v>
      </c>
      <c r="BI73" s="98">
        <f t="shared" si="239"/>
        <v>0</v>
      </c>
      <c r="BJ73" s="98">
        <f t="shared" si="240"/>
        <v>0</v>
      </c>
      <c r="BK73" s="233">
        <f t="shared" si="165"/>
        <v>0</v>
      </c>
      <c r="BL73" s="234">
        <f t="shared" si="241"/>
        <v>0</v>
      </c>
      <c r="BM73" s="234">
        <f t="shared" si="242"/>
        <v>0</v>
      </c>
      <c r="BN73" s="234">
        <f t="shared" si="243"/>
        <v>0</v>
      </c>
      <c r="BO73" s="234">
        <f t="shared" si="244"/>
        <v>0</v>
      </c>
      <c r="BP73" s="277"/>
      <c r="BQ73" s="98">
        <f t="shared" si="245"/>
        <v>0</v>
      </c>
      <c r="BR73" s="98">
        <f t="shared" si="246"/>
        <v>0</v>
      </c>
      <c r="BS73" s="98">
        <f t="shared" si="247"/>
        <v>0</v>
      </c>
      <c r="BT73" s="98">
        <f t="shared" si="248"/>
        <v>0</v>
      </c>
      <c r="BU73" s="233">
        <f t="shared" si="166"/>
        <v>0</v>
      </c>
      <c r="BV73" s="234">
        <f t="shared" si="249"/>
        <v>0</v>
      </c>
      <c r="BW73" s="234">
        <f t="shared" si="250"/>
        <v>0</v>
      </c>
      <c r="BX73" s="234">
        <f t="shared" si="251"/>
        <v>0</v>
      </c>
      <c r="BY73" s="234">
        <f t="shared" si="252"/>
        <v>0</v>
      </c>
      <c r="BZ73" s="284">
        <f t="shared" si="167"/>
        <v>0</v>
      </c>
      <c r="CA73" s="98">
        <f t="shared" si="253"/>
        <v>0</v>
      </c>
      <c r="CB73" s="98">
        <f t="shared" si="254"/>
        <v>0</v>
      </c>
      <c r="CC73" s="98">
        <f t="shared" si="255"/>
        <v>0</v>
      </c>
      <c r="CD73" s="98">
        <f t="shared" si="256"/>
        <v>0</v>
      </c>
      <c r="CE73" s="233">
        <f t="shared" si="168"/>
        <v>0</v>
      </c>
      <c r="CF73" s="234">
        <f t="shared" si="257"/>
        <v>0</v>
      </c>
      <c r="CG73" s="234">
        <f t="shared" si="258"/>
        <v>0</v>
      </c>
      <c r="CH73" s="234">
        <f t="shared" si="259"/>
        <v>0</v>
      </c>
      <c r="CI73" s="234">
        <f t="shared" si="260"/>
        <v>0</v>
      </c>
      <c r="CJ73" s="277"/>
      <c r="CK73" s="98">
        <f t="shared" si="261"/>
        <v>0</v>
      </c>
      <c r="CL73" s="98">
        <f t="shared" si="262"/>
        <v>0</v>
      </c>
      <c r="CM73" s="98">
        <f t="shared" si="263"/>
        <v>0</v>
      </c>
      <c r="CN73" s="98">
        <f t="shared" si="264"/>
        <v>0</v>
      </c>
      <c r="CO73" s="233">
        <f t="shared" si="169"/>
        <v>0</v>
      </c>
      <c r="CP73" s="234">
        <f t="shared" si="265"/>
        <v>0</v>
      </c>
      <c r="CQ73" s="234">
        <f t="shared" si="266"/>
        <v>0</v>
      </c>
      <c r="CR73" s="234">
        <f t="shared" si="267"/>
        <v>0</v>
      </c>
      <c r="CS73" s="234">
        <f t="shared" si="268"/>
        <v>0</v>
      </c>
      <c r="CT73" s="277"/>
      <c r="CU73" s="98">
        <f t="shared" si="269"/>
        <v>0</v>
      </c>
      <c r="CV73" s="98">
        <f t="shared" si="270"/>
        <v>0</v>
      </c>
      <c r="CW73" s="98">
        <f t="shared" si="271"/>
        <v>0</v>
      </c>
      <c r="CX73" s="98">
        <f t="shared" si="272"/>
        <v>0</v>
      </c>
      <c r="CY73" s="233">
        <f t="shared" si="170"/>
        <v>0</v>
      </c>
      <c r="CZ73" s="234">
        <f t="shared" si="273"/>
        <v>0</v>
      </c>
      <c r="DA73" s="234">
        <f t="shared" si="274"/>
        <v>0</v>
      </c>
      <c r="DB73" s="234">
        <f t="shared" si="275"/>
        <v>0</v>
      </c>
      <c r="DC73" s="234">
        <f t="shared" si="276"/>
        <v>0</v>
      </c>
      <c r="DD73" s="284">
        <f t="shared" si="171"/>
        <v>0</v>
      </c>
      <c r="DE73" s="98">
        <f t="shared" si="277"/>
        <v>0</v>
      </c>
      <c r="DF73" s="98">
        <f t="shared" si="278"/>
        <v>0</v>
      </c>
      <c r="DG73" s="98">
        <f t="shared" si="279"/>
        <v>0</v>
      </c>
      <c r="DH73" s="98">
        <f t="shared" si="280"/>
        <v>0</v>
      </c>
      <c r="DI73" s="228" t="e">
        <f t="shared" si="172"/>
        <v>#DIV/0!</v>
      </c>
      <c r="DJ73" s="233">
        <f t="shared" si="173"/>
        <v>0</v>
      </c>
      <c r="DK73" s="234">
        <f t="shared" si="281"/>
        <v>0</v>
      </c>
      <c r="DL73" s="234">
        <f t="shared" si="282"/>
        <v>0</v>
      </c>
      <c r="DM73" s="234">
        <f t="shared" si="283"/>
        <v>0</v>
      </c>
      <c r="DN73" s="234">
        <f t="shared" si="284"/>
        <v>0</v>
      </c>
      <c r="DO73" s="224">
        <f t="shared" si="174"/>
        <v>0</v>
      </c>
      <c r="DP73" s="98">
        <f t="shared" si="285"/>
        <v>0</v>
      </c>
      <c r="DQ73" s="98">
        <f t="shared" si="286"/>
        <v>0</v>
      </c>
      <c r="DR73" s="98">
        <f t="shared" si="287"/>
        <v>0</v>
      </c>
      <c r="DS73" s="98">
        <f t="shared" si="288"/>
        <v>0</v>
      </c>
      <c r="DT73" s="233">
        <f t="shared" si="175"/>
        <v>0</v>
      </c>
      <c r="DU73" s="234">
        <f t="shared" si="289"/>
        <v>0</v>
      </c>
      <c r="DV73" s="234">
        <f t="shared" si="290"/>
        <v>0</v>
      </c>
      <c r="DW73" s="234">
        <f t="shared" si="291"/>
        <v>0</v>
      </c>
      <c r="DX73" s="234">
        <f t="shared" si="292"/>
        <v>0</v>
      </c>
      <c r="DY73" s="237">
        <f t="shared" si="176"/>
        <v>0</v>
      </c>
      <c r="DZ73" s="238">
        <f t="shared" si="293"/>
        <v>0</v>
      </c>
      <c r="EA73" s="238">
        <f t="shared" si="294"/>
        <v>0</v>
      </c>
      <c r="EB73" s="238">
        <f t="shared" si="295"/>
        <v>0</v>
      </c>
      <c r="EC73" s="238">
        <f t="shared" si="296"/>
        <v>0</v>
      </c>
    </row>
    <row r="74" spans="1:133" s="49" customFormat="1">
      <c r="A74" s="50" t="s">
        <v>346</v>
      </c>
      <c r="B74" s="227"/>
      <c r="C74" s="227"/>
      <c r="D74" s="227"/>
      <c r="E74" s="181"/>
      <c r="F74" s="89">
        <f t="shared" si="119"/>
        <v>0</v>
      </c>
      <c r="G74" s="89">
        <f t="shared" si="120"/>
        <v>0</v>
      </c>
      <c r="H74" s="89">
        <f t="shared" si="121"/>
        <v>0</v>
      </c>
      <c r="I74" s="89">
        <f t="shared" si="122"/>
        <v>0</v>
      </c>
      <c r="J74" s="181"/>
      <c r="K74" s="89">
        <f t="shared" si="123"/>
        <v>0</v>
      </c>
      <c r="L74" s="89">
        <f t="shared" si="124"/>
        <v>0</v>
      </c>
      <c r="M74" s="89">
        <f t="shared" si="125"/>
        <v>0</v>
      </c>
      <c r="N74" s="89">
        <f t="shared" si="126"/>
        <v>0</v>
      </c>
      <c r="O74" s="228" t="e">
        <f t="shared" si="127"/>
        <v>#DIV/0!</v>
      </c>
      <c r="P74" s="181"/>
      <c r="Q74" s="89">
        <f t="shared" si="128"/>
        <v>0</v>
      </c>
      <c r="R74" s="89">
        <f t="shared" si="129"/>
        <v>0</v>
      </c>
      <c r="S74" s="89">
        <f t="shared" si="130"/>
        <v>0</v>
      </c>
      <c r="T74" s="89">
        <f t="shared" si="131"/>
        <v>0</v>
      </c>
      <c r="U74" s="228" t="e">
        <f t="shared" si="132"/>
        <v>#DIV/0!</v>
      </c>
      <c r="V74" s="181"/>
      <c r="W74" s="89">
        <f t="shared" si="133"/>
        <v>0</v>
      </c>
      <c r="X74" s="89">
        <f t="shared" si="134"/>
        <v>0</v>
      </c>
      <c r="Y74" s="89">
        <f t="shared" si="135"/>
        <v>0</v>
      </c>
      <c r="Z74" s="89">
        <f t="shared" si="136"/>
        <v>0</v>
      </c>
      <c r="AA74" s="228" t="e">
        <f t="shared" si="137"/>
        <v>#DIV/0!</v>
      </c>
      <c r="AB74" s="277"/>
      <c r="AC74" s="98">
        <f t="shared" si="138"/>
        <v>0</v>
      </c>
      <c r="AD74" s="98">
        <f t="shared" si="139"/>
        <v>0</v>
      </c>
      <c r="AE74" s="98">
        <f t="shared" si="140"/>
        <v>0</v>
      </c>
      <c r="AF74" s="98">
        <f t="shared" si="141"/>
        <v>0</v>
      </c>
      <c r="AG74" s="233">
        <f t="shared" si="142"/>
        <v>0</v>
      </c>
      <c r="AH74" s="234">
        <f t="shared" si="143"/>
        <v>0</v>
      </c>
      <c r="AI74" s="234">
        <f t="shared" si="144"/>
        <v>0</v>
      </c>
      <c r="AJ74" s="234">
        <f t="shared" si="145"/>
        <v>0</v>
      </c>
      <c r="AK74" s="234">
        <f t="shared" si="146"/>
        <v>0</v>
      </c>
      <c r="AL74" s="277"/>
      <c r="AM74" s="98">
        <f t="shared" si="147"/>
        <v>0</v>
      </c>
      <c r="AN74" s="98">
        <f t="shared" si="148"/>
        <v>0</v>
      </c>
      <c r="AO74" s="98">
        <f t="shared" si="149"/>
        <v>0</v>
      </c>
      <c r="AP74" s="98">
        <f t="shared" si="150"/>
        <v>0</v>
      </c>
      <c r="AQ74" s="233">
        <f t="shared" si="151"/>
        <v>0</v>
      </c>
      <c r="AR74" s="234">
        <f t="shared" si="152"/>
        <v>0</v>
      </c>
      <c r="AS74" s="234">
        <f t="shared" si="153"/>
        <v>0</v>
      </c>
      <c r="AT74" s="234">
        <f t="shared" si="154"/>
        <v>0</v>
      </c>
      <c r="AU74" s="234">
        <f t="shared" si="155"/>
        <v>0</v>
      </c>
      <c r="AV74" s="277"/>
      <c r="AW74" s="98">
        <f t="shared" si="156"/>
        <v>0</v>
      </c>
      <c r="AX74" s="98">
        <f t="shared" si="157"/>
        <v>0</v>
      </c>
      <c r="AY74" s="98">
        <f t="shared" si="158"/>
        <v>0</v>
      </c>
      <c r="AZ74" s="98">
        <f t="shared" si="159"/>
        <v>0</v>
      </c>
      <c r="BA74" s="233">
        <f t="shared" si="160"/>
        <v>0</v>
      </c>
      <c r="BB74" s="234">
        <f t="shared" si="161"/>
        <v>0</v>
      </c>
      <c r="BC74" s="234">
        <f t="shared" si="162"/>
        <v>0</v>
      </c>
      <c r="BD74" s="234">
        <f t="shared" si="163"/>
        <v>0</v>
      </c>
      <c r="BE74" s="234">
        <f t="shared" si="164"/>
        <v>0</v>
      </c>
      <c r="BF74" s="314">
        <f t="shared" si="297"/>
        <v>0</v>
      </c>
      <c r="BG74" s="98">
        <f t="shared" si="237"/>
        <v>0</v>
      </c>
      <c r="BH74" s="98">
        <f t="shared" si="238"/>
        <v>0</v>
      </c>
      <c r="BI74" s="98">
        <f t="shared" si="239"/>
        <v>0</v>
      </c>
      <c r="BJ74" s="98">
        <f t="shared" si="240"/>
        <v>0</v>
      </c>
      <c r="BK74" s="233">
        <f t="shared" si="165"/>
        <v>0</v>
      </c>
      <c r="BL74" s="234">
        <f t="shared" si="241"/>
        <v>0</v>
      </c>
      <c r="BM74" s="234">
        <f t="shared" si="242"/>
        <v>0</v>
      </c>
      <c r="BN74" s="234">
        <f t="shared" si="243"/>
        <v>0</v>
      </c>
      <c r="BO74" s="234">
        <f t="shared" si="244"/>
        <v>0</v>
      </c>
      <c r="BP74" s="277"/>
      <c r="BQ74" s="98">
        <f t="shared" si="245"/>
        <v>0</v>
      </c>
      <c r="BR74" s="98">
        <f t="shared" si="246"/>
        <v>0</v>
      </c>
      <c r="BS74" s="98">
        <f t="shared" si="247"/>
        <v>0</v>
      </c>
      <c r="BT74" s="98">
        <f t="shared" si="248"/>
        <v>0</v>
      </c>
      <c r="BU74" s="233">
        <f t="shared" si="166"/>
        <v>0</v>
      </c>
      <c r="BV74" s="234">
        <f t="shared" si="249"/>
        <v>0</v>
      </c>
      <c r="BW74" s="234">
        <f t="shared" si="250"/>
        <v>0</v>
      </c>
      <c r="BX74" s="234">
        <f t="shared" si="251"/>
        <v>0</v>
      </c>
      <c r="BY74" s="234">
        <f t="shared" si="252"/>
        <v>0</v>
      </c>
      <c r="BZ74" s="284">
        <f t="shared" si="167"/>
        <v>0</v>
      </c>
      <c r="CA74" s="98">
        <f t="shared" si="253"/>
        <v>0</v>
      </c>
      <c r="CB74" s="98">
        <f t="shared" si="254"/>
        <v>0</v>
      </c>
      <c r="CC74" s="98">
        <f t="shared" si="255"/>
        <v>0</v>
      </c>
      <c r="CD74" s="98">
        <f t="shared" si="256"/>
        <v>0</v>
      </c>
      <c r="CE74" s="233">
        <f t="shared" si="168"/>
        <v>0</v>
      </c>
      <c r="CF74" s="234">
        <f t="shared" si="257"/>
        <v>0</v>
      </c>
      <c r="CG74" s="234">
        <f t="shared" si="258"/>
        <v>0</v>
      </c>
      <c r="CH74" s="234">
        <f t="shared" si="259"/>
        <v>0</v>
      </c>
      <c r="CI74" s="234">
        <f t="shared" si="260"/>
        <v>0</v>
      </c>
      <c r="CJ74" s="277"/>
      <c r="CK74" s="98">
        <f t="shared" si="261"/>
        <v>0</v>
      </c>
      <c r="CL74" s="98">
        <f t="shared" si="262"/>
        <v>0</v>
      </c>
      <c r="CM74" s="98">
        <f t="shared" si="263"/>
        <v>0</v>
      </c>
      <c r="CN74" s="98">
        <f t="shared" si="264"/>
        <v>0</v>
      </c>
      <c r="CO74" s="233">
        <f t="shared" si="169"/>
        <v>0</v>
      </c>
      <c r="CP74" s="234">
        <f t="shared" si="265"/>
        <v>0</v>
      </c>
      <c r="CQ74" s="234">
        <f t="shared" si="266"/>
        <v>0</v>
      </c>
      <c r="CR74" s="234">
        <f t="shared" si="267"/>
        <v>0</v>
      </c>
      <c r="CS74" s="234">
        <f t="shared" si="268"/>
        <v>0</v>
      </c>
      <c r="CT74" s="277"/>
      <c r="CU74" s="98">
        <f t="shared" si="269"/>
        <v>0</v>
      </c>
      <c r="CV74" s="98">
        <f t="shared" si="270"/>
        <v>0</v>
      </c>
      <c r="CW74" s="98">
        <f t="shared" si="271"/>
        <v>0</v>
      </c>
      <c r="CX74" s="98">
        <f t="shared" si="272"/>
        <v>0</v>
      </c>
      <c r="CY74" s="233">
        <f t="shared" si="170"/>
        <v>0</v>
      </c>
      <c r="CZ74" s="234">
        <f t="shared" si="273"/>
        <v>0</v>
      </c>
      <c r="DA74" s="234">
        <f t="shared" si="274"/>
        <v>0</v>
      </c>
      <c r="DB74" s="234">
        <f t="shared" si="275"/>
        <v>0</v>
      </c>
      <c r="DC74" s="234">
        <f t="shared" si="276"/>
        <v>0</v>
      </c>
      <c r="DD74" s="284">
        <f t="shared" si="171"/>
        <v>0</v>
      </c>
      <c r="DE74" s="98">
        <f t="shared" si="277"/>
        <v>0</v>
      </c>
      <c r="DF74" s="98">
        <f t="shared" si="278"/>
        <v>0</v>
      </c>
      <c r="DG74" s="98">
        <f t="shared" si="279"/>
        <v>0</v>
      </c>
      <c r="DH74" s="98">
        <f t="shared" si="280"/>
        <v>0</v>
      </c>
      <c r="DI74" s="228" t="e">
        <f t="shared" si="172"/>
        <v>#DIV/0!</v>
      </c>
      <c r="DJ74" s="233">
        <f t="shared" si="173"/>
        <v>0</v>
      </c>
      <c r="DK74" s="234">
        <f t="shared" si="281"/>
        <v>0</v>
      </c>
      <c r="DL74" s="234">
        <f t="shared" si="282"/>
        <v>0</v>
      </c>
      <c r="DM74" s="234">
        <f t="shared" si="283"/>
        <v>0</v>
      </c>
      <c r="DN74" s="234">
        <f t="shared" si="284"/>
        <v>0</v>
      </c>
      <c r="DO74" s="224">
        <f t="shared" si="174"/>
        <v>0</v>
      </c>
      <c r="DP74" s="98">
        <f t="shared" si="285"/>
        <v>0</v>
      </c>
      <c r="DQ74" s="98">
        <f t="shared" si="286"/>
        <v>0</v>
      </c>
      <c r="DR74" s="98">
        <f t="shared" si="287"/>
        <v>0</v>
      </c>
      <c r="DS74" s="98">
        <f t="shared" si="288"/>
        <v>0</v>
      </c>
      <c r="DT74" s="233">
        <f t="shared" si="175"/>
        <v>0</v>
      </c>
      <c r="DU74" s="234">
        <f t="shared" si="289"/>
        <v>0</v>
      </c>
      <c r="DV74" s="234">
        <f t="shared" si="290"/>
        <v>0</v>
      </c>
      <c r="DW74" s="234">
        <f t="shared" si="291"/>
        <v>0</v>
      </c>
      <c r="DX74" s="234">
        <f t="shared" si="292"/>
        <v>0</v>
      </c>
      <c r="DY74" s="237">
        <f t="shared" si="176"/>
        <v>0</v>
      </c>
      <c r="DZ74" s="238">
        <f t="shared" si="293"/>
        <v>0</v>
      </c>
      <c r="EA74" s="238">
        <f t="shared" si="294"/>
        <v>0</v>
      </c>
      <c r="EB74" s="238">
        <f t="shared" si="295"/>
        <v>0</v>
      </c>
      <c r="EC74" s="238">
        <f t="shared" si="296"/>
        <v>0</v>
      </c>
    </row>
    <row r="75" spans="1:133" s="49" customFormat="1">
      <c r="A75" s="50" t="s">
        <v>347</v>
      </c>
      <c r="B75" s="227"/>
      <c r="C75" s="227"/>
      <c r="D75" s="227"/>
      <c r="E75" s="181"/>
      <c r="F75" s="89">
        <f t="shared" si="119"/>
        <v>0</v>
      </c>
      <c r="G75" s="89">
        <f t="shared" si="120"/>
        <v>0</v>
      </c>
      <c r="H75" s="89">
        <f t="shared" si="121"/>
        <v>0</v>
      </c>
      <c r="I75" s="89">
        <f t="shared" si="122"/>
        <v>0</v>
      </c>
      <c r="J75" s="181"/>
      <c r="K75" s="89">
        <f t="shared" si="123"/>
        <v>0</v>
      </c>
      <c r="L75" s="89">
        <f t="shared" si="124"/>
        <v>0</v>
      </c>
      <c r="M75" s="89">
        <f t="shared" si="125"/>
        <v>0</v>
      </c>
      <c r="N75" s="89">
        <f t="shared" si="126"/>
        <v>0</v>
      </c>
      <c r="O75" s="228" t="e">
        <f t="shared" si="127"/>
        <v>#DIV/0!</v>
      </c>
      <c r="P75" s="181"/>
      <c r="Q75" s="89">
        <f t="shared" si="128"/>
        <v>0</v>
      </c>
      <c r="R75" s="89">
        <f t="shared" si="129"/>
        <v>0</v>
      </c>
      <c r="S75" s="89">
        <f t="shared" si="130"/>
        <v>0</v>
      </c>
      <c r="T75" s="89">
        <f t="shared" si="131"/>
        <v>0</v>
      </c>
      <c r="U75" s="228" t="e">
        <f t="shared" si="132"/>
        <v>#DIV/0!</v>
      </c>
      <c r="V75" s="181"/>
      <c r="W75" s="89">
        <f t="shared" si="133"/>
        <v>0</v>
      </c>
      <c r="X75" s="89">
        <f t="shared" si="134"/>
        <v>0</v>
      </c>
      <c r="Y75" s="89">
        <f t="shared" si="135"/>
        <v>0</v>
      </c>
      <c r="Z75" s="89">
        <f t="shared" si="136"/>
        <v>0</v>
      </c>
      <c r="AA75" s="228" t="e">
        <f t="shared" si="137"/>
        <v>#DIV/0!</v>
      </c>
      <c r="AB75" s="277"/>
      <c r="AC75" s="98">
        <f t="shared" si="138"/>
        <v>0</v>
      </c>
      <c r="AD75" s="98">
        <f t="shared" si="139"/>
        <v>0</v>
      </c>
      <c r="AE75" s="98">
        <f t="shared" si="140"/>
        <v>0</v>
      </c>
      <c r="AF75" s="98">
        <f t="shared" si="141"/>
        <v>0</v>
      </c>
      <c r="AG75" s="233">
        <f t="shared" si="142"/>
        <v>0</v>
      </c>
      <c r="AH75" s="234">
        <f t="shared" si="143"/>
        <v>0</v>
      </c>
      <c r="AI75" s="234">
        <f t="shared" si="144"/>
        <v>0</v>
      </c>
      <c r="AJ75" s="234">
        <f t="shared" si="145"/>
        <v>0</v>
      </c>
      <c r="AK75" s="234">
        <f t="shared" si="146"/>
        <v>0</v>
      </c>
      <c r="AL75" s="277"/>
      <c r="AM75" s="98">
        <f t="shared" si="147"/>
        <v>0</v>
      </c>
      <c r="AN75" s="98">
        <f t="shared" si="148"/>
        <v>0</v>
      </c>
      <c r="AO75" s="98">
        <f t="shared" si="149"/>
        <v>0</v>
      </c>
      <c r="AP75" s="98">
        <f t="shared" si="150"/>
        <v>0</v>
      </c>
      <c r="AQ75" s="233">
        <f t="shared" si="151"/>
        <v>0</v>
      </c>
      <c r="AR75" s="234">
        <f t="shared" si="152"/>
        <v>0</v>
      </c>
      <c r="AS75" s="234">
        <f t="shared" si="153"/>
        <v>0</v>
      </c>
      <c r="AT75" s="234">
        <f t="shared" si="154"/>
        <v>0</v>
      </c>
      <c r="AU75" s="234">
        <f t="shared" si="155"/>
        <v>0</v>
      </c>
      <c r="AV75" s="277"/>
      <c r="AW75" s="98">
        <f t="shared" si="156"/>
        <v>0</v>
      </c>
      <c r="AX75" s="98">
        <f t="shared" si="157"/>
        <v>0</v>
      </c>
      <c r="AY75" s="98">
        <f t="shared" si="158"/>
        <v>0</v>
      </c>
      <c r="AZ75" s="98">
        <f t="shared" si="159"/>
        <v>0</v>
      </c>
      <c r="BA75" s="233">
        <f t="shared" si="160"/>
        <v>0</v>
      </c>
      <c r="BB75" s="234">
        <f t="shared" si="161"/>
        <v>0</v>
      </c>
      <c r="BC75" s="234">
        <f t="shared" si="162"/>
        <v>0</v>
      </c>
      <c r="BD75" s="234">
        <f t="shared" si="163"/>
        <v>0</v>
      </c>
      <c r="BE75" s="234">
        <f t="shared" si="164"/>
        <v>0</v>
      </c>
      <c r="BF75" s="314">
        <f t="shared" si="297"/>
        <v>0</v>
      </c>
      <c r="BG75" s="98">
        <f t="shared" si="237"/>
        <v>0</v>
      </c>
      <c r="BH75" s="98">
        <f t="shared" si="238"/>
        <v>0</v>
      </c>
      <c r="BI75" s="98">
        <f t="shared" si="239"/>
        <v>0</v>
      </c>
      <c r="BJ75" s="98">
        <f t="shared" si="240"/>
        <v>0</v>
      </c>
      <c r="BK75" s="233">
        <f t="shared" si="165"/>
        <v>0</v>
      </c>
      <c r="BL75" s="234">
        <f t="shared" si="241"/>
        <v>0</v>
      </c>
      <c r="BM75" s="234">
        <f t="shared" si="242"/>
        <v>0</v>
      </c>
      <c r="BN75" s="234">
        <f t="shared" si="243"/>
        <v>0</v>
      </c>
      <c r="BO75" s="234">
        <f t="shared" si="244"/>
        <v>0</v>
      </c>
      <c r="BP75" s="277"/>
      <c r="BQ75" s="98">
        <f t="shared" si="245"/>
        <v>0</v>
      </c>
      <c r="BR75" s="98">
        <f t="shared" si="246"/>
        <v>0</v>
      </c>
      <c r="BS75" s="98">
        <f t="shared" si="247"/>
        <v>0</v>
      </c>
      <c r="BT75" s="98">
        <f t="shared" si="248"/>
        <v>0</v>
      </c>
      <c r="BU75" s="233">
        <f t="shared" si="166"/>
        <v>0</v>
      </c>
      <c r="BV75" s="234">
        <f t="shared" si="249"/>
        <v>0</v>
      </c>
      <c r="BW75" s="234">
        <f t="shared" si="250"/>
        <v>0</v>
      </c>
      <c r="BX75" s="234">
        <f t="shared" si="251"/>
        <v>0</v>
      </c>
      <c r="BY75" s="234">
        <f t="shared" si="252"/>
        <v>0</v>
      </c>
      <c r="BZ75" s="284">
        <f t="shared" si="167"/>
        <v>0</v>
      </c>
      <c r="CA75" s="98">
        <f t="shared" si="253"/>
        <v>0</v>
      </c>
      <c r="CB75" s="98">
        <f t="shared" si="254"/>
        <v>0</v>
      </c>
      <c r="CC75" s="98">
        <f t="shared" si="255"/>
        <v>0</v>
      </c>
      <c r="CD75" s="98">
        <f t="shared" si="256"/>
        <v>0</v>
      </c>
      <c r="CE75" s="233">
        <f t="shared" si="168"/>
        <v>0</v>
      </c>
      <c r="CF75" s="234">
        <f t="shared" si="257"/>
        <v>0</v>
      </c>
      <c r="CG75" s="234">
        <f t="shared" si="258"/>
        <v>0</v>
      </c>
      <c r="CH75" s="234">
        <f t="shared" si="259"/>
        <v>0</v>
      </c>
      <c r="CI75" s="234">
        <f t="shared" si="260"/>
        <v>0</v>
      </c>
      <c r="CJ75" s="277"/>
      <c r="CK75" s="98">
        <f t="shared" si="261"/>
        <v>0</v>
      </c>
      <c r="CL75" s="98">
        <f t="shared" si="262"/>
        <v>0</v>
      </c>
      <c r="CM75" s="98">
        <f t="shared" si="263"/>
        <v>0</v>
      </c>
      <c r="CN75" s="98">
        <f t="shared" si="264"/>
        <v>0</v>
      </c>
      <c r="CO75" s="233">
        <f t="shared" si="169"/>
        <v>0</v>
      </c>
      <c r="CP75" s="234">
        <f t="shared" si="265"/>
        <v>0</v>
      </c>
      <c r="CQ75" s="234">
        <f t="shared" si="266"/>
        <v>0</v>
      </c>
      <c r="CR75" s="234">
        <f t="shared" si="267"/>
        <v>0</v>
      </c>
      <c r="CS75" s="234">
        <f t="shared" si="268"/>
        <v>0</v>
      </c>
      <c r="CT75" s="277"/>
      <c r="CU75" s="98">
        <f t="shared" si="269"/>
        <v>0</v>
      </c>
      <c r="CV75" s="98">
        <f t="shared" si="270"/>
        <v>0</v>
      </c>
      <c r="CW75" s="98">
        <f t="shared" si="271"/>
        <v>0</v>
      </c>
      <c r="CX75" s="98">
        <f t="shared" si="272"/>
        <v>0</v>
      </c>
      <c r="CY75" s="233">
        <f t="shared" si="170"/>
        <v>0</v>
      </c>
      <c r="CZ75" s="234">
        <f t="shared" si="273"/>
        <v>0</v>
      </c>
      <c r="DA75" s="234">
        <f t="shared" si="274"/>
        <v>0</v>
      </c>
      <c r="DB75" s="234">
        <f t="shared" si="275"/>
        <v>0</v>
      </c>
      <c r="DC75" s="234">
        <f t="shared" si="276"/>
        <v>0</v>
      </c>
      <c r="DD75" s="284">
        <f t="shared" si="171"/>
        <v>0</v>
      </c>
      <c r="DE75" s="98">
        <f t="shared" si="277"/>
        <v>0</v>
      </c>
      <c r="DF75" s="98">
        <f t="shared" si="278"/>
        <v>0</v>
      </c>
      <c r="DG75" s="98">
        <f t="shared" si="279"/>
        <v>0</v>
      </c>
      <c r="DH75" s="98">
        <f t="shared" si="280"/>
        <v>0</v>
      </c>
      <c r="DI75" s="228" t="e">
        <f t="shared" si="172"/>
        <v>#DIV/0!</v>
      </c>
      <c r="DJ75" s="233">
        <f t="shared" si="173"/>
        <v>0</v>
      </c>
      <c r="DK75" s="234">
        <f t="shared" si="281"/>
        <v>0</v>
      </c>
      <c r="DL75" s="234">
        <f t="shared" si="282"/>
        <v>0</v>
      </c>
      <c r="DM75" s="234">
        <f t="shared" si="283"/>
        <v>0</v>
      </c>
      <c r="DN75" s="234">
        <f t="shared" si="284"/>
        <v>0</v>
      </c>
      <c r="DO75" s="224">
        <f t="shared" si="174"/>
        <v>0</v>
      </c>
      <c r="DP75" s="98">
        <f t="shared" si="285"/>
        <v>0</v>
      </c>
      <c r="DQ75" s="98">
        <f t="shared" si="286"/>
        <v>0</v>
      </c>
      <c r="DR75" s="98">
        <f t="shared" si="287"/>
        <v>0</v>
      </c>
      <c r="DS75" s="98">
        <f t="shared" si="288"/>
        <v>0</v>
      </c>
      <c r="DT75" s="233">
        <f t="shared" si="175"/>
        <v>0</v>
      </c>
      <c r="DU75" s="234">
        <f t="shared" si="289"/>
        <v>0</v>
      </c>
      <c r="DV75" s="234">
        <f t="shared" si="290"/>
        <v>0</v>
      </c>
      <c r="DW75" s="234">
        <f t="shared" si="291"/>
        <v>0</v>
      </c>
      <c r="DX75" s="234">
        <f t="shared" si="292"/>
        <v>0</v>
      </c>
      <c r="DY75" s="237">
        <f t="shared" si="176"/>
        <v>0</v>
      </c>
      <c r="DZ75" s="238">
        <f t="shared" si="293"/>
        <v>0</v>
      </c>
      <c r="EA75" s="238">
        <f t="shared" si="294"/>
        <v>0</v>
      </c>
      <c r="EB75" s="238">
        <f t="shared" si="295"/>
        <v>0</v>
      </c>
      <c r="EC75" s="238">
        <f t="shared" si="296"/>
        <v>0</v>
      </c>
    </row>
    <row r="76" spans="1:133" s="49" customFormat="1">
      <c r="A76" s="50" t="s">
        <v>348</v>
      </c>
      <c r="B76" s="227"/>
      <c r="C76" s="227"/>
      <c r="D76" s="227"/>
      <c r="E76" s="181"/>
      <c r="F76" s="89">
        <f t="shared" si="119"/>
        <v>0</v>
      </c>
      <c r="G76" s="89">
        <f t="shared" si="120"/>
        <v>0</v>
      </c>
      <c r="H76" s="89">
        <f t="shared" si="121"/>
        <v>0</v>
      </c>
      <c r="I76" s="89">
        <f t="shared" si="122"/>
        <v>0</v>
      </c>
      <c r="J76" s="181"/>
      <c r="K76" s="89">
        <f t="shared" si="123"/>
        <v>0</v>
      </c>
      <c r="L76" s="89">
        <f t="shared" si="124"/>
        <v>0</v>
      </c>
      <c r="M76" s="89">
        <f t="shared" si="125"/>
        <v>0</v>
      </c>
      <c r="N76" s="89">
        <f t="shared" si="126"/>
        <v>0</v>
      </c>
      <c r="O76" s="228" t="e">
        <f t="shared" si="127"/>
        <v>#DIV/0!</v>
      </c>
      <c r="P76" s="181"/>
      <c r="Q76" s="89">
        <f t="shared" si="128"/>
        <v>0</v>
      </c>
      <c r="R76" s="89">
        <f t="shared" si="129"/>
        <v>0</v>
      </c>
      <c r="S76" s="89">
        <f t="shared" si="130"/>
        <v>0</v>
      </c>
      <c r="T76" s="89">
        <f t="shared" si="131"/>
        <v>0</v>
      </c>
      <c r="U76" s="228" t="e">
        <f t="shared" si="132"/>
        <v>#DIV/0!</v>
      </c>
      <c r="V76" s="181"/>
      <c r="W76" s="89">
        <f t="shared" si="133"/>
        <v>0</v>
      </c>
      <c r="X76" s="89">
        <f t="shared" si="134"/>
        <v>0</v>
      </c>
      <c r="Y76" s="89">
        <f t="shared" si="135"/>
        <v>0</v>
      </c>
      <c r="Z76" s="89">
        <f t="shared" si="136"/>
        <v>0</v>
      </c>
      <c r="AA76" s="228" t="e">
        <f t="shared" si="137"/>
        <v>#DIV/0!</v>
      </c>
      <c r="AB76" s="277"/>
      <c r="AC76" s="98">
        <f t="shared" si="138"/>
        <v>0</v>
      </c>
      <c r="AD76" s="98">
        <f t="shared" si="139"/>
        <v>0</v>
      </c>
      <c r="AE76" s="98">
        <f t="shared" si="140"/>
        <v>0</v>
      </c>
      <c r="AF76" s="98">
        <f t="shared" si="141"/>
        <v>0</v>
      </c>
      <c r="AG76" s="233">
        <f t="shared" si="142"/>
        <v>0</v>
      </c>
      <c r="AH76" s="234">
        <f t="shared" si="143"/>
        <v>0</v>
      </c>
      <c r="AI76" s="234">
        <f t="shared" si="144"/>
        <v>0</v>
      </c>
      <c r="AJ76" s="234">
        <f t="shared" si="145"/>
        <v>0</v>
      </c>
      <c r="AK76" s="234">
        <f t="shared" si="146"/>
        <v>0</v>
      </c>
      <c r="AL76" s="277"/>
      <c r="AM76" s="98">
        <f t="shared" si="147"/>
        <v>0</v>
      </c>
      <c r="AN76" s="98">
        <f t="shared" si="148"/>
        <v>0</v>
      </c>
      <c r="AO76" s="98">
        <f t="shared" si="149"/>
        <v>0</v>
      </c>
      <c r="AP76" s="98">
        <f t="shared" si="150"/>
        <v>0</v>
      </c>
      <c r="AQ76" s="233">
        <f t="shared" si="151"/>
        <v>0</v>
      </c>
      <c r="AR76" s="234">
        <f t="shared" si="152"/>
        <v>0</v>
      </c>
      <c r="AS76" s="234">
        <f t="shared" si="153"/>
        <v>0</v>
      </c>
      <c r="AT76" s="234">
        <f t="shared" si="154"/>
        <v>0</v>
      </c>
      <c r="AU76" s="234">
        <f t="shared" si="155"/>
        <v>0</v>
      </c>
      <c r="AV76" s="277"/>
      <c r="AW76" s="98">
        <f t="shared" si="156"/>
        <v>0</v>
      </c>
      <c r="AX76" s="98">
        <f t="shared" si="157"/>
        <v>0</v>
      </c>
      <c r="AY76" s="98">
        <f t="shared" si="158"/>
        <v>0</v>
      </c>
      <c r="AZ76" s="98">
        <f t="shared" si="159"/>
        <v>0</v>
      </c>
      <c r="BA76" s="233">
        <f t="shared" si="160"/>
        <v>0</v>
      </c>
      <c r="BB76" s="234">
        <f t="shared" si="161"/>
        <v>0</v>
      </c>
      <c r="BC76" s="234">
        <f t="shared" si="162"/>
        <v>0</v>
      </c>
      <c r="BD76" s="234">
        <f t="shared" si="163"/>
        <v>0</v>
      </c>
      <c r="BE76" s="234">
        <f t="shared" si="164"/>
        <v>0</v>
      </c>
      <c r="BF76" s="314">
        <f t="shared" si="297"/>
        <v>0</v>
      </c>
      <c r="BG76" s="98">
        <f t="shared" si="237"/>
        <v>0</v>
      </c>
      <c r="BH76" s="98">
        <f t="shared" si="238"/>
        <v>0</v>
      </c>
      <c r="BI76" s="98">
        <f t="shared" si="239"/>
        <v>0</v>
      </c>
      <c r="BJ76" s="98">
        <f t="shared" si="240"/>
        <v>0</v>
      </c>
      <c r="BK76" s="233">
        <f t="shared" si="165"/>
        <v>0</v>
      </c>
      <c r="BL76" s="234">
        <f t="shared" si="241"/>
        <v>0</v>
      </c>
      <c r="BM76" s="234">
        <f t="shared" si="242"/>
        <v>0</v>
      </c>
      <c r="BN76" s="234">
        <f t="shared" si="243"/>
        <v>0</v>
      </c>
      <c r="BO76" s="234">
        <f t="shared" si="244"/>
        <v>0</v>
      </c>
      <c r="BP76" s="277"/>
      <c r="BQ76" s="98">
        <f t="shared" si="245"/>
        <v>0</v>
      </c>
      <c r="BR76" s="98">
        <f t="shared" si="246"/>
        <v>0</v>
      </c>
      <c r="BS76" s="98">
        <f t="shared" si="247"/>
        <v>0</v>
      </c>
      <c r="BT76" s="98">
        <f t="shared" si="248"/>
        <v>0</v>
      </c>
      <c r="BU76" s="233">
        <f t="shared" si="166"/>
        <v>0</v>
      </c>
      <c r="BV76" s="234">
        <f t="shared" si="249"/>
        <v>0</v>
      </c>
      <c r="BW76" s="234">
        <f t="shared" si="250"/>
        <v>0</v>
      </c>
      <c r="BX76" s="234">
        <f t="shared" si="251"/>
        <v>0</v>
      </c>
      <c r="BY76" s="234">
        <f t="shared" si="252"/>
        <v>0</v>
      </c>
      <c r="BZ76" s="284">
        <f t="shared" si="167"/>
        <v>0</v>
      </c>
      <c r="CA76" s="98">
        <f t="shared" si="253"/>
        <v>0</v>
      </c>
      <c r="CB76" s="98">
        <f t="shared" si="254"/>
        <v>0</v>
      </c>
      <c r="CC76" s="98">
        <f t="shared" si="255"/>
        <v>0</v>
      </c>
      <c r="CD76" s="98">
        <f t="shared" si="256"/>
        <v>0</v>
      </c>
      <c r="CE76" s="233">
        <f t="shared" si="168"/>
        <v>0</v>
      </c>
      <c r="CF76" s="234">
        <f t="shared" si="257"/>
        <v>0</v>
      </c>
      <c r="CG76" s="234">
        <f t="shared" si="258"/>
        <v>0</v>
      </c>
      <c r="CH76" s="234">
        <f t="shared" si="259"/>
        <v>0</v>
      </c>
      <c r="CI76" s="234">
        <f t="shared" si="260"/>
        <v>0</v>
      </c>
      <c r="CJ76" s="277"/>
      <c r="CK76" s="98">
        <f t="shared" si="261"/>
        <v>0</v>
      </c>
      <c r="CL76" s="98">
        <f t="shared" si="262"/>
        <v>0</v>
      </c>
      <c r="CM76" s="98">
        <f t="shared" si="263"/>
        <v>0</v>
      </c>
      <c r="CN76" s="98">
        <f t="shared" si="264"/>
        <v>0</v>
      </c>
      <c r="CO76" s="233">
        <f t="shared" si="169"/>
        <v>0</v>
      </c>
      <c r="CP76" s="234">
        <f t="shared" si="265"/>
        <v>0</v>
      </c>
      <c r="CQ76" s="234">
        <f t="shared" si="266"/>
        <v>0</v>
      </c>
      <c r="CR76" s="234">
        <f t="shared" si="267"/>
        <v>0</v>
      </c>
      <c r="CS76" s="234">
        <f t="shared" si="268"/>
        <v>0</v>
      </c>
      <c r="CT76" s="277"/>
      <c r="CU76" s="98">
        <f t="shared" si="269"/>
        <v>0</v>
      </c>
      <c r="CV76" s="98">
        <f t="shared" si="270"/>
        <v>0</v>
      </c>
      <c r="CW76" s="98">
        <f t="shared" si="271"/>
        <v>0</v>
      </c>
      <c r="CX76" s="98">
        <f t="shared" si="272"/>
        <v>0</v>
      </c>
      <c r="CY76" s="233">
        <f t="shared" si="170"/>
        <v>0</v>
      </c>
      <c r="CZ76" s="234">
        <f t="shared" si="273"/>
        <v>0</v>
      </c>
      <c r="DA76" s="234">
        <f t="shared" si="274"/>
        <v>0</v>
      </c>
      <c r="DB76" s="234">
        <f t="shared" si="275"/>
        <v>0</v>
      </c>
      <c r="DC76" s="234">
        <f t="shared" si="276"/>
        <v>0</v>
      </c>
      <c r="DD76" s="284">
        <f t="shared" si="171"/>
        <v>0</v>
      </c>
      <c r="DE76" s="98">
        <f t="shared" si="277"/>
        <v>0</v>
      </c>
      <c r="DF76" s="98">
        <f t="shared" si="278"/>
        <v>0</v>
      </c>
      <c r="DG76" s="98">
        <f t="shared" si="279"/>
        <v>0</v>
      </c>
      <c r="DH76" s="98">
        <f t="shared" si="280"/>
        <v>0</v>
      </c>
      <c r="DI76" s="228" t="e">
        <f t="shared" si="172"/>
        <v>#DIV/0!</v>
      </c>
      <c r="DJ76" s="233">
        <f t="shared" si="173"/>
        <v>0</v>
      </c>
      <c r="DK76" s="234">
        <f t="shared" si="281"/>
        <v>0</v>
      </c>
      <c r="DL76" s="234">
        <f t="shared" si="282"/>
        <v>0</v>
      </c>
      <c r="DM76" s="234">
        <f t="shared" si="283"/>
        <v>0</v>
      </c>
      <c r="DN76" s="234">
        <f t="shared" si="284"/>
        <v>0</v>
      </c>
      <c r="DO76" s="224">
        <f t="shared" si="174"/>
        <v>0</v>
      </c>
      <c r="DP76" s="98">
        <f t="shared" si="285"/>
        <v>0</v>
      </c>
      <c r="DQ76" s="98">
        <f t="shared" si="286"/>
        <v>0</v>
      </c>
      <c r="DR76" s="98">
        <f t="shared" si="287"/>
        <v>0</v>
      </c>
      <c r="DS76" s="98">
        <f t="shared" si="288"/>
        <v>0</v>
      </c>
      <c r="DT76" s="233">
        <f t="shared" si="175"/>
        <v>0</v>
      </c>
      <c r="DU76" s="234">
        <f t="shared" si="289"/>
        <v>0</v>
      </c>
      <c r="DV76" s="234">
        <f t="shared" si="290"/>
        <v>0</v>
      </c>
      <c r="DW76" s="234">
        <f t="shared" si="291"/>
        <v>0</v>
      </c>
      <c r="DX76" s="234">
        <f t="shared" si="292"/>
        <v>0</v>
      </c>
      <c r="DY76" s="237">
        <f t="shared" si="176"/>
        <v>0</v>
      </c>
      <c r="DZ76" s="238">
        <f t="shared" si="293"/>
        <v>0</v>
      </c>
      <c r="EA76" s="238">
        <f t="shared" si="294"/>
        <v>0</v>
      </c>
      <c r="EB76" s="238">
        <f t="shared" si="295"/>
        <v>0</v>
      </c>
      <c r="EC76" s="238">
        <f t="shared" si="296"/>
        <v>0</v>
      </c>
    </row>
    <row r="77" spans="1:133" s="49" customFormat="1">
      <c r="A77" s="50" t="s">
        <v>349</v>
      </c>
      <c r="B77" s="227"/>
      <c r="C77" s="227"/>
      <c r="D77" s="227"/>
      <c r="E77" s="181"/>
      <c r="F77" s="89">
        <f t="shared" si="119"/>
        <v>0</v>
      </c>
      <c r="G77" s="89">
        <f t="shared" si="120"/>
        <v>0</v>
      </c>
      <c r="H77" s="89">
        <f t="shared" si="121"/>
        <v>0</v>
      </c>
      <c r="I77" s="89">
        <f t="shared" si="122"/>
        <v>0</v>
      </c>
      <c r="J77" s="181"/>
      <c r="K77" s="89">
        <f t="shared" si="123"/>
        <v>0</v>
      </c>
      <c r="L77" s="89">
        <f t="shared" si="124"/>
        <v>0</v>
      </c>
      <c r="M77" s="89">
        <f t="shared" si="125"/>
        <v>0</v>
      </c>
      <c r="N77" s="89">
        <f t="shared" si="126"/>
        <v>0</v>
      </c>
      <c r="O77" s="228" t="e">
        <f t="shared" si="127"/>
        <v>#DIV/0!</v>
      </c>
      <c r="P77" s="181"/>
      <c r="Q77" s="89">
        <f t="shared" si="128"/>
        <v>0</v>
      </c>
      <c r="R77" s="89">
        <f t="shared" si="129"/>
        <v>0</v>
      </c>
      <c r="S77" s="89">
        <f t="shared" si="130"/>
        <v>0</v>
      </c>
      <c r="T77" s="89">
        <f t="shared" si="131"/>
        <v>0</v>
      </c>
      <c r="U77" s="228" t="e">
        <f t="shared" si="132"/>
        <v>#DIV/0!</v>
      </c>
      <c r="V77" s="181"/>
      <c r="W77" s="89">
        <f t="shared" si="133"/>
        <v>0</v>
      </c>
      <c r="X77" s="89">
        <f t="shared" si="134"/>
        <v>0</v>
      </c>
      <c r="Y77" s="89">
        <f t="shared" si="135"/>
        <v>0</v>
      </c>
      <c r="Z77" s="89">
        <f t="shared" si="136"/>
        <v>0</v>
      </c>
      <c r="AA77" s="228" t="e">
        <f t="shared" si="137"/>
        <v>#DIV/0!</v>
      </c>
      <c r="AB77" s="277"/>
      <c r="AC77" s="98">
        <f t="shared" si="138"/>
        <v>0</v>
      </c>
      <c r="AD77" s="98">
        <f t="shared" si="139"/>
        <v>0</v>
      </c>
      <c r="AE77" s="98">
        <f t="shared" si="140"/>
        <v>0</v>
      </c>
      <c r="AF77" s="98">
        <f t="shared" si="141"/>
        <v>0</v>
      </c>
      <c r="AG77" s="233">
        <f t="shared" si="142"/>
        <v>0</v>
      </c>
      <c r="AH77" s="234">
        <f t="shared" si="143"/>
        <v>0</v>
      </c>
      <c r="AI77" s="234">
        <f t="shared" si="144"/>
        <v>0</v>
      </c>
      <c r="AJ77" s="234">
        <f t="shared" si="145"/>
        <v>0</v>
      </c>
      <c r="AK77" s="234">
        <f t="shared" si="146"/>
        <v>0</v>
      </c>
      <c r="AL77" s="277"/>
      <c r="AM77" s="98">
        <f t="shared" si="147"/>
        <v>0</v>
      </c>
      <c r="AN77" s="98">
        <f t="shared" si="148"/>
        <v>0</v>
      </c>
      <c r="AO77" s="98">
        <f t="shared" si="149"/>
        <v>0</v>
      </c>
      <c r="AP77" s="98">
        <f t="shared" si="150"/>
        <v>0</v>
      </c>
      <c r="AQ77" s="233">
        <f t="shared" si="151"/>
        <v>0</v>
      </c>
      <c r="AR77" s="234">
        <f t="shared" si="152"/>
        <v>0</v>
      </c>
      <c r="AS77" s="234">
        <f t="shared" si="153"/>
        <v>0</v>
      </c>
      <c r="AT77" s="234">
        <f t="shared" si="154"/>
        <v>0</v>
      </c>
      <c r="AU77" s="234">
        <f t="shared" si="155"/>
        <v>0</v>
      </c>
      <c r="AV77" s="277"/>
      <c r="AW77" s="98">
        <f t="shared" si="156"/>
        <v>0</v>
      </c>
      <c r="AX77" s="98">
        <f t="shared" si="157"/>
        <v>0</v>
      </c>
      <c r="AY77" s="98">
        <f t="shared" si="158"/>
        <v>0</v>
      </c>
      <c r="AZ77" s="98">
        <f t="shared" si="159"/>
        <v>0</v>
      </c>
      <c r="BA77" s="233">
        <f t="shared" si="160"/>
        <v>0</v>
      </c>
      <c r="BB77" s="234">
        <f t="shared" si="161"/>
        <v>0</v>
      </c>
      <c r="BC77" s="234">
        <f t="shared" si="162"/>
        <v>0</v>
      </c>
      <c r="BD77" s="234">
        <f t="shared" si="163"/>
        <v>0</v>
      </c>
      <c r="BE77" s="234">
        <f t="shared" si="164"/>
        <v>0</v>
      </c>
      <c r="BF77" s="314">
        <f t="shared" si="297"/>
        <v>0</v>
      </c>
      <c r="BG77" s="98">
        <f t="shared" si="237"/>
        <v>0</v>
      </c>
      <c r="BH77" s="98">
        <f t="shared" si="238"/>
        <v>0</v>
      </c>
      <c r="BI77" s="98">
        <f t="shared" si="239"/>
        <v>0</v>
      </c>
      <c r="BJ77" s="98">
        <f t="shared" si="240"/>
        <v>0</v>
      </c>
      <c r="BK77" s="233">
        <f t="shared" si="165"/>
        <v>0</v>
      </c>
      <c r="BL77" s="234">
        <f t="shared" si="241"/>
        <v>0</v>
      </c>
      <c r="BM77" s="234">
        <f t="shared" si="242"/>
        <v>0</v>
      </c>
      <c r="BN77" s="234">
        <f t="shared" si="243"/>
        <v>0</v>
      </c>
      <c r="BO77" s="234">
        <f t="shared" si="244"/>
        <v>0</v>
      </c>
      <c r="BP77" s="277"/>
      <c r="BQ77" s="98">
        <f t="shared" si="245"/>
        <v>0</v>
      </c>
      <c r="BR77" s="98">
        <f t="shared" si="246"/>
        <v>0</v>
      </c>
      <c r="BS77" s="98">
        <f t="shared" si="247"/>
        <v>0</v>
      </c>
      <c r="BT77" s="98">
        <f t="shared" si="248"/>
        <v>0</v>
      </c>
      <c r="BU77" s="233">
        <f t="shared" si="166"/>
        <v>0</v>
      </c>
      <c r="BV77" s="234">
        <f t="shared" si="249"/>
        <v>0</v>
      </c>
      <c r="BW77" s="234">
        <f t="shared" si="250"/>
        <v>0</v>
      </c>
      <c r="BX77" s="234">
        <f t="shared" si="251"/>
        <v>0</v>
      </c>
      <c r="BY77" s="234">
        <f t="shared" si="252"/>
        <v>0</v>
      </c>
      <c r="BZ77" s="284">
        <f t="shared" si="167"/>
        <v>0</v>
      </c>
      <c r="CA77" s="98">
        <f t="shared" si="253"/>
        <v>0</v>
      </c>
      <c r="CB77" s="98">
        <f t="shared" si="254"/>
        <v>0</v>
      </c>
      <c r="CC77" s="98">
        <f t="shared" si="255"/>
        <v>0</v>
      </c>
      <c r="CD77" s="98">
        <f t="shared" si="256"/>
        <v>0</v>
      </c>
      <c r="CE77" s="233">
        <f t="shared" si="168"/>
        <v>0</v>
      </c>
      <c r="CF77" s="234">
        <f t="shared" si="257"/>
        <v>0</v>
      </c>
      <c r="CG77" s="234">
        <f t="shared" si="258"/>
        <v>0</v>
      </c>
      <c r="CH77" s="234">
        <f t="shared" si="259"/>
        <v>0</v>
      </c>
      <c r="CI77" s="234">
        <f t="shared" si="260"/>
        <v>0</v>
      </c>
      <c r="CJ77" s="277"/>
      <c r="CK77" s="98">
        <f t="shared" si="261"/>
        <v>0</v>
      </c>
      <c r="CL77" s="98">
        <f t="shared" si="262"/>
        <v>0</v>
      </c>
      <c r="CM77" s="98">
        <f t="shared" si="263"/>
        <v>0</v>
      </c>
      <c r="CN77" s="98">
        <f t="shared" si="264"/>
        <v>0</v>
      </c>
      <c r="CO77" s="233">
        <f t="shared" si="169"/>
        <v>0</v>
      </c>
      <c r="CP77" s="234">
        <f t="shared" si="265"/>
        <v>0</v>
      </c>
      <c r="CQ77" s="234">
        <f t="shared" si="266"/>
        <v>0</v>
      </c>
      <c r="CR77" s="234">
        <f t="shared" si="267"/>
        <v>0</v>
      </c>
      <c r="CS77" s="234">
        <f t="shared" si="268"/>
        <v>0</v>
      </c>
      <c r="CT77" s="277"/>
      <c r="CU77" s="98">
        <f t="shared" si="269"/>
        <v>0</v>
      </c>
      <c r="CV77" s="98">
        <f t="shared" si="270"/>
        <v>0</v>
      </c>
      <c r="CW77" s="98">
        <f t="shared" si="271"/>
        <v>0</v>
      </c>
      <c r="CX77" s="98">
        <f t="shared" si="272"/>
        <v>0</v>
      </c>
      <c r="CY77" s="233">
        <f t="shared" si="170"/>
        <v>0</v>
      </c>
      <c r="CZ77" s="234">
        <f t="shared" si="273"/>
        <v>0</v>
      </c>
      <c r="DA77" s="234">
        <f t="shared" si="274"/>
        <v>0</v>
      </c>
      <c r="DB77" s="234">
        <f t="shared" si="275"/>
        <v>0</v>
      </c>
      <c r="DC77" s="234">
        <f t="shared" si="276"/>
        <v>0</v>
      </c>
      <c r="DD77" s="284">
        <f t="shared" si="171"/>
        <v>0</v>
      </c>
      <c r="DE77" s="98">
        <f t="shared" si="277"/>
        <v>0</v>
      </c>
      <c r="DF77" s="98">
        <f t="shared" si="278"/>
        <v>0</v>
      </c>
      <c r="DG77" s="98">
        <f t="shared" si="279"/>
        <v>0</v>
      </c>
      <c r="DH77" s="98">
        <f t="shared" si="280"/>
        <v>0</v>
      </c>
      <c r="DI77" s="228" t="e">
        <f t="shared" si="172"/>
        <v>#DIV/0!</v>
      </c>
      <c r="DJ77" s="233">
        <f t="shared" si="173"/>
        <v>0</v>
      </c>
      <c r="DK77" s="234">
        <f t="shared" si="281"/>
        <v>0</v>
      </c>
      <c r="DL77" s="234">
        <f t="shared" si="282"/>
        <v>0</v>
      </c>
      <c r="DM77" s="234">
        <f t="shared" si="283"/>
        <v>0</v>
      </c>
      <c r="DN77" s="234">
        <f t="shared" si="284"/>
        <v>0</v>
      </c>
      <c r="DO77" s="224">
        <f t="shared" si="174"/>
        <v>0</v>
      </c>
      <c r="DP77" s="98">
        <f t="shared" si="285"/>
        <v>0</v>
      </c>
      <c r="DQ77" s="98">
        <f t="shared" si="286"/>
        <v>0</v>
      </c>
      <c r="DR77" s="98">
        <f t="shared" si="287"/>
        <v>0</v>
      </c>
      <c r="DS77" s="98">
        <f t="shared" si="288"/>
        <v>0</v>
      </c>
      <c r="DT77" s="233">
        <f t="shared" si="175"/>
        <v>0</v>
      </c>
      <c r="DU77" s="234">
        <f t="shared" si="289"/>
        <v>0</v>
      </c>
      <c r="DV77" s="234">
        <f t="shared" si="290"/>
        <v>0</v>
      </c>
      <c r="DW77" s="234">
        <f t="shared" si="291"/>
        <v>0</v>
      </c>
      <c r="DX77" s="234">
        <f t="shared" si="292"/>
        <v>0</v>
      </c>
      <c r="DY77" s="237">
        <f t="shared" si="176"/>
        <v>0</v>
      </c>
      <c r="DZ77" s="238">
        <f t="shared" si="293"/>
        <v>0</v>
      </c>
      <c r="EA77" s="238">
        <f t="shared" si="294"/>
        <v>0</v>
      </c>
      <c r="EB77" s="238">
        <f t="shared" si="295"/>
        <v>0</v>
      </c>
      <c r="EC77" s="238">
        <f t="shared" si="296"/>
        <v>0</v>
      </c>
    </row>
    <row r="78" spans="1:133" s="49" customFormat="1">
      <c r="A78" s="50" t="s">
        <v>350</v>
      </c>
      <c r="B78" s="227"/>
      <c r="C78" s="227"/>
      <c r="D78" s="227"/>
      <c r="E78" s="181"/>
      <c r="F78" s="89">
        <f t="shared" si="119"/>
        <v>0</v>
      </c>
      <c r="G78" s="89">
        <f t="shared" si="120"/>
        <v>0</v>
      </c>
      <c r="H78" s="89">
        <f t="shared" si="121"/>
        <v>0</v>
      </c>
      <c r="I78" s="89">
        <f t="shared" si="122"/>
        <v>0</v>
      </c>
      <c r="J78" s="181"/>
      <c r="K78" s="89">
        <f t="shared" si="123"/>
        <v>0</v>
      </c>
      <c r="L78" s="89">
        <f t="shared" si="124"/>
        <v>0</v>
      </c>
      <c r="M78" s="89">
        <f t="shared" si="125"/>
        <v>0</v>
      </c>
      <c r="N78" s="89">
        <f t="shared" si="126"/>
        <v>0</v>
      </c>
      <c r="O78" s="228" t="e">
        <f t="shared" si="127"/>
        <v>#DIV/0!</v>
      </c>
      <c r="P78" s="181"/>
      <c r="Q78" s="89">
        <f t="shared" si="128"/>
        <v>0</v>
      </c>
      <c r="R78" s="89">
        <f t="shared" si="129"/>
        <v>0</v>
      </c>
      <c r="S78" s="89">
        <f t="shared" si="130"/>
        <v>0</v>
      </c>
      <c r="T78" s="89">
        <f t="shared" si="131"/>
        <v>0</v>
      </c>
      <c r="U78" s="228" t="e">
        <f t="shared" si="132"/>
        <v>#DIV/0!</v>
      </c>
      <c r="V78" s="181"/>
      <c r="W78" s="89">
        <f t="shared" si="133"/>
        <v>0</v>
      </c>
      <c r="X78" s="89">
        <f t="shared" si="134"/>
        <v>0</v>
      </c>
      <c r="Y78" s="89">
        <f t="shared" si="135"/>
        <v>0</v>
      </c>
      <c r="Z78" s="89">
        <f t="shared" si="136"/>
        <v>0</v>
      </c>
      <c r="AA78" s="228" t="e">
        <f t="shared" si="137"/>
        <v>#DIV/0!</v>
      </c>
      <c r="AB78" s="277"/>
      <c r="AC78" s="98">
        <f t="shared" si="138"/>
        <v>0</v>
      </c>
      <c r="AD78" s="98">
        <f t="shared" si="139"/>
        <v>0</v>
      </c>
      <c r="AE78" s="98">
        <f t="shared" si="140"/>
        <v>0</v>
      </c>
      <c r="AF78" s="98">
        <f t="shared" si="141"/>
        <v>0</v>
      </c>
      <c r="AG78" s="233">
        <f t="shared" si="142"/>
        <v>0</v>
      </c>
      <c r="AH78" s="234">
        <f t="shared" si="143"/>
        <v>0</v>
      </c>
      <c r="AI78" s="234">
        <f t="shared" si="144"/>
        <v>0</v>
      </c>
      <c r="AJ78" s="234">
        <f t="shared" si="145"/>
        <v>0</v>
      </c>
      <c r="AK78" s="234">
        <f t="shared" si="146"/>
        <v>0</v>
      </c>
      <c r="AL78" s="277"/>
      <c r="AM78" s="98">
        <f t="shared" si="147"/>
        <v>0</v>
      </c>
      <c r="AN78" s="98">
        <f t="shared" si="148"/>
        <v>0</v>
      </c>
      <c r="AO78" s="98">
        <f t="shared" si="149"/>
        <v>0</v>
      </c>
      <c r="AP78" s="98">
        <f t="shared" si="150"/>
        <v>0</v>
      </c>
      <c r="AQ78" s="233">
        <f t="shared" si="151"/>
        <v>0</v>
      </c>
      <c r="AR78" s="234">
        <f t="shared" si="152"/>
        <v>0</v>
      </c>
      <c r="AS78" s="234">
        <f t="shared" si="153"/>
        <v>0</v>
      </c>
      <c r="AT78" s="234">
        <f t="shared" si="154"/>
        <v>0</v>
      </c>
      <c r="AU78" s="234">
        <f t="shared" si="155"/>
        <v>0</v>
      </c>
      <c r="AV78" s="277"/>
      <c r="AW78" s="98">
        <f t="shared" si="156"/>
        <v>0</v>
      </c>
      <c r="AX78" s="98">
        <f t="shared" si="157"/>
        <v>0</v>
      </c>
      <c r="AY78" s="98">
        <f t="shared" si="158"/>
        <v>0</v>
      </c>
      <c r="AZ78" s="98">
        <f t="shared" si="159"/>
        <v>0</v>
      </c>
      <c r="BA78" s="233">
        <f t="shared" si="160"/>
        <v>0</v>
      </c>
      <c r="BB78" s="234">
        <f t="shared" si="161"/>
        <v>0</v>
      </c>
      <c r="BC78" s="234">
        <f t="shared" si="162"/>
        <v>0</v>
      </c>
      <c r="BD78" s="234">
        <f t="shared" si="163"/>
        <v>0</v>
      </c>
      <c r="BE78" s="234">
        <f t="shared" si="164"/>
        <v>0</v>
      </c>
      <c r="BF78" s="314">
        <f t="shared" si="297"/>
        <v>0</v>
      </c>
      <c r="BG78" s="98">
        <f t="shared" si="237"/>
        <v>0</v>
      </c>
      <c r="BH78" s="98">
        <f t="shared" si="238"/>
        <v>0</v>
      </c>
      <c r="BI78" s="98">
        <f t="shared" si="239"/>
        <v>0</v>
      </c>
      <c r="BJ78" s="98">
        <f t="shared" si="240"/>
        <v>0</v>
      </c>
      <c r="BK78" s="233">
        <f t="shared" si="165"/>
        <v>0</v>
      </c>
      <c r="BL78" s="234">
        <f t="shared" si="241"/>
        <v>0</v>
      </c>
      <c r="BM78" s="234">
        <f t="shared" si="242"/>
        <v>0</v>
      </c>
      <c r="BN78" s="234">
        <f t="shared" si="243"/>
        <v>0</v>
      </c>
      <c r="BO78" s="234">
        <f t="shared" si="244"/>
        <v>0</v>
      </c>
      <c r="BP78" s="277"/>
      <c r="BQ78" s="98">
        <f t="shared" si="245"/>
        <v>0</v>
      </c>
      <c r="BR78" s="98">
        <f t="shared" si="246"/>
        <v>0</v>
      </c>
      <c r="BS78" s="98">
        <f t="shared" si="247"/>
        <v>0</v>
      </c>
      <c r="BT78" s="98">
        <f t="shared" si="248"/>
        <v>0</v>
      </c>
      <c r="BU78" s="233">
        <f t="shared" si="166"/>
        <v>0</v>
      </c>
      <c r="BV78" s="234">
        <f t="shared" si="249"/>
        <v>0</v>
      </c>
      <c r="BW78" s="234">
        <f t="shared" si="250"/>
        <v>0</v>
      </c>
      <c r="BX78" s="234">
        <f t="shared" si="251"/>
        <v>0</v>
      </c>
      <c r="BY78" s="234">
        <f t="shared" si="252"/>
        <v>0</v>
      </c>
      <c r="BZ78" s="284">
        <f t="shared" si="167"/>
        <v>0</v>
      </c>
      <c r="CA78" s="98">
        <f t="shared" si="253"/>
        <v>0</v>
      </c>
      <c r="CB78" s="98">
        <f t="shared" si="254"/>
        <v>0</v>
      </c>
      <c r="CC78" s="98">
        <f t="shared" si="255"/>
        <v>0</v>
      </c>
      <c r="CD78" s="98">
        <f t="shared" si="256"/>
        <v>0</v>
      </c>
      <c r="CE78" s="233">
        <f t="shared" si="168"/>
        <v>0</v>
      </c>
      <c r="CF78" s="234">
        <f t="shared" si="257"/>
        <v>0</v>
      </c>
      <c r="CG78" s="234">
        <f t="shared" si="258"/>
        <v>0</v>
      </c>
      <c r="CH78" s="234">
        <f t="shared" si="259"/>
        <v>0</v>
      </c>
      <c r="CI78" s="234">
        <f t="shared" si="260"/>
        <v>0</v>
      </c>
      <c r="CJ78" s="277"/>
      <c r="CK78" s="98">
        <f t="shared" si="261"/>
        <v>0</v>
      </c>
      <c r="CL78" s="98">
        <f t="shared" si="262"/>
        <v>0</v>
      </c>
      <c r="CM78" s="98">
        <f t="shared" si="263"/>
        <v>0</v>
      </c>
      <c r="CN78" s="98">
        <f t="shared" si="264"/>
        <v>0</v>
      </c>
      <c r="CO78" s="233">
        <f t="shared" si="169"/>
        <v>0</v>
      </c>
      <c r="CP78" s="234">
        <f t="shared" si="265"/>
        <v>0</v>
      </c>
      <c r="CQ78" s="234">
        <f t="shared" si="266"/>
        <v>0</v>
      </c>
      <c r="CR78" s="234">
        <f t="shared" si="267"/>
        <v>0</v>
      </c>
      <c r="CS78" s="234">
        <f t="shared" si="268"/>
        <v>0</v>
      </c>
      <c r="CT78" s="277"/>
      <c r="CU78" s="98">
        <f t="shared" si="269"/>
        <v>0</v>
      </c>
      <c r="CV78" s="98">
        <f t="shared" si="270"/>
        <v>0</v>
      </c>
      <c r="CW78" s="98">
        <f t="shared" si="271"/>
        <v>0</v>
      </c>
      <c r="CX78" s="98">
        <f t="shared" si="272"/>
        <v>0</v>
      </c>
      <c r="CY78" s="233">
        <f t="shared" si="170"/>
        <v>0</v>
      </c>
      <c r="CZ78" s="234">
        <f t="shared" si="273"/>
        <v>0</v>
      </c>
      <c r="DA78" s="234">
        <f t="shared" si="274"/>
        <v>0</v>
      </c>
      <c r="DB78" s="234">
        <f t="shared" si="275"/>
        <v>0</v>
      </c>
      <c r="DC78" s="234">
        <f t="shared" si="276"/>
        <v>0</v>
      </c>
      <c r="DD78" s="284">
        <f t="shared" si="171"/>
        <v>0</v>
      </c>
      <c r="DE78" s="98">
        <f t="shared" si="277"/>
        <v>0</v>
      </c>
      <c r="DF78" s="98">
        <f t="shared" si="278"/>
        <v>0</v>
      </c>
      <c r="DG78" s="98">
        <f t="shared" si="279"/>
        <v>0</v>
      </c>
      <c r="DH78" s="98">
        <f t="shared" si="280"/>
        <v>0</v>
      </c>
      <c r="DI78" s="228" t="e">
        <f t="shared" si="172"/>
        <v>#DIV/0!</v>
      </c>
      <c r="DJ78" s="233">
        <f t="shared" si="173"/>
        <v>0</v>
      </c>
      <c r="DK78" s="234">
        <f t="shared" si="281"/>
        <v>0</v>
      </c>
      <c r="DL78" s="234">
        <f t="shared" si="282"/>
        <v>0</v>
      </c>
      <c r="DM78" s="234">
        <f t="shared" si="283"/>
        <v>0</v>
      </c>
      <c r="DN78" s="234">
        <f t="shared" si="284"/>
        <v>0</v>
      </c>
      <c r="DO78" s="224">
        <f t="shared" si="174"/>
        <v>0</v>
      </c>
      <c r="DP78" s="98">
        <f t="shared" si="285"/>
        <v>0</v>
      </c>
      <c r="DQ78" s="98">
        <f t="shared" si="286"/>
        <v>0</v>
      </c>
      <c r="DR78" s="98">
        <f t="shared" si="287"/>
        <v>0</v>
      </c>
      <c r="DS78" s="98">
        <f t="shared" si="288"/>
        <v>0</v>
      </c>
      <c r="DT78" s="233">
        <f t="shared" si="175"/>
        <v>0</v>
      </c>
      <c r="DU78" s="234">
        <f t="shared" si="289"/>
        <v>0</v>
      </c>
      <c r="DV78" s="234">
        <f t="shared" si="290"/>
        <v>0</v>
      </c>
      <c r="DW78" s="234">
        <f t="shared" si="291"/>
        <v>0</v>
      </c>
      <c r="DX78" s="234">
        <f t="shared" si="292"/>
        <v>0</v>
      </c>
      <c r="DY78" s="237">
        <f t="shared" si="176"/>
        <v>0</v>
      </c>
      <c r="DZ78" s="238">
        <f t="shared" si="293"/>
        <v>0</v>
      </c>
      <c r="EA78" s="238">
        <f t="shared" si="294"/>
        <v>0</v>
      </c>
      <c r="EB78" s="238">
        <f t="shared" si="295"/>
        <v>0</v>
      </c>
      <c r="EC78" s="238">
        <f t="shared" si="296"/>
        <v>0</v>
      </c>
    </row>
    <row r="79" spans="1:133" s="49" customFormat="1">
      <c r="A79" s="50" t="s">
        <v>351</v>
      </c>
      <c r="B79" s="227"/>
      <c r="C79" s="227"/>
      <c r="D79" s="227"/>
      <c r="E79" s="181"/>
      <c r="F79" s="89">
        <f t="shared" si="119"/>
        <v>0</v>
      </c>
      <c r="G79" s="89">
        <f t="shared" si="120"/>
        <v>0</v>
      </c>
      <c r="H79" s="89">
        <f t="shared" si="121"/>
        <v>0</v>
      </c>
      <c r="I79" s="89">
        <f t="shared" si="122"/>
        <v>0</v>
      </c>
      <c r="J79" s="181"/>
      <c r="K79" s="89">
        <f t="shared" si="123"/>
        <v>0</v>
      </c>
      <c r="L79" s="89">
        <f t="shared" si="124"/>
        <v>0</v>
      </c>
      <c r="M79" s="89">
        <f t="shared" si="125"/>
        <v>0</v>
      </c>
      <c r="N79" s="89">
        <f t="shared" si="126"/>
        <v>0</v>
      </c>
      <c r="O79" s="228" t="e">
        <f t="shared" si="127"/>
        <v>#DIV/0!</v>
      </c>
      <c r="P79" s="181"/>
      <c r="Q79" s="89">
        <f t="shared" si="128"/>
        <v>0</v>
      </c>
      <c r="R79" s="89">
        <f t="shared" si="129"/>
        <v>0</v>
      </c>
      <c r="S79" s="89">
        <f t="shared" si="130"/>
        <v>0</v>
      </c>
      <c r="T79" s="89">
        <f t="shared" si="131"/>
        <v>0</v>
      </c>
      <c r="U79" s="228" t="e">
        <f t="shared" si="132"/>
        <v>#DIV/0!</v>
      </c>
      <c r="V79" s="181"/>
      <c r="W79" s="89">
        <f t="shared" si="133"/>
        <v>0</v>
      </c>
      <c r="X79" s="89">
        <f t="shared" si="134"/>
        <v>0</v>
      </c>
      <c r="Y79" s="89">
        <f t="shared" si="135"/>
        <v>0</v>
      </c>
      <c r="Z79" s="89">
        <f t="shared" si="136"/>
        <v>0</v>
      </c>
      <c r="AA79" s="228" t="e">
        <f t="shared" si="137"/>
        <v>#DIV/0!</v>
      </c>
      <c r="AB79" s="277"/>
      <c r="AC79" s="98">
        <f t="shared" si="138"/>
        <v>0</v>
      </c>
      <c r="AD79" s="98">
        <f t="shared" si="139"/>
        <v>0</v>
      </c>
      <c r="AE79" s="98">
        <f t="shared" si="140"/>
        <v>0</v>
      </c>
      <c r="AF79" s="98">
        <f t="shared" si="141"/>
        <v>0</v>
      </c>
      <c r="AG79" s="233">
        <f t="shared" si="142"/>
        <v>0</v>
      </c>
      <c r="AH79" s="234">
        <f t="shared" si="143"/>
        <v>0</v>
      </c>
      <c r="AI79" s="234">
        <f t="shared" si="144"/>
        <v>0</v>
      </c>
      <c r="AJ79" s="234">
        <f t="shared" si="145"/>
        <v>0</v>
      </c>
      <c r="AK79" s="234">
        <f t="shared" si="146"/>
        <v>0</v>
      </c>
      <c r="AL79" s="277"/>
      <c r="AM79" s="98">
        <f t="shared" si="147"/>
        <v>0</v>
      </c>
      <c r="AN79" s="98">
        <f t="shared" si="148"/>
        <v>0</v>
      </c>
      <c r="AO79" s="98">
        <f t="shared" si="149"/>
        <v>0</v>
      </c>
      <c r="AP79" s="98">
        <f t="shared" si="150"/>
        <v>0</v>
      </c>
      <c r="AQ79" s="233">
        <f t="shared" si="151"/>
        <v>0</v>
      </c>
      <c r="AR79" s="234">
        <f t="shared" si="152"/>
        <v>0</v>
      </c>
      <c r="AS79" s="234">
        <f t="shared" si="153"/>
        <v>0</v>
      </c>
      <c r="AT79" s="234">
        <f t="shared" si="154"/>
        <v>0</v>
      </c>
      <c r="AU79" s="234">
        <f t="shared" si="155"/>
        <v>0</v>
      </c>
      <c r="AV79" s="277"/>
      <c r="AW79" s="98">
        <f t="shared" si="156"/>
        <v>0</v>
      </c>
      <c r="AX79" s="98">
        <f t="shared" si="157"/>
        <v>0</v>
      </c>
      <c r="AY79" s="98">
        <f t="shared" si="158"/>
        <v>0</v>
      </c>
      <c r="AZ79" s="98">
        <f t="shared" si="159"/>
        <v>0</v>
      </c>
      <c r="BA79" s="233">
        <f t="shared" si="160"/>
        <v>0</v>
      </c>
      <c r="BB79" s="234">
        <f t="shared" si="161"/>
        <v>0</v>
      </c>
      <c r="BC79" s="234">
        <f t="shared" si="162"/>
        <v>0</v>
      </c>
      <c r="BD79" s="234">
        <f t="shared" si="163"/>
        <v>0</v>
      </c>
      <c r="BE79" s="234">
        <f t="shared" si="164"/>
        <v>0</v>
      </c>
      <c r="BF79" s="314">
        <f t="shared" si="297"/>
        <v>0</v>
      </c>
      <c r="BG79" s="98">
        <f t="shared" si="237"/>
        <v>0</v>
      </c>
      <c r="BH79" s="98">
        <f t="shared" si="238"/>
        <v>0</v>
      </c>
      <c r="BI79" s="98">
        <f t="shared" si="239"/>
        <v>0</v>
      </c>
      <c r="BJ79" s="98">
        <f t="shared" si="240"/>
        <v>0</v>
      </c>
      <c r="BK79" s="233">
        <f t="shared" si="165"/>
        <v>0</v>
      </c>
      <c r="BL79" s="234">
        <f t="shared" si="241"/>
        <v>0</v>
      </c>
      <c r="BM79" s="234">
        <f t="shared" si="242"/>
        <v>0</v>
      </c>
      <c r="BN79" s="234">
        <f t="shared" si="243"/>
        <v>0</v>
      </c>
      <c r="BO79" s="234">
        <f t="shared" si="244"/>
        <v>0</v>
      </c>
      <c r="BP79" s="277"/>
      <c r="BQ79" s="98">
        <f t="shared" si="245"/>
        <v>0</v>
      </c>
      <c r="BR79" s="98">
        <f t="shared" si="246"/>
        <v>0</v>
      </c>
      <c r="BS79" s="98">
        <f t="shared" si="247"/>
        <v>0</v>
      </c>
      <c r="BT79" s="98">
        <f t="shared" si="248"/>
        <v>0</v>
      </c>
      <c r="BU79" s="233">
        <f t="shared" si="166"/>
        <v>0</v>
      </c>
      <c r="BV79" s="234">
        <f t="shared" si="249"/>
        <v>0</v>
      </c>
      <c r="BW79" s="234">
        <f t="shared" si="250"/>
        <v>0</v>
      </c>
      <c r="BX79" s="234">
        <f t="shared" si="251"/>
        <v>0</v>
      </c>
      <c r="BY79" s="234">
        <f t="shared" si="252"/>
        <v>0</v>
      </c>
      <c r="BZ79" s="284">
        <f t="shared" si="167"/>
        <v>0</v>
      </c>
      <c r="CA79" s="98">
        <f t="shared" si="253"/>
        <v>0</v>
      </c>
      <c r="CB79" s="98">
        <f t="shared" si="254"/>
        <v>0</v>
      </c>
      <c r="CC79" s="98">
        <f t="shared" si="255"/>
        <v>0</v>
      </c>
      <c r="CD79" s="98">
        <f t="shared" si="256"/>
        <v>0</v>
      </c>
      <c r="CE79" s="233">
        <f t="shared" si="168"/>
        <v>0</v>
      </c>
      <c r="CF79" s="234">
        <f t="shared" si="257"/>
        <v>0</v>
      </c>
      <c r="CG79" s="234">
        <f t="shared" si="258"/>
        <v>0</v>
      </c>
      <c r="CH79" s="234">
        <f t="shared" si="259"/>
        <v>0</v>
      </c>
      <c r="CI79" s="234">
        <f t="shared" si="260"/>
        <v>0</v>
      </c>
      <c r="CJ79" s="277"/>
      <c r="CK79" s="98">
        <f t="shared" si="261"/>
        <v>0</v>
      </c>
      <c r="CL79" s="98">
        <f t="shared" si="262"/>
        <v>0</v>
      </c>
      <c r="CM79" s="98">
        <f t="shared" si="263"/>
        <v>0</v>
      </c>
      <c r="CN79" s="98">
        <f t="shared" si="264"/>
        <v>0</v>
      </c>
      <c r="CO79" s="233">
        <f t="shared" si="169"/>
        <v>0</v>
      </c>
      <c r="CP79" s="234">
        <f t="shared" si="265"/>
        <v>0</v>
      </c>
      <c r="CQ79" s="234">
        <f t="shared" si="266"/>
        <v>0</v>
      </c>
      <c r="CR79" s="234">
        <f t="shared" si="267"/>
        <v>0</v>
      </c>
      <c r="CS79" s="234">
        <f t="shared" si="268"/>
        <v>0</v>
      </c>
      <c r="CT79" s="277"/>
      <c r="CU79" s="98">
        <f t="shared" si="269"/>
        <v>0</v>
      </c>
      <c r="CV79" s="98">
        <f t="shared" si="270"/>
        <v>0</v>
      </c>
      <c r="CW79" s="98">
        <f t="shared" si="271"/>
        <v>0</v>
      </c>
      <c r="CX79" s="98">
        <f t="shared" si="272"/>
        <v>0</v>
      </c>
      <c r="CY79" s="233">
        <f t="shared" si="170"/>
        <v>0</v>
      </c>
      <c r="CZ79" s="234">
        <f t="shared" si="273"/>
        <v>0</v>
      </c>
      <c r="DA79" s="234">
        <f t="shared" si="274"/>
        <v>0</v>
      </c>
      <c r="DB79" s="234">
        <f t="shared" si="275"/>
        <v>0</v>
      </c>
      <c r="DC79" s="234">
        <f t="shared" si="276"/>
        <v>0</v>
      </c>
      <c r="DD79" s="284">
        <f t="shared" si="171"/>
        <v>0</v>
      </c>
      <c r="DE79" s="98">
        <f t="shared" si="277"/>
        <v>0</v>
      </c>
      <c r="DF79" s="98">
        <f t="shared" si="278"/>
        <v>0</v>
      </c>
      <c r="DG79" s="98">
        <f t="shared" si="279"/>
        <v>0</v>
      </c>
      <c r="DH79" s="98">
        <f t="shared" si="280"/>
        <v>0</v>
      </c>
      <c r="DI79" s="228" t="e">
        <f t="shared" si="172"/>
        <v>#DIV/0!</v>
      </c>
      <c r="DJ79" s="233">
        <f t="shared" si="173"/>
        <v>0</v>
      </c>
      <c r="DK79" s="234">
        <f t="shared" si="281"/>
        <v>0</v>
      </c>
      <c r="DL79" s="234">
        <f t="shared" si="282"/>
        <v>0</v>
      </c>
      <c r="DM79" s="234">
        <f t="shared" si="283"/>
        <v>0</v>
      </c>
      <c r="DN79" s="234">
        <f t="shared" si="284"/>
        <v>0</v>
      </c>
      <c r="DO79" s="224">
        <f t="shared" si="174"/>
        <v>0</v>
      </c>
      <c r="DP79" s="98">
        <f t="shared" si="285"/>
        <v>0</v>
      </c>
      <c r="DQ79" s="98">
        <f t="shared" si="286"/>
        <v>0</v>
      </c>
      <c r="DR79" s="98">
        <f t="shared" si="287"/>
        <v>0</v>
      </c>
      <c r="DS79" s="98">
        <f t="shared" si="288"/>
        <v>0</v>
      </c>
      <c r="DT79" s="233">
        <f t="shared" si="175"/>
        <v>0</v>
      </c>
      <c r="DU79" s="234">
        <f t="shared" si="289"/>
        <v>0</v>
      </c>
      <c r="DV79" s="234">
        <f t="shared" si="290"/>
        <v>0</v>
      </c>
      <c r="DW79" s="234">
        <f t="shared" si="291"/>
        <v>0</v>
      </c>
      <c r="DX79" s="234">
        <f t="shared" si="292"/>
        <v>0</v>
      </c>
      <c r="DY79" s="237">
        <f t="shared" si="176"/>
        <v>0</v>
      </c>
      <c r="DZ79" s="238">
        <f t="shared" si="293"/>
        <v>0</v>
      </c>
      <c r="EA79" s="238">
        <f t="shared" si="294"/>
        <v>0</v>
      </c>
      <c r="EB79" s="238">
        <f t="shared" si="295"/>
        <v>0</v>
      </c>
      <c r="EC79" s="238">
        <f t="shared" si="296"/>
        <v>0</v>
      </c>
    </row>
    <row r="80" spans="1:133" s="49" customFormat="1">
      <c r="A80" s="50" t="s">
        <v>352</v>
      </c>
      <c r="B80" s="227"/>
      <c r="C80" s="227"/>
      <c r="D80" s="227"/>
      <c r="E80" s="181"/>
      <c r="F80" s="89">
        <f t="shared" si="119"/>
        <v>0</v>
      </c>
      <c r="G80" s="89">
        <f t="shared" si="120"/>
        <v>0</v>
      </c>
      <c r="H80" s="89">
        <f t="shared" si="121"/>
        <v>0</v>
      </c>
      <c r="I80" s="89">
        <f t="shared" si="122"/>
        <v>0</v>
      </c>
      <c r="J80" s="181"/>
      <c r="K80" s="89">
        <f t="shared" si="123"/>
        <v>0</v>
      </c>
      <c r="L80" s="89">
        <f t="shared" si="124"/>
        <v>0</v>
      </c>
      <c r="M80" s="89">
        <f t="shared" si="125"/>
        <v>0</v>
      </c>
      <c r="N80" s="89">
        <f t="shared" si="126"/>
        <v>0</v>
      </c>
      <c r="O80" s="228" t="e">
        <f t="shared" si="127"/>
        <v>#DIV/0!</v>
      </c>
      <c r="P80" s="181"/>
      <c r="Q80" s="89">
        <f t="shared" si="128"/>
        <v>0</v>
      </c>
      <c r="R80" s="89">
        <f t="shared" si="129"/>
        <v>0</v>
      </c>
      <c r="S80" s="89">
        <f t="shared" si="130"/>
        <v>0</v>
      </c>
      <c r="T80" s="89">
        <f t="shared" si="131"/>
        <v>0</v>
      </c>
      <c r="U80" s="228" t="e">
        <f t="shared" si="132"/>
        <v>#DIV/0!</v>
      </c>
      <c r="V80" s="181"/>
      <c r="W80" s="89">
        <f t="shared" si="133"/>
        <v>0</v>
      </c>
      <c r="X80" s="89">
        <f t="shared" si="134"/>
        <v>0</v>
      </c>
      <c r="Y80" s="89">
        <f t="shared" si="135"/>
        <v>0</v>
      </c>
      <c r="Z80" s="89">
        <f t="shared" si="136"/>
        <v>0</v>
      </c>
      <c r="AA80" s="228" t="e">
        <f t="shared" si="137"/>
        <v>#DIV/0!</v>
      </c>
      <c r="AB80" s="277"/>
      <c r="AC80" s="98">
        <f t="shared" si="138"/>
        <v>0</v>
      </c>
      <c r="AD80" s="98">
        <f t="shared" si="139"/>
        <v>0</v>
      </c>
      <c r="AE80" s="98">
        <f t="shared" si="140"/>
        <v>0</v>
      </c>
      <c r="AF80" s="98">
        <f t="shared" si="141"/>
        <v>0</v>
      </c>
      <c r="AG80" s="233">
        <f t="shared" si="142"/>
        <v>0</v>
      </c>
      <c r="AH80" s="234">
        <f t="shared" si="143"/>
        <v>0</v>
      </c>
      <c r="AI80" s="234">
        <f t="shared" si="144"/>
        <v>0</v>
      </c>
      <c r="AJ80" s="234">
        <f t="shared" si="145"/>
        <v>0</v>
      </c>
      <c r="AK80" s="234">
        <f t="shared" si="146"/>
        <v>0</v>
      </c>
      <c r="AL80" s="277"/>
      <c r="AM80" s="98">
        <f t="shared" si="147"/>
        <v>0</v>
      </c>
      <c r="AN80" s="98">
        <f t="shared" si="148"/>
        <v>0</v>
      </c>
      <c r="AO80" s="98">
        <f t="shared" si="149"/>
        <v>0</v>
      </c>
      <c r="AP80" s="98">
        <f t="shared" si="150"/>
        <v>0</v>
      </c>
      <c r="AQ80" s="233">
        <f t="shared" si="151"/>
        <v>0</v>
      </c>
      <c r="AR80" s="234">
        <f t="shared" si="152"/>
        <v>0</v>
      </c>
      <c r="AS80" s="234">
        <f t="shared" si="153"/>
        <v>0</v>
      </c>
      <c r="AT80" s="234">
        <f t="shared" si="154"/>
        <v>0</v>
      </c>
      <c r="AU80" s="234">
        <f t="shared" si="155"/>
        <v>0</v>
      </c>
      <c r="AV80" s="277"/>
      <c r="AW80" s="98">
        <f t="shared" si="156"/>
        <v>0</v>
      </c>
      <c r="AX80" s="98">
        <f t="shared" si="157"/>
        <v>0</v>
      </c>
      <c r="AY80" s="98">
        <f t="shared" si="158"/>
        <v>0</v>
      </c>
      <c r="AZ80" s="98">
        <f t="shared" si="159"/>
        <v>0</v>
      </c>
      <c r="BA80" s="233">
        <f t="shared" si="160"/>
        <v>0</v>
      </c>
      <c r="BB80" s="234">
        <f t="shared" si="161"/>
        <v>0</v>
      </c>
      <c r="BC80" s="234">
        <f t="shared" si="162"/>
        <v>0</v>
      </c>
      <c r="BD80" s="234">
        <f t="shared" si="163"/>
        <v>0</v>
      </c>
      <c r="BE80" s="234">
        <f t="shared" si="164"/>
        <v>0</v>
      </c>
      <c r="BF80" s="314">
        <f t="shared" si="297"/>
        <v>0</v>
      </c>
      <c r="BG80" s="98">
        <f t="shared" si="237"/>
        <v>0</v>
      </c>
      <c r="BH80" s="98">
        <f t="shared" si="238"/>
        <v>0</v>
      </c>
      <c r="BI80" s="98">
        <f t="shared" si="239"/>
        <v>0</v>
      </c>
      <c r="BJ80" s="98">
        <f t="shared" si="240"/>
        <v>0</v>
      </c>
      <c r="BK80" s="233">
        <f t="shared" si="165"/>
        <v>0</v>
      </c>
      <c r="BL80" s="234">
        <f t="shared" si="241"/>
        <v>0</v>
      </c>
      <c r="BM80" s="234">
        <f t="shared" si="242"/>
        <v>0</v>
      </c>
      <c r="BN80" s="234">
        <f t="shared" si="243"/>
        <v>0</v>
      </c>
      <c r="BO80" s="234">
        <f t="shared" si="244"/>
        <v>0</v>
      </c>
      <c r="BP80" s="277"/>
      <c r="BQ80" s="98">
        <f t="shared" si="245"/>
        <v>0</v>
      </c>
      <c r="BR80" s="98">
        <f t="shared" si="246"/>
        <v>0</v>
      </c>
      <c r="BS80" s="98">
        <f t="shared" si="247"/>
        <v>0</v>
      </c>
      <c r="BT80" s="98">
        <f t="shared" si="248"/>
        <v>0</v>
      </c>
      <c r="BU80" s="233">
        <f t="shared" si="166"/>
        <v>0</v>
      </c>
      <c r="BV80" s="234">
        <f t="shared" si="249"/>
        <v>0</v>
      </c>
      <c r="BW80" s="234">
        <f t="shared" si="250"/>
        <v>0</v>
      </c>
      <c r="BX80" s="234">
        <f t="shared" si="251"/>
        <v>0</v>
      </c>
      <c r="BY80" s="234">
        <f t="shared" si="252"/>
        <v>0</v>
      </c>
      <c r="BZ80" s="284">
        <f t="shared" si="167"/>
        <v>0</v>
      </c>
      <c r="CA80" s="98">
        <f t="shared" si="253"/>
        <v>0</v>
      </c>
      <c r="CB80" s="98">
        <f t="shared" si="254"/>
        <v>0</v>
      </c>
      <c r="CC80" s="98">
        <f t="shared" si="255"/>
        <v>0</v>
      </c>
      <c r="CD80" s="98">
        <f t="shared" si="256"/>
        <v>0</v>
      </c>
      <c r="CE80" s="233">
        <f t="shared" si="168"/>
        <v>0</v>
      </c>
      <c r="CF80" s="234">
        <f t="shared" si="257"/>
        <v>0</v>
      </c>
      <c r="CG80" s="234">
        <f t="shared" si="258"/>
        <v>0</v>
      </c>
      <c r="CH80" s="234">
        <f t="shared" si="259"/>
        <v>0</v>
      </c>
      <c r="CI80" s="234">
        <f t="shared" si="260"/>
        <v>0</v>
      </c>
      <c r="CJ80" s="277"/>
      <c r="CK80" s="98">
        <f t="shared" si="261"/>
        <v>0</v>
      </c>
      <c r="CL80" s="98">
        <f t="shared" si="262"/>
        <v>0</v>
      </c>
      <c r="CM80" s="98">
        <f t="shared" si="263"/>
        <v>0</v>
      </c>
      <c r="CN80" s="98">
        <f t="shared" si="264"/>
        <v>0</v>
      </c>
      <c r="CO80" s="233">
        <f t="shared" si="169"/>
        <v>0</v>
      </c>
      <c r="CP80" s="234">
        <f t="shared" si="265"/>
        <v>0</v>
      </c>
      <c r="CQ80" s="234">
        <f t="shared" si="266"/>
        <v>0</v>
      </c>
      <c r="CR80" s="234">
        <f t="shared" si="267"/>
        <v>0</v>
      </c>
      <c r="CS80" s="234">
        <f t="shared" si="268"/>
        <v>0</v>
      </c>
      <c r="CT80" s="277"/>
      <c r="CU80" s="98">
        <f t="shared" si="269"/>
        <v>0</v>
      </c>
      <c r="CV80" s="98">
        <f t="shared" si="270"/>
        <v>0</v>
      </c>
      <c r="CW80" s="98">
        <f t="shared" si="271"/>
        <v>0</v>
      </c>
      <c r="CX80" s="98">
        <f t="shared" si="272"/>
        <v>0</v>
      </c>
      <c r="CY80" s="233">
        <f t="shared" si="170"/>
        <v>0</v>
      </c>
      <c r="CZ80" s="234">
        <f t="shared" si="273"/>
        <v>0</v>
      </c>
      <c r="DA80" s="234">
        <f t="shared" si="274"/>
        <v>0</v>
      </c>
      <c r="DB80" s="234">
        <f t="shared" si="275"/>
        <v>0</v>
      </c>
      <c r="DC80" s="234">
        <f t="shared" si="276"/>
        <v>0</v>
      </c>
      <c r="DD80" s="284">
        <f t="shared" si="171"/>
        <v>0</v>
      </c>
      <c r="DE80" s="98">
        <f t="shared" si="277"/>
        <v>0</v>
      </c>
      <c r="DF80" s="98">
        <f t="shared" si="278"/>
        <v>0</v>
      </c>
      <c r="DG80" s="98">
        <f t="shared" si="279"/>
        <v>0</v>
      </c>
      <c r="DH80" s="98">
        <f t="shared" si="280"/>
        <v>0</v>
      </c>
      <c r="DI80" s="228" t="e">
        <f t="shared" si="172"/>
        <v>#DIV/0!</v>
      </c>
      <c r="DJ80" s="233">
        <f t="shared" si="173"/>
        <v>0</v>
      </c>
      <c r="DK80" s="234">
        <f t="shared" si="281"/>
        <v>0</v>
      </c>
      <c r="DL80" s="234">
        <f t="shared" si="282"/>
        <v>0</v>
      </c>
      <c r="DM80" s="234">
        <f t="shared" si="283"/>
        <v>0</v>
      </c>
      <c r="DN80" s="234">
        <f t="shared" si="284"/>
        <v>0</v>
      </c>
      <c r="DO80" s="224">
        <f t="shared" si="174"/>
        <v>0</v>
      </c>
      <c r="DP80" s="98">
        <f t="shared" si="285"/>
        <v>0</v>
      </c>
      <c r="DQ80" s="98">
        <f t="shared" si="286"/>
        <v>0</v>
      </c>
      <c r="DR80" s="98">
        <f t="shared" si="287"/>
        <v>0</v>
      </c>
      <c r="DS80" s="98">
        <f t="shared" si="288"/>
        <v>0</v>
      </c>
      <c r="DT80" s="233">
        <f t="shared" si="175"/>
        <v>0</v>
      </c>
      <c r="DU80" s="234">
        <f t="shared" si="289"/>
        <v>0</v>
      </c>
      <c r="DV80" s="234">
        <f t="shared" si="290"/>
        <v>0</v>
      </c>
      <c r="DW80" s="234">
        <f t="shared" si="291"/>
        <v>0</v>
      </c>
      <c r="DX80" s="234">
        <f t="shared" si="292"/>
        <v>0</v>
      </c>
      <c r="DY80" s="237">
        <f t="shared" si="176"/>
        <v>0</v>
      </c>
      <c r="DZ80" s="238">
        <f t="shared" si="293"/>
        <v>0</v>
      </c>
      <c r="EA80" s="238">
        <f t="shared" si="294"/>
        <v>0</v>
      </c>
      <c r="EB80" s="238">
        <f t="shared" si="295"/>
        <v>0</v>
      </c>
      <c r="EC80" s="238">
        <f t="shared" si="296"/>
        <v>0</v>
      </c>
    </row>
    <row r="81" spans="1:133" s="49" customFormat="1">
      <c r="A81" s="50" t="s">
        <v>353</v>
      </c>
      <c r="B81" s="227"/>
      <c r="C81" s="227"/>
      <c r="D81" s="227"/>
      <c r="E81" s="181"/>
      <c r="F81" s="89">
        <f t="shared" si="119"/>
        <v>0</v>
      </c>
      <c r="G81" s="89">
        <f t="shared" si="120"/>
        <v>0</v>
      </c>
      <c r="H81" s="89">
        <f t="shared" si="121"/>
        <v>0</v>
      </c>
      <c r="I81" s="89">
        <f t="shared" si="122"/>
        <v>0</v>
      </c>
      <c r="J81" s="181"/>
      <c r="K81" s="89">
        <f t="shared" si="123"/>
        <v>0</v>
      </c>
      <c r="L81" s="89">
        <f t="shared" si="124"/>
        <v>0</v>
      </c>
      <c r="M81" s="89">
        <f t="shared" si="125"/>
        <v>0</v>
      </c>
      <c r="N81" s="89">
        <f t="shared" si="126"/>
        <v>0</v>
      </c>
      <c r="O81" s="228" t="e">
        <f t="shared" si="127"/>
        <v>#DIV/0!</v>
      </c>
      <c r="P81" s="181"/>
      <c r="Q81" s="89">
        <f t="shared" si="128"/>
        <v>0</v>
      </c>
      <c r="R81" s="89">
        <f t="shared" si="129"/>
        <v>0</v>
      </c>
      <c r="S81" s="89">
        <f t="shared" si="130"/>
        <v>0</v>
      </c>
      <c r="T81" s="89">
        <f t="shared" si="131"/>
        <v>0</v>
      </c>
      <c r="U81" s="228" t="e">
        <f t="shared" si="132"/>
        <v>#DIV/0!</v>
      </c>
      <c r="V81" s="181"/>
      <c r="W81" s="89">
        <f t="shared" si="133"/>
        <v>0</v>
      </c>
      <c r="X81" s="89">
        <f t="shared" si="134"/>
        <v>0</v>
      </c>
      <c r="Y81" s="89">
        <f t="shared" si="135"/>
        <v>0</v>
      </c>
      <c r="Z81" s="89">
        <f t="shared" si="136"/>
        <v>0</v>
      </c>
      <c r="AA81" s="228" t="e">
        <f t="shared" si="137"/>
        <v>#DIV/0!</v>
      </c>
      <c r="AB81" s="277"/>
      <c r="AC81" s="98">
        <f t="shared" si="138"/>
        <v>0</v>
      </c>
      <c r="AD81" s="98">
        <f t="shared" si="139"/>
        <v>0</v>
      </c>
      <c r="AE81" s="98">
        <f t="shared" si="140"/>
        <v>0</v>
      </c>
      <c r="AF81" s="98">
        <f t="shared" si="141"/>
        <v>0</v>
      </c>
      <c r="AG81" s="233">
        <f t="shared" si="142"/>
        <v>0</v>
      </c>
      <c r="AH81" s="234">
        <f t="shared" si="143"/>
        <v>0</v>
      </c>
      <c r="AI81" s="234">
        <f t="shared" si="144"/>
        <v>0</v>
      </c>
      <c r="AJ81" s="234">
        <f t="shared" si="145"/>
        <v>0</v>
      </c>
      <c r="AK81" s="234">
        <f t="shared" si="146"/>
        <v>0</v>
      </c>
      <c r="AL81" s="277"/>
      <c r="AM81" s="98">
        <f t="shared" si="147"/>
        <v>0</v>
      </c>
      <c r="AN81" s="98">
        <f t="shared" si="148"/>
        <v>0</v>
      </c>
      <c r="AO81" s="98">
        <f t="shared" si="149"/>
        <v>0</v>
      </c>
      <c r="AP81" s="98">
        <f t="shared" si="150"/>
        <v>0</v>
      </c>
      <c r="AQ81" s="233">
        <f t="shared" si="151"/>
        <v>0</v>
      </c>
      <c r="AR81" s="234">
        <f t="shared" si="152"/>
        <v>0</v>
      </c>
      <c r="AS81" s="234">
        <f t="shared" si="153"/>
        <v>0</v>
      </c>
      <c r="AT81" s="234">
        <f t="shared" si="154"/>
        <v>0</v>
      </c>
      <c r="AU81" s="234">
        <f t="shared" si="155"/>
        <v>0</v>
      </c>
      <c r="AV81" s="277"/>
      <c r="AW81" s="98">
        <f t="shared" si="156"/>
        <v>0</v>
      </c>
      <c r="AX81" s="98">
        <f t="shared" si="157"/>
        <v>0</v>
      </c>
      <c r="AY81" s="98">
        <f t="shared" si="158"/>
        <v>0</v>
      </c>
      <c r="AZ81" s="98">
        <f t="shared" si="159"/>
        <v>0</v>
      </c>
      <c r="BA81" s="233">
        <f t="shared" si="160"/>
        <v>0</v>
      </c>
      <c r="BB81" s="234">
        <f t="shared" si="161"/>
        <v>0</v>
      </c>
      <c r="BC81" s="234">
        <f t="shared" si="162"/>
        <v>0</v>
      </c>
      <c r="BD81" s="234">
        <f t="shared" si="163"/>
        <v>0</v>
      </c>
      <c r="BE81" s="234">
        <f t="shared" si="164"/>
        <v>0</v>
      </c>
      <c r="BF81" s="314">
        <f t="shared" si="297"/>
        <v>0</v>
      </c>
      <c r="BG81" s="98">
        <f t="shared" si="237"/>
        <v>0</v>
      </c>
      <c r="BH81" s="98">
        <f t="shared" si="238"/>
        <v>0</v>
      </c>
      <c r="BI81" s="98">
        <f t="shared" si="239"/>
        <v>0</v>
      </c>
      <c r="BJ81" s="98">
        <f t="shared" si="240"/>
        <v>0</v>
      </c>
      <c r="BK81" s="233">
        <f t="shared" si="165"/>
        <v>0</v>
      </c>
      <c r="BL81" s="234">
        <f t="shared" si="241"/>
        <v>0</v>
      </c>
      <c r="BM81" s="234">
        <f t="shared" si="242"/>
        <v>0</v>
      </c>
      <c r="BN81" s="234">
        <f t="shared" si="243"/>
        <v>0</v>
      </c>
      <c r="BO81" s="234">
        <f t="shared" si="244"/>
        <v>0</v>
      </c>
      <c r="BP81" s="277"/>
      <c r="BQ81" s="98">
        <f t="shared" si="245"/>
        <v>0</v>
      </c>
      <c r="BR81" s="98">
        <f t="shared" si="246"/>
        <v>0</v>
      </c>
      <c r="BS81" s="98">
        <f t="shared" si="247"/>
        <v>0</v>
      </c>
      <c r="BT81" s="98">
        <f t="shared" si="248"/>
        <v>0</v>
      </c>
      <c r="BU81" s="233">
        <f t="shared" si="166"/>
        <v>0</v>
      </c>
      <c r="BV81" s="234">
        <f t="shared" si="249"/>
        <v>0</v>
      </c>
      <c r="BW81" s="234">
        <f t="shared" si="250"/>
        <v>0</v>
      </c>
      <c r="BX81" s="234">
        <f t="shared" si="251"/>
        <v>0</v>
      </c>
      <c r="BY81" s="234">
        <f t="shared" si="252"/>
        <v>0</v>
      </c>
      <c r="BZ81" s="284">
        <f t="shared" si="167"/>
        <v>0</v>
      </c>
      <c r="CA81" s="98">
        <f t="shared" si="253"/>
        <v>0</v>
      </c>
      <c r="CB81" s="98">
        <f t="shared" si="254"/>
        <v>0</v>
      </c>
      <c r="CC81" s="98">
        <f t="shared" si="255"/>
        <v>0</v>
      </c>
      <c r="CD81" s="98">
        <f t="shared" si="256"/>
        <v>0</v>
      </c>
      <c r="CE81" s="233">
        <f t="shared" si="168"/>
        <v>0</v>
      </c>
      <c r="CF81" s="234">
        <f t="shared" si="257"/>
        <v>0</v>
      </c>
      <c r="CG81" s="234">
        <f t="shared" si="258"/>
        <v>0</v>
      </c>
      <c r="CH81" s="234">
        <f t="shared" si="259"/>
        <v>0</v>
      </c>
      <c r="CI81" s="234">
        <f t="shared" si="260"/>
        <v>0</v>
      </c>
      <c r="CJ81" s="277"/>
      <c r="CK81" s="98">
        <f t="shared" si="261"/>
        <v>0</v>
      </c>
      <c r="CL81" s="98">
        <f t="shared" si="262"/>
        <v>0</v>
      </c>
      <c r="CM81" s="98">
        <f t="shared" si="263"/>
        <v>0</v>
      </c>
      <c r="CN81" s="98">
        <f t="shared" si="264"/>
        <v>0</v>
      </c>
      <c r="CO81" s="233">
        <f t="shared" si="169"/>
        <v>0</v>
      </c>
      <c r="CP81" s="234">
        <f t="shared" si="265"/>
        <v>0</v>
      </c>
      <c r="CQ81" s="234">
        <f t="shared" si="266"/>
        <v>0</v>
      </c>
      <c r="CR81" s="234">
        <f t="shared" si="267"/>
        <v>0</v>
      </c>
      <c r="CS81" s="234">
        <f t="shared" si="268"/>
        <v>0</v>
      </c>
      <c r="CT81" s="277"/>
      <c r="CU81" s="98">
        <f t="shared" si="269"/>
        <v>0</v>
      </c>
      <c r="CV81" s="98">
        <f t="shared" si="270"/>
        <v>0</v>
      </c>
      <c r="CW81" s="98">
        <f t="shared" si="271"/>
        <v>0</v>
      </c>
      <c r="CX81" s="98">
        <f t="shared" si="272"/>
        <v>0</v>
      </c>
      <c r="CY81" s="233">
        <f t="shared" si="170"/>
        <v>0</v>
      </c>
      <c r="CZ81" s="234">
        <f t="shared" si="273"/>
        <v>0</v>
      </c>
      <c r="DA81" s="234">
        <f t="shared" si="274"/>
        <v>0</v>
      </c>
      <c r="DB81" s="234">
        <f t="shared" si="275"/>
        <v>0</v>
      </c>
      <c r="DC81" s="234">
        <f t="shared" si="276"/>
        <v>0</v>
      </c>
      <c r="DD81" s="284">
        <f t="shared" si="171"/>
        <v>0</v>
      </c>
      <c r="DE81" s="98">
        <f t="shared" si="277"/>
        <v>0</v>
      </c>
      <c r="DF81" s="98">
        <f t="shared" si="278"/>
        <v>0</v>
      </c>
      <c r="DG81" s="98">
        <f t="shared" si="279"/>
        <v>0</v>
      </c>
      <c r="DH81" s="98">
        <f t="shared" si="280"/>
        <v>0</v>
      </c>
      <c r="DI81" s="228" t="e">
        <f t="shared" si="172"/>
        <v>#DIV/0!</v>
      </c>
      <c r="DJ81" s="233">
        <f t="shared" si="173"/>
        <v>0</v>
      </c>
      <c r="DK81" s="234">
        <f t="shared" si="281"/>
        <v>0</v>
      </c>
      <c r="DL81" s="234">
        <f t="shared" si="282"/>
        <v>0</v>
      </c>
      <c r="DM81" s="234">
        <f t="shared" si="283"/>
        <v>0</v>
      </c>
      <c r="DN81" s="234">
        <f t="shared" si="284"/>
        <v>0</v>
      </c>
      <c r="DO81" s="224">
        <f t="shared" si="174"/>
        <v>0</v>
      </c>
      <c r="DP81" s="98">
        <f t="shared" si="285"/>
        <v>0</v>
      </c>
      <c r="DQ81" s="98">
        <f t="shared" si="286"/>
        <v>0</v>
      </c>
      <c r="DR81" s="98">
        <f t="shared" si="287"/>
        <v>0</v>
      </c>
      <c r="DS81" s="98">
        <f t="shared" si="288"/>
        <v>0</v>
      </c>
      <c r="DT81" s="233">
        <f t="shared" si="175"/>
        <v>0</v>
      </c>
      <c r="DU81" s="234">
        <f t="shared" si="289"/>
        <v>0</v>
      </c>
      <c r="DV81" s="234">
        <f t="shared" si="290"/>
        <v>0</v>
      </c>
      <c r="DW81" s="234">
        <f t="shared" si="291"/>
        <v>0</v>
      </c>
      <c r="DX81" s="234">
        <f t="shared" si="292"/>
        <v>0</v>
      </c>
      <c r="DY81" s="237">
        <f t="shared" si="176"/>
        <v>0</v>
      </c>
      <c r="DZ81" s="238">
        <f t="shared" si="293"/>
        <v>0</v>
      </c>
      <c r="EA81" s="238">
        <f t="shared" si="294"/>
        <v>0</v>
      </c>
      <c r="EB81" s="238">
        <f t="shared" si="295"/>
        <v>0</v>
      </c>
      <c r="EC81" s="238">
        <f t="shared" si="296"/>
        <v>0</v>
      </c>
    </row>
    <row r="82" spans="1:133" s="49" customFormat="1">
      <c r="A82" s="50" t="s">
        <v>354</v>
      </c>
      <c r="B82" s="227"/>
      <c r="C82" s="227"/>
      <c r="D82" s="227"/>
      <c r="E82" s="181"/>
      <c r="F82" s="89">
        <f t="shared" si="119"/>
        <v>0</v>
      </c>
      <c r="G82" s="89">
        <f t="shared" si="120"/>
        <v>0</v>
      </c>
      <c r="H82" s="89">
        <f t="shared" si="121"/>
        <v>0</v>
      </c>
      <c r="I82" s="89">
        <f t="shared" si="122"/>
        <v>0</v>
      </c>
      <c r="J82" s="181"/>
      <c r="K82" s="89">
        <f t="shared" si="123"/>
        <v>0</v>
      </c>
      <c r="L82" s="89">
        <f t="shared" si="124"/>
        <v>0</v>
      </c>
      <c r="M82" s="89">
        <f t="shared" si="125"/>
        <v>0</v>
      </c>
      <c r="N82" s="89">
        <f t="shared" si="126"/>
        <v>0</v>
      </c>
      <c r="O82" s="228" t="e">
        <f t="shared" si="127"/>
        <v>#DIV/0!</v>
      </c>
      <c r="P82" s="181"/>
      <c r="Q82" s="89">
        <f t="shared" si="128"/>
        <v>0</v>
      </c>
      <c r="R82" s="89">
        <f t="shared" si="129"/>
        <v>0</v>
      </c>
      <c r="S82" s="89">
        <f t="shared" si="130"/>
        <v>0</v>
      </c>
      <c r="T82" s="89">
        <f t="shared" si="131"/>
        <v>0</v>
      </c>
      <c r="U82" s="228" t="e">
        <f t="shared" si="132"/>
        <v>#DIV/0!</v>
      </c>
      <c r="V82" s="181"/>
      <c r="W82" s="89">
        <f t="shared" si="133"/>
        <v>0</v>
      </c>
      <c r="X82" s="89">
        <f t="shared" si="134"/>
        <v>0</v>
      </c>
      <c r="Y82" s="89">
        <f t="shared" si="135"/>
        <v>0</v>
      </c>
      <c r="Z82" s="89">
        <f t="shared" si="136"/>
        <v>0</v>
      </c>
      <c r="AA82" s="228" t="e">
        <f t="shared" si="137"/>
        <v>#DIV/0!</v>
      </c>
      <c r="AB82" s="277"/>
      <c r="AC82" s="98">
        <f t="shared" si="138"/>
        <v>0</v>
      </c>
      <c r="AD82" s="98">
        <f t="shared" si="139"/>
        <v>0</v>
      </c>
      <c r="AE82" s="98">
        <f t="shared" si="140"/>
        <v>0</v>
      </c>
      <c r="AF82" s="98">
        <f t="shared" si="141"/>
        <v>0</v>
      </c>
      <c r="AG82" s="233">
        <f t="shared" si="142"/>
        <v>0</v>
      </c>
      <c r="AH82" s="234">
        <f t="shared" si="143"/>
        <v>0</v>
      </c>
      <c r="AI82" s="234">
        <f t="shared" si="144"/>
        <v>0</v>
      </c>
      <c r="AJ82" s="234">
        <f t="shared" si="145"/>
        <v>0</v>
      </c>
      <c r="AK82" s="234">
        <f t="shared" si="146"/>
        <v>0</v>
      </c>
      <c r="AL82" s="277"/>
      <c r="AM82" s="98">
        <f t="shared" si="147"/>
        <v>0</v>
      </c>
      <c r="AN82" s="98">
        <f t="shared" si="148"/>
        <v>0</v>
      </c>
      <c r="AO82" s="98">
        <f t="shared" si="149"/>
        <v>0</v>
      </c>
      <c r="AP82" s="98">
        <f t="shared" si="150"/>
        <v>0</v>
      </c>
      <c r="AQ82" s="233">
        <f t="shared" si="151"/>
        <v>0</v>
      </c>
      <c r="AR82" s="234">
        <f t="shared" si="152"/>
        <v>0</v>
      </c>
      <c r="AS82" s="234">
        <f t="shared" si="153"/>
        <v>0</v>
      </c>
      <c r="AT82" s="234">
        <f t="shared" si="154"/>
        <v>0</v>
      </c>
      <c r="AU82" s="234">
        <f t="shared" si="155"/>
        <v>0</v>
      </c>
      <c r="AV82" s="277"/>
      <c r="AW82" s="98">
        <f t="shared" si="156"/>
        <v>0</v>
      </c>
      <c r="AX82" s="98">
        <f t="shared" si="157"/>
        <v>0</v>
      </c>
      <c r="AY82" s="98">
        <f t="shared" si="158"/>
        <v>0</v>
      </c>
      <c r="AZ82" s="98">
        <f t="shared" si="159"/>
        <v>0</v>
      </c>
      <c r="BA82" s="233">
        <f t="shared" si="160"/>
        <v>0</v>
      </c>
      <c r="BB82" s="234">
        <f t="shared" si="161"/>
        <v>0</v>
      </c>
      <c r="BC82" s="234">
        <f t="shared" si="162"/>
        <v>0</v>
      </c>
      <c r="BD82" s="234">
        <f t="shared" si="163"/>
        <v>0</v>
      </c>
      <c r="BE82" s="234">
        <f t="shared" si="164"/>
        <v>0</v>
      </c>
      <c r="BF82" s="314">
        <f t="shared" si="297"/>
        <v>0</v>
      </c>
      <c r="BG82" s="98">
        <f t="shared" si="237"/>
        <v>0</v>
      </c>
      <c r="BH82" s="98">
        <f t="shared" si="238"/>
        <v>0</v>
      </c>
      <c r="BI82" s="98">
        <f t="shared" si="239"/>
        <v>0</v>
      </c>
      <c r="BJ82" s="98">
        <f t="shared" si="240"/>
        <v>0</v>
      </c>
      <c r="BK82" s="233">
        <f t="shared" si="165"/>
        <v>0</v>
      </c>
      <c r="BL82" s="234">
        <f t="shared" si="241"/>
        <v>0</v>
      </c>
      <c r="BM82" s="234">
        <f t="shared" si="242"/>
        <v>0</v>
      </c>
      <c r="BN82" s="234">
        <f t="shared" si="243"/>
        <v>0</v>
      </c>
      <c r="BO82" s="234">
        <f t="shared" si="244"/>
        <v>0</v>
      </c>
      <c r="BP82" s="277"/>
      <c r="BQ82" s="98">
        <f t="shared" si="245"/>
        <v>0</v>
      </c>
      <c r="BR82" s="98">
        <f t="shared" si="246"/>
        <v>0</v>
      </c>
      <c r="BS82" s="98">
        <f t="shared" si="247"/>
        <v>0</v>
      </c>
      <c r="BT82" s="98">
        <f t="shared" si="248"/>
        <v>0</v>
      </c>
      <c r="BU82" s="233">
        <f t="shared" si="166"/>
        <v>0</v>
      </c>
      <c r="BV82" s="234">
        <f t="shared" si="249"/>
        <v>0</v>
      </c>
      <c r="BW82" s="234">
        <f t="shared" si="250"/>
        <v>0</v>
      </c>
      <c r="BX82" s="234">
        <f t="shared" si="251"/>
        <v>0</v>
      </c>
      <c r="BY82" s="234">
        <f t="shared" si="252"/>
        <v>0</v>
      </c>
      <c r="BZ82" s="284">
        <f t="shared" si="167"/>
        <v>0</v>
      </c>
      <c r="CA82" s="98">
        <f t="shared" si="253"/>
        <v>0</v>
      </c>
      <c r="CB82" s="98">
        <f t="shared" si="254"/>
        <v>0</v>
      </c>
      <c r="CC82" s="98">
        <f t="shared" si="255"/>
        <v>0</v>
      </c>
      <c r="CD82" s="98">
        <f t="shared" si="256"/>
        <v>0</v>
      </c>
      <c r="CE82" s="233">
        <f t="shared" si="168"/>
        <v>0</v>
      </c>
      <c r="CF82" s="234">
        <f t="shared" si="257"/>
        <v>0</v>
      </c>
      <c r="CG82" s="234">
        <f t="shared" si="258"/>
        <v>0</v>
      </c>
      <c r="CH82" s="234">
        <f t="shared" si="259"/>
        <v>0</v>
      </c>
      <c r="CI82" s="234">
        <f t="shared" si="260"/>
        <v>0</v>
      </c>
      <c r="CJ82" s="277"/>
      <c r="CK82" s="98">
        <f t="shared" si="261"/>
        <v>0</v>
      </c>
      <c r="CL82" s="98">
        <f t="shared" si="262"/>
        <v>0</v>
      </c>
      <c r="CM82" s="98">
        <f t="shared" si="263"/>
        <v>0</v>
      </c>
      <c r="CN82" s="98">
        <f t="shared" si="264"/>
        <v>0</v>
      </c>
      <c r="CO82" s="233">
        <f t="shared" si="169"/>
        <v>0</v>
      </c>
      <c r="CP82" s="234">
        <f t="shared" si="265"/>
        <v>0</v>
      </c>
      <c r="CQ82" s="234">
        <f t="shared" si="266"/>
        <v>0</v>
      </c>
      <c r="CR82" s="234">
        <f t="shared" si="267"/>
        <v>0</v>
      </c>
      <c r="CS82" s="234">
        <f t="shared" si="268"/>
        <v>0</v>
      </c>
      <c r="CT82" s="277"/>
      <c r="CU82" s="98">
        <f t="shared" si="269"/>
        <v>0</v>
      </c>
      <c r="CV82" s="98">
        <f t="shared" si="270"/>
        <v>0</v>
      </c>
      <c r="CW82" s="98">
        <f t="shared" si="271"/>
        <v>0</v>
      </c>
      <c r="CX82" s="98">
        <f t="shared" si="272"/>
        <v>0</v>
      </c>
      <c r="CY82" s="233">
        <f t="shared" si="170"/>
        <v>0</v>
      </c>
      <c r="CZ82" s="234">
        <f t="shared" si="273"/>
        <v>0</v>
      </c>
      <c r="DA82" s="234">
        <f t="shared" si="274"/>
        <v>0</v>
      </c>
      <c r="DB82" s="234">
        <f t="shared" si="275"/>
        <v>0</v>
      </c>
      <c r="DC82" s="234">
        <f t="shared" si="276"/>
        <v>0</v>
      </c>
      <c r="DD82" s="284">
        <f t="shared" si="171"/>
        <v>0</v>
      </c>
      <c r="DE82" s="98">
        <f t="shared" si="277"/>
        <v>0</v>
      </c>
      <c r="DF82" s="98">
        <f t="shared" si="278"/>
        <v>0</v>
      </c>
      <c r="DG82" s="98">
        <f t="shared" si="279"/>
        <v>0</v>
      </c>
      <c r="DH82" s="98">
        <f t="shared" si="280"/>
        <v>0</v>
      </c>
      <c r="DI82" s="228" t="e">
        <f t="shared" si="172"/>
        <v>#DIV/0!</v>
      </c>
      <c r="DJ82" s="233">
        <f t="shared" si="173"/>
        <v>0</v>
      </c>
      <c r="DK82" s="234">
        <f t="shared" si="281"/>
        <v>0</v>
      </c>
      <c r="DL82" s="234">
        <f t="shared" si="282"/>
        <v>0</v>
      </c>
      <c r="DM82" s="234">
        <f t="shared" si="283"/>
        <v>0</v>
      </c>
      <c r="DN82" s="234">
        <f t="shared" si="284"/>
        <v>0</v>
      </c>
      <c r="DO82" s="224">
        <f t="shared" si="174"/>
        <v>0</v>
      </c>
      <c r="DP82" s="98">
        <f t="shared" si="285"/>
        <v>0</v>
      </c>
      <c r="DQ82" s="98">
        <f t="shared" si="286"/>
        <v>0</v>
      </c>
      <c r="DR82" s="98">
        <f t="shared" si="287"/>
        <v>0</v>
      </c>
      <c r="DS82" s="98">
        <f t="shared" si="288"/>
        <v>0</v>
      </c>
      <c r="DT82" s="233">
        <f t="shared" si="175"/>
        <v>0</v>
      </c>
      <c r="DU82" s="234">
        <f t="shared" si="289"/>
        <v>0</v>
      </c>
      <c r="DV82" s="234">
        <f t="shared" si="290"/>
        <v>0</v>
      </c>
      <c r="DW82" s="234">
        <f t="shared" si="291"/>
        <v>0</v>
      </c>
      <c r="DX82" s="234">
        <f t="shared" si="292"/>
        <v>0</v>
      </c>
      <c r="DY82" s="237">
        <f t="shared" si="176"/>
        <v>0</v>
      </c>
      <c r="DZ82" s="238">
        <f t="shared" si="293"/>
        <v>0</v>
      </c>
      <c r="EA82" s="238">
        <f t="shared" si="294"/>
        <v>0</v>
      </c>
      <c r="EB82" s="238">
        <f t="shared" si="295"/>
        <v>0</v>
      </c>
      <c r="EC82" s="238">
        <f t="shared" si="296"/>
        <v>0</v>
      </c>
    </row>
    <row r="83" spans="1:133" s="49" customFormat="1">
      <c r="A83" s="50" t="s">
        <v>355</v>
      </c>
      <c r="B83" s="227"/>
      <c r="C83" s="227"/>
      <c r="D83" s="227"/>
      <c r="E83" s="181"/>
      <c r="F83" s="89">
        <f t="shared" si="119"/>
        <v>0</v>
      </c>
      <c r="G83" s="89">
        <f t="shared" si="120"/>
        <v>0</v>
      </c>
      <c r="H83" s="89">
        <f t="shared" si="121"/>
        <v>0</v>
      </c>
      <c r="I83" s="89">
        <f t="shared" si="122"/>
        <v>0</v>
      </c>
      <c r="J83" s="181"/>
      <c r="K83" s="89">
        <f t="shared" si="123"/>
        <v>0</v>
      </c>
      <c r="L83" s="89">
        <f t="shared" si="124"/>
        <v>0</v>
      </c>
      <c r="M83" s="89">
        <f t="shared" si="125"/>
        <v>0</v>
      </c>
      <c r="N83" s="89">
        <f t="shared" si="126"/>
        <v>0</v>
      </c>
      <c r="O83" s="228" t="e">
        <f t="shared" si="127"/>
        <v>#DIV/0!</v>
      </c>
      <c r="P83" s="181"/>
      <c r="Q83" s="89">
        <f t="shared" si="128"/>
        <v>0</v>
      </c>
      <c r="R83" s="89">
        <f t="shared" si="129"/>
        <v>0</v>
      </c>
      <c r="S83" s="89">
        <f t="shared" si="130"/>
        <v>0</v>
      </c>
      <c r="T83" s="89">
        <f t="shared" si="131"/>
        <v>0</v>
      </c>
      <c r="U83" s="228" t="e">
        <f t="shared" si="132"/>
        <v>#DIV/0!</v>
      </c>
      <c r="V83" s="181"/>
      <c r="W83" s="89">
        <f t="shared" si="133"/>
        <v>0</v>
      </c>
      <c r="X83" s="89">
        <f t="shared" si="134"/>
        <v>0</v>
      </c>
      <c r="Y83" s="89">
        <f t="shared" si="135"/>
        <v>0</v>
      </c>
      <c r="Z83" s="89">
        <f t="shared" si="136"/>
        <v>0</v>
      </c>
      <c r="AA83" s="228" t="e">
        <f t="shared" si="137"/>
        <v>#DIV/0!</v>
      </c>
      <c r="AB83" s="277"/>
      <c r="AC83" s="98">
        <f t="shared" si="138"/>
        <v>0</v>
      </c>
      <c r="AD83" s="98">
        <f t="shared" si="139"/>
        <v>0</v>
      </c>
      <c r="AE83" s="98">
        <f t="shared" si="140"/>
        <v>0</v>
      </c>
      <c r="AF83" s="98">
        <f t="shared" si="141"/>
        <v>0</v>
      </c>
      <c r="AG83" s="233">
        <f t="shared" si="142"/>
        <v>0</v>
      </c>
      <c r="AH83" s="234">
        <f t="shared" si="143"/>
        <v>0</v>
      </c>
      <c r="AI83" s="234">
        <f t="shared" si="144"/>
        <v>0</v>
      </c>
      <c r="AJ83" s="234">
        <f t="shared" si="145"/>
        <v>0</v>
      </c>
      <c r="AK83" s="234">
        <f t="shared" si="146"/>
        <v>0</v>
      </c>
      <c r="AL83" s="277"/>
      <c r="AM83" s="98">
        <f t="shared" si="147"/>
        <v>0</v>
      </c>
      <c r="AN83" s="98">
        <f t="shared" si="148"/>
        <v>0</v>
      </c>
      <c r="AO83" s="98">
        <f t="shared" si="149"/>
        <v>0</v>
      </c>
      <c r="AP83" s="98">
        <f t="shared" si="150"/>
        <v>0</v>
      </c>
      <c r="AQ83" s="233">
        <f t="shared" si="151"/>
        <v>0</v>
      </c>
      <c r="AR83" s="234">
        <f t="shared" si="152"/>
        <v>0</v>
      </c>
      <c r="AS83" s="234">
        <f t="shared" si="153"/>
        <v>0</v>
      </c>
      <c r="AT83" s="234">
        <f t="shared" si="154"/>
        <v>0</v>
      </c>
      <c r="AU83" s="234">
        <f t="shared" si="155"/>
        <v>0</v>
      </c>
      <c r="AV83" s="277"/>
      <c r="AW83" s="98">
        <f t="shared" si="156"/>
        <v>0</v>
      </c>
      <c r="AX83" s="98">
        <f t="shared" si="157"/>
        <v>0</v>
      </c>
      <c r="AY83" s="98">
        <f t="shared" si="158"/>
        <v>0</v>
      </c>
      <c r="AZ83" s="98">
        <f t="shared" si="159"/>
        <v>0</v>
      </c>
      <c r="BA83" s="233">
        <f t="shared" si="160"/>
        <v>0</v>
      </c>
      <c r="BB83" s="234">
        <f t="shared" si="161"/>
        <v>0</v>
      </c>
      <c r="BC83" s="234">
        <f t="shared" si="162"/>
        <v>0</v>
      </c>
      <c r="BD83" s="234">
        <f t="shared" si="163"/>
        <v>0</v>
      </c>
      <c r="BE83" s="234">
        <f t="shared" si="164"/>
        <v>0</v>
      </c>
      <c r="BF83" s="314">
        <f t="shared" si="297"/>
        <v>0</v>
      </c>
      <c r="BG83" s="98">
        <f t="shared" si="237"/>
        <v>0</v>
      </c>
      <c r="BH83" s="98">
        <f t="shared" si="238"/>
        <v>0</v>
      </c>
      <c r="BI83" s="98">
        <f t="shared" si="239"/>
        <v>0</v>
      </c>
      <c r="BJ83" s="98">
        <f t="shared" si="240"/>
        <v>0</v>
      </c>
      <c r="BK83" s="233">
        <f t="shared" si="165"/>
        <v>0</v>
      </c>
      <c r="BL83" s="234">
        <f t="shared" si="241"/>
        <v>0</v>
      </c>
      <c r="BM83" s="234">
        <f t="shared" si="242"/>
        <v>0</v>
      </c>
      <c r="BN83" s="234">
        <f t="shared" si="243"/>
        <v>0</v>
      </c>
      <c r="BO83" s="234">
        <f t="shared" si="244"/>
        <v>0</v>
      </c>
      <c r="BP83" s="277"/>
      <c r="BQ83" s="98">
        <f t="shared" si="245"/>
        <v>0</v>
      </c>
      <c r="BR83" s="98">
        <f t="shared" si="246"/>
        <v>0</v>
      </c>
      <c r="BS83" s="98">
        <f t="shared" si="247"/>
        <v>0</v>
      </c>
      <c r="BT83" s="98">
        <f t="shared" si="248"/>
        <v>0</v>
      </c>
      <c r="BU83" s="233">
        <f t="shared" si="166"/>
        <v>0</v>
      </c>
      <c r="BV83" s="234">
        <f t="shared" si="249"/>
        <v>0</v>
      </c>
      <c r="BW83" s="234">
        <f t="shared" si="250"/>
        <v>0</v>
      </c>
      <c r="BX83" s="234">
        <f t="shared" si="251"/>
        <v>0</v>
      </c>
      <c r="BY83" s="234">
        <f t="shared" si="252"/>
        <v>0</v>
      </c>
      <c r="BZ83" s="284">
        <f t="shared" si="167"/>
        <v>0</v>
      </c>
      <c r="CA83" s="98">
        <f t="shared" si="253"/>
        <v>0</v>
      </c>
      <c r="CB83" s="98">
        <f t="shared" si="254"/>
        <v>0</v>
      </c>
      <c r="CC83" s="98">
        <f t="shared" si="255"/>
        <v>0</v>
      </c>
      <c r="CD83" s="98">
        <f t="shared" si="256"/>
        <v>0</v>
      </c>
      <c r="CE83" s="233">
        <f t="shared" si="168"/>
        <v>0</v>
      </c>
      <c r="CF83" s="234">
        <f t="shared" si="257"/>
        <v>0</v>
      </c>
      <c r="CG83" s="234">
        <f t="shared" si="258"/>
        <v>0</v>
      </c>
      <c r="CH83" s="234">
        <f t="shared" si="259"/>
        <v>0</v>
      </c>
      <c r="CI83" s="234">
        <f t="shared" si="260"/>
        <v>0</v>
      </c>
      <c r="CJ83" s="277"/>
      <c r="CK83" s="98">
        <f t="shared" si="261"/>
        <v>0</v>
      </c>
      <c r="CL83" s="98">
        <f t="shared" si="262"/>
        <v>0</v>
      </c>
      <c r="CM83" s="98">
        <f t="shared" si="263"/>
        <v>0</v>
      </c>
      <c r="CN83" s="98">
        <f t="shared" si="264"/>
        <v>0</v>
      </c>
      <c r="CO83" s="233">
        <f t="shared" si="169"/>
        <v>0</v>
      </c>
      <c r="CP83" s="234">
        <f t="shared" si="265"/>
        <v>0</v>
      </c>
      <c r="CQ83" s="234">
        <f t="shared" si="266"/>
        <v>0</v>
      </c>
      <c r="CR83" s="234">
        <f t="shared" si="267"/>
        <v>0</v>
      </c>
      <c r="CS83" s="234">
        <f t="shared" si="268"/>
        <v>0</v>
      </c>
      <c r="CT83" s="277"/>
      <c r="CU83" s="98">
        <f t="shared" si="269"/>
        <v>0</v>
      </c>
      <c r="CV83" s="98">
        <f t="shared" si="270"/>
        <v>0</v>
      </c>
      <c r="CW83" s="98">
        <f t="shared" si="271"/>
        <v>0</v>
      </c>
      <c r="CX83" s="98">
        <f t="shared" si="272"/>
        <v>0</v>
      </c>
      <c r="CY83" s="233">
        <f t="shared" si="170"/>
        <v>0</v>
      </c>
      <c r="CZ83" s="234">
        <f t="shared" si="273"/>
        <v>0</v>
      </c>
      <c r="DA83" s="234">
        <f t="shared" si="274"/>
        <v>0</v>
      </c>
      <c r="DB83" s="234">
        <f t="shared" si="275"/>
        <v>0</v>
      </c>
      <c r="DC83" s="234">
        <f t="shared" si="276"/>
        <v>0</v>
      </c>
      <c r="DD83" s="284">
        <f t="shared" si="171"/>
        <v>0</v>
      </c>
      <c r="DE83" s="98">
        <f t="shared" si="277"/>
        <v>0</v>
      </c>
      <c r="DF83" s="98">
        <f t="shared" si="278"/>
        <v>0</v>
      </c>
      <c r="DG83" s="98">
        <f t="shared" si="279"/>
        <v>0</v>
      </c>
      <c r="DH83" s="98">
        <f t="shared" si="280"/>
        <v>0</v>
      </c>
      <c r="DI83" s="228" t="e">
        <f t="shared" si="172"/>
        <v>#DIV/0!</v>
      </c>
      <c r="DJ83" s="233">
        <f t="shared" si="173"/>
        <v>0</v>
      </c>
      <c r="DK83" s="234">
        <f t="shared" si="281"/>
        <v>0</v>
      </c>
      <c r="DL83" s="234">
        <f t="shared" si="282"/>
        <v>0</v>
      </c>
      <c r="DM83" s="234">
        <f t="shared" si="283"/>
        <v>0</v>
      </c>
      <c r="DN83" s="234">
        <f t="shared" si="284"/>
        <v>0</v>
      </c>
      <c r="DO83" s="224">
        <f t="shared" si="174"/>
        <v>0</v>
      </c>
      <c r="DP83" s="98">
        <f t="shared" si="285"/>
        <v>0</v>
      </c>
      <c r="DQ83" s="98">
        <f t="shared" si="286"/>
        <v>0</v>
      </c>
      <c r="DR83" s="98">
        <f t="shared" si="287"/>
        <v>0</v>
      </c>
      <c r="DS83" s="98">
        <f t="shared" si="288"/>
        <v>0</v>
      </c>
      <c r="DT83" s="233">
        <f t="shared" si="175"/>
        <v>0</v>
      </c>
      <c r="DU83" s="234">
        <f t="shared" si="289"/>
        <v>0</v>
      </c>
      <c r="DV83" s="234">
        <f t="shared" si="290"/>
        <v>0</v>
      </c>
      <c r="DW83" s="234">
        <f t="shared" si="291"/>
        <v>0</v>
      </c>
      <c r="DX83" s="234">
        <f t="shared" si="292"/>
        <v>0</v>
      </c>
      <c r="DY83" s="237">
        <f t="shared" si="176"/>
        <v>0</v>
      </c>
      <c r="DZ83" s="238">
        <f t="shared" si="293"/>
        <v>0</v>
      </c>
      <c r="EA83" s="238">
        <f t="shared" si="294"/>
        <v>0</v>
      </c>
      <c r="EB83" s="238">
        <f t="shared" si="295"/>
        <v>0</v>
      </c>
      <c r="EC83" s="238">
        <f t="shared" si="296"/>
        <v>0</v>
      </c>
    </row>
    <row r="84" spans="1:133" s="49" customFormat="1">
      <c r="A84" s="50" t="s">
        <v>356</v>
      </c>
      <c r="B84" s="227"/>
      <c r="C84" s="227"/>
      <c r="D84" s="227"/>
      <c r="E84" s="181"/>
      <c r="F84" s="89">
        <f t="shared" si="119"/>
        <v>0</v>
      </c>
      <c r="G84" s="89">
        <f t="shared" si="120"/>
        <v>0</v>
      </c>
      <c r="H84" s="89">
        <f t="shared" si="121"/>
        <v>0</v>
      </c>
      <c r="I84" s="89">
        <f t="shared" si="122"/>
        <v>0</v>
      </c>
      <c r="J84" s="181"/>
      <c r="K84" s="89">
        <f t="shared" si="123"/>
        <v>0</v>
      </c>
      <c r="L84" s="89">
        <f t="shared" si="124"/>
        <v>0</v>
      </c>
      <c r="M84" s="89">
        <f t="shared" si="125"/>
        <v>0</v>
      </c>
      <c r="N84" s="89">
        <f t="shared" si="126"/>
        <v>0</v>
      </c>
      <c r="O84" s="228" t="e">
        <f t="shared" si="127"/>
        <v>#DIV/0!</v>
      </c>
      <c r="P84" s="181"/>
      <c r="Q84" s="89">
        <f t="shared" si="128"/>
        <v>0</v>
      </c>
      <c r="R84" s="89">
        <f t="shared" si="129"/>
        <v>0</v>
      </c>
      <c r="S84" s="89">
        <f t="shared" si="130"/>
        <v>0</v>
      </c>
      <c r="T84" s="89">
        <f t="shared" si="131"/>
        <v>0</v>
      </c>
      <c r="U84" s="228" t="e">
        <f t="shared" si="132"/>
        <v>#DIV/0!</v>
      </c>
      <c r="V84" s="181"/>
      <c r="W84" s="89">
        <f t="shared" si="133"/>
        <v>0</v>
      </c>
      <c r="X84" s="89">
        <f t="shared" si="134"/>
        <v>0</v>
      </c>
      <c r="Y84" s="89">
        <f t="shared" si="135"/>
        <v>0</v>
      </c>
      <c r="Z84" s="89">
        <f t="shared" si="136"/>
        <v>0</v>
      </c>
      <c r="AA84" s="228" t="e">
        <f t="shared" si="137"/>
        <v>#DIV/0!</v>
      </c>
      <c r="AB84" s="277"/>
      <c r="AC84" s="98">
        <f t="shared" si="138"/>
        <v>0</v>
      </c>
      <c r="AD84" s="98">
        <f t="shared" si="139"/>
        <v>0</v>
      </c>
      <c r="AE84" s="98">
        <f t="shared" si="140"/>
        <v>0</v>
      </c>
      <c r="AF84" s="98">
        <f t="shared" si="141"/>
        <v>0</v>
      </c>
      <c r="AG84" s="233">
        <f t="shared" si="142"/>
        <v>0</v>
      </c>
      <c r="AH84" s="234">
        <f t="shared" si="143"/>
        <v>0</v>
      </c>
      <c r="AI84" s="234">
        <f t="shared" si="144"/>
        <v>0</v>
      </c>
      <c r="AJ84" s="234">
        <f t="shared" si="145"/>
        <v>0</v>
      </c>
      <c r="AK84" s="234">
        <f t="shared" si="146"/>
        <v>0</v>
      </c>
      <c r="AL84" s="277"/>
      <c r="AM84" s="98">
        <f t="shared" si="147"/>
        <v>0</v>
      </c>
      <c r="AN84" s="98">
        <f t="shared" si="148"/>
        <v>0</v>
      </c>
      <c r="AO84" s="98">
        <f t="shared" si="149"/>
        <v>0</v>
      </c>
      <c r="AP84" s="98">
        <f t="shared" si="150"/>
        <v>0</v>
      </c>
      <c r="AQ84" s="233">
        <f t="shared" si="151"/>
        <v>0</v>
      </c>
      <c r="AR84" s="234">
        <f t="shared" si="152"/>
        <v>0</v>
      </c>
      <c r="AS84" s="234">
        <f t="shared" si="153"/>
        <v>0</v>
      </c>
      <c r="AT84" s="234">
        <f t="shared" si="154"/>
        <v>0</v>
      </c>
      <c r="AU84" s="234">
        <f t="shared" si="155"/>
        <v>0</v>
      </c>
      <c r="AV84" s="277"/>
      <c r="AW84" s="98">
        <f t="shared" si="156"/>
        <v>0</v>
      </c>
      <c r="AX84" s="98">
        <f t="shared" si="157"/>
        <v>0</v>
      </c>
      <c r="AY84" s="98">
        <f t="shared" si="158"/>
        <v>0</v>
      </c>
      <c r="AZ84" s="98">
        <f t="shared" si="159"/>
        <v>0</v>
      </c>
      <c r="BA84" s="233">
        <f t="shared" si="160"/>
        <v>0</v>
      </c>
      <c r="BB84" s="234">
        <f t="shared" si="161"/>
        <v>0</v>
      </c>
      <c r="BC84" s="234">
        <f t="shared" si="162"/>
        <v>0</v>
      </c>
      <c r="BD84" s="234">
        <f t="shared" si="163"/>
        <v>0</v>
      </c>
      <c r="BE84" s="234">
        <f t="shared" si="164"/>
        <v>0</v>
      </c>
      <c r="BF84" s="314">
        <f t="shared" si="297"/>
        <v>0</v>
      </c>
      <c r="BG84" s="98">
        <f t="shared" si="237"/>
        <v>0</v>
      </c>
      <c r="BH84" s="98">
        <f t="shared" si="238"/>
        <v>0</v>
      </c>
      <c r="BI84" s="98">
        <f t="shared" si="239"/>
        <v>0</v>
      </c>
      <c r="BJ84" s="98">
        <f t="shared" si="240"/>
        <v>0</v>
      </c>
      <c r="BK84" s="233">
        <f t="shared" si="165"/>
        <v>0</v>
      </c>
      <c r="BL84" s="234">
        <f t="shared" si="241"/>
        <v>0</v>
      </c>
      <c r="BM84" s="234">
        <f t="shared" si="242"/>
        <v>0</v>
      </c>
      <c r="BN84" s="234">
        <f t="shared" si="243"/>
        <v>0</v>
      </c>
      <c r="BO84" s="234">
        <f t="shared" si="244"/>
        <v>0</v>
      </c>
      <c r="BP84" s="277"/>
      <c r="BQ84" s="98">
        <f t="shared" si="245"/>
        <v>0</v>
      </c>
      <c r="BR84" s="98">
        <f t="shared" si="246"/>
        <v>0</v>
      </c>
      <c r="BS84" s="98">
        <f t="shared" si="247"/>
        <v>0</v>
      </c>
      <c r="BT84" s="98">
        <f t="shared" si="248"/>
        <v>0</v>
      </c>
      <c r="BU84" s="233">
        <f t="shared" si="166"/>
        <v>0</v>
      </c>
      <c r="BV84" s="234">
        <f t="shared" si="249"/>
        <v>0</v>
      </c>
      <c r="BW84" s="234">
        <f t="shared" si="250"/>
        <v>0</v>
      </c>
      <c r="BX84" s="234">
        <f t="shared" si="251"/>
        <v>0</v>
      </c>
      <c r="BY84" s="234">
        <f t="shared" si="252"/>
        <v>0</v>
      </c>
      <c r="BZ84" s="284">
        <f t="shared" si="167"/>
        <v>0</v>
      </c>
      <c r="CA84" s="98">
        <f t="shared" si="253"/>
        <v>0</v>
      </c>
      <c r="CB84" s="98">
        <f t="shared" si="254"/>
        <v>0</v>
      </c>
      <c r="CC84" s="98">
        <f t="shared" si="255"/>
        <v>0</v>
      </c>
      <c r="CD84" s="98">
        <f t="shared" si="256"/>
        <v>0</v>
      </c>
      <c r="CE84" s="233">
        <f t="shared" si="168"/>
        <v>0</v>
      </c>
      <c r="CF84" s="234">
        <f t="shared" si="257"/>
        <v>0</v>
      </c>
      <c r="CG84" s="234">
        <f t="shared" si="258"/>
        <v>0</v>
      </c>
      <c r="CH84" s="234">
        <f t="shared" si="259"/>
        <v>0</v>
      </c>
      <c r="CI84" s="234">
        <f t="shared" si="260"/>
        <v>0</v>
      </c>
      <c r="CJ84" s="277"/>
      <c r="CK84" s="98">
        <f t="shared" si="261"/>
        <v>0</v>
      </c>
      <c r="CL84" s="98">
        <f t="shared" si="262"/>
        <v>0</v>
      </c>
      <c r="CM84" s="98">
        <f t="shared" si="263"/>
        <v>0</v>
      </c>
      <c r="CN84" s="98">
        <f t="shared" si="264"/>
        <v>0</v>
      </c>
      <c r="CO84" s="233">
        <f t="shared" si="169"/>
        <v>0</v>
      </c>
      <c r="CP84" s="234">
        <f t="shared" si="265"/>
        <v>0</v>
      </c>
      <c r="CQ84" s="234">
        <f t="shared" si="266"/>
        <v>0</v>
      </c>
      <c r="CR84" s="234">
        <f t="shared" si="267"/>
        <v>0</v>
      </c>
      <c r="CS84" s="234">
        <f t="shared" si="268"/>
        <v>0</v>
      </c>
      <c r="CT84" s="277"/>
      <c r="CU84" s="98">
        <f t="shared" si="269"/>
        <v>0</v>
      </c>
      <c r="CV84" s="98">
        <f t="shared" si="270"/>
        <v>0</v>
      </c>
      <c r="CW84" s="98">
        <f t="shared" si="271"/>
        <v>0</v>
      </c>
      <c r="CX84" s="98">
        <f t="shared" si="272"/>
        <v>0</v>
      </c>
      <c r="CY84" s="233">
        <f t="shared" si="170"/>
        <v>0</v>
      </c>
      <c r="CZ84" s="234">
        <f t="shared" si="273"/>
        <v>0</v>
      </c>
      <c r="DA84" s="234">
        <f t="shared" si="274"/>
        <v>0</v>
      </c>
      <c r="DB84" s="234">
        <f t="shared" si="275"/>
        <v>0</v>
      </c>
      <c r="DC84" s="234">
        <f t="shared" si="276"/>
        <v>0</v>
      </c>
      <c r="DD84" s="284">
        <f t="shared" si="171"/>
        <v>0</v>
      </c>
      <c r="DE84" s="98">
        <f t="shared" si="277"/>
        <v>0</v>
      </c>
      <c r="DF84" s="98">
        <f t="shared" si="278"/>
        <v>0</v>
      </c>
      <c r="DG84" s="98">
        <f t="shared" si="279"/>
        <v>0</v>
      </c>
      <c r="DH84" s="98">
        <f t="shared" si="280"/>
        <v>0</v>
      </c>
      <c r="DI84" s="228" t="e">
        <f t="shared" si="172"/>
        <v>#DIV/0!</v>
      </c>
      <c r="DJ84" s="233">
        <f t="shared" si="173"/>
        <v>0</v>
      </c>
      <c r="DK84" s="234">
        <f t="shared" si="281"/>
        <v>0</v>
      </c>
      <c r="DL84" s="234">
        <f t="shared" si="282"/>
        <v>0</v>
      </c>
      <c r="DM84" s="234">
        <f t="shared" si="283"/>
        <v>0</v>
      </c>
      <c r="DN84" s="234">
        <f t="shared" si="284"/>
        <v>0</v>
      </c>
      <c r="DO84" s="224">
        <f t="shared" si="174"/>
        <v>0</v>
      </c>
      <c r="DP84" s="98">
        <f t="shared" si="285"/>
        <v>0</v>
      </c>
      <c r="DQ84" s="98">
        <f t="shared" si="286"/>
        <v>0</v>
      </c>
      <c r="DR84" s="98">
        <f t="shared" si="287"/>
        <v>0</v>
      </c>
      <c r="DS84" s="98">
        <f t="shared" si="288"/>
        <v>0</v>
      </c>
      <c r="DT84" s="233">
        <f t="shared" si="175"/>
        <v>0</v>
      </c>
      <c r="DU84" s="234">
        <f t="shared" si="289"/>
        <v>0</v>
      </c>
      <c r="DV84" s="234">
        <f t="shared" si="290"/>
        <v>0</v>
      </c>
      <c r="DW84" s="234">
        <f t="shared" si="291"/>
        <v>0</v>
      </c>
      <c r="DX84" s="234">
        <f t="shared" si="292"/>
        <v>0</v>
      </c>
      <c r="DY84" s="237">
        <f t="shared" si="176"/>
        <v>0</v>
      </c>
      <c r="DZ84" s="238">
        <f t="shared" si="293"/>
        <v>0</v>
      </c>
      <c r="EA84" s="238">
        <f t="shared" si="294"/>
        <v>0</v>
      </c>
      <c r="EB84" s="238">
        <f t="shared" si="295"/>
        <v>0</v>
      </c>
      <c r="EC84" s="238">
        <f t="shared" si="296"/>
        <v>0</v>
      </c>
    </row>
    <row r="85" spans="1:133" s="49" customFormat="1">
      <c r="A85" s="50" t="s">
        <v>357</v>
      </c>
      <c r="B85" s="227"/>
      <c r="C85" s="227"/>
      <c r="D85" s="227"/>
      <c r="E85" s="181"/>
      <c r="F85" s="89">
        <f t="shared" si="119"/>
        <v>0</v>
      </c>
      <c r="G85" s="89">
        <f t="shared" si="120"/>
        <v>0</v>
      </c>
      <c r="H85" s="89">
        <f t="shared" si="121"/>
        <v>0</v>
      </c>
      <c r="I85" s="89">
        <f t="shared" si="122"/>
        <v>0</v>
      </c>
      <c r="J85" s="181"/>
      <c r="K85" s="89">
        <f t="shared" si="123"/>
        <v>0</v>
      </c>
      <c r="L85" s="89">
        <f t="shared" si="124"/>
        <v>0</v>
      </c>
      <c r="M85" s="89">
        <f t="shared" si="125"/>
        <v>0</v>
      </c>
      <c r="N85" s="89">
        <f t="shared" si="126"/>
        <v>0</v>
      </c>
      <c r="O85" s="228" t="e">
        <f t="shared" si="127"/>
        <v>#DIV/0!</v>
      </c>
      <c r="P85" s="181"/>
      <c r="Q85" s="89">
        <f t="shared" si="128"/>
        <v>0</v>
      </c>
      <c r="R85" s="89">
        <f t="shared" si="129"/>
        <v>0</v>
      </c>
      <c r="S85" s="89">
        <f t="shared" si="130"/>
        <v>0</v>
      </c>
      <c r="T85" s="89">
        <f t="shared" si="131"/>
        <v>0</v>
      </c>
      <c r="U85" s="228" t="e">
        <f t="shared" si="132"/>
        <v>#DIV/0!</v>
      </c>
      <c r="V85" s="181"/>
      <c r="W85" s="89">
        <f t="shared" si="133"/>
        <v>0</v>
      </c>
      <c r="X85" s="89">
        <f t="shared" si="134"/>
        <v>0</v>
      </c>
      <c r="Y85" s="89">
        <f t="shared" si="135"/>
        <v>0</v>
      </c>
      <c r="Z85" s="89">
        <f t="shared" si="136"/>
        <v>0</v>
      </c>
      <c r="AA85" s="228" t="e">
        <f t="shared" si="137"/>
        <v>#DIV/0!</v>
      </c>
      <c r="AB85" s="277"/>
      <c r="AC85" s="98">
        <f t="shared" si="138"/>
        <v>0</v>
      </c>
      <c r="AD85" s="98">
        <f t="shared" si="139"/>
        <v>0</v>
      </c>
      <c r="AE85" s="98">
        <f t="shared" si="140"/>
        <v>0</v>
      </c>
      <c r="AF85" s="98">
        <f t="shared" si="141"/>
        <v>0</v>
      </c>
      <c r="AG85" s="233">
        <f t="shared" si="142"/>
        <v>0</v>
      </c>
      <c r="AH85" s="234">
        <f t="shared" si="143"/>
        <v>0</v>
      </c>
      <c r="AI85" s="234">
        <f t="shared" si="144"/>
        <v>0</v>
      </c>
      <c r="AJ85" s="234">
        <f t="shared" si="145"/>
        <v>0</v>
      </c>
      <c r="AK85" s="234">
        <f t="shared" si="146"/>
        <v>0</v>
      </c>
      <c r="AL85" s="277"/>
      <c r="AM85" s="98">
        <f t="shared" si="147"/>
        <v>0</v>
      </c>
      <c r="AN85" s="98">
        <f t="shared" si="148"/>
        <v>0</v>
      </c>
      <c r="AO85" s="98">
        <f t="shared" si="149"/>
        <v>0</v>
      </c>
      <c r="AP85" s="98">
        <f t="shared" si="150"/>
        <v>0</v>
      </c>
      <c r="AQ85" s="233">
        <f t="shared" si="151"/>
        <v>0</v>
      </c>
      <c r="AR85" s="234">
        <f t="shared" si="152"/>
        <v>0</v>
      </c>
      <c r="AS85" s="234">
        <f t="shared" si="153"/>
        <v>0</v>
      </c>
      <c r="AT85" s="234">
        <f t="shared" si="154"/>
        <v>0</v>
      </c>
      <c r="AU85" s="234">
        <f t="shared" si="155"/>
        <v>0</v>
      </c>
      <c r="AV85" s="277"/>
      <c r="AW85" s="98">
        <f t="shared" si="156"/>
        <v>0</v>
      </c>
      <c r="AX85" s="98">
        <f t="shared" si="157"/>
        <v>0</v>
      </c>
      <c r="AY85" s="98">
        <f t="shared" si="158"/>
        <v>0</v>
      </c>
      <c r="AZ85" s="98">
        <f t="shared" si="159"/>
        <v>0</v>
      </c>
      <c r="BA85" s="233">
        <f t="shared" si="160"/>
        <v>0</v>
      </c>
      <c r="BB85" s="234">
        <f t="shared" si="161"/>
        <v>0</v>
      </c>
      <c r="BC85" s="234">
        <f t="shared" si="162"/>
        <v>0</v>
      </c>
      <c r="BD85" s="234">
        <f t="shared" si="163"/>
        <v>0</v>
      </c>
      <c r="BE85" s="234">
        <f t="shared" si="164"/>
        <v>0</v>
      </c>
      <c r="BF85" s="314">
        <f t="shared" si="297"/>
        <v>0</v>
      </c>
      <c r="BG85" s="98">
        <f t="shared" si="237"/>
        <v>0</v>
      </c>
      <c r="BH85" s="98">
        <f t="shared" si="238"/>
        <v>0</v>
      </c>
      <c r="BI85" s="98">
        <f t="shared" si="239"/>
        <v>0</v>
      </c>
      <c r="BJ85" s="98">
        <f t="shared" si="240"/>
        <v>0</v>
      </c>
      <c r="BK85" s="233">
        <f t="shared" si="165"/>
        <v>0</v>
      </c>
      <c r="BL85" s="234">
        <f t="shared" si="241"/>
        <v>0</v>
      </c>
      <c r="BM85" s="234">
        <f t="shared" si="242"/>
        <v>0</v>
      </c>
      <c r="BN85" s="234">
        <f t="shared" si="243"/>
        <v>0</v>
      </c>
      <c r="BO85" s="234">
        <f t="shared" si="244"/>
        <v>0</v>
      </c>
      <c r="BP85" s="277"/>
      <c r="BQ85" s="98">
        <f t="shared" si="245"/>
        <v>0</v>
      </c>
      <c r="BR85" s="98">
        <f t="shared" si="246"/>
        <v>0</v>
      </c>
      <c r="BS85" s="98">
        <f t="shared" si="247"/>
        <v>0</v>
      </c>
      <c r="BT85" s="98">
        <f t="shared" si="248"/>
        <v>0</v>
      </c>
      <c r="BU85" s="233">
        <f t="shared" si="166"/>
        <v>0</v>
      </c>
      <c r="BV85" s="234">
        <f t="shared" si="249"/>
        <v>0</v>
      </c>
      <c r="BW85" s="234">
        <f t="shared" si="250"/>
        <v>0</v>
      </c>
      <c r="BX85" s="234">
        <f t="shared" si="251"/>
        <v>0</v>
      </c>
      <c r="BY85" s="234">
        <f t="shared" si="252"/>
        <v>0</v>
      </c>
      <c r="BZ85" s="284">
        <f t="shared" si="167"/>
        <v>0</v>
      </c>
      <c r="CA85" s="98">
        <f t="shared" si="253"/>
        <v>0</v>
      </c>
      <c r="CB85" s="98">
        <f t="shared" si="254"/>
        <v>0</v>
      </c>
      <c r="CC85" s="98">
        <f t="shared" si="255"/>
        <v>0</v>
      </c>
      <c r="CD85" s="98">
        <f t="shared" si="256"/>
        <v>0</v>
      </c>
      <c r="CE85" s="233">
        <f t="shared" si="168"/>
        <v>0</v>
      </c>
      <c r="CF85" s="234">
        <f t="shared" si="257"/>
        <v>0</v>
      </c>
      <c r="CG85" s="234">
        <f t="shared" si="258"/>
        <v>0</v>
      </c>
      <c r="CH85" s="234">
        <f t="shared" si="259"/>
        <v>0</v>
      </c>
      <c r="CI85" s="234">
        <f t="shared" si="260"/>
        <v>0</v>
      </c>
      <c r="CJ85" s="277"/>
      <c r="CK85" s="98">
        <f t="shared" si="261"/>
        <v>0</v>
      </c>
      <c r="CL85" s="98">
        <f t="shared" si="262"/>
        <v>0</v>
      </c>
      <c r="CM85" s="98">
        <f t="shared" si="263"/>
        <v>0</v>
      </c>
      <c r="CN85" s="98">
        <f t="shared" si="264"/>
        <v>0</v>
      </c>
      <c r="CO85" s="233">
        <f t="shared" si="169"/>
        <v>0</v>
      </c>
      <c r="CP85" s="234">
        <f t="shared" si="265"/>
        <v>0</v>
      </c>
      <c r="CQ85" s="234">
        <f t="shared" si="266"/>
        <v>0</v>
      </c>
      <c r="CR85" s="234">
        <f t="shared" si="267"/>
        <v>0</v>
      </c>
      <c r="CS85" s="234">
        <f t="shared" si="268"/>
        <v>0</v>
      </c>
      <c r="CT85" s="277"/>
      <c r="CU85" s="98">
        <f t="shared" si="269"/>
        <v>0</v>
      </c>
      <c r="CV85" s="98">
        <f t="shared" si="270"/>
        <v>0</v>
      </c>
      <c r="CW85" s="98">
        <f t="shared" si="271"/>
        <v>0</v>
      </c>
      <c r="CX85" s="98">
        <f t="shared" si="272"/>
        <v>0</v>
      </c>
      <c r="CY85" s="233">
        <f t="shared" si="170"/>
        <v>0</v>
      </c>
      <c r="CZ85" s="234">
        <f t="shared" si="273"/>
        <v>0</v>
      </c>
      <c r="DA85" s="234">
        <f t="shared" si="274"/>
        <v>0</v>
      </c>
      <c r="DB85" s="234">
        <f t="shared" si="275"/>
        <v>0</v>
      </c>
      <c r="DC85" s="234">
        <f t="shared" si="276"/>
        <v>0</v>
      </c>
      <c r="DD85" s="284">
        <f t="shared" si="171"/>
        <v>0</v>
      </c>
      <c r="DE85" s="98">
        <f t="shared" si="277"/>
        <v>0</v>
      </c>
      <c r="DF85" s="98">
        <f t="shared" si="278"/>
        <v>0</v>
      </c>
      <c r="DG85" s="98">
        <f t="shared" si="279"/>
        <v>0</v>
      </c>
      <c r="DH85" s="98">
        <f t="shared" si="280"/>
        <v>0</v>
      </c>
      <c r="DI85" s="228" t="e">
        <f t="shared" si="172"/>
        <v>#DIV/0!</v>
      </c>
      <c r="DJ85" s="233">
        <f t="shared" si="173"/>
        <v>0</v>
      </c>
      <c r="DK85" s="234">
        <f t="shared" si="281"/>
        <v>0</v>
      </c>
      <c r="DL85" s="234">
        <f t="shared" si="282"/>
        <v>0</v>
      </c>
      <c r="DM85" s="234">
        <f t="shared" si="283"/>
        <v>0</v>
      </c>
      <c r="DN85" s="234">
        <f t="shared" si="284"/>
        <v>0</v>
      </c>
      <c r="DO85" s="224">
        <f t="shared" si="174"/>
        <v>0</v>
      </c>
      <c r="DP85" s="98">
        <f t="shared" si="285"/>
        <v>0</v>
      </c>
      <c r="DQ85" s="98">
        <f t="shared" si="286"/>
        <v>0</v>
      </c>
      <c r="DR85" s="98">
        <f t="shared" si="287"/>
        <v>0</v>
      </c>
      <c r="DS85" s="98">
        <f t="shared" si="288"/>
        <v>0</v>
      </c>
      <c r="DT85" s="233">
        <f t="shared" si="175"/>
        <v>0</v>
      </c>
      <c r="DU85" s="234">
        <f t="shared" si="289"/>
        <v>0</v>
      </c>
      <c r="DV85" s="234">
        <f t="shared" si="290"/>
        <v>0</v>
      </c>
      <c r="DW85" s="234">
        <f t="shared" si="291"/>
        <v>0</v>
      </c>
      <c r="DX85" s="234">
        <f t="shared" si="292"/>
        <v>0</v>
      </c>
      <c r="DY85" s="237">
        <f t="shared" si="176"/>
        <v>0</v>
      </c>
      <c r="DZ85" s="238">
        <f t="shared" si="293"/>
        <v>0</v>
      </c>
      <c r="EA85" s="238">
        <f t="shared" si="294"/>
        <v>0</v>
      </c>
      <c r="EB85" s="238">
        <f t="shared" si="295"/>
        <v>0</v>
      </c>
      <c r="EC85" s="238">
        <f t="shared" si="296"/>
        <v>0</v>
      </c>
    </row>
    <row r="86" spans="1:133" s="49" customFormat="1">
      <c r="A86" s="50" t="s">
        <v>358</v>
      </c>
      <c r="B86" s="227"/>
      <c r="C86" s="227"/>
      <c r="D86" s="227"/>
      <c r="E86" s="181"/>
      <c r="F86" s="89">
        <f t="shared" si="119"/>
        <v>0</v>
      </c>
      <c r="G86" s="89">
        <f t="shared" si="120"/>
        <v>0</v>
      </c>
      <c r="H86" s="89">
        <f t="shared" si="121"/>
        <v>0</v>
      </c>
      <c r="I86" s="89">
        <f t="shared" si="122"/>
        <v>0</v>
      </c>
      <c r="J86" s="181"/>
      <c r="K86" s="89">
        <f t="shared" si="123"/>
        <v>0</v>
      </c>
      <c r="L86" s="89">
        <f t="shared" si="124"/>
        <v>0</v>
      </c>
      <c r="M86" s="89">
        <f t="shared" si="125"/>
        <v>0</v>
      </c>
      <c r="N86" s="89">
        <f t="shared" si="126"/>
        <v>0</v>
      </c>
      <c r="O86" s="228" t="e">
        <f t="shared" si="127"/>
        <v>#DIV/0!</v>
      </c>
      <c r="P86" s="181"/>
      <c r="Q86" s="89">
        <f t="shared" si="128"/>
        <v>0</v>
      </c>
      <c r="R86" s="89">
        <f t="shared" si="129"/>
        <v>0</v>
      </c>
      <c r="S86" s="89">
        <f t="shared" si="130"/>
        <v>0</v>
      </c>
      <c r="T86" s="89">
        <f t="shared" si="131"/>
        <v>0</v>
      </c>
      <c r="U86" s="228" t="e">
        <f t="shared" si="132"/>
        <v>#DIV/0!</v>
      </c>
      <c r="V86" s="181"/>
      <c r="W86" s="89">
        <f t="shared" si="133"/>
        <v>0</v>
      </c>
      <c r="X86" s="89">
        <f t="shared" si="134"/>
        <v>0</v>
      </c>
      <c r="Y86" s="89">
        <f t="shared" si="135"/>
        <v>0</v>
      </c>
      <c r="Z86" s="89">
        <f t="shared" si="136"/>
        <v>0</v>
      </c>
      <c r="AA86" s="228" t="e">
        <f t="shared" si="137"/>
        <v>#DIV/0!</v>
      </c>
      <c r="AB86" s="277"/>
      <c r="AC86" s="98">
        <f t="shared" si="138"/>
        <v>0</v>
      </c>
      <c r="AD86" s="98">
        <f t="shared" si="139"/>
        <v>0</v>
      </c>
      <c r="AE86" s="98">
        <f t="shared" si="140"/>
        <v>0</v>
      </c>
      <c r="AF86" s="98">
        <f t="shared" si="141"/>
        <v>0</v>
      </c>
      <c r="AG86" s="233">
        <f t="shared" si="142"/>
        <v>0</v>
      </c>
      <c r="AH86" s="234">
        <f t="shared" si="143"/>
        <v>0</v>
      </c>
      <c r="AI86" s="234">
        <f t="shared" si="144"/>
        <v>0</v>
      </c>
      <c r="AJ86" s="234">
        <f t="shared" si="145"/>
        <v>0</v>
      </c>
      <c r="AK86" s="234">
        <f t="shared" si="146"/>
        <v>0</v>
      </c>
      <c r="AL86" s="277"/>
      <c r="AM86" s="98">
        <f t="shared" si="147"/>
        <v>0</v>
      </c>
      <c r="AN86" s="98">
        <f t="shared" si="148"/>
        <v>0</v>
      </c>
      <c r="AO86" s="98">
        <f t="shared" si="149"/>
        <v>0</v>
      </c>
      <c r="AP86" s="98">
        <f t="shared" si="150"/>
        <v>0</v>
      </c>
      <c r="AQ86" s="233">
        <f t="shared" si="151"/>
        <v>0</v>
      </c>
      <c r="AR86" s="234">
        <f t="shared" si="152"/>
        <v>0</v>
      </c>
      <c r="AS86" s="234">
        <f t="shared" si="153"/>
        <v>0</v>
      </c>
      <c r="AT86" s="234">
        <f t="shared" si="154"/>
        <v>0</v>
      </c>
      <c r="AU86" s="234">
        <f t="shared" si="155"/>
        <v>0</v>
      </c>
      <c r="AV86" s="277"/>
      <c r="AW86" s="98">
        <f t="shared" si="156"/>
        <v>0</v>
      </c>
      <c r="AX86" s="98">
        <f t="shared" si="157"/>
        <v>0</v>
      </c>
      <c r="AY86" s="98">
        <f t="shared" si="158"/>
        <v>0</v>
      </c>
      <c r="AZ86" s="98">
        <f t="shared" si="159"/>
        <v>0</v>
      </c>
      <c r="BA86" s="233">
        <f t="shared" si="160"/>
        <v>0</v>
      </c>
      <c r="BB86" s="234">
        <f t="shared" si="161"/>
        <v>0</v>
      </c>
      <c r="BC86" s="234">
        <f t="shared" si="162"/>
        <v>0</v>
      </c>
      <c r="BD86" s="234">
        <f t="shared" si="163"/>
        <v>0</v>
      </c>
      <c r="BE86" s="234">
        <f t="shared" si="164"/>
        <v>0</v>
      </c>
      <c r="BF86" s="314">
        <f t="shared" si="297"/>
        <v>0</v>
      </c>
      <c r="BG86" s="98">
        <f t="shared" si="237"/>
        <v>0</v>
      </c>
      <c r="BH86" s="98">
        <f t="shared" si="238"/>
        <v>0</v>
      </c>
      <c r="BI86" s="98">
        <f t="shared" si="239"/>
        <v>0</v>
      </c>
      <c r="BJ86" s="98">
        <f t="shared" si="240"/>
        <v>0</v>
      </c>
      <c r="BK86" s="233">
        <f t="shared" si="165"/>
        <v>0</v>
      </c>
      <c r="BL86" s="234">
        <f t="shared" si="241"/>
        <v>0</v>
      </c>
      <c r="BM86" s="234">
        <f t="shared" si="242"/>
        <v>0</v>
      </c>
      <c r="BN86" s="234">
        <f t="shared" si="243"/>
        <v>0</v>
      </c>
      <c r="BO86" s="234">
        <f t="shared" si="244"/>
        <v>0</v>
      </c>
      <c r="BP86" s="277"/>
      <c r="BQ86" s="98">
        <f t="shared" si="245"/>
        <v>0</v>
      </c>
      <c r="BR86" s="98">
        <f t="shared" si="246"/>
        <v>0</v>
      </c>
      <c r="BS86" s="98">
        <f t="shared" si="247"/>
        <v>0</v>
      </c>
      <c r="BT86" s="98">
        <f t="shared" si="248"/>
        <v>0</v>
      </c>
      <c r="BU86" s="233">
        <f t="shared" si="166"/>
        <v>0</v>
      </c>
      <c r="BV86" s="234">
        <f t="shared" si="249"/>
        <v>0</v>
      </c>
      <c r="BW86" s="234">
        <f t="shared" si="250"/>
        <v>0</v>
      </c>
      <c r="BX86" s="234">
        <f t="shared" si="251"/>
        <v>0</v>
      </c>
      <c r="BY86" s="234">
        <f t="shared" si="252"/>
        <v>0</v>
      </c>
      <c r="BZ86" s="284">
        <f t="shared" si="167"/>
        <v>0</v>
      </c>
      <c r="CA86" s="98">
        <f t="shared" si="253"/>
        <v>0</v>
      </c>
      <c r="CB86" s="98">
        <f t="shared" si="254"/>
        <v>0</v>
      </c>
      <c r="CC86" s="98">
        <f t="shared" si="255"/>
        <v>0</v>
      </c>
      <c r="CD86" s="98">
        <f t="shared" si="256"/>
        <v>0</v>
      </c>
      <c r="CE86" s="233">
        <f t="shared" si="168"/>
        <v>0</v>
      </c>
      <c r="CF86" s="234">
        <f t="shared" si="257"/>
        <v>0</v>
      </c>
      <c r="CG86" s="234">
        <f t="shared" si="258"/>
        <v>0</v>
      </c>
      <c r="CH86" s="234">
        <f t="shared" si="259"/>
        <v>0</v>
      </c>
      <c r="CI86" s="234">
        <f t="shared" si="260"/>
        <v>0</v>
      </c>
      <c r="CJ86" s="277"/>
      <c r="CK86" s="98">
        <f t="shared" si="261"/>
        <v>0</v>
      </c>
      <c r="CL86" s="98">
        <f t="shared" si="262"/>
        <v>0</v>
      </c>
      <c r="CM86" s="98">
        <f t="shared" si="263"/>
        <v>0</v>
      </c>
      <c r="CN86" s="98">
        <f t="shared" si="264"/>
        <v>0</v>
      </c>
      <c r="CO86" s="233">
        <f t="shared" si="169"/>
        <v>0</v>
      </c>
      <c r="CP86" s="234">
        <f t="shared" si="265"/>
        <v>0</v>
      </c>
      <c r="CQ86" s="234">
        <f t="shared" si="266"/>
        <v>0</v>
      </c>
      <c r="CR86" s="234">
        <f t="shared" si="267"/>
        <v>0</v>
      </c>
      <c r="CS86" s="234">
        <f t="shared" si="268"/>
        <v>0</v>
      </c>
      <c r="CT86" s="277"/>
      <c r="CU86" s="98">
        <f t="shared" si="269"/>
        <v>0</v>
      </c>
      <c r="CV86" s="98">
        <f t="shared" si="270"/>
        <v>0</v>
      </c>
      <c r="CW86" s="98">
        <f t="shared" si="271"/>
        <v>0</v>
      </c>
      <c r="CX86" s="98">
        <f t="shared" si="272"/>
        <v>0</v>
      </c>
      <c r="CY86" s="233">
        <f t="shared" si="170"/>
        <v>0</v>
      </c>
      <c r="CZ86" s="234">
        <f t="shared" si="273"/>
        <v>0</v>
      </c>
      <c r="DA86" s="234">
        <f t="shared" si="274"/>
        <v>0</v>
      </c>
      <c r="DB86" s="234">
        <f t="shared" si="275"/>
        <v>0</v>
      </c>
      <c r="DC86" s="234">
        <f t="shared" si="276"/>
        <v>0</v>
      </c>
      <c r="DD86" s="284">
        <f t="shared" si="171"/>
        <v>0</v>
      </c>
      <c r="DE86" s="98">
        <f t="shared" si="277"/>
        <v>0</v>
      </c>
      <c r="DF86" s="98">
        <f t="shared" si="278"/>
        <v>0</v>
      </c>
      <c r="DG86" s="98">
        <f t="shared" si="279"/>
        <v>0</v>
      </c>
      <c r="DH86" s="98">
        <f t="shared" si="280"/>
        <v>0</v>
      </c>
      <c r="DI86" s="228" t="e">
        <f t="shared" si="172"/>
        <v>#DIV/0!</v>
      </c>
      <c r="DJ86" s="233">
        <f t="shared" si="173"/>
        <v>0</v>
      </c>
      <c r="DK86" s="234">
        <f t="shared" si="281"/>
        <v>0</v>
      </c>
      <c r="DL86" s="234">
        <f t="shared" si="282"/>
        <v>0</v>
      </c>
      <c r="DM86" s="234">
        <f t="shared" si="283"/>
        <v>0</v>
      </c>
      <c r="DN86" s="234">
        <f t="shared" si="284"/>
        <v>0</v>
      </c>
      <c r="DO86" s="224">
        <f t="shared" si="174"/>
        <v>0</v>
      </c>
      <c r="DP86" s="98">
        <f t="shared" si="285"/>
        <v>0</v>
      </c>
      <c r="DQ86" s="98">
        <f t="shared" si="286"/>
        <v>0</v>
      </c>
      <c r="DR86" s="98">
        <f t="shared" si="287"/>
        <v>0</v>
      </c>
      <c r="DS86" s="98">
        <f t="shared" si="288"/>
        <v>0</v>
      </c>
      <c r="DT86" s="233">
        <f t="shared" si="175"/>
        <v>0</v>
      </c>
      <c r="DU86" s="234">
        <f t="shared" si="289"/>
        <v>0</v>
      </c>
      <c r="DV86" s="234">
        <f t="shared" si="290"/>
        <v>0</v>
      </c>
      <c r="DW86" s="234">
        <f t="shared" si="291"/>
        <v>0</v>
      </c>
      <c r="DX86" s="234">
        <f t="shared" si="292"/>
        <v>0</v>
      </c>
      <c r="DY86" s="237">
        <f t="shared" si="176"/>
        <v>0</v>
      </c>
      <c r="DZ86" s="238">
        <f t="shared" si="293"/>
        <v>0</v>
      </c>
      <c r="EA86" s="238">
        <f t="shared" si="294"/>
        <v>0</v>
      </c>
      <c r="EB86" s="238">
        <f t="shared" si="295"/>
        <v>0</v>
      </c>
      <c r="EC86" s="238">
        <f t="shared" si="296"/>
        <v>0</v>
      </c>
    </row>
    <row r="87" spans="1:133" s="49" customFormat="1">
      <c r="A87" s="50" t="s">
        <v>359</v>
      </c>
      <c r="B87" s="227"/>
      <c r="C87" s="227"/>
      <c r="D87" s="227"/>
      <c r="E87" s="181"/>
      <c r="F87" s="89">
        <f t="shared" si="119"/>
        <v>0</v>
      </c>
      <c r="G87" s="89">
        <f t="shared" si="120"/>
        <v>0</v>
      </c>
      <c r="H87" s="89">
        <f t="shared" si="121"/>
        <v>0</v>
      </c>
      <c r="I87" s="89">
        <f t="shared" si="122"/>
        <v>0</v>
      </c>
      <c r="J87" s="181"/>
      <c r="K87" s="89">
        <f t="shared" si="123"/>
        <v>0</v>
      </c>
      <c r="L87" s="89">
        <f t="shared" si="124"/>
        <v>0</v>
      </c>
      <c r="M87" s="89">
        <f t="shared" si="125"/>
        <v>0</v>
      </c>
      <c r="N87" s="89">
        <f t="shared" si="126"/>
        <v>0</v>
      </c>
      <c r="O87" s="228" t="e">
        <f t="shared" si="127"/>
        <v>#DIV/0!</v>
      </c>
      <c r="P87" s="181"/>
      <c r="Q87" s="89">
        <f t="shared" si="128"/>
        <v>0</v>
      </c>
      <c r="R87" s="89">
        <f t="shared" si="129"/>
        <v>0</v>
      </c>
      <c r="S87" s="89">
        <f t="shared" si="130"/>
        <v>0</v>
      </c>
      <c r="T87" s="89">
        <f t="shared" si="131"/>
        <v>0</v>
      </c>
      <c r="U87" s="228" t="e">
        <f t="shared" si="132"/>
        <v>#DIV/0!</v>
      </c>
      <c r="V87" s="181"/>
      <c r="W87" s="89">
        <f t="shared" si="133"/>
        <v>0</v>
      </c>
      <c r="X87" s="89">
        <f t="shared" si="134"/>
        <v>0</v>
      </c>
      <c r="Y87" s="89">
        <f t="shared" si="135"/>
        <v>0</v>
      </c>
      <c r="Z87" s="89">
        <f t="shared" si="136"/>
        <v>0</v>
      </c>
      <c r="AA87" s="228" t="e">
        <f t="shared" si="137"/>
        <v>#DIV/0!</v>
      </c>
      <c r="AB87" s="277"/>
      <c r="AC87" s="98">
        <f t="shared" si="138"/>
        <v>0</v>
      </c>
      <c r="AD87" s="98">
        <f t="shared" si="139"/>
        <v>0</v>
      </c>
      <c r="AE87" s="98">
        <f t="shared" si="140"/>
        <v>0</v>
      </c>
      <c r="AF87" s="98">
        <f t="shared" si="141"/>
        <v>0</v>
      </c>
      <c r="AG87" s="233">
        <f t="shared" si="142"/>
        <v>0</v>
      </c>
      <c r="AH87" s="234">
        <f t="shared" si="143"/>
        <v>0</v>
      </c>
      <c r="AI87" s="234">
        <f t="shared" si="144"/>
        <v>0</v>
      </c>
      <c r="AJ87" s="234">
        <f t="shared" si="145"/>
        <v>0</v>
      </c>
      <c r="AK87" s="234">
        <f t="shared" si="146"/>
        <v>0</v>
      </c>
      <c r="AL87" s="277"/>
      <c r="AM87" s="98">
        <f t="shared" si="147"/>
        <v>0</v>
      </c>
      <c r="AN87" s="98">
        <f t="shared" si="148"/>
        <v>0</v>
      </c>
      <c r="AO87" s="98">
        <f t="shared" si="149"/>
        <v>0</v>
      </c>
      <c r="AP87" s="98">
        <f t="shared" si="150"/>
        <v>0</v>
      </c>
      <c r="AQ87" s="233">
        <f t="shared" si="151"/>
        <v>0</v>
      </c>
      <c r="AR87" s="234">
        <f t="shared" si="152"/>
        <v>0</v>
      </c>
      <c r="AS87" s="234">
        <f t="shared" si="153"/>
        <v>0</v>
      </c>
      <c r="AT87" s="234">
        <f t="shared" si="154"/>
        <v>0</v>
      </c>
      <c r="AU87" s="234">
        <f t="shared" si="155"/>
        <v>0</v>
      </c>
      <c r="AV87" s="277"/>
      <c r="AW87" s="98">
        <f t="shared" si="156"/>
        <v>0</v>
      </c>
      <c r="AX87" s="98">
        <f t="shared" si="157"/>
        <v>0</v>
      </c>
      <c r="AY87" s="98">
        <f t="shared" si="158"/>
        <v>0</v>
      </c>
      <c r="AZ87" s="98">
        <f t="shared" si="159"/>
        <v>0</v>
      </c>
      <c r="BA87" s="233">
        <f t="shared" si="160"/>
        <v>0</v>
      </c>
      <c r="BB87" s="234">
        <f t="shared" si="161"/>
        <v>0</v>
      </c>
      <c r="BC87" s="234">
        <f t="shared" si="162"/>
        <v>0</v>
      </c>
      <c r="BD87" s="234">
        <f t="shared" si="163"/>
        <v>0</v>
      </c>
      <c r="BE87" s="234">
        <f t="shared" si="164"/>
        <v>0</v>
      </c>
      <c r="BF87" s="314">
        <f t="shared" si="297"/>
        <v>0</v>
      </c>
      <c r="BG87" s="98">
        <f t="shared" si="237"/>
        <v>0</v>
      </c>
      <c r="BH87" s="98">
        <f t="shared" si="238"/>
        <v>0</v>
      </c>
      <c r="BI87" s="98">
        <f t="shared" si="239"/>
        <v>0</v>
      </c>
      <c r="BJ87" s="98">
        <f t="shared" si="240"/>
        <v>0</v>
      </c>
      <c r="BK87" s="233">
        <f t="shared" si="165"/>
        <v>0</v>
      </c>
      <c r="BL87" s="234">
        <f t="shared" si="241"/>
        <v>0</v>
      </c>
      <c r="BM87" s="234">
        <f t="shared" si="242"/>
        <v>0</v>
      </c>
      <c r="BN87" s="234">
        <f t="shared" si="243"/>
        <v>0</v>
      </c>
      <c r="BO87" s="234">
        <f t="shared" si="244"/>
        <v>0</v>
      </c>
      <c r="BP87" s="277"/>
      <c r="BQ87" s="98">
        <f t="shared" si="245"/>
        <v>0</v>
      </c>
      <c r="BR87" s="98">
        <f t="shared" si="246"/>
        <v>0</v>
      </c>
      <c r="BS87" s="98">
        <f t="shared" si="247"/>
        <v>0</v>
      </c>
      <c r="BT87" s="98">
        <f t="shared" si="248"/>
        <v>0</v>
      </c>
      <c r="BU87" s="233">
        <f t="shared" si="166"/>
        <v>0</v>
      </c>
      <c r="BV87" s="234">
        <f t="shared" si="249"/>
        <v>0</v>
      </c>
      <c r="BW87" s="234">
        <f t="shared" si="250"/>
        <v>0</v>
      </c>
      <c r="BX87" s="234">
        <f t="shared" si="251"/>
        <v>0</v>
      </c>
      <c r="BY87" s="234">
        <f t="shared" si="252"/>
        <v>0</v>
      </c>
      <c r="BZ87" s="284">
        <f t="shared" si="167"/>
        <v>0</v>
      </c>
      <c r="CA87" s="98">
        <f t="shared" si="253"/>
        <v>0</v>
      </c>
      <c r="CB87" s="98">
        <f t="shared" si="254"/>
        <v>0</v>
      </c>
      <c r="CC87" s="98">
        <f t="shared" si="255"/>
        <v>0</v>
      </c>
      <c r="CD87" s="98">
        <f t="shared" si="256"/>
        <v>0</v>
      </c>
      <c r="CE87" s="233">
        <f t="shared" si="168"/>
        <v>0</v>
      </c>
      <c r="CF87" s="234">
        <f t="shared" si="257"/>
        <v>0</v>
      </c>
      <c r="CG87" s="234">
        <f t="shared" si="258"/>
        <v>0</v>
      </c>
      <c r="CH87" s="234">
        <f t="shared" si="259"/>
        <v>0</v>
      </c>
      <c r="CI87" s="234">
        <f t="shared" si="260"/>
        <v>0</v>
      </c>
      <c r="CJ87" s="277"/>
      <c r="CK87" s="98">
        <f t="shared" si="261"/>
        <v>0</v>
      </c>
      <c r="CL87" s="98">
        <f t="shared" si="262"/>
        <v>0</v>
      </c>
      <c r="CM87" s="98">
        <f t="shared" si="263"/>
        <v>0</v>
      </c>
      <c r="CN87" s="98">
        <f t="shared" si="264"/>
        <v>0</v>
      </c>
      <c r="CO87" s="233">
        <f t="shared" si="169"/>
        <v>0</v>
      </c>
      <c r="CP87" s="234">
        <f t="shared" si="265"/>
        <v>0</v>
      </c>
      <c r="CQ87" s="234">
        <f t="shared" si="266"/>
        <v>0</v>
      </c>
      <c r="CR87" s="234">
        <f t="shared" si="267"/>
        <v>0</v>
      </c>
      <c r="CS87" s="234">
        <f t="shared" si="268"/>
        <v>0</v>
      </c>
      <c r="CT87" s="277"/>
      <c r="CU87" s="98">
        <f t="shared" si="269"/>
        <v>0</v>
      </c>
      <c r="CV87" s="98">
        <f t="shared" si="270"/>
        <v>0</v>
      </c>
      <c r="CW87" s="98">
        <f t="shared" si="271"/>
        <v>0</v>
      </c>
      <c r="CX87" s="98">
        <f t="shared" si="272"/>
        <v>0</v>
      </c>
      <c r="CY87" s="233">
        <f t="shared" si="170"/>
        <v>0</v>
      </c>
      <c r="CZ87" s="234">
        <f t="shared" si="273"/>
        <v>0</v>
      </c>
      <c r="DA87" s="234">
        <f t="shared" si="274"/>
        <v>0</v>
      </c>
      <c r="DB87" s="234">
        <f t="shared" si="275"/>
        <v>0</v>
      </c>
      <c r="DC87" s="234">
        <f t="shared" si="276"/>
        <v>0</v>
      </c>
      <c r="DD87" s="284">
        <f t="shared" si="171"/>
        <v>0</v>
      </c>
      <c r="DE87" s="98">
        <f t="shared" si="277"/>
        <v>0</v>
      </c>
      <c r="DF87" s="98">
        <f t="shared" si="278"/>
        <v>0</v>
      </c>
      <c r="DG87" s="98">
        <f t="shared" si="279"/>
        <v>0</v>
      </c>
      <c r="DH87" s="98">
        <f t="shared" si="280"/>
        <v>0</v>
      </c>
      <c r="DI87" s="228" t="e">
        <f t="shared" si="172"/>
        <v>#DIV/0!</v>
      </c>
      <c r="DJ87" s="233">
        <f t="shared" si="173"/>
        <v>0</v>
      </c>
      <c r="DK87" s="234">
        <f t="shared" si="281"/>
        <v>0</v>
      </c>
      <c r="DL87" s="234">
        <f t="shared" si="282"/>
        <v>0</v>
      </c>
      <c r="DM87" s="234">
        <f t="shared" si="283"/>
        <v>0</v>
      </c>
      <c r="DN87" s="234">
        <f t="shared" si="284"/>
        <v>0</v>
      </c>
      <c r="DO87" s="224">
        <f t="shared" si="174"/>
        <v>0</v>
      </c>
      <c r="DP87" s="98">
        <f t="shared" si="285"/>
        <v>0</v>
      </c>
      <c r="DQ87" s="98">
        <f t="shared" si="286"/>
        <v>0</v>
      </c>
      <c r="DR87" s="98">
        <f t="shared" si="287"/>
        <v>0</v>
      </c>
      <c r="DS87" s="98">
        <f t="shared" si="288"/>
        <v>0</v>
      </c>
      <c r="DT87" s="233">
        <f t="shared" si="175"/>
        <v>0</v>
      </c>
      <c r="DU87" s="234">
        <f t="shared" si="289"/>
        <v>0</v>
      </c>
      <c r="DV87" s="234">
        <f t="shared" si="290"/>
        <v>0</v>
      </c>
      <c r="DW87" s="234">
        <f t="shared" si="291"/>
        <v>0</v>
      </c>
      <c r="DX87" s="234">
        <f t="shared" si="292"/>
        <v>0</v>
      </c>
      <c r="DY87" s="237">
        <f t="shared" si="176"/>
        <v>0</v>
      </c>
      <c r="DZ87" s="238">
        <f t="shared" si="293"/>
        <v>0</v>
      </c>
      <c r="EA87" s="238">
        <f t="shared" si="294"/>
        <v>0</v>
      </c>
      <c r="EB87" s="238">
        <f t="shared" si="295"/>
        <v>0</v>
      </c>
      <c r="EC87" s="238">
        <f t="shared" si="296"/>
        <v>0</v>
      </c>
    </row>
    <row r="88" spans="1:133" s="49" customFormat="1">
      <c r="A88" s="50" t="s">
        <v>360</v>
      </c>
      <c r="B88" s="227"/>
      <c r="C88" s="227"/>
      <c r="D88" s="227"/>
      <c r="E88" s="181"/>
      <c r="F88" s="89">
        <f t="shared" si="119"/>
        <v>0</v>
      </c>
      <c r="G88" s="89">
        <f t="shared" si="120"/>
        <v>0</v>
      </c>
      <c r="H88" s="89">
        <f t="shared" si="121"/>
        <v>0</v>
      </c>
      <c r="I88" s="89">
        <f t="shared" si="122"/>
        <v>0</v>
      </c>
      <c r="J88" s="181"/>
      <c r="K88" s="89">
        <f t="shared" si="123"/>
        <v>0</v>
      </c>
      <c r="L88" s="89">
        <f t="shared" si="124"/>
        <v>0</v>
      </c>
      <c r="M88" s="89">
        <f t="shared" si="125"/>
        <v>0</v>
      </c>
      <c r="N88" s="89">
        <f t="shared" si="126"/>
        <v>0</v>
      </c>
      <c r="O88" s="228" t="e">
        <f t="shared" si="127"/>
        <v>#DIV/0!</v>
      </c>
      <c r="P88" s="181"/>
      <c r="Q88" s="89">
        <f t="shared" si="128"/>
        <v>0</v>
      </c>
      <c r="R88" s="89">
        <f t="shared" si="129"/>
        <v>0</v>
      </c>
      <c r="S88" s="89">
        <f t="shared" si="130"/>
        <v>0</v>
      </c>
      <c r="T88" s="89">
        <f t="shared" si="131"/>
        <v>0</v>
      </c>
      <c r="U88" s="228" t="e">
        <f t="shared" si="132"/>
        <v>#DIV/0!</v>
      </c>
      <c r="V88" s="181"/>
      <c r="W88" s="89">
        <f t="shared" si="133"/>
        <v>0</v>
      </c>
      <c r="X88" s="89">
        <f t="shared" si="134"/>
        <v>0</v>
      </c>
      <c r="Y88" s="89">
        <f t="shared" si="135"/>
        <v>0</v>
      </c>
      <c r="Z88" s="89">
        <f t="shared" si="136"/>
        <v>0</v>
      </c>
      <c r="AA88" s="228" t="e">
        <f t="shared" si="137"/>
        <v>#DIV/0!</v>
      </c>
      <c r="AB88" s="277"/>
      <c r="AC88" s="98">
        <f t="shared" si="138"/>
        <v>0</v>
      </c>
      <c r="AD88" s="98">
        <f t="shared" si="139"/>
        <v>0</v>
      </c>
      <c r="AE88" s="98">
        <f t="shared" si="140"/>
        <v>0</v>
      </c>
      <c r="AF88" s="98">
        <f t="shared" si="141"/>
        <v>0</v>
      </c>
      <c r="AG88" s="233">
        <f t="shared" si="142"/>
        <v>0</v>
      </c>
      <c r="AH88" s="234">
        <f t="shared" si="143"/>
        <v>0</v>
      </c>
      <c r="AI88" s="234">
        <f t="shared" si="144"/>
        <v>0</v>
      </c>
      <c r="AJ88" s="234">
        <f t="shared" si="145"/>
        <v>0</v>
      </c>
      <c r="AK88" s="234">
        <f t="shared" si="146"/>
        <v>0</v>
      </c>
      <c r="AL88" s="277"/>
      <c r="AM88" s="98">
        <f t="shared" si="147"/>
        <v>0</v>
      </c>
      <c r="AN88" s="98">
        <f t="shared" si="148"/>
        <v>0</v>
      </c>
      <c r="AO88" s="98">
        <f t="shared" si="149"/>
        <v>0</v>
      </c>
      <c r="AP88" s="98">
        <f t="shared" si="150"/>
        <v>0</v>
      </c>
      <c r="AQ88" s="233">
        <f t="shared" si="151"/>
        <v>0</v>
      </c>
      <c r="AR88" s="234">
        <f t="shared" si="152"/>
        <v>0</v>
      </c>
      <c r="AS88" s="234">
        <f t="shared" si="153"/>
        <v>0</v>
      </c>
      <c r="AT88" s="234">
        <f t="shared" si="154"/>
        <v>0</v>
      </c>
      <c r="AU88" s="234">
        <f t="shared" si="155"/>
        <v>0</v>
      </c>
      <c r="AV88" s="277"/>
      <c r="AW88" s="98">
        <f t="shared" si="156"/>
        <v>0</v>
      </c>
      <c r="AX88" s="98">
        <f t="shared" si="157"/>
        <v>0</v>
      </c>
      <c r="AY88" s="98">
        <f t="shared" si="158"/>
        <v>0</v>
      </c>
      <c r="AZ88" s="98">
        <f t="shared" si="159"/>
        <v>0</v>
      </c>
      <c r="BA88" s="233">
        <f t="shared" si="160"/>
        <v>0</v>
      </c>
      <c r="BB88" s="234">
        <f t="shared" si="161"/>
        <v>0</v>
      </c>
      <c r="BC88" s="234">
        <f t="shared" si="162"/>
        <v>0</v>
      </c>
      <c r="BD88" s="234">
        <f t="shared" si="163"/>
        <v>0</v>
      </c>
      <c r="BE88" s="234">
        <f t="shared" si="164"/>
        <v>0</v>
      </c>
      <c r="BF88" s="314">
        <f t="shared" si="297"/>
        <v>0</v>
      </c>
      <c r="BG88" s="98">
        <f t="shared" si="237"/>
        <v>0</v>
      </c>
      <c r="BH88" s="98">
        <f t="shared" si="238"/>
        <v>0</v>
      </c>
      <c r="BI88" s="98">
        <f t="shared" si="239"/>
        <v>0</v>
      </c>
      <c r="BJ88" s="98">
        <f t="shared" si="240"/>
        <v>0</v>
      </c>
      <c r="BK88" s="233">
        <f t="shared" si="165"/>
        <v>0</v>
      </c>
      <c r="BL88" s="234">
        <f t="shared" si="241"/>
        <v>0</v>
      </c>
      <c r="BM88" s="234">
        <f t="shared" si="242"/>
        <v>0</v>
      </c>
      <c r="BN88" s="234">
        <f t="shared" si="243"/>
        <v>0</v>
      </c>
      <c r="BO88" s="234">
        <f t="shared" si="244"/>
        <v>0</v>
      </c>
      <c r="BP88" s="277"/>
      <c r="BQ88" s="98">
        <f t="shared" si="245"/>
        <v>0</v>
      </c>
      <c r="BR88" s="98">
        <f t="shared" si="246"/>
        <v>0</v>
      </c>
      <c r="BS88" s="98">
        <f t="shared" si="247"/>
        <v>0</v>
      </c>
      <c r="BT88" s="98">
        <f t="shared" si="248"/>
        <v>0</v>
      </c>
      <c r="BU88" s="233">
        <f t="shared" si="166"/>
        <v>0</v>
      </c>
      <c r="BV88" s="234">
        <f t="shared" si="249"/>
        <v>0</v>
      </c>
      <c r="BW88" s="234">
        <f t="shared" si="250"/>
        <v>0</v>
      </c>
      <c r="BX88" s="234">
        <f t="shared" si="251"/>
        <v>0</v>
      </c>
      <c r="BY88" s="234">
        <f t="shared" si="252"/>
        <v>0</v>
      </c>
      <c r="BZ88" s="284">
        <f t="shared" si="167"/>
        <v>0</v>
      </c>
      <c r="CA88" s="98">
        <f t="shared" si="253"/>
        <v>0</v>
      </c>
      <c r="CB88" s="98">
        <f t="shared" si="254"/>
        <v>0</v>
      </c>
      <c r="CC88" s="98">
        <f t="shared" si="255"/>
        <v>0</v>
      </c>
      <c r="CD88" s="98">
        <f t="shared" si="256"/>
        <v>0</v>
      </c>
      <c r="CE88" s="233">
        <f t="shared" si="168"/>
        <v>0</v>
      </c>
      <c r="CF88" s="234">
        <f t="shared" si="257"/>
        <v>0</v>
      </c>
      <c r="CG88" s="234">
        <f t="shared" si="258"/>
        <v>0</v>
      </c>
      <c r="CH88" s="234">
        <f t="shared" si="259"/>
        <v>0</v>
      </c>
      <c r="CI88" s="234">
        <f t="shared" si="260"/>
        <v>0</v>
      </c>
      <c r="CJ88" s="277"/>
      <c r="CK88" s="98">
        <f t="shared" si="261"/>
        <v>0</v>
      </c>
      <c r="CL88" s="98">
        <f t="shared" si="262"/>
        <v>0</v>
      </c>
      <c r="CM88" s="98">
        <f t="shared" si="263"/>
        <v>0</v>
      </c>
      <c r="CN88" s="98">
        <f t="shared" si="264"/>
        <v>0</v>
      </c>
      <c r="CO88" s="233">
        <f t="shared" si="169"/>
        <v>0</v>
      </c>
      <c r="CP88" s="234">
        <f t="shared" si="265"/>
        <v>0</v>
      </c>
      <c r="CQ88" s="234">
        <f t="shared" si="266"/>
        <v>0</v>
      </c>
      <c r="CR88" s="234">
        <f t="shared" si="267"/>
        <v>0</v>
      </c>
      <c r="CS88" s="234">
        <f t="shared" si="268"/>
        <v>0</v>
      </c>
      <c r="CT88" s="277"/>
      <c r="CU88" s="98">
        <f t="shared" si="269"/>
        <v>0</v>
      </c>
      <c r="CV88" s="98">
        <f t="shared" si="270"/>
        <v>0</v>
      </c>
      <c r="CW88" s="98">
        <f t="shared" si="271"/>
        <v>0</v>
      </c>
      <c r="CX88" s="98">
        <f t="shared" si="272"/>
        <v>0</v>
      </c>
      <c r="CY88" s="233">
        <f t="shared" si="170"/>
        <v>0</v>
      </c>
      <c r="CZ88" s="234">
        <f t="shared" si="273"/>
        <v>0</v>
      </c>
      <c r="DA88" s="234">
        <f t="shared" si="274"/>
        <v>0</v>
      </c>
      <c r="DB88" s="234">
        <f t="shared" si="275"/>
        <v>0</v>
      </c>
      <c r="DC88" s="234">
        <f t="shared" si="276"/>
        <v>0</v>
      </c>
      <c r="DD88" s="284">
        <f t="shared" si="171"/>
        <v>0</v>
      </c>
      <c r="DE88" s="98">
        <f t="shared" si="277"/>
        <v>0</v>
      </c>
      <c r="DF88" s="98">
        <f t="shared" si="278"/>
        <v>0</v>
      </c>
      <c r="DG88" s="98">
        <f t="shared" si="279"/>
        <v>0</v>
      </c>
      <c r="DH88" s="98">
        <f t="shared" si="280"/>
        <v>0</v>
      </c>
      <c r="DI88" s="228" t="e">
        <f t="shared" si="172"/>
        <v>#DIV/0!</v>
      </c>
      <c r="DJ88" s="233">
        <f t="shared" si="173"/>
        <v>0</v>
      </c>
      <c r="DK88" s="234">
        <f t="shared" si="281"/>
        <v>0</v>
      </c>
      <c r="DL88" s="234">
        <f t="shared" si="282"/>
        <v>0</v>
      </c>
      <c r="DM88" s="234">
        <f t="shared" si="283"/>
        <v>0</v>
      </c>
      <c r="DN88" s="234">
        <f t="shared" si="284"/>
        <v>0</v>
      </c>
      <c r="DO88" s="224">
        <f t="shared" si="174"/>
        <v>0</v>
      </c>
      <c r="DP88" s="98">
        <f t="shared" si="285"/>
        <v>0</v>
      </c>
      <c r="DQ88" s="98">
        <f t="shared" si="286"/>
        <v>0</v>
      </c>
      <c r="DR88" s="98">
        <f t="shared" si="287"/>
        <v>0</v>
      </c>
      <c r="DS88" s="98">
        <f t="shared" si="288"/>
        <v>0</v>
      </c>
      <c r="DT88" s="233">
        <f t="shared" si="175"/>
        <v>0</v>
      </c>
      <c r="DU88" s="234">
        <f t="shared" si="289"/>
        <v>0</v>
      </c>
      <c r="DV88" s="234">
        <f t="shared" si="290"/>
        <v>0</v>
      </c>
      <c r="DW88" s="234">
        <f t="shared" si="291"/>
        <v>0</v>
      </c>
      <c r="DX88" s="234">
        <f t="shared" si="292"/>
        <v>0</v>
      </c>
      <c r="DY88" s="237">
        <f t="shared" si="176"/>
        <v>0</v>
      </c>
      <c r="DZ88" s="238">
        <f t="shared" si="293"/>
        <v>0</v>
      </c>
      <c r="EA88" s="238">
        <f t="shared" si="294"/>
        <v>0</v>
      </c>
      <c r="EB88" s="238">
        <f t="shared" si="295"/>
        <v>0</v>
      </c>
      <c r="EC88" s="238">
        <f t="shared" si="296"/>
        <v>0</v>
      </c>
    </row>
    <row r="89" spans="1:133" s="49" customFormat="1">
      <c r="A89" s="50" t="s">
        <v>361</v>
      </c>
      <c r="B89" s="227"/>
      <c r="C89" s="227"/>
      <c r="D89" s="227"/>
      <c r="E89" s="181"/>
      <c r="F89" s="89">
        <f t="shared" ref="F89:F111" si="298">IF(D89="p",E89,0)</f>
        <v>0</v>
      </c>
      <c r="G89" s="89">
        <f t="shared" ref="G89:G111" si="299">IF(D89="I",E89,0)</f>
        <v>0</v>
      </c>
      <c r="H89" s="89">
        <f t="shared" ref="H89:H111" si="300">IF(D89="c",E89,0)</f>
        <v>0</v>
      </c>
      <c r="I89" s="89">
        <f t="shared" ref="I89:I111" si="301">IF(D89="s",E89,0)</f>
        <v>0</v>
      </c>
      <c r="J89" s="181"/>
      <c r="K89" s="89">
        <f t="shared" ref="K89:K111" si="302">IF(D89="p",J89,0)</f>
        <v>0</v>
      </c>
      <c r="L89" s="89">
        <f t="shared" ref="L89:L111" si="303">IF(D89="I",J89,0)</f>
        <v>0</v>
      </c>
      <c r="M89" s="89">
        <f t="shared" ref="M89:M111" si="304">IF(D89="c",J89,0)</f>
        <v>0</v>
      </c>
      <c r="N89" s="89">
        <f t="shared" ref="N89:N111" si="305">IF(D89="s",J89,0)</f>
        <v>0</v>
      </c>
      <c r="O89" s="228" t="e">
        <f t="shared" ref="O89:O111" si="306">+(J89-E89)/E89</f>
        <v>#DIV/0!</v>
      </c>
      <c r="P89" s="181"/>
      <c r="Q89" s="89">
        <f t="shared" ref="Q89:Q111" si="307">IF(D89="p",P89,0)</f>
        <v>0</v>
      </c>
      <c r="R89" s="89">
        <f t="shared" ref="R89:R111" si="308">IF(D89="I",P89,0)</f>
        <v>0</v>
      </c>
      <c r="S89" s="89">
        <f t="shared" ref="S89:S111" si="309">IF(D89="c",P89,0)</f>
        <v>0</v>
      </c>
      <c r="T89" s="89">
        <f t="shared" ref="T89:T111" si="310">IF(D89="s",P89,0)</f>
        <v>0</v>
      </c>
      <c r="U89" s="228" t="e">
        <f t="shared" ref="U89:U111" si="311">+(P89-J89)/J89</f>
        <v>#DIV/0!</v>
      </c>
      <c r="V89" s="181"/>
      <c r="W89" s="89">
        <f t="shared" ref="W89:W111" si="312">IF(D89="p",V89,0)</f>
        <v>0</v>
      </c>
      <c r="X89" s="89">
        <f t="shared" ref="X89:X111" si="313">IF(D89="I",V89,0)</f>
        <v>0</v>
      </c>
      <c r="Y89" s="89">
        <f t="shared" ref="Y89:Y111" si="314">IF(D89="c",V89,0)</f>
        <v>0</v>
      </c>
      <c r="Z89" s="89">
        <f t="shared" ref="Z89:Z111" si="315">IF(D89="s",V89,0)</f>
        <v>0</v>
      </c>
      <c r="AA89" s="228" t="e">
        <f t="shared" ref="AA89:AA111" si="316">+(V89-P89)/P89</f>
        <v>#DIV/0!</v>
      </c>
      <c r="AB89" s="277"/>
      <c r="AC89" s="98">
        <f t="shared" ref="AC89:AC111" si="317">IF(D89="p",AB89,0)</f>
        <v>0</v>
      </c>
      <c r="AD89" s="98">
        <f t="shared" ref="AD89:AD111" si="318">IF(D89="I",AB89,0)</f>
        <v>0</v>
      </c>
      <c r="AE89" s="98">
        <f t="shared" ref="AE89:AE111" si="319">IF(D89="C",AB89,0)</f>
        <v>0</v>
      </c>
      <c r="AF89" s="98">
        <f t="shared" ref="AF89:AF111" si="320">IF(D89="S",AB89,0)</f>
        <v>0</v>
      </c>
      <c r="AG89" s="233">
        <f t="shared" ref="AG89:AG111" si="321">+($J89*AB89)+($P89*AB89)+($V89*AB89)</f>
        <v>0</v>
      </c>
      <c r="AH89" s="234">
        <f t="shared" ref="AH89:AH111" si="322">IF(D89="p",AG89,0)</f>
        <v>0</v>
      </c>
      <c r="AI89" s="234">
        <f t="shared" ref="AI89:AI111" si="323">IF(D89="I",AG89,0)</f>
        <v>0</v>
      </c>
      <c r="AJ89" s="234">
        <f t="shared" ref="AJ89:AJ111" si="324">IF(D89="C",AG89,0)</f>
        <v>0</v>
      </c>
      <c r="AK89" s="234">
        <f t="shared" ref="AK89:AK111" si="325">IF(D89="S",AG89,0)</f>
        <v>0</v>
      </c>
      <c r="AL89" s="277"/>
      <c r="AM89" s="98">
        <f t="shared" ref="AM89:AM111" si="326">IF(D89="p",AL89,0)</f>
        <v>0</v>
      </c>
      <c r="AN89" s="98">
        <f t="shared" ref="AN89:AN111" si="327">IF(D89="I",AL89,0)</f>
        <v>0</v>
      </c>
      <c r="AO89" s="98">
        <f t="shared" ref="AO89:AO111" si="328">IF(D89="C",AL89,0)</f>
        <v>0</v>
      </c>
      <c r="AP89" s="98">
        <f t="shared" ref="AP89:AP111" si="329">IF(D89="S",AL89,0)</f>
        <v>0</v>
      </c>
      <c r="AQ89" s="233">
        <f t="shared" ref="AQ89:AQ111" si="330">+($J89*AL89)+($P89*AL89)+($V89*AL89)</f>
        <v>0</v>
      </c>
      <c r="AR89" s="234">
        <f t="shared" ref="AR89:AR111" si="331">IF(D89="p",AQ89,0)</f>
        <v>0</v>
      </c>
      <c r="AS89" s="234">
        <f t="shared" ref="AS89:AS111" si="332">IF(D89="I",AQ89,0)</f>
        <v>0</v>
      </c>
      <c r="AT89" s="234">
        <f t="shared" ref="AT89:AT111" si="333">IF(D89="C",AQ89,0)</f>
        <v>0</v>
      </c>
      <c r="AU89" s="234">
        <f t="shared" ref="AU89:AU111" si="334">IF(D89="S",AQ89,0)</f>
        <v>0</v>
      </c>
      <c r="AV89" s="277"/>
      <c r="AW89" s="98">
        <f t="shared" ref="AW89:AW111" si="335">IF(D89="p",AV89,0)</f>
        <v>0</v>
      </c>
      <c r="AX89" s="98">
        <f t="shared" ref="AX89:AX111" si="336">IF(D89="I",AV89,0)</f>
        <v>0</v>
      </c>
      <c r="AY89" s="98">
        <f t="shared" ref="AY89:AY111" si="337">IF(D89="C",AV89,0)</f>
        <v>0</v>
      </c>
      <c r="AZ89" s="98">
        <f t="shared" ref="AZ89:AZ111" si="338">IF(D89="S",AV89,0)</f>
        <v>0</v>
      </c>
      <c r="BA89" s="233">
        <f t="shared" ref="BA89:BA111" si="339">+($J89*AV89)+($P89*AV89)+($V89*AV89)</f>
        <v>0</v>
      </c>
      <c r="BB89" s="234">
        <f t="shared" ref="BB89:BB111" si="340">IF(D89="p",BA89,0)</f>
        <v>0</v>
      </c>
      <c r="BC89" s="234">
        <f t="shared" ref="BC89:BC111" si="341">IF(D89="I",BA89,0)</f>
        <v>0</v>
      </c>
      <c r="BD89" s="234">
        <f t="shared" ref="BD89:BD111" si="342">IF(D89="C",BA89,0)</f>
        <v>0</v>
      </c>
      <c r="BE89" s="234">
        <f t="shared" ref="BE89:BE111" si="343">IF(D89="S",BA89,0)</f>
        <v>0</v>
      </c>
      <c r="BF89" s="314">
        <f t="shared" si="297"/>
        <v>0</v>
      </c>
      <c r="BG89" s="98">
        <f t="shared" si="237"/>
        <v>0</v>
      </c>
      <c r="BH89" s="98">
        <f t="shared" si="238"/>
        <v>0</v>
      </c>
      <c r="BI89" s="98">
        <f t="shared" si="239"/>
        <v>0</v>
      </c>
      <c r="BJ89" s="98">
        <f t="shared" si="240"/>
        <v>0</v>
      </c>
      <c r="BK89" s="233">
        <f t="shared" ref="BK89:BK111" si="344">+($J89*BF89)+($P89*BF89)+($V89*BF89)</f>
        <v>0</v>
      </c>
      <c r="BL89" s="234">
        <f t="shared" si="241"/>
        <v>0</v>
      </c>
      <c r="BM89" s="234">
        <f t="shared" si="242"/>
        <v>0</v>
      </c>
      <c r="BN89" s="234">
        <f t="shared" si="243"/>
        <v>0</v>
      </c>
      <c r="BO89" s="234">
        <f t="shared" si="244"/>
        <v>0</v>
      </c>
      <c r="BP89" s="277"/>
      <c r="BQ89" s="98">
        <f t="shared" si="245"/>
        <v>0</v>
      </c>
      <c r="BR89" s="98">
        <f t="shared" si="246"/>
        <v>0</v>
      </c>
      <c r="BS89" s="98">
        <f t="shared" si="247"/>
        <v>0</v>
      </c>
      <c r="BT89" s="98">
        <f t="shared" si="248"/>
        <v>0</v>
      </c>
      <c r="BU89" s="233">
        <f t="shared" ref="BU89:BU111" si="345">+($J89*BP89)+($P89*BP89)+($V89*BP89)</f>
        <v>0</v>
      </c>
      <c r="BV89" s="234">
        <f t="shared" si="249"/>
        <v>0</v>
      </c>
      <c r="BW89" s="234">
        <f t="shared" si="250"/>
        <v>0</v>
      </c>
      <c r="BX89" s="234">
        <f t="shared" si="251"/>
        <v>0</v>
      </c>
      <c r="BY89" s="234">
        <f t="shared" si="252"/>
        <v>0</v>
      </c>
      <c r="BZ89" s="284">
        <f t="shared" ref="BZ89:BZ111" si="346">+BF89+BP89</f>
        <v>0</v>
      </c>
      <c r="CA89" s="98">
        <f t="shared" si="253"/>
        <v>0</v>
      </c>
      <c r="CB89" s="98">
        <f t="shared" si="254"/>
        <v>0</v>
      </c>
      <c r="CC89" s="98">
        <f t="shared" si="255"/>
        <v>0</v>
      </c>
      <c r="CD89" s="98">
        <f t="shared" si="256"/>
        <v>0</v>
      </c>
      <c r="CE89" s="233">
        <f t="shared" ref="CE89:CE111" si="347">+($J89*BZ89)+($P89*BZ89)+($V89*BZ89)</f>
        <v>0</v>
      </c>
      <c r="CF89" s="234">
        <f t="shared" si="257"/>
        <v>0</v>
      </c>
      <c r="CG89" s="234">
        <f t="shared" si="258"/>
        <v>0</v>
      </c>
      <c r="CH89" s="234">
        <f t="shared" si="259"/>
        <v>0</v>
      </c>
      <c r="CI89" s="234">
        <f t="shared" si="260"/>
        <v>0</v>
      </c>
      <c r="CJ89" s="277"/>
      <c r="CK89" s="98">
        <f t="shared" si="261"/>
        <v>0</v>
      </c>
      <c r="CL89" s="98">
        <f t="shared" si="262"/>
        <v>0</v>
      </c>
      <c r="CM89" s="98">
        <f t="shared" si="263"/>
        <v>0</v>
      </c>
      <c r="CN89" s="98">
        <f t="shared" si="264"/>
        <v>0</v>
      </c>
      <c r="CO89" s="233">
        <f t="shared" ref="CO89:CO111" si="348">+($J89*CJ89)+($P89*CJ89)+($V89*CJ89)</f>
        <v>0</v>
      </c>
      <c r="CP89" s="234">
        <f t="shared" si="265"/>
        <v>0</v>
      </c>
      <c r="CQ89" s="234">
        <f t="shared" si="266"/>
        <v>0</v>
      </c>
      <c r="CR89" s="234">
        <f t="shared" si="267"/>
        <v>0</v>
      </c>
      <c r="CS89" s="234">
        <f t="shared" si="268"/>
        <v>0</v>
      </c>
      <c r="CT89" s="277"/>
      <c r="CU89" s="98">
        <f t="shared" si="269"/>
        <v>0</v>
      </c>
      <c r="CV89" s="98">
        <f t="shared" si="270"/>
        <v>0</v>
      </c>
      <c r="CW89" s="98">
        <f t="shared" si="271"/>
        <v>0</v>
      </c>
      <c r="CX89" s="98">
        <f t="shared" si="272"/>
        <v>0</v>
      </c>
      <c r="CY89" s="233">
        <f t="shared" ref="CY89:CY111" si="349">+($J89*CT89)+($P89*CT89)+($V89*CT89)</f>
        <v>0</v>
      </c>
      <c r="CZ89" s="234">
        <f t="shared" si="273"/>
        <v>0</v>
      </c>
      <c r="DA89" s="234">
        <f t="shared" si="274"/>
        <v>0</v>
      </c>
      <c r="DB89" s="234">
        <f t="shared" si="275"/>
        <v>0</v>
      </c>
      <c r="DC89" s="234">
        <f t="shared" si="276"/>
        <v>0</v>
      </c>
      <c r="DD89" s="284">
        <f t="shared" ref="DD89:DD111" si="350">CJ89+CT89</f>
        <v>0</v>
      </c>
      <c r="DE89" s="98">
        <f t="shared" si="277"/>
        <v>0</v>
      </c>
      <c r="DF89" s="98">
        <f t="shared" si="278"/>
        <v>0</v>
      </c>
      <c r="DG89" s="98">
        <f t="shared" si="279"/>
        <v>0</v>
      </c>
      <c r="DH89" s="98">
        <f t="shared" si="280"/>
        <v>0</v>
      </c>
      <c r="DI89" s="228" t="e">
        <f t="shared" ref="DI89:DI111" si="351">+DD89/BZ89</f>
        <v>#DIV/0!</v>
      </c>
      <c r="DJ89" s="233">
        <f t="shared" ref="DJ89:DJ111" si="352">+($J89*DD89)+($P89*DD89)+($V89*DD89)</f>
        <v>0</v>
      </c>
      <c r="DK89" s="234">
        <f t="shared" si="281"/>
        <v>0</v>
      </c>
      <c r="DL89" s="234">
        <f t="shared" si="282"/>
        <v>0</v>
      </c>
      <c r="DM89" s="234">
        <f t="shared" si="283"/>
        <v>0</v>
      </c>
      <c r="DN89" s="234">
        <f t="shared" si="284"/>
        <v>0</v>
      </c>
      <c r="DO89" s="224">
        <f t="shared" ref="DO89:DO111" si="353">BZ89+DD89</f>
        <v>0</v>
      </c>
      <c r="DP89" s="98">
        <f t="shared" si="285"/>
        <v>0</v>
      </c>
      <c r="DQ89" s="98">
        <f t="shared" si="286"/>
        <v>0</v>
      </c>
      <c r="DR89" s="98">
        <f t="shared" si="287"/>
        <v>0</v>
      </c>
      <c r="DS89" s="98">
        <f t="shared" si="288"/>
        <v>0</v>
      </c>
      <c r="DT89" s="233">
        <f t="shared" ref="DT89:DT111" si="354">+($J89*DO89)+($P89*DO89)+($V89*DO89)</f>
        <v>0</v>
      </c>
      <c r="DU89" s="234">
        <f t="shared" si="289"/>
        <v>0</v>
      </c>
      <c r="DV89" s="234">
        <f t="shared" si="290"/>
        <v>0</v>
      </c>
      <c r="DW89" s="234">
        <f t="shared" si="291"/>
        <v>0</v>
      </c>
      <c r="DX89" s="234">
        <f t="shared" si="292"/>
        <v>0</v>
      </c>
      <c r="DY89" s="237">
        <f t="shared" ref="DY89:DY111" si="355">+DO89/2080</f>
        <v>0</v>
      </c>
      <c r="DZ89" s="238">
        <f t="shared" si="293"/>
        <v>0</v>
      </c>
      <c r="EA89" s="238">
        <f t="shared" si="294"/>
        <v>0</v>
      </c>
      <c r="EB89" s="238">
        <f t="shared" si="295"/>
        <v>0</v>
      </c>
      <c r="EC89" s="238">
        <f t="shared" si="296"/>
        <v>0</v>
      </c>
    </row>
    <row r="90" spans="1:133" s="49" customFormat="1">
      <c r="A90" s="50" t="s">
        <v>362</v>
      </c>
      <c r="B90" s="227"/>
      <c r="C90" s="227"/>
      <c r="D90" s="227"/>
      <c r="E90" s="181"/>
      <c r="F90" s="89">
        <f t="shared" si="298"/>
        <v>0</v>
      </c>
      <c r="G90" s="89">
        <f t="shared" si="299"/>
        <v>0</v>
      </c>
      <c r="H90" s="89">
        <f t="shared" si="300"/>
        <v>0</v>
      </c>
      <c r="I90" s="89">
        <f t="shared" si="301"/>
        <v>0</v>
      </c>
      <c r="J90" s="181"/>
      <c r="K90" s="89">
        <f t="shared" si="302"/>
        <v>0</v>
      </c>
      <c r="L90" s="89">
        <f t="shared" si="303"/>
        <v>0</v>
      </c>
      <c r="M90" s="89">
        <f t="shared" si="304"/>
        <v>0</v>
      </c>
      <c r="N90" s="89">
        <f t="shared" si="305"/>
        <v>0</v>
      </c>
      <c r="O90" s="228" t="e">
        <f t="shared" si="306"/>
        <v>#DIV/0!</v>
      </c>
      <c r="P90" s="181"/>
      <c r="Q90" s="89">
        <f t="shared" si="307"/>
        <v>0</v>
      </c>
      <c r="R90" s="89">
        <f t="shared" si="308"/>
        <v>0</v>
      </c>
      <c r="S90" s="89">
        <f t="shared" si="309"/>
        <v>0</v>
      </c>
      <c r="T90" s="89">
        <f t="shared" si="310"/>
        <v>0</v>
      </c>
      <c r="U90" s="228" t="e">
        <f t="shared" si="311"/>
        <v>#DIV/0!</v>
      </c>
      <c r="V90" s="181"/>
      <c r="W90" s="89">
        <f t="shared" si="312"/>
        <v>0</v>
      </c>
      <c r="X90" s="89">
        <f t="shared" si="313"/>
        <v>0</v>
      </c>
      <c r="Y90" s="89">
        <f t="shared" si="314"/>
        <v>0</v>
      </c>
      <c r="Z90" s="89">
        <f t="shared" si="315"/>
        <v>0</v>
      </c>
      <c r="AA90" s="228" t="e">
        <f t="shared" si="316"/>
        <v>#DIV/0!</v>
      </c>
      <c r="AB90" s="277"/>
      <c r="AC90" s="98">
        <f t="shared" si="317"/>
        <v>0</v>
      </c>
      <c r="AD90" s="98">
        <f t="shared" si="318"/>
        <v>0</v>
      </c>
      <c r="AE90" s="98">
        <f t="shared" si="319"/>
        <v>0</v>
      </c>
      <c r="AF90" s="98">
        <f t="shared" si="320"/>
        <v>0</v>
      </c>
      <c r="AG90" s="233">
        <f t="shared" si="321"/>
        <v>0</v>
      </c>
      <c r="AH90" s="234">
        <f t="shared" si="322"/>
        <v>0</v>
      </c>
      <c r="AI90" s="234">
        <f t="shared" si="323"/>
        <v>0</v>
      </c>
      <c r="AJ90" s="234">
        <f t="shared" si="324"/>
        <v>0</v>
      </c>
      <c r="AK90" s="234">
        <f t="shared" si="325"/>
        <v>0</v>
      </c>
      <c r="AL90" s="277"/>
      <c r="AM90" s="98">
        <f t="shared" si="326"/>
        <v>0</v>
      </c>
      <c r="AN90" s="98">
        <f t="shared" si="327"/>
        <v>0</v>
      </c>
      <c r="AO90" s="98">
        <f t="shared" si="328"/>
        <v>0</v>
      </c>
      <c r="AP90" s="98">
        <f t="shared" si="329"/>
        <v>0</v>
      </c>
      <c r="AQ90" s="233">
        <f t="shared" si="330"/>
        <v>0</v>
      </c>
      <c r="AR90" s="234">
        <f t="shared" si="331"/>
        <v>0</v>
      </c>
      <c r="AS90" s="234">
        <f t="shared" si="332"/>
        <v>0</v>
      </c>
      <c r="AT90" s="234">
        <f t="shared" si="333"/>
        <v>0</v>
      </c>
      <c r="AU90" s="234">
        <f t="shared" si="334"/>
        <v>0</v>
      </c>
      <c r="AV90" s="277"/>
      <c r="AW90" s="98">
        <f t="shared" si="335"/>
        <v>0</v>
      </c>
      <c r="AX90" s="98">
        <f t="shared" si="336"/>
        <v>0</v>
      </c>
      <c r="AY90" s="98">
        <f t="shared" si="337"/>
        <v>0</v>
      </c>
      <c r="AZ90" s="98">
        <f t="shared" si="338"/>
        <v>0</v>
      </c>
      <c r="BA90" s="233">
        <f t="shared" si="339"/>
        <v>0</v>
      </c>
      <c r="BB90" s="234">
        <f t="shared" si="340"/>
        <v>0</v>
      </c>
      <c r="BC90" s="234">
        <f t="shared" si="341"/>
        <v>0</v>
      </c>
      <c r="BD90" s="234">
        <f t="shared" si="342"/>
        <v>0</v>
      </c>
      <c r="BE90" s="234">
        <f t="shared" si="343"/>
        <v>0</v>
      </c>
      <c r="BF90" s="314">
        <f t="shared" si="297"/>
        <v>0</v>
      </c>
      <c r="BG90" s="98">
        <f t="shared" si="237"/>
        <v>0</v>
      </c>
      <c r="BH90" s="98">
        <f t="shared" si="238"/>
        <v>0</v>
      </c>
      <c r="BI90" s="98">
        <f t="shared" si="239"/>
        <v>0</v>
      </c>
      <c r="BJ90" s="98">
        <f t="shared" si="240"/>
        <v>0</v>
      </c>
      <c r="BK90" s="233">
        <f t="shared" si="344"/>
        <v>0</v>
      </c>
      <c r="BL90" s="234">
        <f t="shared" si="241"/>
        <v>0</v>
      </c>
      <c r="BM90" s="234">
        <f t="shared" si="242"/>
        <v>0</v>
      </c>
      <c r="BN90" s="234">
        <f t="shared" si="243"/>
        <v>0</v>
      </c>
      <c r="BO90" s="234">
        <f t="shared" si="244"/>
        <v>0</v>
      </c>
      <c r="BP90" s="277"/>
      <c r="BQ90" s="98">
        <f t="shared" si="245"/>
        <v>0</v>
      </c>
      <c r="BR90" s="98">
        <f t="shared" si="246"/>
        <v>0</v>
      </c>
      <c r="BS90" s="98">
        <f t="shared" si="247"/>
        <v>0</v>
      </c>
      <c r="BT90" s="98">
        <f t="shared" si="248"/>
        <v>0</v>
      </c>
      <c r="BU90" s="233">
        <f t="shared" si="345"/>
        <v>0</v>
      </c>
      <c r="BV90" s="234">
        <f t="shared" si="249"/>
        <v>0</v>
      </c>
      <c r="BW90" s="234">
        <f t="shared" si="250"/>
        <v>0</v>
      </c>
      <c r="BX90" s="234">
        <f t="shared" si="251"/>
        <v>0</v>
      </c>
      <c r="BY90" s="234">
        <f t="shared" si="252"/>
        <v>0</v>
      </c>
      <c r="BZ90" s="284">
        <f t="shared" si="346"/>
        <v>0</v>
      </c>
      <c r="CA90" s="98">
        <f t="shared" si="253"/>
        <v>0</v>
      </c>
      <c r="CB90" s="98">
        <f t="shared" si="254"/>
        <v>0</v>
      </c>
      <c r="CC90" s="98">
        <f t="shared" si="255"/>
        <v>0</v>
      </c>
      <c r="CD90" s="98">
        <f t="shared" si="256"/>
        <v>0</v>
      </c>
      <c r="CE90" s="233">
        <f t="shared" si="347"/>
        <v>0</v>
      </c>
      <c r="CF90" s="234">
        <f t="shared" si="257"/>
        <v>0</v>
      </c>
      <c r="CG90" s="234">
        <f t="shared" si="258"/>
        <v>0</v>
      </c>
      <c r="CH90" s="234">
        <f t="shared" si="259"/>
        <v>0</v>
      </c>
      <c r="CI90" s="234">
        <f t="shared" si="260"/>
        <v>0</v>
      </c>
      <c r="CJ90" s="277"/>
      <c r="CK90" s="98">
        <f t="shared" si="261"/>
        <v>0</v>
      </c>
      <c r="CL90" s="98">
        <f t="shared" si="262"/>
        <v>0</v>
      </c>
      <c r="CM90" s="98">
        <f t="shared" si="263"/>
        <v>0</v>
      </c>
      <c r="CN90" s="98">
        <f t="shared" si="264"/>
        <v>0</v>
      </c>
      <c r="CO90" s="233">
        <f t="shared" si="348"/>
        <v>0</v>
      </c>
      <c r="CP90" s="234">
        <f t="shared" si="265"/>
        <v>0</v>
      </c>
      <c r="CQ90" s="234">
        <f t="shared" si="266"/>
        <v>0</v>
      </c>
      <c r="CR90" s="234">
        <f t="shared" si="267"/>
        <v>0</v>
      </c>
      <c r="CS90" s="234">
        <f t="shared" si="268"/>
        <v>0</v>
      </c>
      <c r="CT90" s="277"/>
      <c r="CU90" s="98">
        <f t="shared" si="269"/>
        <v>0</v>
      </c>
      <c r="CV90" s="98">
        <f t="shared" si="270"/>
        <v>0</v>
      </c>
      <c r="CW90" s="98">
        <f t="shared" si="271"/>
        <v>0</v>
      </c>
      <c r="CX90" s="98">
        <f t="shared" si="272"/>
        <v>0</v>
      </c>
      <c r="CY90" s="233">
        <f t="shared" si="349"/>
        <v>0</v>
      </c>
      <c r="CZ90" s="234">
        <f t="shared" si="273"/>
        <v>0</v>
      </c>
      <c r="DA90" s="234">
        <f t="shared" si="274"/>
        <v>0</v>
      </c>
      <c r="DB90" s="234">
        <f t="shared" si="275"/>
        <v>0</v>
      </c>
      <c r="DC90" s="234">
        <f t="shared" si="276"/>
        <v>0</v>
      </c>
      <c r="DD90" s="284">
        <f t="shared" si="350"/>
        <v>0</v>
      </c>
      <c r="DE90" s="98">
        <f t="shared" si="277"/>
        <v>0</v>
      </c>
      <c r="DF90" s="98">
        <f t="shared" si="278"/>
        <v>0</v>
      </c>
      <c r="DG90" s="98">
        <f t="shared" si="279"/>
        <v>0</v>
      </c>
      <c r="DH90" s="98">
        <f t="shared" si="280"/>
        <v>0</v>
      </c>
      <c r="DI90" s="228" t="e">
        <f t="shared" si="351"/>
        <v>#DIV/0!</v>
      </c>
      <c r="DJ90" s="233">
        <f t="shared" si="352"/>
        <v>0</v>
      </c>
      <c r="DK90" s="234">
        <f t="shared" si="281"/>
        <v>0</v>
      </c>
      <c r="DL90" s="234">
        <f t="shared" si="282"/>
        <v>0</v>
      </c>
      <c r="DM90" s="234">
        <f t="shared" si="283"/>
        <v>0</v>
      </c>
      <c r="DN90" s="234">
        <f t="shared" si="284"/>
        <v>0</v>
      </c>
      <c r="DO90" s="224">
        <f t="shared" si="353"/>
        <v>0</v>
      </c>
      <c r="DP90" s="98">
        <f t="shared" si="285"/>
        <v>0</v>
      </c>
      <c r="DQ90" s="98">
        <f t="shared" si="286"/>
        <v>0</v>
      </c>
      <c r="DR90" s="98">
        <f t="shared" si="287"/>
        <v>0</v>
      </c>
      <c r="DS90" s="98">
        <f t="shared" si="288"/>
        <v>0</v>
      </c>
      <c r="DT90" s="233">
        <f t="shared" si="354"/>
        <v>0</v>
      </c>
      <c r="DU90" s="234">
        <f t="shared" si="289"/>
        <v>0</v>
      </c>
      <c r="DV90" s="234">
        <f t="shared" si="290"/>
        <v>0</v>
      </c>
      <c r="DW90" s="234">
        <f t="shared" si="291"/>
        <v>0</v>
      </c>
      <c r="DX90" s="234">
        <f t="shared" si="292"/>
        <v>0</v>
      </c>
      <c r="DY90" s="237">
        <f t="shared" si="355"/>
        <v>0</v>
      </c>
      <c r="DZ90" s="238">
        <f t="shared" si="293"/>
        <v>0</v>
      </c>
      <c r="EA90" s="238">
        <f t="shared" si="294"/>
        <v>0</v>
      </c>
      <c r="EB90" s="238">
        <f t="shared" si="295"/>
        <v>0</v>
      </c>
      <c r="EC90" s="238">
        <f t="shared" si="296"/>
        <v>0</v>
      </c>
    </row>
    <row r="91" spans="1:133" s="49" customFormat="1">
      <c r="A91" s="50" t="s">
        <v>363</v>
      </c>
      <c r="B91" s="227"/>
      <c r="C91" s="227"/>
      <c r="D91" s="227"/>
      <c r="E91" s="181"/>
      <c r="F91" s="89">
        <f t="shared" si="298"/>
        <v>0</v>
      </c>
      <c r="G91" s="89">
        <f t="shared" si="299"/>
        <v>0</v>
      </c>
      <c r="H91" s="89">
        <f t="shared" si="300"/>
        <v>0</v>
      </c>
      <c r="I91" s="89">
        <f t="shared" si="301"/>
        <v>0</v>
      </c>
      <c r="J91" s="181"/>
      <c r="K91" s="89">
        <f t="shared" si="302"/>
        <v>0</v>
      </c>
      <c r="L91" s="89">
        <f t="shared" si="303"/>
        <v>0</v>
      </c>
      <c r="M91" s="89">
        <f t="shared" si="304"/>
        <v>0</v>
      </c>
      <c r="N91" s="89">
        <f t="shared" si="305"/>
        <v>0</v>
      </c>
      <c r="O91" s="228" t="e">
        <f t="shared" si="306"/>
        <v>#DIV/0!</v>
      </c>
      <c r="P91" s="181"/>
      <c r="Q91" s="89">
        <f t="shared" si="307"/>
        <v>0</v>
      </c>
      <c r="R91" s="89">
        <f t="shared" si="308"/>
        <v>0</v>
      </c>
      <c r="S91" s="89">
        <f t="shared" si="309"/>
        <v>0</v>
      </c>
      <c r="T91" s="89">
        <f t="shared" si="310"/>
        <v>0</v>
      </c>
      <c r="U91" s="228" t="e">
        <f t="shared" si="311"/>
        <v>#DIV/0!</v>
      </c>
      <c r="V91" s="181"/>
      <c r="W91" s="89">
        <f t="shared" si="312"/>
        <v>0</v>
      </c>
      <c r="X91" s="89">
        <f t="shared" si="313"/>
        <v>0</v>
      </c>
      <c r="Y91" s="89">
        <f t="shared" si="314"/>
        <v>0</v>
      </c>
      <c r="Z91" s="89">
        <f t="shared" si="315"/>
        <v>0</v>
      </c>
      <c r="AA91" s="228" t="e">
        <f t="shared" si="316"/>
        <v>#DIV/0!</v>
      </c>
      <c r="AB91" s="277"/>
      <c r="AC91" s="98">
        <f t="shared" si="317"/>
        <v>0</v>
      </c>
      <c r="AD91" s="98">
        <f t="shared" si="318"/>
        <v>0</v>
      </c>
      <c r="AE91" s="98">
        <f t="shared" si="319"/>
        <v>0</v>
      </c>
      <c r="AF91" s="98">
        <f t="shared" si="320"/>
        <v>0</v>
      </c>
      <c r="AG91" s="233">
        <f t="shared" si="321"/>
        <v>0</v>
      </c>
      <c r="AH91" s="234">
        <f t="shared" si="322"/>
        <v>0</v>
      </c>
      <c r="AI91" s="234">
        <f t="shared" si="323"/>
        <v>0</v>
      </c>
      <c r="AJ91" s="234">
        <f t="shared" si="324"/>
        <v>0</v>
      </c>
      <c r="AK91" s="234">
        <f t="shared" si="325"/>
        <v>0</v>
      </c>
      <c r="AL91" s="277"/>
      <c r="AM91" s="98">
        <f t="shared" si="326"/>
        <v>0</v>
      </c>
      <c r="AN91" s="98">
        <f t="shared" si="327"/>
        <v>0</v>
      </c>
      <c r="AO91" s="98">
        <f t="shared" si="328"/>
        <v>0</v>
      </c>
      <c r="AP91" s="98">
        <f t="shared" si="329"/>
        <v>0</v>
      </c>
      <c r="AQ91" s="233">
        <f t="shared" si="330"/>
        <v>0</v>
      </c>
      <c r="AR91" s="234">
        <f t="shared" si="331"/>
        <v>0</v>
      </c>
      <c r="AS91" s="234">
        <f t="shared" si="332"/>
        <v>0</v>
      </c>
      <c r="AT91" s="234">
        <f t="shared" si="333"/>
        <v>0</v>
      </c>
      <c r="AU91" s="234">
        <f t="shared" si="334"/>
        <v>0</v>
      </c>
      <c r="AV91" s="277"/>
      <c r="AW91" s="98">
        <f t="shared" si="335"/>
        <v>0</v>
      </c>
      <c r="AX91" s="98">
        <f t="shared" si="336"/>
        <v>0</v>
      </c>
      <c r="AY91" s="98">
        <f t="shared" si="337"/>
        <v>0</v>
      </c>
      <c r="AZ91" s="98">
        <f t="shared" si="338"/>
        <v>0</v>
      </c>
      <c r="BA91" s="233">
        <f t="shared" si="339"/>
        <v>0</v>
      </c>
      <c r="BB91" s="234">
        <f t="shared" si="340"/>
        <v>0</v>
      </c>
      <c r="BC91" s="234">
        <f t="shared" si="341"/>
        <v>0</v>
      </c>
      <c r="BD91" s="234">
        <f t="shared" si="342"/>
        <v>0</v>
      </c>
      <c r="BE91" s="234">
        <f t="shared" si="343"/>
        <v>0</v>
      </c>
      <c r="BF91" s="314">
        <f t="shared" si="297"/>
        <v>0</v>
      </c>
      <c r="BG91" s="98">
        <f t="shared" si="237"/>
        <v>0</v>
      </c>
      <c r="BH91" s="98">
        <f t="shared" si="238"/>
        <v>0</v>
      </c>
      <c r="BI91" s="98">
        <f t="shared" si="239"/>
        <v>0</v>
      </c>
      <c r="BJ91" s="98">
        <f t="shared" si="240"/>
        <v>0</v>
      </c>
      <c r="BK91" s="233">
        <f t="shared" si="344"/>
        <v>0</v>
      </c>
      <c r="BL91" s="234">
        <f t="shared" si="241"/>
        <v>0</v>
      </c>
      <c r="BM91" s="234">
        <f t="shared" si="242"/>
        <v>0</v>
      </c>
      <c r="BN91" s="234">
        <f t="shared" si="243"/>
        <v>0</v>
      </c>
      <c r="BO91" s="234">
        <f t="shared" si="244"/>
        <v>0</v>
      </c>
      <c r="BP91" s="277"/>
      <c r="BQ91" s="98">
        <f t="shared" si="245"/>
        <v>0</v>
      </c>
      <c r="BR91" s="98">
        <f t="shared" si="246"/>
        <v>0</v>
      </c>
      <c r="BS91" s="98">
        <f t="shared" si="247"/>
        <v>0</v>
      </c>
      <c r="BT91" s="98">
        <f t="shared" si="248"/>
        <v>0</v>
      </c>
      <c r="BU91" s="233">
        <f t="shared" si="345"/>
        <v>0</v>
      </c>
      <c r="BV91" s="234">
        <f t="shared" si="249"/>
        <v>0</v>
      </c>
      <c r="BW91" s="234">
        <f t="shared" si="250"/>
        <v>0</v>
      </c>
      <c r="BX91" s="234">
        <f t="shared" si="251"/>
        <v>0</v>
      </c>
      <c r="BY91" s="234">
        <f t="shared" si="252"/>
        <v>0</v>
      </c>
      <c r="BZ91" s="284">
        <f t="shared" si="346"/>
        <v>0</v>
      </c>
      <c r="CA91" s="98">
        <f t="shared" si="253"/>
        <v>0</v>
      </c>
      <c r="CB91" s="98">
        <f t="shared" si="254"/>
        <v>0</v>
      </c>
      <c r="CC91" s="98">
        <f t="shared" si="255"/>
        <v>0</v>
      </c>
      <c r="CD91" s="98">
        <f t="shared" si="256"/>
        <v>0</v>
      </c>
      <c r="CE91" s="233">
        <f t="shared" si="347"/>
        <v>0</v>
      </c>
      <c r="CF91" s="234">
        <f t="shared" si="257"/>
        <v>0</v>
      </c>
      <c r="CG91" s="234">
        <f t="shared" si="258"/>
        <v>0</v>
      </c>
      <c r="CH91" s="234">
        <f t="shared" si="259"/>
        <v>0</v>
      </c>
      <c r="CI91" s="234">
        <f t="shared" si="260"/>
        <v>0</v>
      </c>
      <c r="CJ91" s="277"/>
      <c r="CK91" s="98">
        <f t="shared" si="261"/>
        <v>0</v>
      </c>
      <c r="CL91" s="98">
        <f t="shared" si="262"/>
        <v>0</v>
      </c>
      <c r="CM91" s="98">
        <f t="shared" si="263"/>
        <v>0</v>
      </c>
      <c r="CN91" s="98">
        <f t="shared" si="264"/>
        <v>0</v>
      </c>
      <c r="CO91" s="233">
        <f t="shared" si="348"/>
        <v>0</v>
      </c>
      <c r="CP91" s="234">
        <f t="shared" si="265"/>
        <v>0</v>
      </c>
      <c r="CQ91" s="234">
        <f t="shared" si="266"/>
        <v>0</v>
      </c>
      <c r="CR91" s="234">
        <f t="shared" si="267"/>
        <v>0</v>
      </c>
      <c r="CS91" s="234">
        <f t="shared" si="268"/>
        <v>0</v>
      </c>
      <c r="CT91" s="277"/>
      <c r="CU91" s="98">
        <f t="shared" si="269"/>
        <v>0</v>
      </c>
      <c r="CV91" s="98">
        <f t="shared" si="270"/>
        <v>0</v>
      </c>
      <c r="CW91" s="98">
        <f t="shared" si="271"/>
        <v>0</v>
      </c>
      <c r="CX91" s="98">
        <f t="shared" si="272"/>
        <v>0</v>
      </c>
      <c r="CY91" s="233">
        <f t="shared" si="349"/>
        <v>0</v>
      </c>
      <c r="CZ91" s="234">
        <f t="shared" si="273"/>
        <v>0</v>
      </c>
      <c r="DA91" s="234">
        <f t="shared" si="274"/>
        <v>0</v>
      </c>
      <c r="DB91" s="234">
        <f t="shared" si="275"/>
        <v>0</v>
      </c>
      <c r="DC91" s="234">
        <f t="shared" si="276"/>
        <v>0</v>
      </c>
      <c r="DD91" s="284">
        <f t="shared" si="350"/>
        <v>0</v>
      </c>
      <c r="DE91" s="98">
        <f t="shared" si="277"/>
        <v>0</v>
      </c>
      <c r="DF91" s="98">
        <f t="shared" si="278"/>
        <v>0</v>
      </c>
      <c r="DG91" s="98">
        <f t="shared" si="279"/>
        <v>0</v>
      </c>
      <c r="DH91" s="98">
        <f t="shared" si="280"/>
        <v>0</v>
      </c>
      <c r="DI91" s="228" t="e">
        <f t="shared" si="351"/>
        <v>#DIV/0!</v>
      </c>
      <c r="DJ91" s="233">
        <f t="shared" si="352"/>
        <v>0</v>
      </c>
      <c r="DK91" s="234">
        <f t="shared" si="281"/>
        <v>0</v>
      </c>
      <c r="DL91" s="234">
        <f t="shared" si="282"/>
        <v>0</v>
      </c>
      <c r="DM91" s="234">
        <f t="shared" si="283"/>
        <v>0</v>
      </c>
      <c r="DN91" s="234">
        <f t="shared" si="284"/>
        <v>0</v>
      </c>
      <c r="DO91" s="224">
        <f t="shared" si="353"/>
        <v>0</v>
      </c>
      <c r="DP91" s="98">
        <f t="shared" si="285"/>
        <v>0</v>
      </c>
      <c r="DQ91" s="98">
        <f t="shared" si="286"/>
        <v>0</v>
      </c>
      <c r="DR91" s="98">
        <f t="shared" si="287"/>
        <v>0</v>
      </c>
      <c r="DS91" s="98">
        <f t="shared" si="288"/>
        <v>0</v>
      </c>
      <c r="DT91" s="233">
        <f t="shared" si="354"/>
        <v>0</v>
      </c>
      <c r="DU91" s="234">
        <f t="shared" si="289"/>
        <v>0</v>
      </c>
      <c r="DV91" s="234">
        <f t="shared" si="290"/>
        <v>0</v>
      </c>
      <c r="DW91" s="234">
        <f t="shared" si="291"/>
        <v>0</v>
      </c>
      <c r="DX91" s="234">
        <f t="shared" si="292"/>
        <v>0</v>
      </c>
      <c r="DY91" s="237">
        <f t="shared" si="355"/>
        <v>0</v>
      </c>
      <c r="DZ91" s="238">
        <f t="shared" si="293"/>
        <v>0</v>
      </c>
      <c r="EA91" s="238">
        <f t="shared" si="294"/>
        <v>0</v>
      </c>
      <c r="EB91" s="238">
        <f t="shared" si="295"/>
        <v>0</v>
      </c>
      <c r="EC91" s="238">
        <f t="shared" si="296"/>
        <v>0</v>
      </c>
    </row>
    <row r="92" spans="1:133" s="49" customFormat="1">
      <c r="A92" s="50" t="s">
        <v>364</v>
      </c>
      <c r="B92" s="227"/>
      <c r="C92" s="227"/>
      <c r="D92" s="227"/>
      <c r="E92" s="181"/>
      <c r="F92" s="89">
        <f t="shared" si="298"/>
        <v>0</v>
      </c>
      <c r="G92" s="89">
        <f t="shared" si="299"/>
        <v>0</v>
      </c>
      <c r="H92" s="89">
        <f t="shared" si="300"/>
        <v>0</v>
      </c>
      <c r="I92" s="89">
        <f t="shared" si="301"/>
        <v>0</v>
      </c>
      <c r="J92" s="181"/>
      <c r="K92" s="89">
        <f t="shared" si="302"/>
        <v>0</v>
      </c>
      <c r="L92" s="89">
        <f t="shared" si="303"/>
        <v>0</v>
      </c>
      <c r="M92" s="89">
        <f t="shared" si="304"/>
        <v>0</v>
      </c>
      <c r="N92" s="89">
        <f t="shared" si="305"/>
        <v>0</v>
      </c>
      <c r="O92" s="228" t="e">
        <f t="shared" si="306"/>
        <v>#DIV/0!</v>
      </c>
      <c r="P92" s="181"/>
      <c r="Q92" s="89">
        <f t="shared" si="307"/>
        <v>0</v>
      </c>
      <c r="R92" s="89">
        <f t="shared" si="308"/>
        <v>0</v>
      </c>
      <c r="S92" s="89">
        <f t="shared" si="309"/>
        <v>0</v>
      </c>
      <c r="T92" s="89">
        <f t="shared" si="310"/>
        <v>0</v>
      </c>
      <c r="U92" s="228" t="e">
        <f t="shared" si="311"/>
        <v>#DIV/0!</v>
      </c>
      <c r="V92" s="181"/>
      <c r="W92" s="89">
        <f t="shared" si="312"/>
        <v>0</v>
      </c>
      <c r="X92" s="89">
        <f t="shared" si="313"/>
        <v>0</v>
      </c>
      <c r="Y92" s="89">
        <f t="shared" si="314"/>
        <v>0</v>
      </c>
      <c r="Z92" s="89">
        <f t="shared" si="315"/>
        <v>0</v>
      </c>
      <c r="AA92" s="228" t="e">
        <f t="shared" si="316"/>
        <v>#DIV/0!</v>
      </c>
      <c r="AB92" s="277"/>
      <c r="AC92" s="98">
        <f t="shared" si="317"/>
        <v>0</v>
      </c>
      <c r="AD92" s="98">
        <f t="shared" si="318"/>
        <v>0</v>
      </c>
      <c r="AE92" s="98">
        <f t="shared" si="319"/>
        <v>0</v>
      </c>
      <c r="AF92" s="98">
        <f t="shared" si="320"/>
        <v>0</v>
      </c>
      <c r="AG92" s="233">
        <f t="shared" si="321"/>
        <v>0</v>
      </c>
      <c r="AH92" s="234">
        <f t="shared" si="322"/>
        <v>0</v>
      </c>
      <c r="AI92" s="234">
        <f t="shared" si="323"/>
        <v>0</v>
      </c>
      <c r="AJ92" s="234">
        <f t="shared" si="324"/>
        <v>0</v>
      </c>
      <c r="AK92" s="234">
        <f t="shared" si="325"/>
        <v>0</v>
      </c>
      <c r="AL92" s="277"/>
      <c r="AM92" s="98">
        <f t="shared" si="326"/>
        <v>0</v>
      </c>
      <c r="AN92" s="98">
        <f t="shared" si="327"/>
        <v>0</v>
      </c>
      <c r="AO92" s="98">
        <f t="shared" si="328"/>
        <v>0</v>
      </c>
      <c r="AP92" s="98">
        <f t="shared" si="329"/>
        <v>0</v>
      </c>
      <c r="AQ92" s="233">
        <f t="shared" si="330"/>
        <v>0</v>
      </c>
      <c r="AR92" s="234">
        <f t="shared" si="331"/>
        <v>0</v>
      </c>
      <c r="AS92" s="234">
        <f t="shared" si="332"/>
        <v>0</v>
      </c>
      <c r="AT92" s="234">
        <f t="shared" si="333"/>
        <v>0</v>
      </c>
      <c r="AU92" s="234">
        <f t="shared" si="334"/>
        <v>0</v>
      </c>
      <c r="AV92" s="277"/>
      <c r="AW92" s="98">
        <f t="shared" si="335"/>
        <v>0</v>
      </c>
      <c r="AX92" s="98">
        <f t="shared" si="336"/>
        <v>0</v>
      </c>
      <c r="AY92" s="98">
        <f t="shared" si="337"/>
        <v>0</v>
      </c>
      <c r="AZ92" s="98">
        <f t="shared" si="338"/>
        <v>0</v>
      </c>
      <c r="BA92" s="233">
        <f t="shared" si="339"/>
        <v>0</v>
      </c>
      <c r="BB92" s="234">
        <f t="shared" si="340"/>
        <v>0</v>
      </c>
      <c r="BC92" s="234">
        <f t="shared" si="341"/>
        <v>0</v>
      </c>
      <c r="BD92" s="234">
        <f t="shared" si="342"/>
        <v>0</v>
      </c>
      <c r="BE92" s="234">
        <f t="shared" si="343"/>
        <v>0</v>
      </c>
      <c r="BF92" s="314">
        <f t="shared" si="297"/>
        <v>0</v>
      </c>
      <c r="BG92" s="98">
        <f t="shared" si="237"/>
        <v>0</v>
      </c>
      <c r="BH92" s="98">
        <f t="shared" si="238"/>
        <v>0</v>
      </c>
      <c r="BI92" s="98">
        <f t="shared" si="239"/>
        <v>0</v>
      </c>
      <c r="BJ92" s="98">
        <f t="shared" si="240"/>
        <v>0</v>
      </c>
      <c r="BK92" s="233">
        <f t="shared" si="344"/>
        <v>0</v>
      </c>
      <c r="BL92" s="234">
        <f t="shared" si="241"/>
        <v>0</v>
      </c>
      <c r="BM92" s="234">
        <f t="shared" si="242"/>
        <v>0</v>
      </c>
      <c r="BN92" s="234">
        <f t="shared" si="243"/>
        <v>0</v>
      </c>
      <c r="BO92" s="234">
        <f t="shared" si="244"/>
        <v>0</v>
      </c>
      <c r="BP92" s="277"/>
      <c r="BQ92" s="98">
        <f t="shared" si="245"/>
        <v>0</v>
      </c>
      <c r="BR92" s="98">
        <f t="shared" si="246"/>
        <v>0</v>
      </c>
      <c r="BS92" s="98">
        <f t="shared" si="247"/>
        <v>0</v>
      </c>
      <c r="BT92" s="98">
        <f t="shared" si="248"/>
        <v>0</v>
      </c>
      <c r="BU92" s="233">
        <f t="shared" si="345"/>
        <v>0</v>
      </c>
      <c r="BV92" s="234">
        <f t="shared" si="249"/>
        <v>0</v>
      </c>
      <c r="BW92" s="234">
        <f t="shared" si="250"/>
        <v>0</v>
      </c>
      <c r="BX92" s="234">
        <f t="shared" si="251"/>
        <v>0</v>
      </c>
      <c r="BY92" s="234">
        <f t="shared" si="252"/>
        <v>0</v>
      </c>
      <c r="BZ92" s="284">
        <f t="shared" si="346"/>
        <v>0</v>
      </c>
      <c r="CA92" s="98">
        <f t="shared" si="253"/>
        <v>0</v>
      </c>
      <c r="CB92" s="98">
        <f t="shared" si="254"/>
        <v>0</v>
      </c>
      <c r="CC92" s="98">
        <f t="shared" si="255"/>
        <v>0</v>
      </c>
      <c r="CD92" s="98">
        <f t="shared" si="256"/>
        <v>0</v>
      </c>
      <c r="CE92" s="233">
        <f t="shared" si="347"/>
        <v>0</v>
      </c>
      <c r="CF92" s="234">
        <f t="shared" si="257"/>
        <v>0</v>
      </c>
      <c r="CG92" s="234">
        <f t="shared" si="258"/>
        <v>0</v>
      </c>
      <c r="CH92" s="234">
        <f t="shared" si="259"/>
        <v>0</v>
      </c>
      <c r="CI92" s="234">
        <f t="shared" si="260"/>
        <v>0</v>
      </c>
      <c r="CJ92" s="277"/>
      <c r="CK92" s="98">
        <f t="shared" si="261"/>
        <v>0</v>
      </c>
      <c r="CL92" s="98">
        <f t="shared" si="262"/>
        <v>0</v>
      </c>
      <c r="CM92" s="98">
        <f t="shared" si="263"/>
        <v>0</v>
      </c>
      <c r="CN92" s="98">
        <f t="shared" si="264"/>
        <v>0</v>
      </c>
      <c r="CO92" s="233">
        <f t="shared" si="348"/>
        <v>0</v>
      </c>
      <c r="CP92" s="234">
        <f t="shared" si="265"/>
        <v>0</v>
      </c>
      <c r="CQ92" s="234">
        <f t="shared" si="266"/>
        <v>0</v>
      </c>
      <c r="CR92" s="234">
        <f t="shared" si="267"/>
        <v>0</v>
      </c>
      <c r="CS92" s="234">
        <f t="shared" si="268"/>
        <v>0</v>
      </c>
      <c r="CT92" s="277"/>
      <c r="CU92" s="98">
        <f t="shared" si="269"/>
        <v>0</v>
      </c>
      <c r="CV92" s="98">
        <f t="shared" si="270"/>
        <v>0</v>
      </c>
      <c r="CW92" s="98">
        <f t="shared" si="271"/>
        <v>0</v>
      </c>
      <c r="CX92" s="98">
        <f t="shared" si="272"/>
        <v>0</v>
      </c>
      <c r="CY92" s="233">
        <f t="shared" si="349"/>
        <v>0</v>
      </c>
      <c r="CZ92" s="234">
        <f t="shared" si="273"/>
        <v>0</v>
      </c>
      <c r="DA92" s="234">
        <f t="shared" si="274"/>
        <v>0</v>
      </c>
      <c r="DB92" s="234">
        <f t="shared" si="275"/>
        <v>0</v>
      </c>
      <c r="DC92" s="234">
        <f t="shared" si="276"/>
        <v>0</v>
      </c>
      <c r="DD92" s="284">
        <f t="shared" si="350"/>
        <v>0</v>
      </c>
      <c r="DE92" s="98">
        <f t="shared" si="277"/>
        <v>0</v>
      </c>
      <c r="DF92" s="98">
        <f t="shared" si="278"/>
        <v>0</v>
      </c>
      <c r="DG92" s="98">
        <f t="shared" si="279"/>
        <v>0</v>
      </c>
      <c r="DH92" s="98">
        <f t="shared" si="280"/>
        <v>0</v>
      </c>
      <c r="DI92" s="228" t="e">
        <f t="shared" si="351"/>
        <v>#DIV/0!</v>
      </c>
      <c r="DJ92" s="233">
        <f t="shared" si="352"/>
        <v>0</v>
      </c>
      <c r="DK92" s="234">
        <f t="shared" si="281"/>
        <v>0</v>
      </c>
      <c r="DL92" s="234">
        <f t="shared" si="282"/>
        <v>0</v>
      </c>
      <c r="DM92" s="234">
        <f t="shared" si="283"/>
        <v>0</v>
      </c>
      <c r="DN92" s="234">
        <f t="shared" si="284"/>
        <v>0</v>
      </c>
      <c r="DO92" s="224">
        <f t="shared" si="353"/>
        <v>0</v>
      </c>
      <c r="DP92" s="98">
        <f t="shared" si="285"/>
        <v>0</v>
      </c>
      <c r="DQ92" s="98">
        <f t="shared" si="286"/>
        <v>0</v>
      </c>
      <c r="DR92" s="98">
        <f t="shared" si="287"/>
        <v>0</v>
      </c>
      <c r="DS92" s="98">
        <f t="shared" si="288"/>
        <v>0</v>
      </c>
      <c r="DT92" s="233">
        <f t="shared" si="354"/>
        <v>0</v>
      </c>
      <c r="DU92" s="234">
        <f t="shared" si="289"/>
        <v>0</v>
      </c>
      <c r="DV92" s="234">
        <f t="shared" si="290"/>
        <v>0</v>
      </c>
      <c r="DW92" s="234">
        <f t="shared" si="291"/>
        <v>0</v>
      </c>
      <c r="DX92" s="234">
        <f t="shared" si="292"/>
        <v>0</v>
      </c>
      <c r="DY92" s="237">
        <f t="shared" si="355"/>
        <v>0</v>
      </c>
      <c r="DZ92" s="238">
        <f t="shared" si="293"/>
        <v>0</v>
      </c>
      <c r="EA92" s="238">
        <f t="shared" si="294"/>
        <v>0</v>
      </c>
      <c r="EB92" s="238">
        <f t="shared" si="295"/>
        <v>0</v>
      </c>
      <c r="EC92" s="238">
        <f t="shared" si="296"/>
        <v>0</v>
      </c>
    </row>
    <row r="93" spans="1:133" s="49" customFormat="1">
      <c r="A93" s="50" t="s">
        <v>365</v>
      </c>
      <c r="B93" s="227"/>
      <c r="C93" s="227"/>
      <c r="D93" s="227"/>
      <c r="E93" s="181"/>
      <c r="F93" s="89">
        <f t="shared" si="298"/>
        <v>0</v>
      </c>
      <c r="G93" s="89">
        <f t="shared" si="299"/>
        <v>0</v>
      </c>
      <c r="H93" s="89">
        <f t="shared" si="300"/>
        <v>0</v>
      </c>
      <c r="I93" s="89">
        <f t="shared" si="301"/>
        <v>0</v>
      </c>
      <c r="J93" s="181"/>
      <c r="K93" s="89">
        <f t="shared" si="302"/>
        <v>0</v>
      </c>
      <c r="L93" s="89">
        <f t="shared" si="303"/>
        <v>0</v>
      </c>
      <c r="M93" s="89">
        <f t="shared" si="304"/>
        <v>0</v>
      </c>
      <c r="N93" s="89">
        <f t="shared" si="305"/>
        <v>0</v>
      </c>
      <c r="O93" s="228" t="e">
        <f t="shared" si="306"/>
        <v>#DIV/0!</v>
      </c>
      <c r="P93" s="181"/>
      <c r="Q93" s="89">
        <f t="shared" si="307"/>
        <v>0</v>
      </c>
      <c r="R93" s="89">
        <f t="shared" si="308"/>
        <v>0</v>
      </c>
      <c r="S93" s="89">
        <f t="shared" si="309"/>
        <v>0</v>
      </c>
      <c r="T93" s="89">
        <f t="shared" si="310"/>
        <v>0</v>
      </c>
      <c r="U93" s="228" t="e">
        <f t="shared" si="311"/>
        <v>#DIV/0!</v>
      </c>
      <c r="V93" s="181"/>
      <c r="W93" s="89">
        <f t="shared" si="312"/>
        <v>0</v>
      </c>
      <c r="X93" s="89">
        <f t="shared" si="313"/>
        <v>0</v>
      </c>
      <c r="Y93" s="89">
        <f t="shared" si="314"/>
        <v>0</v>
      </c>
      <c r="Z93" s="89">
        <f t="shared" si="315"/>
        <v>0</v>
      </c>
      <c r="AA93" s="228" t="e">
        <f t="shared" si="316"/>
        <v>#DIV/0!</v>
      </c>
      <c r="AB93" s="277"/>
      <c r="AC93" s="98">
        <f t="shared" si="317"/>
        <v>0</v>
      </c>
      <c r="AD93" s="98">
        <f t="shared" si="318"/>
        <v>0</v>
      </c>
      <c r="AE93" s="98">
        <f t="shared" si="319"/>
        <v>0</v>
      </c>
      <c r="AF93" s="98">
        <f t="shared" si="320"/>
        <v>0</v>
      </c>
      <c r="AG93" s="233">
        <f t="shared" si="321"/>
        <v>0</v>
      </c>
      <c r="AH93" s="234">
        <f t="shared" si="322"/>
        <v>0</v>
      </c>
      <c r="AI93" s="234">
        <f t="shared" si="323"/>
        <v>0</v>
      </c>
      <c r="AJ93" s="234">
        <f t="shared" si="324"/>
        <v>0</v>
      </c>
      <c r="AK93" s="234">
        <f t="shared" si="325"/>
        <v>0</v>
      </c>
      <c r="AL93" s="277"/>
      <c r="AM93" s="98">
        <f t="shared" si="326"/>
        <v>0</v>
      </c>
      <c r="AN93" s="98">
        <f t="shared" si="327"/>
        <v>0</v>
      </c>
      <c r="AO93" s="98">
        <f t="shared" si="328"/>
        <v>0</v>
      </c>
      <c r="AP93" s="98">
        <f t="shared" si="329"/>
        <v>0</v>
      </c>
      <c r="AQ93" s="233">
        <f t="shared" si="330"/>
        <v>0</v>
      </c>
      <c r="AR93" s="234">
        <f t="shared" si="331"/>
        <v>0</v>
      </c>
      <c r="AS93" s="234">
        <f t="shared" si="332"/>
        <v>0</v>
      </c>
      <c r="AT93" s="234">
        <f t="shared" si="333"/>
        <v>0</v>
      </c>
      <c r="AU93" s="234">
        <f t="shared" si="334"/>
        <v>0</v>
      </c>
      <c r="AV93" s="277"/>
      <c r="AW93" s="98">
        <f t="shared" si="335"/>
        <v>0</v>
      </c>
      <c r="AX93" s="98">
        <f t="shared" si="336"/>
        <v>0</v>
      </c>
      <c r="AY93" s="98">
        <f t="shared" si="337"/>
        <v>0</v>
      </c>
      <c r="AZ93" s="98">
        <f t="shared" si="338"/>
        <v>0</v>
      </c>
      <c r="BA93" s="233">
        <f t="shared" si="339"/>
        <v>0</v>
      </c>
      <c r="BB93" s="234">
        <f t="shared" si="340"/>
        <v>0</v>
      </c>
      <c r="BC93" s="234">
        <f t="shared" si="341"/>
        <v>0</v>
      </c>
      <c r="BD93" s="234">
        <f t="shared" si="342"/>
        <v>0</v>
      </c>
      <c r="BE93" s="234">
        <f t="shared" si="343"/>
        <v>0</v>
      </c>
      <c r="BF93" s="314">
        <f t="shared" si="297"/>
        <v>0</v>
      </c>
      <c r="BG93" s="98">
        <f t="shared" si="237"/>
        <v>0</v>
      </c>
      <c r="BH93" s="98">
        <f t="shared" si="238"/>
        <v>0</v>
      </c>
      <c r="BI93" s="98">
        <f t="shared" si="239"/>
        <v>0</v>
      </c>
      <c r="BJ93" s="98">
        <f t="shared" si="240"/>
        <v>0</v>
      </c>
      <c r="BK93" s="233">
        <f t="shared" si="344"/>
        <v>0</v>
      </c>
      <c r="BL93" s="234">
        <f t="shared" si="241"/>
        <v>0</v>
      </c>
      <c r="BM93" s="234">
        <f t="shared" si="242"/>
        <v>0</v>
      </c>
      <c r="BN93" s="234">
        <f t="shared" si="243"/>
        <v>0</v>
      </c>
      <c r="BO93" s="234">
        <f t="shared" si="244"/>
        <v>0</v>
      </c>
      <c r="BP93" s="277"/>
      <c r="BQ93" s="98">
        <f t="shared" si="245"/>
        <v>0</v>
      </c>
      <c r="BR93" s="98">
        <f t="shared" si="246"/>
        <v>0</v>
      </c>
      <c r="BS93" s="98">
        <f t="shared" si="247"/>
        <v>0</v>
      </c>
      <c r="BT93" s="98">
        <f t="shared" si="248"/>
        <v>0</v>
      </c>
      <c r="BU93" s="233">
        <f t="shared" si="345"/>
        <v>0</v>
      </c>
      <c r="BV93" s="234">
        <f t="shared" si="249"/>
        <v>0</v>
      </c>
      <c r="BW93" s="234">
        <f t="shared" si="250"/>
        <v>0</v>
      </c>
      <c r="BX93" s="234">
        <f t="shared" si="251"/>
        <v>0</v>
      </c>
      <c r="BY93" s="234">
        <f t="shared" si="252"/>
        <v>0</v>
      </c>
      <c r="BZ93" s="284">
        <f t="shared" si="346"/>
        <v>0</v>
      </c>
      <c r="CA93" s="98">
        <f t="shared" si="253"/>
        <v>0</v>
      </c>
      <c r="CB93" s="98">
        <f t="shared" si="254"/>
        <v>0</v>
      </c>
      <c r="CC93" s="98">
        <f t="shared" si="255"/>
        <v>0</v>
      </c>
      <c r="CD93" s="98">
        <f t="shared" si="256"/>
        <v>0</v>
      </c>
      <c r="CE93" s="233">
        <f t="shared" si="347"/>
        <v>0</v>
      </c>
      <c r="CF93" s="234">
        <f t="shared" si="257"/>
        <v>0</v>
      </c>
      <c r="CG93" s="234">
        <f t="shared" si="258"/>
        <v>0</v>
      </c>
      <c r="CH93" s="234">
        <f t="shared" si="259"/>
        <v>0</v>
      </c>
      <c r="CI93" s="234">
        <f t="shared" si="260"/>
        <v>0</v>
      </c>
      <c r="CJ93" s="277"/>
      <c r="CK93" s="98">
        <f t="shared" si="261"/>
        <v>0</v>
      </c>
      <c r="CL93" s="98">
        <f t="shared" si="262"/>
        <v>0</v>
      </c>
      <c r="CM93" s="98">
        <f t="shared" si="263"/>
        <v>0</v>
      </c>
      <c r="CN93" s="98">
        <f t="shared" si="264"/>
        <v>0</v>
      </c>
      <c r="CO93" s="233">
        <f t="shared" si="348"/>
        <v>0</v>
      </c>
      <c r="CP93" s="234">
        <f t="shared" si="265"/>
        <v>0</v>
      </c>
      <c r="CQ93" s="234">
        <f t="shared" si="266"/>
        <v>0</v>
      </c>
      <c r="CR93" s="234">
        <f t="shared" si="267"/>
        <v>0</v>
      </c>
      <c r="CS93" s="234">
        <f t="shared" si="268"/>
        <v>0</v>
      </c>
      <c r="CT93" s="277"/>
      <c r="CU93" s="98">
        <f t="shared" si="269"/>
        <v>0</v>
      </c>
      <c r="CV93" s="98">
        <f t="shared" si="270"/>
        <v>0</v>
      </c>
      <c r="CW93" s="98">
        <f t="shared" si="271"/>
        <v>0</v>
      </c>
      <c r="CX93" s="98">
        <f t="shared" si="272"/>
        <v>0</v>
      </c>
      <c r="CY93" s="233">
        <f t="shared" si="349"/>
        <v>0</v>
      </c>
      <c r="CZ93" s="234">
        <f t="shared" si="273"/>
        <v>0</v>
      </c>
      <c r="DA93" s="234">
        <f t="shared" si="274"/>
        <v>0</v>
      </c>
      <c r="DB93" s="234">
        <f t="shared" si="275"/>
        <v>0</v>
      </c>
      <c r="DC93" s="234">
        <f t="shared" si="276"/>
        <v>0</v>
      </c>
      <c r="DD93" s="284">
        <f t="shared" si="350"/>
        <v>0</v>
      </c>
      <c r="DE93" s="98">
        <f t="shared" si="277"/>
        <v>0</v>
      </c>
      <c r="DF93" s="98">
        <f t="shared" si="278"/>
        <v>0</v>
      </c>
      <c r="DG93" s="98">
        <f t="shared" si="279"/>
        <v>0</v>
      </c>
      <c r="DH93" s="98">
        <f t="shared" si="280"/>
        <v>0</v>
      </c>
      <c r="DI93" s="228" t="e">
        <f t="shared" si="351"/>
        <v>#DIV/0!</v>
      </c>
      <c r="DJ93" s="233">
        <f t="shared" si="352"/>
        <v>0</v>
      </c>
      <c r="DK93" s="234">
        <f t="shared" si="281"/>
        <v>0</v>
      </c>
      <c r="DL93" s="234">
        <f t="shared" si="282"/>
        <v>0</v>
      </c>
      <c r="DM93" s="234">
        <f t="shared" si="283"/>
        <v>0</v>
      </c>
      <c r="DN93" s="234">
        <f t="shared" si="284"/>
        <v>0</v>
      </c>
      <c r="DO93" s="224">
        <f t="shared" si="353"/>
        <v>0</v>
      </c>
      <c r="DP93" s="98">
        <f t="shared" si="285"/>
        <v>0</v>
      </c>
      <c r="DQ93" s="98">
        <f t="shared" si="286"/>
        <v>0</v>
      </c>
      <c r="DR93" s="98">
        <f t="shared" si="287"/>
        <v>0</v>
      </c>
      <c r="DS93" s="98">
        <f t="shared" si="288"/>
        <v>0</v>
      </c>
      <c r="DT93" s="233">
        <f t="shared" si="354"/>
        <v>0</v>
      </c>
      <c r="DU93" s="234">
        <f t="shared" si="289"/>
        <v>0</v>
      </c>
      <c r="DV93" s="234">
        <f t="shared" si="290"/>
        <v>0</v>
      </c>
      <c r="DW93" s="234">
        <f t="shared" si="291"/>
        <v>0</v>
      </c>
      <c r="DX93" s="234">
        <f t="shared" si="292"/>
        <v>0</v>
      </c>
      <c r="DY93" s="237">
        <f t="shared" si="355"/>
        <v>0</v>
      </c>
      <c r="DZ93" s="238">
        <f t="shared" si="293"/>
        <v>0</v>
      </c>
      <c r="EA93" s="238">
        <f t="shared" si="294"/>
        <v>0</v>
      </c>
      <c r="EB93" s="238">
        <f t="shared" si="295"/>
        <v>0</v>
      </c>
      <c r="EC93" s="238">
        <f t="shared" si="296"/>
        <v>0</v>
      </c>
    </row>
    <row r="94" spans="1:133" s="49" customFormat="1">
      <c r="A94" s="50" t="s">
        <v>366</v>
      </c>
      <c r="B94" s="227"/>
      <c r="C94" s="227"/>
      <c r="D94" s="227"/>
      <c r="E94" s="181"/>
      <c r="F94" s="89">
        <f t="shared" si="298"/>
        <v>0</v>
      </c>
      <c r="G94" s="89">
        <f t="shared" si="299"/>
        <v>0</v>
      </c>
      <c r="H94" s="89">
        <f t="shared" si="300"/>
        <v>0</v>
      </c>
      <c r="I94" s="89">
        <f t="shared" si="301"/>
        <v>0</v>
      </c>
      <c r="J94" s="181"/>
      <c r="K94" s="89">
        <f t="shared" si="302"/>
        <v>0</v>
      </c>
      <c r="L94" s="89">
        <f t="shared" si="303"/>
        <v>0</v>
      </c>
      <c r="M94" s="89">
        <f t="shared" si="304"/>
        <v>0</v>
      </c>
      <c r="N94" s="89">
        <f t="shared" si="305"/>
        <v>0</v>
      </c>
      <c r="O94" s="228" t="e">
        <f t="shared" si="306"/>
        <v>#DIV/0!</v>
      </c>
      <c r="P94" s="181"/>
      <c r="Q94" s="89">
        <f t="shared" si="307"/>
        <v>0</v>
      </c>
      <c r="R94" s="89">
        <f t="shared" si="308"/>
        <v>0</v>
      </c>
      <c r="S94" s="89">
        <f t="shared" si="309"/>
        <v>0</v>
      </c>
      <c r="T94" s="89">
        <f t="shared" si="310"/>
        <v>0</v>
      </c>
      <c r="U94" s="228" t="e">
        <f t="shared" si="311"/>
        <v>#DIV/0!</v>
      </c>
      <c r="V94" s="181"/>
      <c r="W94" s="89">
        <f t="shared" si="312"/>
        <v>0</v>
      </c>
      <c r="X94" s="89">
        <f t="shared" si="313"/>
        <v>0</v>
      </c>
      <c r="Y94" s="89">
        <f t="shared" si="314"/>
        <v>0</v>
      </c>
      <c r="Z94" s="89">
        <f t="shared" si="315"/>
        <v>0</v>
      </c>
      <c r="AA94" s="228" t="e">
        <f t="shared" si="316"/>
        <v>#DIV/0!</v>
      </c>
      <c r="AB94" s="277"/>
      <c r="AC94" s="98">
        <f t="shared" si="317"/>
        <v>0</v>
      </c>
      <c r="AD94" s="98">
        <f t="shared" si="318"/>
        <v>0</v>
      </c>
      <c r="AE94" s="98">
        <f t="shared" si="319"/>
        <v>0</v>
      </c>
      <c r="AF94" s="98">
        <f t="shared" si="320"/>
        <v>0</v>
      </c>
      <c r="AG94" s="233">
        <f t="shared" si="321"/>
        <v>0</v>
      </c>
      <c r="AH94" s="234">
        <f t="shared" si="322"/>
        <v>0</v>
      </c>
      <c r="AI94" s="234">
        <f t="shared" si="323"/>
        <v>0</v>
      </c>
      <c r="AJ94" s="234">
        <f t="shared" si="324"/>
        <v>0</v>
      </c>
      <c r="AK94" s="234">
        <f t="shared" si="325"/>
        <v>0</v>
      </c>
      <c r="AL94" s="277"/>
      <c r="AM94" s="98">
        <f t="shared" si="326"/>
        <v>0</v>
      </c>
      <c r="AN94" s="98">
        <f t="shared" si="327"/>
        <v>0</v>
      </c>
      <c r="AO94" s="98">
        <f t="shared" si="328"/>
        <v>0</v>
      </c>
      <c r="AP94" s="98">
        <f t="shared" si="329"/>
        <v>0</v>
      </c>
      <c r="AQ94" s="233">
        <f t="shared" si="330"/>
        <v>0</v>
      </c>
      <c r="AR94" s="234">
        <f t="shared" si="331"/>
        <v>0</v>
      </c>
      <c r="AS94" s="234">
        <f t="shared" si="332"/>
        <v>0</v>
      </c>
      <c r="AT94" s="234">
        <f t="shared" si="333"/>
        <v>0</v>
      </c>
      <c r="AU94" s="234">
        <f t="shared" si="334"/>
        <v>0</v>
      </c>
      <c r="AV94" s="277"/>
      <c r="AW94" s="98">
        <f t="shared" si="335"/>
        <v>0</v>
      </c>
      <c r="AX94" s="98">
        <f t="shared" si="336"/>
        <v>0</v>
      </c>
      <c r="AY94" s="98">
        <f t="shared" si="337"/>
        <v>0</v>
      </c>
      <c r="AZ94" s="98">
        <f t="shared" si="338"/>
        <v>0</v>
      </c>
      <c r="BA94" s="233">
        <f t="shared" si="339"/>
        <v>0</v>
      </c>
      <c r="BB94" s="234">
        <f t="shared" si="340"/>
        <v>0</v>
      </c>
      <c r="BC94" s="234">
        <f t="shared" si="341"/>
        <v>0</v>
      </c>
      <c r="BD94" s="234">
        <f t="shared" si="342"/>
        <v>0</v>
      </c>
      <c r="BE94" s="234">
        <f t="shared" si="343"/>
        <v>0</v>
      </c>
      <c r="BF94" s="314">
        <f t="shared" si="297"/>
        <v>0</v>
      </c>
      <c r="BG94" s="98">
        <f t="shared" si="237"/>
        <v>0</v>
      </c>
      <c r="BH94" s="98">
        <f t="shared" si="238"/>
        <v>0</v>
      </c>
      <c r="BI94" s="98">
        <f t="shared" si="239"/>
        <v>0</v>
      </c>
      <c r="BJ94" s="98">
        <f t="shared" si="240"/>
        <v>0</v>
      </c>
      <c r="BK94" s="233">
        <f t="shared" si="344"/>
        <v>0</v>
      </c>
      <c r="BL94" s="234">
        <f t="shared" si="241"/>
        <v>0</v>
      </c>
      <c r="BM94" s="234">
        <f t="shared" si="242"/>
        <v>0</v>
      </c>
      <c r="BN94" s="234">
        <f t="shared" si="243"/>
        <v>0</v>
      </c>
      <c r="BO94" s="234">
        <f t="shared" si="244"/>
        <v>0</v>
      </c>
      <c r="BP94" s="277"/>
      <c r="BQ94" s="98">
        <f t="shared" si="245"/>
        <v>0</v>
      </c>
      <c r="BR94" s="98">
        <f t="shared" si="246"/>
        <v>0</v>
      </c>
      <c r="BS94" s="98">
        <f t="shared" si="247"/>
        <v>0</v>
      </c>
      <c r="BT94" s="98">
        <f t="shared" si="248"/>
        <v>0</v>
      </c>
      <c r="BU94" s="233">
        <f t="shared" si="345"/>
        <v>0</v>
      </c>
      <c r="BV94" s="234">
        <f t="shared" si="249"/>
        <v>0</v>
      </c>
      <c r="BW94" s="234">
        <f t="shared" si="250"/>
        <v>0</v>
      </c>
      <c r="BX94" s="234">
        <f t="shared" si="251"/>
        <v>0</v>
      </c>
      <c r="BY94" s="234">
        <f t="shared" si="252"/>
        <v>0</v>
      </c>
      <c r="BZ94" s="284">
        <f t="shared" si="346"/>
        <v>0</v>
      </c>
      <c r="CA94" s="98">
        <f t="shared" si="253"/>
        <v>0</v>
      </c>
      <c r="CB94" s="98">
        <f t="shared" si="254"/>
        <v>0</v>
      </c>
      <c r="CC94" s="98">
        <f t="shared" si="255"/>
        <v>0</v>
      </c>
      <c r="CD94" s="98">
        <f t="shared" si="256"/>
        <v>0</v>
      </c>
      <c r="CE94" s="233">
        <f t="shared" si="347"/>
        <v>0</v>
      </c>
      <c r="CF94" s="234">
        <f t="shared" si="257"/>
        <v>0</v>
      </c>
      <c r="CG94" s="234">
        <f t="shared" si="258"/>
        <v>0</v>
      </c>
      <c r="CH94" s="234">
        <f t="shared" si="259"/>
        <v>0</v>
      </c>
      <c r="CI94" s="234">
        <f t="shared" si="260"/>
        <v>0</v>
      </c>
      <c r="CJ94" s="277"/>
      <c r="CK94" s="98">
        <f t="shared" si="261"/>
        <v>0</v>
      </c>
      <c r="CL94" s="98">
        <f t="shared" si="262"/>
        <v>0</v>
      </c>
      <c r="CM94" s="98">
        <f t="shared" si="263"/>
        <v>0</v>
      </c>
      <c r="CN94" s="98">
        <f t="shared" si="264"/>
        <v>0</v>
      </c>
      <c r="CO94" s="233">
        <f t="shared" si="348"/>
        <v>0</v>
      </c>
      <c r="CP94" s="234">
        <f t="shared" si="265"/>
        <v>0</v>
      </c>
      <c r="CQ94" s="234">
        <f t="shared" si="266"/>
        <v>0</v>
      </c>
      <c r="CR94" s="234">
        <f t="shared" si="267"/>
        <v>0</v>
      </c>
      <c r="CS94" s="234">
        <f t="shared" si="268"/>
        <v>0</v>
      </c>
      <c r="CT94" s="277"/>
      <c r="CU94" s="98">
        <f t="shared" si="269"/>
        <v>0</v>
      </c>
      <c r="CV94" s="98">
        <f t="shared" si="270"/>
        <v>0</v>
      </c>
      <c r="CW94" s="98">
        <f t="shared" si="271"/>
        <v>0</v>
      </c>
      <c r="CX94" s="98">
        <f t="shared" si="272"/>
        <v>0</v>
      </c>
      <c r="CY94" s="233">
        <f t="shared" si="349"/>
        <v>0</v>
      </c>
      <c r="CZ94" s="234">
        <f t="shared" si="273"/>
        <v>0</v>
      </c>
      <c r="DA94" s="234">
        <f t="shared" si="274"/>
        <v>0</v>
      </c>
      <c r="DB94" s="234">
        <f t="shared" si="275"/>
        <v>0</v>
      </c>
      <c r="DC94" s="234">
        <f t="shared" si="276"/>
        <v>0</v>
      </c>
      <c r="DD94" s="284">
        <f t="shared" si="350"/>
        <v>0</v>
      </c>
      <c r="DE94" s="98">
        <f t="shared" si="277"/>
        <v>0</v>
      </c>
      <c r="DF94" s="98">
        <f t="shared" si="278"/>
        <v>0</v>
      </c>
      <c r="DG94" s="98">
        <f t="shared" si="279"/>
        <v>0</v>
      </c>
      <c r="DH94" s="98">
        <f t="shared" si="280"/>
        <v>0</v>
      </c>
      <c r="DI94" s="228" t="e">
        <f t="shared" si="351"/>
        <v>#DIV/0!</v>
      </c>
      <c r="DJ94" s="233">
        <f t="shared" si="352"/>
        <v>0</v>
      </c>
      <c r="DK94" s="234">
        <f t="shared" si="281"/>
        <v>0</v>
      </c>
      <c r="DL94" s="234">
        <f t="shared" si="282"/>
        <v>0</v>
      </c>
      <c r="DM94" s="234">
        <f t="shared" si="283"/>
        <v>0</v>
      </c>
      <c r="DN94" s="234">
        <f t="shared" si="284"/>
        <v>0</v>
      </c>
      <c r="DO94" s="224">
        <f t="shared" si="353"/>
        <v>0</v>
      </c>
      <c r="DP94" s="98">
        <f t="shared" si="285"/>
        <v>0</v>
      </c>
      <c r="DQ94" s="98">
        <f t="shared" si="286"/>
        <v>0</v>
      </c>
      <c r="DR94" s="98">
        <f t="shared" si="287"/>
        <v>0</v>
      </c>
      <c r="DS94" s="98">
        <f t="shared" si="288"/>
        <v>0</v>
      </c>
      <c r="DT94" s="233">
        <f t="shared" si="354"/>
        <v>0</v>
      </c>
      <c r="DU94" s="234">
        <f t="shared" si="289"/>
        <v>0</v>
      </c>
      <c r="DV94" s="234">
        <f t="shared" si="290"/>
        <v>0</v>
      </c>
      <c r="DW94" s="234">
        <f t="shared" si="291"/>
        <v>0</v>
      </c>
      <c r="DX94" s="234">
        <f t="shared" si="292"/>
        <v>0</v>
      </c>
      <c r="DY94" s="237">
        <f t="shared" si="355"/>
        <v>0</v>
      </c>
      <c r="DZ94" s="238">
        <f t="shared" si="293"/>
        <v>0</v>
      </c>
      <c r="EA94" s="238">
        <f t="shared" si="294"/>
        <v>0</v>
      </c>
      <c r="EB94" s="238">
        <f t="shared" si="295"/>
        <v>0</v>
      </c>
      <c r="EC94" s="238">
        <f t="shared" si="296"/>
        <v>0</v>
      </c>
    </row>
    <row r="95" spans="1:133" s="49" customFormat="1">
      <c r="A95" s="50" t="s">
        <v>367</v>
      </c>
      <c r="B95" s="227"/>
      <c r="C95" s="227"/>
      <c r="D95" s="227"/>
      <c r="E95" s="181"/>
      <c r="F95" s="89">
        <f t="shared" si="298"/>
        <v>0</v>
      </c>
      <c r="G95" s="89">
        <f t="shared" si="299"/>
        <v>0</v>
      </c>
      <c r="H95" s="89">
        <f t="shared" si="300"/>
        <v>0</v>
      </c>
      <c r="I95" s="89">
        <f t="shared" si="301"/>
        <v>0</v>
      </c>
      <c r="J95" s="181"/>
      <c r="K95" s="89">
        <f t="shared" si="302"/>
        <v>0</v>
      </c>
      <c r="L95" s="89">
        <f t="shared" si="303"/>
        <v>0</v>
      </c>
      <c r="M95" s="89">
        <f t="shared" si="304"/>
        <v>0</v>
      </c>
      <c r="N95" s="89">
        <f t="shared" si="305"/>
        <v>0</v>
      </c>
      <c r="O95" s="228" t="e">
        <f t="shared" si="306"/>
        <v>#DIV/0!</v>
      </c>
      <c r="P95" s="181"/>
      <c r="Q95" s="89">
        <f t="shared" si="307"/>
        <v>0</v>
      </c>
      <c r="R95" s="89">
        <f t="shared" si="308"/>
        <v>0</v>
      </c>
      <c r="S95" s="89">
        <f t="shared" si="309"/>
        <v>0</v>
      </c>
      <c r="T95" s="89">
        <f t="shared" si="310"/>
        <v>0</v>
      </c>
      <c r="U95" s="228" t="e">
        <f t="shared" si="311"/>
        <v>#DIV/0!</v>
      </c>
      <c r="V95" s="181"/>
      <c r="W95" s="89">
        <f t="shared" si="312"/>
        <v>0</v>
      </c>
      <c r="X95" s="89">
        <f t="shared" si="313"/>
        <v>0</v>
      </c>
      <c r="Y95" s="89">
        <f t="shared" si="314"/>
        <v>0</v>
      </c>
      <c r="Z95" s="89">
        <f t="shared" si="315"/>
        <v>0</v>
      </c>
      <c r="AA95" s="228" t="e">
        <f t="shared" si="316"/>
        <v>#DIV/0!</v>
      </c>
      <c r="AB95" s="277"/>
      <c r="AC95" s="98">
        <f t="shared" si="317"/>
        <v>0</v>
      </c>
      <c r="AD95" s="98">
        <f t="shared" si="318"/>
        <v>0</v>
      </c>
      <c r="AE95" s="98">
        <f t="shared" si="319"/>
        <v>0</v>
      </c>
      <c r="AF95" s="98">
        <f t="shared" si="320"/>
        <v>0</v>
      </c>
      <c r="AG95" s="233">
        <f t="shared" si="321"/>
        <v>0</v>
      </c>
      <c r="AH95" s="234">
        <f t="shared" si="322"/>
        <v>0</v>
      </c>
      <c r="AI95" s="234">
        <f t="shared" si="323"/>
        <v>0</v>
      </c>
      <c r="AJ95" s="234">
        <f t="shared" si="324"/>
        <v>0</v>
      </c>
      <c r="AK95" s="234">
        <f t="shared" si="325"/>
        <v>0</v>
      </c>
      <c r="AL95" s="277"/>
      <c r="AM95" s="98">
        <f t="shared" si="326"/>
        <v>0</v>
      </c>
      <c r="AN95" s="98">
        <f t="shared" si="327"/>
        <v>0</v>
      </c>
      <c r="AO95" s="98">
        <f t="shared" si="328"/>
        <v>0</v>
      </c>
      <c r="AP95" s="98">
        <f t="shared" si="329"/>
        <v>0</v>
      </c>
      <c r="AQ95" s="233">
        <f t="shared" si="330"/>
        <v>0</v>
      </c>
      <c r="AR95" s="234">
        <f t="shared" si="331"/>
        <v>0</v>
      </c>
      <c r="AS95" s="234">
        <f t="shared" si="332"/>
        <v>0</v>
      </c>
      <c r="AT95" s="234">
        <f t="shared" si="333"/>
        <v>0</v>
      </c>
      <c r="AU95" s="234">
        <f t="shared" si="334"/>
        <v>0</v>
      </c>
      <c r="AV95" s="277"/>
      <c r="AW95" s="98">
        <f t="shared" si="335"/>
        <v>0</v>
      </c>
      <c r="AX95" s="98">
        <f t="shared" si="336"/>
        <v>0</v>
      </c>
      <c r="AY95" s="98">
        <f t="shared" si="337"/>
        <v>0</v>
      </c>
      <c r="AZ95" s="98">
        <f t="shared" si="338"/>
        <v>0</v>
      </c>
      <c r="BA95" s="233">
        <f t="shared" si="339"/>
        <v>0</v>
      </c>
      <c r="BB95" s="234">
        <f t="shared" si="340"/>
        <v>0</v>
      </c>
      <c r="BC95" s="234">
        <f t="shared" si="341"/>
        <v>0</v>
      </c>
      <c r="BD95" s="234">
        <f t="shared" si="342"/>
        <v>0</v>
      </c>
      <c r="BE95" s="234">
        <f t="shared" si="343"/>
        <v>0</v>
      </c>
      <c r="BF95" s="314">
        <f t="shared" si="297"/>
        <v>0</v>
      </c>
      <c r="BG95" s="98">
        <f t="shared" si="237"/>
        <v>0</v>
      </c>
      <c r="BH95" s="98">
        <f t="shared" si="238"/>
        <v>0</v>
      </c>
      <c r="BI95" s="98">
        <f t="shared" si="239"/>
        <v>0</v>
      </c>
      <c r="BJ95" s="98">
        <f t="shared" si="240"/>
        <v>0</v>
      </c>
      <c r="BK95" s="233">
        <f t="shared" si="344"/>
        <v>0</v>
      </c>
      <c r="BL95" s="234">
        <f t="shared" si="241"/>
        <v>0</v>
      </c>
      <c r="BM95" s="234">
        <f t="shared" si="242"/>
        <v>0</v>
      </c>
      <c r="BN95" s="234">
        <f t="shared" si="243"/>
        <v>0</v>
      </c>
      <c r="BO95" s="234">
        <f t="shared" si="244"/>
        <v>0</v>
      </c>
      <c r="BP95" s="277"/>
      <c r="BQ95" s="98">
        <f t="shared" si="245"/>
        <v>0</v>
      </c>
      <c r="BR95" s="98">
        <f t="shared" si="246"/>
        <v>0</v>
      </c>
      <c r="BS95" s="98">
        <f t="shared" si="247"/>
        <v>0</v>
      </c>
      <c r="BT95" s="98">
        <f t="shared" si="248"/>
        <v>0</v>
      </c>
      <c r="BU95" s="233">
        <f t="shared" si="345"/>
        <v>0</v>
      </c>
      <c r="BV95" s="234">
        <f t="shared" si="249"/>
        <v>0</v>
      </c>
      <c r="BW95" s="234">
        <f t="shared" si="250"/>
        <v>0</v>
      </c>
      <c r="BX95" s="234">
        <f t="shared" si="251"/>
        <v>0</v>
      </c>
      <c r="BY95" s="234">
        <f t="shared" si="252"/>
        <v>0</v>
      </c>
      <c r="BZ95" s="284">
        <f t="shared" si="346"/>
        <v>0</v>
      </c>
      <c r="CA95" s="98">
        <f t="shared" si="253"/>
        <v>0</v>
      </c>
      <c r="CB95" s="98">
        <f t="shared" si="254"/>
        <v>0</v>
      </c>
      <c r="CC95" s="98">
        <f t="shared" si="255"/>
        <v>0</v>
      </c>
      <c r="CD95" s="98">
        <f t="shared" si="256"/>
        <v>0</v>
      </c>
      <c r="CE95" s="233">
        <f t="shared" si="347"/>
        <v>0</v>
      </c>
      <c r="CF95" s="234">
        <f t="shared" si="257"/>
        <v>0</v>
      </c>
      <c r="CG95" s="234">
        <f t="shared" si="258"/>
        <v>0</v>
      </c>
      <c r="CH95" s="234">
        <f t="shared" si="259"/>
        <v>0</v>
      </c>
      <c r="CI95" s="234">
        <f t="shared" si="260"/>
        <v>0</v>
      </c>
      <c r="CJ95" s="277"/>
      <c r="CK95" s="98">
        <f t="shared" si="261"/>
        <v>0</v>
      </c>
      <c r="CL95" s="98">
        <f t="shared" si="262"/>
        <v>0</v>
      </c>
      <c r="CM95" s="98">
        <f t="shared" si="263"/>
        <v>0</v>
      </c>
      <c r="CN95" s="98">
        <f t="shared" si="264"/>
        <v>0</v>
      </c>
      <c r="CO95" s="233">
        <f t="shared" si="348"/>
        <v>0</v>
      </c>
      <c r="CP95" s="234">
        <f t="shared" si="265"/>
        <v>0</v>
      </c>
      <c r="CQ95" s="234">
        <f t="shared" si="266"/>
        <v>0</v>
      </c>
      <c r="CR95" s="234">
        <f t="shared" si="267"/>
        <v>0</v>
      </c>
      <c r="CS95" s="234">
        <f t="shared" si="268"/>
        <v>0</v>
      </c>
      <c r="CT95" s="277"/>
      <c r="CU95" s="98">
        <f t="shared" si="269"/>
        <v>0</v>
      </c>
      <c r="CV95" s="98">
        <f t="shared" si="270"/>
        <v>0</v>
      </c>
      <c r="CW95" s="98">
        <f t="shared" si="271"/>
        <v>0</v>
      </c>
      <c r="CX95" s="98">
        <f t="shared" si="272"/>
        <v>0</v>
      </c>
      <c r="CY95" s="233">
        <f t="shared" si="349"/>
        <v>0</v>
      </c>
      <c r="CZ95" s="234">
        <f t="shared" si="273"/>
        <v>0</v>
      </c>
      <c r="DA95" s="234">
        <f t="shared" si="274"/>
        <v>0</v>
      </c>
      <c r="DB95" s="234">
        <f t="shared" si="275"/>
        <v>0</v>
      </c>
      <c r="DC95" s="234">
        <f t="shared" si="276"/>
        <v>0</v>
      </c>
      <c r="DD95" s="284">
        <f t="shared" si="350"/>
        <v>0</v>
      </c>
      <c r="DE95" s="98">
        <f t="shared" si="277"/>
        <v>0</v>
      </c>
      <c r="DF95" s="98">
        <f t="shared" si="278"/>
        <v>0</v>
      </c>
      <c r="DG95" s="98">
        <f t="shared" si="279"/>
        <v>0</v>
      </c>
      <c r="DH95" s="98">
        <f t="shared" si="280"/>
        <v>0</v>
      </c>
      <c r="DI95" s="228" t="e">
        <f t="shared" si="351"/>
        <v>#DIV/0!</v>
      </c>
      <c r="DJ95" s="233">
        <f t="shared" si="352"/>
        <v>0</v>
      </c>
      <c r="DK95" s="234">
        <f t="shared" si="281"/>
        <v>0</v>
      </c>
      <c r="DL95" s="234">
        <f t="shared" si="282"/>
        <v>0</v>
      </c>
      <c r="DM95" s="234">
        <f t="shared" si="283"/>
        <v>0</v>
      </c>
      <c r="DN95" s="234">
        <f t="shared" si="284"/>
        <v>0</v>
      </c>
      <c r="DO95" s="224">
        <f t="shared" si="353"/>
        <v>0</v>
      </c>
      <c r="DP95" s="98">
        <f t="shared" si="285"/>
        <v>0</v>
      </c>
      <c r="DQ95" s="98">
        <f t="shared" si="286"/>
        <v>0</v>
      </c>
      <c r="DR95" s="98">
        <f t="shared" si="287"/>
        <v>0</v>
      </c>
      <c r="DS95" s="98">
        <f t="shared" si="288"/>
        <v>0</v>
      </c>
      <c r="DT95" s="233">
        <f t="shared" si="354"/>
        <v>0</v>
      </c>
      <c r="DU95" s="234">
        <f t="shared" si="289"/>
        <v>0</v>
      </c>
      <c r="DV95" s="234">
        <f t="shared" si="290"/>
        <v>0</v>
      </c>
      <c r="DW95" s="234">
        <f t="shared" si="291"/>
        <v>0</v>
      </c>
      <c r="DX95" s="234">
        <f t="shared" si="292"/>
        <v>0</v>
      </c>
      <c r="DY95" s="237">
        <f t="shared" si="355"/>
        <v>0</v>
      </c>
      <c r="DZ95" s="238">
        <f t="shared" si="293"/>
        <v>0</v>
      </c>
      <c r="EA95" s="238">
        <f t="shared" si="294"/>
        <v>0</v>
      </c>
      <c r="EB95" s="238">
        <f t="shared" si="295"/>
        <v>0</v>
      </c>
      <c r="EC95" s="238">
        <f t="shared" si="296"/>
        <v>0</v>
      </c>
    </row>
    <row r="96" spans="1:133" s="49" customFormat="1">
      <c r="A96" s="50" t="s">
        <v>368</v>
      </c>
      <c r="B96" s="227"/>
      <c r="C96" s="227"/>
      <c r="D96" s="227"/>
      <c r="E96" s="181"/>
      <c r="F96" s="89">
        <f t="shared" si="298"/>
        <v>0</v>
      </c>
      <c r="G96" s="89">
        <f t="shared" si="299"/>
        <v>0</v>
      </c>
      <c r="H96" s="89">
        <f t="shared" si="300"/>
        <v>0</v>
      </c>
      <c r="I96" s="89">
        <f t="shared" si="301"/>
        <v>0</v>
      </c>
      <c r="J96" s="181"/>
      <c r="K96" s="89">
        <f t="shared" si="302"/>
        <v>0</v>
      </c>
      <c r="L96" s="89">
        <f t="shared" si="303"/>
        <v>0</v>
      </c>
      <c r="M96" s="89">
        <f t="shared" si="304"/>
        <v>0</v>
      </c>
      <c r="N96" s="89">
        <f t="shared" si="305"/>
        <v>0</v>
      </c>
      <c r="O96" s="228" t="e">
        <f t="shared" si="306"/>
        <v>#DIV/0!</v>
      </c>
      <c r="P96" s="181"/>
      <c r="Q96" s="89">
        <f t="shared" si="307"/>
        <v>0</v>
      </c>
      <c r="R96" s="89">
        <f t="shared" si="308"/>
        <v>0</v>
      </c>
      <c r="S96" s="89">
        <f t="shared" si="309"/>
        <v>0</v>
      </c>
      <c r="T96" s="89">
        <f t="shared" si="310"/>
        <v>0</v>
      </c>
      <c r="U96" s="228" t="e">
        <f t="shared" si="311"/>
        <v>#DIV/0!</v>
      </c>
      <c r="V96" s="181"/>
      <c r="W96" s="89">
        <f t="shared" si="312"/>
        <v>0</v>
      </c>
      <c r="X96" s="89">
        <f t="shared" si="313"/>
        <v>0</v>
      </c>
      <c r="Y96" s="89">
        <f t="shared" si="314"/>
        <v>0</v>
      </c>
      <c r="Z96" s="89">
        <f t="shared" si="315"/>
        <v>0</v>
      </c>
      <c r="AA96" s="228" t="e">
        <f t="shared" si="316"/>
        <v>#DIV/0!</v>
      </c>
      <c r="AB96" s="277"/>
      <c r="AC96" s="98">
        <f t="shared" si="317"/>
        <v>0</v>
      </c>
      <c r="AD96" s="98">
        <f t="shared" si="318"/>
        <v>0</v>
      </c>
      <c r="AE96" s="98">
        <f t="shared" si="319"/>
        <v>0</v>
      </c>
      <c r="AF96" s="98">
        <f t="shared" si="320"/>
        <v>0</v>
      </c>
      <c r="AG96" s="233">
        <f t="shared" si="321"/>
        <v>0</v>
      </c>
      <c r="AH96" s="234">
        <f t="shared" si="322"/>
        <v>0</v>
      </c>
      <c r="AI96" s="234">
        <f t="shared" si="323"/>
        <v>0</v>
      </c>
      <c r="AJ96" s="234">
        <f t="shared" si="324"/>
        <v>0</v>
      </c>
      <c r="AK96" s="234">
        <f t="shared" si="325"/>
        <v>0</v>
      </c>
      <c r="AL96" s="277"/>
      <c r="AM96" s="98">
        <f t="shared" si="326"/>
        <v>0</v>
      </c>
      <c r="AN96" s="98">
        <f t="shared" si="327"/>
        <v>0</v>
      </c>
      <c r="AO96" s="98">
        <f t="shared" si="328"/>
        <v>0</v>
      </c>
      <c r="AP96" s="98">
        <f t="shared" si="329"/>
        <v>0</v>
      </c>
      <c r="AQ96" s="233">
        <f t="shared" si="330"/>
        <v>0</v>
      </c>
      <c r="AR96" s="234">
        <f t="shared" si="331"/>
        <v>0</v>
      </c>
      <c r="AS96" s="234">
        <f t="shared" si="332"/>
        <v>0</v>
      </c>
      <c r="AT96" s="234">
        <f t="shared" si="333"/>
        <v>0</v>
      </c>
      <c r="AU96" s="234">
        <f t="shared" si="334"/>
        <v>0</v>
      </c>
      <c r="AV96" s="277"/>
      <c r="AW96" s="98">
        <f t="shared" si="335"/>
        <v>0</v>
      </c>
      <c r="AX96" s="98">
        <f t="shared" si="336"/>
        <v>0</v>
      </c>
      <c r="AY96" s="98">
        <f t="shared" si="337"/>
        <v>0</v>
      </c>
      <c r="AZ96" s="98">
        <f t="shared" si="338"/>
        <v>0</v>
      </c>
      <c r="BA96" s="233">
        <f t="shared" si="339"/>
        <v>0</v>
      </c>
      <c r="BB96" s="234">
        <f t="shared" si="340"/>
        <v>0</v>
      </c>
      <c r="BC96" s="234">
        <f t="shared" si="341"/>
        <v>0</v>
      </c>
      <c r="BD96" s="234">
        <f t="shared" si="342"/>
        <v>0</v>
      </c>
      <c r="BE96" s="234">
        <f t="shared" si="343"/>
        <v>0</v>
      </c>
      <c r="BF96" s="314">
        <f t="shared" si="297"/>
        <v>0</v>
      </c>
      <c r="BG96" s="98">
        <f t="shared" si="237"/>
        <v>0</v>
      </c>
      <c r="BH96" s="98">
        <f t="shared" si="238"/>
        <v>0</v>
      </c>
      <c r="BI96" s="98">
        <f t="shared" si="239"/>
        <v>0</v>
      </c>
      <c r="BJ96" s="98">
        <f t="shared" si="240"/>
        <v>0</v>
      </c>
      <c r="BK96" s="233">
        <f t="shared" si="344"/>
        <v>0</v>
      </c>
      <c r="BL96" s="234">
        <f t="shared" si="241"/>
        <v>0</v>
      </c>
      <c r="BM96" s="234">
        <f t="shared" si="242"/>
        <v>0</v>
      </c>
      <c r="BN96" s="234">
        <f t="shared" si="243"/>
        <v>0</v>
      </c>
      <c r="BO96" s="234">
        <f t="shared" si="244"/>
        <v>0</v>
      </c>
      <c r="BP96" s="277"/>
      <c r="BQ96" s="98">
        <f t="shared" si="245"/>
        <v>0</v>
      </c>
      <c r="BR96" s="98">
        <f t="shared" si="246"/>
        <v>0</v>
      </c>
      <c r="BS96" s="98">
        <f t="shared" si="247"/>
        <v>0</v>
      </c>
      <c r="BT96" s="98">
        <f t="shared" si="248"/>
        <v>0</v>
      </c>
      <c r="BU96" s="233">
        <f t="shared" si="345"/>
        <v>0</v>
      </c>
      <c r="BV96" s="234">
        <f t="shared" si="249"/>
        <v>0</v>
      </c>
      <c r="BW96" s="234">
        <f t="shared" si="250"/>
        <v>0</v>
      </c>
      <c r="BX96" s="234">
        <f t="shared" si="251"/>
        <v>0</v>
      </c>
      <c r="BY96" s="234">
        <f t="shared" si="252"/>
        <v>0</v>
      </c>
      <c r="BZ96" s="284">
        <f t="shared" si="346"/>
        <v>0</v>
      </c>
      <c r="CA96" s="98">
        <f t="shared" si="253"/>
        <v>0</v>
      </c>
      <c r="CB96" s="98">
        <f t="shared" si="254"/>
        <v>0</v>
      </c>
      <c r="CC96" s="98">
        <f t="shared" si="255"/>
        <v>0</v>
      </c>
      <c r="CD96" s="98">
        <f t="shared" si="256"/>
        <v>0</v>
      </c>
      <c r="CE96" s="233">
        <f t="shared" si="347"/>
        <v>0</v>
      </c>
      <c r="CF96" s="234">
        <f t="shared" si="257"/>
        <v>0</v>
      </c>
      <c r="CG96" s="234">
        <f t="shared" si="258"/>
        <v>0</v>
      </c>
      <c r="CH96" s="234">
        <f t="shared" si="259"/>
        <v>0</v>
      </c>
      <c r="CI96" s="234">
        <f t="shared" si="260"/>
        <v>0</v>
      </c>
      <c r="CJ96" s="277"/>
      <c r="CK96" s="98">
        <f t="shared" si="261"/>
        <v>0</v>
      </c>
      <c r="CL96" s="98">
        <f t="shared" si="262"/>
        <v>0</v>
      </c>
      <c r="CM96" s="98">
        <f t="shared" si="263"/>
        <v>0</v>
      </c>
      <c r="CN96" s="98">
        <f t="shared" si="264"/>
        <v>0</v>
      </c>
      <c r="CO96" s="233">
        <f t="shared" si="348"/>
        <v>0</v>
      </c>
      <c r="CP96" s="234">
        <f t="shared" si="265"/>
        <v>0</v>
      </c>
      <c r="CQ96" s="234">
        <f t="shared" si="266"/>
        <v>0</v>
      </c>
      <c r="CR96" s="234">
        <f t="shared" si="267"/>
        <v>0</v>
      </c>
      <c r="CS96" s="234">
        <f t="shared" si="268"/>
        <v>0</v>
      </c>
      <c r="CT96" s="277"/>
      <c r="CU96" s="98">
        <f t="shared" si="269"/>
        <v>0</v>
      </c>
      <c r="CV96" s="98">
        <f t="shared" si="270"/>
        <v>0</v>
      </c>
      <c r="CW96" s="98">
        <f t="shared" si="271"/>
        <v>0</v>
      </c>
      <c r="CX96" s="98">
        <f t="shared" si="272"/>
        <v>0</v>
      </c>
      <c r="CY96" s="233">
        <f t="shared" si="349"/>
        <v>0</v>
      </c>
      <c r="CZ96" s="234">
        <f t="shared" si="273"/>
        <v>0</v>
      </c>
      <c r="DA96" s="234">
        <f t="shared" si="274"/>
        <v>0</v>
      </c>
      <c r="DB96" s="234">
        <f t="shared" si="275"/>
        <v>0</v>
      </c>
      <c r="DC96" s="234">
        <f t="shared" si="276"/>
        <v>0</v>
      </c>
      <c r="DD96" s="284">
        <f t="shared" si="350"/>
        <v>0</v>
      </c>
      <c r="DE96" s="98">
        <f t="shared" si="277"/>
        <v>0</v>
      </c>
      <c r="DF96" s="98">
        <f t="shared" si="278"/>
        <v>0</v>
      </c>
      <c r="DG96" s="98">
        <f t="shared" si="279"/>
        <v>0</v>
      </c>
      <c r="DH96" s="98">
        <f t="shared" si="280"/>
        <v>0</v>
      </c>
      <c r="DI96" s="228" t="e">
        <f t="shared" si="351"/>
        <v>#DIV/0!</v>
      </c>
      <c r="DJ96" s="233">
        <f t="shared" si="352"/>
        <v>0</v>
      </c>
      <c r="DK96" s="234">
        <f t="shared" si="281"/>
        <v>0</v>
      </c>
      <c r="DL96" s="234">
        <f t="shared" si="282"/>
        <v>0</v>
      </c>
      <c r="DM96" s="234">
        <f t="shared" si="283"/>
        <v>0</v>
      </c>
      <c r="DN96" s="234">
        <f t="shared" si="284"/>
        <v>0</v>
      </c>
      <c r="DO96" s="224">
        <f t="shared" si="353"/>
        <v>0</v>
      </c>
      <c r="DP96" s="98">
        <f t="shared" si="285"/>
        <v>0</v>
      </c>
      <c r="DQ96" s="98">
        <f t="shared" si="286"/>
        <v>0</v>
      </c>
      <c r="DR96" s="98">
        <f t="shared" si="287"/>
        <v>0</v>
      </c>
      <c r="DS96" s="98">
        <f t="shared" si="288"/>
        <v>0</v>
      </c>
      <c r="DT96" s="233">
        <f t="shared" si="354"/>
        <v>0</v>
      </c>
      <c r="DU96" s="234">
        <f t="shared" si="289"/>
        <v>0</v>
      </c>
      <c r="DV96" s="234">
        <f t="shared" si="290"/>
        <v>0</v>
      </c>
      <c r="DW96" s="234">
        <f t="shared" si="291"/>
        <v>0</v>
      </c>
      <c r="DX96" s="234">
        <f t="shared" si="292"/>
        <v>0</v>
      </c>
      <c r="DY96" s="237">
        <f t="shared" si="355"/>
        <v>0</v>
      </c>
      <c r="DZ96" s="238">
        <f t="shared" si="293"/>
        <v>0</v>
      </c>
      <c r="EA96" s="238">
        <f t="shared" si="294"/>
        <v>0</v>
      </c>
      <c r="EB96" s="238">
        <f t="shared" si="295"/>
        <v>0</v>
      </c>
      <c r="EC96" s="238">
        <f t="shared" si="296"/>
        <v>0</v>
      </c>
    </row>
    <row r="97" spans="1:133" s="49" customFormat="1">
      <c r="A97" s="50" t="s">
        <v>369</v>
      </c>
      <c r="B97" s="227"/>
      <c r="C97" s="227"/>
      <c r="D97" s="227"/>
      <c r="E97" s="181"/>
      <c r="F97" s="89">
        <f t="shared" si="298"/>
        <v>0</v>
      </c>
      <c r="G97" s="89">
        <f t="shared" si="299"/>
        <v>0</v>
      </c>
      <c r="H97" s="89">
        <f t="shared" si="300"/>
        <v>0</v>
      </c>
      <c r="I97" s="89">
        <f t="shared" si="301"/>
        <v>0</v>
      </c>
      <c r="J97" s="181"/>
      <c r="K97" s="89">
        <f t="shared" si="302"/>
        <v>0</v>
      </c>
      <c r="L97" s="89">
        <f t="shared" si="303"/>
        <v>0</v>
      </c>
      <c r="M97" s="89">
        <f t="shared" si="304"/>
        <v>0</v>
      </c>
      <c r="N97" s="89">
        <f t="shared" si="305"/>
        <v>0</v>
      </c>
      <c r="O97" s="228" t="e">
        <f t="shared" si="306"/>
        <v>#DIV/0!</v>
      </c>
      <c r="P97" s="181"/>
      <c r="Q97" s="89">
        <f t="shared" si="307"/>
        <v>0</v>
      </c>
      <c r="R97" s="89">
        <f t="shared" si="308"/>
        <v>0</v>
      </c>
      <c r="S97" s="89">
        <f t="shared" si="309"/>
        <v>0</v>
      </c>
      <c r="T97" s="89">
        <f t="shared" si="310"/>
        <v>0</v>
      </c>
      <c r="U97" s="228" t="e">
        <f t="shared" si="311"/>
        <v>#DIV/0!</v>
      </c>
      <c r="V97" s="181"/>
      <c r="W97" s="89">
        <f t="shared" si="312"/>
        <v>0</v>
      </c>
      <c r="X97" s="89">
        <f t="shared" si="313"/>
        <v>0</v>
      </c>
      <c r="Y97" s="89">
        <f t="shared" si="314"/>
        <v>0</v>
      </c>
      <c r="Z97" s="89">
        <f t="shared" si="315"/>
        <v>0</v>
      </c>
      <c r="AA97" s="228" t="e">
        <f t="shared" si="316"/>
        <v>#DIV/0!</v>
      </c>
      <c r="AB97" s="277"/>
      <c r="AC97" s="98">
        <f t="shared" si="317"/>
        <v>0</v>
      </c>
      <c r="AD97" s="98">
        <f t="shared" si="318"/>
        <v>0</v>
      </c>
      <c r="AE97" s="98">
        <f t="shared" si="319"/>
        <v>0</v>
      </c>
      <c r="AF97" s="98">
        <f t="shared" si="320"/>
        <v>0</v>
      </c>
      <c r="AG97" s="233">
        <f t="shared" si="321"/>
        <v>0</v>
      </c>
      <c r="AH97" s="234">
        <f t="shared" si="322"/>
        <v>0</v>
      </c>
      <c r="AI97" s="234">
        <f t="shared" si="323"/>
        <v>0</v>
      </c>
      <c r="AJ97" s="234">
        <f t="shared" si="324"/>
        <v>0</v>
      </c>
      <c r="AK97" s="234">
        <f t="shared" si="325"/>
        <v>0</v>
      </c>
      <c r="AL97" s="277"/>
      <c r="AM97" s="98">
        <f t="shared" si="326"/>
        <v>0</v>
      </c>
      <c r="AN97" s="98">
        <f t="shared" si="327"/>
        <v>0</v>
      </c>
      <c r="AO97" s="98">
        <f t="shared" si="328"/>
        <v>0</v>
      </c>
      <c r="AP97" s="98">
        <f t="shared" si="329"/>
        <v>0</v>
      </c>
      <c r="AQ97" s="233">
        <f t="shared" si="330"/>
        <v>0</v>
      </c>
      <c r="AR97" s="234">
        <f t="shared" si="331"/>
        <v>0</v>
      </c>
      <c r="AS97" s="234">
        <f t="shared" si="332"/>
        <v>0</v>
      </c>
      <c r="AT97" s="234">
        <f t="shared" si="333"/>
        <v>0</v>
      </c>
      <c r="AU97" s="234">
        <f t="shared" si="334"/>
        <v>0</v>
      </c>
      <c r="AV97" s="277"/>
      <c r="AW97" s="98">
        <f t="shared" si="335"/>
        <v>0</v>
      </c>
      <c r="AX97" s="98">
        <f t="shared" si="336"/>
        <v>0</v>
      </c>
      <c r="AY97" s="98">
        <f t="shared" si="337"/>
        <v>0</v>
      </c>
      <c r="AZ97" s="98">
        <f t="shared" si="338"/>
        <v>0</v>
      </c>
      <c r="BA97" s="233">
        <f t="shared" si="339"/>
        <v>0</v>
      </c>
      <c r="BB97" s="234">
        <f t="shared" si="340"/>
        <v>0</v>
      </c>
      <c r="BC97" s="234">
        <f t="shared" si="341"/>
        <v>0</v>
      </c>
      <c r="BD97" s="234">
        <f t="shared" si="342"/>
        <v>0</v>
      </c>
      <c r="BE97" s="234">
        <f t="shared" si="343"/>
        <v>0</v>
      </c>
      <c r="BF97" s="314">
        <f t="shared" si="297"/>
        <v>0</v>
      </c>
      <c r="BG97" s="98">
        <f t="shared" si="237"/>
        <v>0</v>
      </c>
      <c r="BH97" s="98">
        <f t="shared" si="238"/>
        <v>0</v>
      </c>
      <c r="BI97" s="98">
        <f t="shared" si="239"/>
        <v>0</v>
      </c>
      <c r="BJ97" s="98">
        <f t="shared" si="240"/>
        <v>0</v>
      </c>
      <c r="BK97" s="233">
        <f t="shared" si="344"/>
        <v>0</v>
      </c>
      <c r="BL97" s="234">
        <f t="shared" si="241"/>
        <v>0</v>
      </c>
      <c r="BM97" s="234">
        <f t="shared" si="242"/>
        <v>0</v>
      </c>
      <c r="BN97" s="234">
        <f t="shared" si="243"/>
        <v>0</v>
      </c>
      <c r="BO97" s="234">
        <f t="shared" si="244"/>
        <v>0</v>
      </c>
      <c r="BP97" s="277"/>
      <c r="BQ97" s="98">
        <f t="shared" si="245"/>
        <v>0</v>
      </c>
      <c r="BR97" s="98">
        <f t="shared" si="246"/>
        <v>0</v>
      </c>
      <c r="BS97" s="98">
        <f t="shared" si="247"/>
        <v>0</v>
      </c>
      <c r="BT97" s="98">
        <f t="shared" si="248"/>
        <v>0</v>
      </c>
      <c r="BU97" s="233">
        <f t="shared" si="345"/>
        <v>0</v>
      </c>
      <c r="BV97" s="234">
        <f t="shared" si="249"/>
        <v>0</v>
      </c>
      <c r="BW97" s="234">
        <f t="shared" si="250"/>
        <v>0</v>
      </c>
      <c r="BX97" s="234">
        <f t="shared" si="251"/>
        <v>0</v>
      </c>
      <c r="BY97" s="234">
        <f t="shared" si="252"/>
        <v>0</v>
      </c>
      <c r="BZ97" s="284">
        <f t="shared" si="346"/>
        <v>0</v>
      </c>
      <c r="CA97" s="98">
        <f t="shared" si="253"/>
        <v>0</v>
      </c>
      <c r="CB97" s="98">
        <f t="shared" si="254"/>
        <v>0</v>
      </c>
      <c r="CC97" s="98">
        <f t="shared" si="255"/>
        <v>0</v>
      </c>
      <c r="CD97" s="98">
        <f t="shared" si="256"/>
        <v>0</v>
      </c>
      <c r="CE97" s="233">
        <f t="shared" si="347"/>
        <v>0</v>
      </c>
      <c r="CF97" s="234">
        <f t="shared" si="257"/>
        <v>0</v>
      </c>
      <c r="CG97" s="234">
        <f t="shared" si="258"/>
        <v>0</v>
      </c>
      <c r="CH97" s="234">
        <f t="shared" si="259"/>
        <v>0</v>
      </c>
      <c r="CI97" s="234">
        <f t="shared" si="260"/>
        <v>0</v>
      </c>
      <c r="CJ97" s="277"/>
      <c r="CK97" s="98">
        <f t="shared" si="261"/>
        <v>0</v>
      </c>
      <c r="CL97" s="98">
        <f t="shared" si="262"/>
        <v>0</v>
      </c>
      <c r="CM97" s="98">
        <f t="shared" si="263"/>
        <v>0</v>
      </c>
      <c r="CN97" s="98">
        <f t="shared" si="264"/>
        <v>0</v>
      </c>
      <c r="CO97" s="233">
        <f t="shared" si="348"/>
        <v>0</v>
      </c>
      <c r="CP97" s="234">
        <f t="shared" si="265"/>
        <v>0</v>
      </c>
      <c r="CQ97" s="234">
        <f t="shared" si="266"/>
        <v>0</v>
      </c>
      <c r="CR97" s="234">
        <f t="shared" si="267"/>
        <v>0</v>
      </c>
      <c r="CS97" s="234">
        <f t="shared" si="268"/>
        <v>0</v>
      </c>
      <c r="CT97" s="277"/>
      <c r="CU97" s="98">
        <f t="shared" si="269"/>
        <v>0</v>
      </c>
      <c r="CV97" s="98">
        <f t="shared" si="270"/>
        <v>0</v>
      </c>
      <c r="CW97" s="98">
        <f t="shared" si="271"/>
        <v>0</v>
      </c>
      <c r="CX97" s="98">
        <f t="shared" si="272"/>
        <v>0</v>
      </c>
      <c r="CY97" s="233">
        <f t="shared" si="349"/>
        <v>0</v>
      </c>
      <c r="CZ97" s="234">
        <f t="shared" si="273"/>
        <v>0</v>
      </c>
      <c r="DA97" s="234">
        <f t="shared" si="274"/>
        <v>0</v>
      </c>
      <c r="DB97" s="234">
        <f t="shared" si="275"/>
        <v>0</v>
      </c>
      <c r="DC97" s="234">
        <f t="shared" si="276"/>
        <v>0</v>
      </c>
      <c r="DD97" s="284">
        <f t="shared" si="350"/>
        <v>0</v>
      </c>
      <c r="DE97" s="98">
        <f t="shared" si="277"/>
        <v>0</v>
      </c>
      <c r="DF97" s="98">
        <f t="shared" si="278"/>
        <v>0</v>
      </c>
      <c r="DG97" s="98">
        <f t="shared" si="279"/>
        <v>0</v>
      </c>
      <c r="DH97" s="98">
        <f t="shared" si="280"/>
        <v>0</v>
      </c>
      <c r="DI97" s="228" t="e">
        <f t="shared" si="351"/>
        <v>#DIV/0!</v>
      </c>
      <c r="DJ97" s="233">
        <f t="shared" si="352"/>
        <v>0</v>
      </c>
      <c r="DK97" s="234">
        <f t="shared" si="281"/>
        <v>0</v>
      </c>
      <c r="DL97" s="234">
        <f t="shared" si="282"/>
        <v>0</v>
      </c>
      <c r="DM97" s="234">
        <f t="shared" si="283"/>
        <v>0</v>
      </c>
      <c r="DN97" s="234">
        <f t="shared" si="284"/>
        <v>0</v>
      </c>
      <c r="DO97" s="224">
        <f t="shared" si="353"/>
        <v>0</v>
      </c>
      <c r="DP97" s="98">
        <f t="shared" si="285"/>
        <v>0</v>
      </c>
      <c r="DQ97" s="98">
        <f t="shared" si="286"/>
        <v>0</v>
      </c>
      <c r="DR97" s="98">
        <f t="shared" si="287"/>
        <v>0</v>
      </c>
      <c r="DS97" s="98">
        <f t="shared" si="288"/>
        <v>0</v>
      </c>
      <c r="DT97" s="233">
        <f t="shared" si="354"/>
        <v>0</v>
      </c>
      <c r="DU97" s="234">
        <f t="shared" si="289"/>
        <v>0</v>
      </c>
      <c r="DV97" s="234">
        <f t="shared" si="290"/>
        <v>0</v>
      </c>
      <c r="DW97" s="234">
        <f t="shared" si="291"/>
        <v>0</v>
      </c>
      <c r="DX97" s="234">
        <f t="shared" si="292"/>
        <v>0</v>
      </c>
      <c r="DY97" s="237">
        <f t="shared" si="355"/>
        <v>0</v>
      </c>
      <c r="DZ97" s="238">
        <f t="shared" si="293"/>
        <v>0</v>
      </c>
      <c r="EA97" s="238">
        <f t="shared" si="294"/>
        <v>0</v>
      </c>
      <c r="EB97" s="238">
        <f t="shared" si="295"/>
        <v>0</v>
      </c>
      <c r="EC97" s="238">
        <f t="shared" si="296"/>
        <v>0</v>
      </c>
    </row>
    <row r="98" spans="1:133" s="49" customFormat="1">
      <c r="A98" s="50" t="s">
        <v>370</v>
      </c>
      <c r="B98" s="227"/>
      <c r="C98" s="227"/>
      <c r="D98" s="227"/>
      <c r="E98" s="181"/>
      <c r="F98" s="89">
        <f t="shared" si="298"/>
        <v>0</v>
      </c>
      <c r="G98" s="89">
        <f t="shared" si="299"/>
        <v>0</v>
      </c>
      <c r="H98" s="89">
        <f t="shared" si="300"/>
        <v>0</v>
      </c>
      <c r="I98" s="89">
        <f t="shared" si="301"/>
        <v>0</v>
      </c>
      <c r="J98" s="181"/>
      <c r="K98" s="89">
        <f t="shared" si="302"/>
        <v>0</v>
      </c>
      <c r="L98" s="89">
        <f t="shared" si="303"/>
        <v>0</v>
      </c>
      <c r="M98" s="89">
        <f t="shared" si="304"/>
        <v>0</v>
      </c>
      <c r="N98" s="89">
        <f t="shared" si="305"/>
        <v>0</v>
      </c>
      <c r="O98" s="228" t="e">
        <f t="shared" si="306"/>
        <v>#DIV/0!</v>
      </c>
      <c r="P98" s="181"/>
      <c r="Q98" s="89">
        <f t="shared" si="307"/>
        <v>0</v>
      </c>
      <c r="R98" s="89">
        <f t="shared" si="308"/>
        <v>0</v>
      </c>
      <c r="S98" s="89">
        <f t="shared" si="309"/>
        <v>0</v>
      </c>
      <c r="T98" s="89">
        <f t="shared" si="310"/>
        <v>0</v>
      </c>
      <c r="U98" s="228" t="e">
        <f t="shared" si="311"/>
        <v>#DIV/0!</v>
      </c>
      <c r="V98" s="181"/>
      <c r="W98" s="89">
        <f t="shared" si="312"/>
        <v>0</v>
      </c>
      <c r="X98" s="89">
        <f t="shared" si="313"/>
        <v>0</v>
      </c>
      <c r="Y98" s="89">
        <f t="shared" si="314"/>
        <v>0</v>
      </c>
      <c r="Z98" s="89">
        <f t="shared" si="315"/>
        <v>0</v>
      </c>
      <c r="AA98" s="228" t="e">
        <f t="shared" si="316"/>
        <v>#DIV/0!</v>
      </c>
      <c r="AB98" s="277"/>
      <c r="AC98" s="98">
        <f t="shared" si="317"/>
        <v>0</v>
      </c>
      <c r="AD98" s="98">
        <f t="shared" si="318"/>
        <v>0</v>
      </c>
      <c r="AE98" s="98">
        <f t="shared" si="319"/>
        <v>0</v>
      </c>
      <c r="AF98" s="98">
        <f t="shared" si="320"/>
        <v>0</v>
      </c>
      <c r="AG98" s="233">
        <f t="shared" si="321"/>
        <v>0</v>
      </c>
      <c r="AH98" s="234">
        <f t="shared" si="322"/>
        <v>0</v>
      </c>
      <c r="AI98" s="234">
        <f t="shared" si="323"/>
        <v>0</v>
      </c>
      <c r="AJ98" s="234">
        <f t="shared" si="324"/>
        <v>0</v>
      </c>
      <c r="AK98" s="234">
        <f t="shared" si="325"/>
        <v>0</v>
      </c>
      <c r="AL98" s="277"/>
      <c r="AM98" s="98">
        <f t="shared" si="326"/>
        <v>0</v>
      </c>
      <c r="AN98" s="98">
        <f t="shared" si="327"/>
        <v>0</v>
      </c>
      <c r="AO98" s="98">
        <f t="shared" si="328"/>
        <v>0</v>
      </c>
      <c r="AP98" s="98">
        <f t="shared" si="329"/>
        <v>0</v>
      </c>
      <c r="AQ98" s="233">
        <f t="shared" si="330"/>
        <v>0</v>
      </c>
      <c r="AR98" s="234">
        <f t="shared" si="331"/>
        <v>0</v>
      </c>
      <c r="AS98" s="234">
        <f t="shared" si="332"/>
        <v>0</v>
      </c>
      <c r="AT98" s="234">
        <f t="shared" si="333"/>
        <v>0</v>
      </c>
      <c r="AU98" s="234">
        <f t="shared" si="334"/>
        <v>0</v>
      </c>
      <c r="AV98" s="277"/>
      <c r="AW98" s="98">
        <f t="shared" si="335"/>
        <v>0</v>
      </c>
      <c r="AX98" s="98">
        <f t="shared" si="336"/>
        <v>0</v>
      </c>
      <c r="AY98" s="98">
        <f t="shared" si="337"/>
        <v>0</v>
      </c>
      <c r="AZ98" s="98">
        <f t="shared" si="338"/>
        <v>0</v>
      </c>
      <c r="BA98" s="233">
        <f t="shared" si="339"/>
        <v>0</v>
      </c>
      <c r="BB98" s="234">
        <f t="shared" si="340"/>
        <v>0</v>
      </c>
      <c r="BC98" s="234">
        <f t="shared" si="341"/>
        <v>0</v>
      </c>
      <c r="BD98" s="234">
        <f t="shared" si="342"/>
        <v>0</v>
      </c>
      <c r="BE98" s="234">
        <f t="shared" si="343"/>
        <v>0</v>
      </c>
      <c r="BF98" s="314">
        <f t="shared" si="297"/>
        <v>0</v>
      </c>
      <c r="BG98" s="98">
        <f t="shared" si="237"/>
        <v>0</v>
      </c>
      <c r="BH98" s="98">
        <f t="shared" si="238"/>
        <v>0</v>
      </c>
      <c r="BI98" s="98">
        <f t="shared" si="239"/>
        <v>0</v>
      </c>
      <c r="BJ98" s="98">
        <f t="shared" si="240"/>
        <v>0</v>
      </c>
      <c r="BK98" s="233">
        <f t="shared" si="344"/>
        <v>0</v>
      </c>
      <c r="BL98" s="234">
        <f t="shared" si="241"/>
        <v>0</v>
      </c>
      <c r="BM98" s="234">
        <f t="shared" si="242"/>
        <v>0</v>
      </c>
      <c r="BN98" s="234">
        <f t="shared" si="243"/>
        <v>0</v>
      </c>
      <c r="BO98" s="234">
        <f t="shared" si="244"/>
        <v>0</v>
      </c>
      <c r="BP98" s="277"/>
      <c r="BQ98" s="98">
        <f t="shared" si="245"/>
        <v>0</v>
      </c>
      <c r="BR98" s="98">
        <f t="shared" si="246"/>
        <v>0</v>
      </c>
      <c r="BS98" s="98">
        <f t="shared" si="247"/>
        <v>0</v>
      </c>
      <c r="BT98" s="98">
        <f t="shared" si="248"/>
        <v>0</v>
      </c>
      <c r="BU98" s="233">
        <f t="shared" si="345"/>
        <v>0</v>
      </c>
      <c r="BV98" s="234">
        <f t="shared" si="249"/>
        <v>0</v>
      </c>
      <c r="BW98" s="234">
        <f t="shared" si="250"/>
        <v>0</v>
      </c>
      <c r="BX98" s="234">
        <f t="shared" si="251"/>
        <v>0</v>
      </c>
      <c r="BY98" s="234">
        <f t="shared" si="252"/>
        <v>0</v>
      </c>
      <c r="BZ98" s="284">
        <f t="shared" si="346"/>
        <v>0</v>
      </c>
      <c r="CA98" s="98">
        <f t="shared" si="253"/>
        <v>0</v>
      </c>
      <c r="CB98" s="98">
        <f t="shared" si="254"/>
        <v>0</v>
      </c>
      <c r="CC98" s="98">
        <f t="shared" si="255"/>
        <v>0</v>
      </c>
      <c r="CD98" s="98">
        <f t="shared" si="256"/>
        <v>0</v>
      </c>
      <c r="CE98" s="233">
        <f t="shared" si="347"/>
        <v>0</v>
      </c>
      <c r="CF98" s="234">
        <f t="shared" si="257"/>
        <v>0</v>
      </c>
      <c r="CG98" s="234">
        <f t="shared" si="258"/>
        <v>0</v>
      </c>
      <c r="CH98" s="234">
        <f t="shared" si="259"/>
        <v>0</v>
      </c>
      <c r="CI98" s="234">
        <f t="shared" si="260"/>
        <v>0</v>
      </c>
      <c r="CJ98" s="277"/>
      <c r="CK98" s="98">
        <f t="shared" si="261"/>
        <v>0</v>
      </c>
      <c r="CL98" s="98">
        <f t="shared" si="262"/>
        <v>0</v>
      </c>
      <c r="CM98" s="98">
        <f t="shared" si="263"/>
        <v>0</v>
      </c>
      <c r="CN98" s="98">
        <f t="shared" si="264"/>
        <v>0</v>
      </c>
      <c r="CO98" s="233">
        <f t="shared" si="348"/>
        <v>0</v>
      </c>
      <c r="CP98" s="234">
        <f t="shared" si="265"/>
        <v>0</v>
      </c>
      <c r="CQ98" s="234">
        <f t="shared" si="266"/>
        <v>0</v>
      </c>
      <c r="CR98" s="234">
        <f t="shared" si="267"/>
        <v>0</v>
      </c>
      <c r="CS98" s="234">
        <f t="shared" si="268"/>
        <v>0</v>
      </c>
      <c r="CT98" s="277"/>
      <c r="CU98" s="98">
        <f t="shared" si="269"/>
        <v>0</v>
      </c>
      <c r="CV98" s="98">
        <f t="shared" si="270"/>
        <v>0</v>
      </c>
      <c r="CW98" s="98">
        <f t="shared" si="271"/>
        <v>0</v>
      </c>
      <c r="CX98" s="98">
        <f t="shared" si="272"/>
        <v>0</v>
      </c>
      <c r="CY98" s="233">
        <f t="shared" si="349"/>
        <v>0</v>
      </c>
      <c r="CZ98" s="234">
        <f t="shared" si="273"/>
        <v>0</v>
      </c>
      <c r="DA98" s="234">
        <f t="shared" si="274"/>
        <v>0</v>
      </c>
      <c r="DB98" s="234">
        <f t="shared" si="275"/>
        <v>0</v>
      </c>
      <c r="DC98" s="234">
        <f t="shared" si="276"/>
        <v>0</v>
      </c>
      <c r="DD98" s="284">
        <f t="shared" si="350"/>
        <v>0</v>
      </c>
      <c r="DE98" s="98">
        <f t="shared" si="277"/>
        <v>0</v>
      </c>
      <c r="DF98" s="98">
        <f t="shared" si="278"/>
        <v>0</v>
      </c>
      <c r="DG98" s="98">
        <f t="shared" si="279"/>
        <v>0</v>
      </c>
      <c r="DH98" s="98">
        <f t="shared" si="280"/>
        <v>0</v>
      </c>
      <c r="DI98" s="228" t="e">
        <f t="shared" si="351"/>
        <v>#DIV/0!</v>
      </c>
      <c r="DJ98" s="233">
        <f t="shared" si="352"/>
        <v>0</v>
      </c>
      <c r="DK98" s="234">
        <f t="shared" si="281"/>
        <v>0</v>
      </c>
      <c r="DL98" s="234">
        <f t="shared" si="282"/>
        <v>0</v>
      </c>
      <c r="DM98" s="234">
        <f t="shared" si="283"/>
        <v>0</v>
      </c>
      <c r="DN98" s="234">
        <f t="shared" si="284"/>
        <v>0</v>
      </c>
      <c r="DO98" s="224">
        <f t="shared" si="353"/>
        <v>0</v>
      </c>
      <c r="DP98" s="98">
        <f t="shared" si="285"/>
        <v>0</v>
      </c>
      <c r="DQ98" s="98">
        <f t="shared" si="286"/>
        <v>0</v>
      </c>
      <c r="DR98" s="98">
        <f t="shared" si="287"/>
        <v>0</v>
      </c>
      <c r="DS98" s="98">
        <f t="shared" si="288"/>
        <v>0</v>
      </c>
      <c r="DT98" s="233">
        <f t="shared" si="354"/>
        <v>0</v>
      </c>
      <c r="DU98" s="234">
        <f t="shared" si="289"/>
        <v>0</v>
      </c>
      <c r="DV98" s="234">
        <f t="shared" si="290"/>
        <v>0</v>
      </c>
      <c r="DW98" s="234">
        <f t="shared" si="291"/>
        <v>0</v>
      </c>
      <c r="DX98" s="234">
        <f t="shared" si="292"/>
        <v>0</v>
      </c>
      <c r="DY98" s="237">
        <f t="shared" si="355"/>
        <v>0</v>
      </c>
      <c r="DZ98" s="238">
        <f t="shared" si="293"/>
        <v>0</v>
      </c>
      <c r="EA98" s="238">
        <f t="shared" si="294"/>
        <v>0</v>
      </c>
      <c r="EB98" s="238">
        <f t="shared" si="295"/>
        <v>0</v>
      </c>
      <c r="EC98" s="238">
        <f t="shared" si="296"/>
        <v>0</v>
      </c>
    </row>
    <row r="99" spans="1:133" s="49" customFormat="1">
      <c r="A99" s="50" t="s">
        <v>371</v>
      </c>
      <c r="B99" s="227"/>
      <c r="C99" s="227"/>
      <c r="D99" s="227"/>
      <c r="E99" s="181"/>
      <c r="F99" s="89">
        <f t="shared" si="298"/>
        <v>0</v>
      </c>
      <c r="G99" s="89">
        <f t="shared" si="299"/>
        <v>0</v>
      </c>
      <c r="H99" s="89">
        <f t="shared" si="300"/>
        <v>0</v>
      </c>
      <c r="I99" s="89">
        <f t="shared" si="301"/>
        <v>0</v>
      </c>
      <c r="J99" s="181"/>
      <c r="K99" s="89">
        <f t="shared" si="302"/>
        <v>0</v>
      </c>
      <c r="L99" s="89">
        <f t="shared" si="303"/>
        <v>0</v>
      </c>
      <c r="M99" s="89">
        <f t="shared" si="304"/>
        <v>0</v>
      </c>
      <c r="N99" s="89">
        <f t="shared" si="305"/>
        <v>0</v>
      </c>
      <c r="O99" s="228" t="e">
        <f t="shared" si="306"/>
        <v>#DIV/0!</v>
      </c>
      <c r="P99" s="181"/>
      <c r="Q99" s="89">
        <f t="shared" si="307"/>
        <v>0</v>
      </c>
      <c r="R99" s="89">
        <f t="shared" si="308"/>
        <v>0</v>
      </c>
      <c r="S99" s="89">
        <f t="shared" si="309"/>
        <v>0</v>
      </c>
      <c r="T99" s="89">
        <f t="shared" si="310"/>
        <v>0</v>
      </c>
      <c r="U99" s="228" t="e">
        <f t="shared" si="311"/>
        <v>#DIV/0!</v>
      </c>
      <c r="V99" s="181"/>
      <c r="W99" s="89">
        <f t="shared" si="312"/>
        <v>0</v>
      </c>
      <c r="X99" s="89">
        <f t="shared" si="313"/>
        <v>0</v>
      </c>
      <c r="Y99" s="89">
        <f t="shared" si="314"/>
        <v>0</v>
      </c>
      <c r="Z99" s="89">
        <f t="shared" si="315"/>
        <v>0</v>
      </c>
      <c r="AA99" s="228" t="e">
        <f t="shared" si="316"/>
        <v>#DIV/0!</v>
      </c>
      <c r="AB99" s="277"/>
      <c r="AC99" s="98">
        <f t="shared" si="317"/>
        <v>0</v>
      </c>
      <c r="AD99" s="98">
        <f t="shared" si="318"/>
        <v>0</v>
      </c>
      <c r="AE99" s="98">
        <f t="shared" si="319"/>
        <v>0</v>
      </c>
      <c r="AF99" s="98">
        <f t="shared" si="320"/>
        <v>0</v>
      </c>
      <c r="AG99" s="233">
        <f t="shared" si="321"/>
        <v>0</v>
      </c>
      <c r="AH99" s="234">
        <f t="shared" si="322"/>
        <v>0</v>
      </c>
      <c r="AI99" s="234">
        <f t="shared" si="323"/>
        <v>0</v>
      </c>
      <c r="AJ99" s="234">
        <f t="shared" si="324"/>
        <v>0</v>
      </c>
      <c r="AK99" s="234">
        <f t="shared" si="325"/>
        <v>0</v>
      </c>
      <c r="AL99" s="277"/>
      <c r="AM99" s="98">
        <f t="shared" si="326"/>
        <v>0</v>
      </c>
      <c r="AN99" s="98">
        <f t="shared" si="327"/>
        <v>0</v>
      </c>
      <c r="AO99" s="98">
        <f t="shared" si="328"/>
        <v>0</v>
      </c>
      <c r="AP99" s="98">
        <f t="shared" si="329"/>
        <v>0</v>
      </c>
      <c r="AQ99" s="233">
        <f t="shared" si="330"/>
        <v>0</v>
      </c>
      <c r="AR99" s="234">
        <f t="shared" si="331"/>
        <v>0</v>
      </c>
      <c r="AS99" s="234">
        <f t="shared" si="332"/>
        <v>0</v>
      </c>
      <c r="AT99" s="234">
        <f t="shared" si="333"/>
        <v>0</v>
      </c>
      <c r="AU99" s="234">
        <f t="shared" si="334"/>
        <v>0</v>
      </c>
      <c r="AV99" s="277"/>
      <c r="AW99" s="98">
        <f t="shared" si="335"/>
        <v>0</v>
      </c>
      <c r="AX99" s="98">
        <f t="shared" si="336"/>
        <v>0</v>
      </c>
      <c r="AY99" s="98">
        <f t="shared" si="337"/>
        <v>0</v>
      </c>
      <c r="AZ99" s="98">
        <f t="shared" si="338"/>
        <v>0</v>
      </c>
      <c r="BA99" s="233">
        <f t="shared" si="339"/>
        <v>0</v>
      </c>
      <c r="BB99" s="234">
        <f t="shared" si="340"/>
        <v>0</v>
      </c>
      <c r="BC99" s="234">
        <f t="shared" si="341"/>
        <v>0</v>
      </c>
      <c r="BD99" s="234">
        <f t="shared" si="342"/>
        <v>0</v>
      </c>
      <c r="BE99" s="234">
        <f t="shared" si="343"/>
        <v>0</v>
      </c>
      <c r="BF99" s="314">
        <f t="shared" si="297"/>
        <v>0</v>
      </c>
      <c r="BG99" s="98">
        <f t="shared" si="237"/>
        <v>0</v>
      </c>
      <c r="BH99" s="98">
        <f t="shared" si="238"/>
        <v>0</v>
      </c>
      <c r="BI99" s="98">
        <f t="shared" si="239"/>
        <v>0</v>
      </c>
      <c r="BJ99" s="98">
        <f t="shared" si="240"/>
        <v>0</v>
      </c>
      <c r="BK99" s="233">
        <f t="shared" si="344"/>
        <v>0</v>
      </c>
      <c r="BL99" s="234">
        <f t="shared" si="241"/>
        <v>0</v>
      </c>
      <c r="BM99" s="234">
        <f t="shared" si="242"/>
        <v>0</v>
      </c>
      <c r="BN99" s="234">
        <f t="shared" si="243"/>
        <v>0</v>
      </c>
      <c r="BO99" s="234">
        <f t="shared" si="244"/>
        <v>0</v>
      </c>
      <c r="BP99" s="277"/>
      <c r="BQ99" s="98">
        <f t="shared" si="245"/>
        <v>0</v>
      </c>
      <c r="BR99" s="98">
        <f t="shared" si="246"/>
        <v>0</v>
      </c>
      <c r="BS99" s="98">
        <f t="shared" si="247"/>
        <v>0</v>
      </c>
      <c r="BT99" s="98">
        <f t="shared" si="248"/>
        <v>0</v>
      </c>
      <c r="BU99" s="233">
        <f t="shared" si="345"/>
        <v>0</v>
      </c>
      <c r="BV99" s="234">
        <f t="shared" si="249"/>
        <v>0</v>
      </c>
      <c r="BW99" s="234">
        <f t="shared" si="250"/>
        <v>0</v>
      </c>
      <c r="BX99" s="234">
        <f t="shared" si="251"/>
        <v>0</v>
      </c>
      <c r="BY99" s="234">
        <f t="shared" si="252"/>
        <v>0</v>
      </c>
      <c r="BZ99" s="284">
        <f t="shared" si="346"/>
        <v>0</v>
      </c>
      <c r="CA99" s="98">
        <f t="shared" si="253"/>
        <v>0</v>
      </c>
      <c r="CB99" s="98">
        <f t="shared" si="254"/>
        <v>0</v>
      </c>
      <c r="CC99" s="98">
        <f t="shared" si="255"/>
        <v>0</v>
      </c>
      <c r="CD99" s="98">
        <f t="shared" si="256"/>
        <v>0</v>
      </c>
      <c r="CE99" s="233">
        <f t="shared" si="347"/>
        <v>0</v>
      </c>
      <c r="CF99" s="234">
        <f t="shared" si="257"/>
        <v>0</v>
      </c>
      <c r="CG99" s="234">
        <f t="shared" si="258"/>
        <v>0</v>
      </c>
      <c r="CH99" s="234">
        <f t="shared" si="259"/>
        <v>0</v>
      </c>
      <c r="CI99" s="234">
        <f t="shared" si="260"/>
        <v>0</v>
      </c>
      <c r="CJ99" s="277"/>
      <c r="CK99" s="98">
        <f t="shared" si="261"/>
        <v>0</v>
      </c>
      <c r="CL99" s="98">
        <f t="shared" si="262"/>
        <v>0</v>
      </c>
      <c r="CM99" s="98">
        <f t="shared" si="263"/>
        <v>0</v>
      </c>
      <c r="CN99" s="98">
        <f t="shared" si="264"/>
        <v>0</v>
      </c>
      <c r="CO99" s="233">
        <f t="shared" si="348"/>
        <v>0</v>
      </c>
      <c r="CP99" s="234">
        <f t="shared" si="265"/>
        <v>0</v>
      </c>
      <c r="CQ99" s="234">
        <f t="shared" si="266"/>
        <v>0</v>
      </c>
      <c r="CR99" s="234">
        <f t="shared" si="267"/>
        <v>0</v>
      </c>
      <c r="CS99" s="234">
        <f t="shared" si="268"/>
        <v>0</v>
      </c>
      <c r="CT99" s="277"/>
      <c r="CU99" s="98">
        <f t="shared" si="269"/>
        <v>0</v>
      </c>
      <c r="CV99" s="98">
        <f t="shared" si="270"/>
        <v>0</v>
      </c>
      <c r="CW99" s="98">
        <f t="shared" si="271"/>
        <v>0</v>
      </c>
      <c r="CX99" s="98">
        <f t="shared" si="272"/>
        <v>0</v>
      </c>
      <c r="CY99" s="233">
        <f t="shared" si="349"/>
        <v>0</v>
      </c>
      <c r="CZ99" s="234">
        <f t="shared" si="273"/>
        <v>0</v>
      </c>
      <c r="DA99" s="234">
        <f t="shared" si="274"/>
        <v>0</v>
      </c>
      <c r="DB99" s="234">
        <f t="shared" si="275"/>
        <v>0</v>
      </c>
      <c r="DC99" s="234">
        <f t="shared" si="276"/>
        <v>0</v>
      </c>
      <c r="DD99" s="284">
        <f t="shared" si="350"/>
        <v>0</v>
      </c>
      <c r="DE99" s="98">
        <f t="shared" si="277"/>
        <v>0</v>
      </c>
      <c r="DF99" s="98">
        <f t="shared" si="278"/>
        <v>0</v>
      </c>
      <c r="DG99" s="98">
        <f t="shared" si="279"/>
        <v>0</v>
      </c>
      <c r="DH99" s="98">
        <f t="shared" si="280"/>
        <v>0</v>
      </c>
      <c r="DI99" s="228" t="e">
        <f t="shared" si="351"/>
        <v>#DIV/0!</v>
      </c>
      <c r="DJ99" s="233">
        <f t="shared" si="352"/>
        <v>0</v>
      </c>
      <c r="DK99" s="234">
        <f t="shared" si="281"/>
        <v>0</v>
      </c>
      <c r="DL99" s="234">
        <f t="shared" si="282"/>
        <v>0</v>
      </c>
      <c r="DM99" s="234">
        <f t="shared" si="283"/>
        <v>0</v>
      </c>
      <c r="DN99" s="234">
        <f t="shared" si="284"/>
        <v>0</v>
      </c>
      <c r="DO99" s="224">
        <f t="shared" si="353"/>
        <v>0</v>
      </c>
      <c r="DP99" s="98">
        <f t="shared" si="285"/>
        <v>0</v>
      </c>
      <c r="DQ99" s="98">
        <f t="shared" si="286"/>
        <v>0</v>
      </c>
      <c r="DR99" s="98">
        <f t="shared" si="287"/>
        <v>0</v>
      </c>
      <c r="DS99" s="98">
        <f t="shared" si="288"/>
        <v>0</v>
      </c>
      <c r="DT99" s="233">
        <f t="shared" si="354"/>
        <v>0</v>
      </c>
      <c r="DU99" s="234">
        <f t="shared" si="289"/>
        <v>0</v>
      </c>
      <c r="DV99" s="234">
        <f t="shared" si="290"/>
        <v>0</v>
      </c>
      <c r="DW99" s="234">
        <f t="shared" si="291"/>
        <v>0</v>
      </c>
      <c r="DX99" s="234">
        <f t="shared" si="292"/>
        <v>0</v>
      </c>
      <c r="DY99" s="237">
        <f t="shared" si="355"/>
        <v>0</v>
      </c>
      <c r="DZ99" s="238">
        <f t="shared" si="293"/>
        <v>0</v>
      </c>
      <c r="EA99" s="238">
        <f t="shared" si="294"/>
        <v>0</v>
      </c>
      <c r="EB99" s="238">
        <f t="shared" si="295"/>
        <v>0</v>
      </c>
      <c r="EC99" s="238">
        <f t="shared" si="296"/>
        <v>0</v>
      </c>
    </row>
    <row r="100" spans="1:133" s="49" customFormat="1">
      <c r="A100" s="50" t="s">
        <v>372</v>
      </c>
      <c r="B100" s="227"/>
      <c r="C100" s="227"/>
      <c r="D100" s="227"/>
      <c r="E100" s="181"/>
      <c r="F100" s="89">
        <f t="shared" ref="F100:F110" si="356">IF(D100="p",E100,0)</f>
        <v>0</v>
      </c>
      <c r="G100" s="89">
        <f t="shared" ref="G100:G110" si="357">IF(D100="I",E100,0)</f>
        <v>0</v>
      </c>
      <c r="H100" s="89">
        <f t="shared" ref="H100:H110" si="358">IF(D100="c",E100,0)</f>
        <v>0</v>
      </c>
      <c r="I100" s="89">
        <f t="shared" ref="I100:I110" si="359">IF(D100="s",E100,0)</f>
        <v>0</v>
      </c>
      <c r="J100" s="181"/>
      <c r="K100" s="89">
        <f t="shared" ref="K100:K110" si="360">IF(D100="p",J100,0)</f>
        <v>0</v>
      </c>
      <c r="L100" s="89">
        <f t="shared" ref="L100:L110" si="361">IF(D100="I",J100,0)</f>
        <v>0</v>
      </c>
      <c r="M100" s="89">
        <f t="shared" ref="M100:M110" si="362">IF(D100="c",J100,0)</f>
        <v>0</v>
      </c>
      <c r="N100" s="89">
        <f t="shared" ref="N100:N110" si="363">IF(D100="s",J100,0)</f>
        <v>0</v>
      </c>
      <c r="O100" s="228" t="e">
        <f t="shared" ref="O100:O110" si="364">+(J100-E100)/E100</f>
        <v>#DIV/0!</v>
      </c>
      <c r="P100" s="181"/>
      <c r="Q100" s="89">
        <f t="shared" ref="Q100:Q110" si="365">IF(D100="p",P100,0)</f>
        <v>0</v>
      </c>
      <c r="R100" s="89">
        <f t="shared" ref="R100:R110" si="366">IF(D100="I",P100,0)</f>
        <v>0</v>
      </c>
      <c r="S100" s="89">
        <f t="shared" ref="S100:S110" si="367">IF(D100="c",P100,0)</f>
        <v>0</v>
      </c>
      <c r="T100" s="89">
        <f t="shared" ref="T100:T110" si="368">IF(D100="s",P100,0)</f>
        <v>0</v>
      </c>
      <c r="U100" s="228" t="e">
        <f t="shared" ref="U100:U110" si="369">+(P100-J100)/J100</f>
        <v>#DIV/0!</v>
      </c>
      <c r="V100" s="181"/>
      <c r="W100" s="89">
        <f t="shared" ref="W100:W110" si="370">IF(D100="p",V100,0)</f>
        <v>0</v>
      </c>
      <c r="X100" s="89">
        <f t="shared" ref="X100:X110" si="371">IF(D100="I",V100,0)</f>
        <v>0</v>
      </c>
      <c r="Y100" s="89">
        <f t="shared" ref="Y100:Y110" si="372">IF(D100="c",V100,0)</f>
        <v>0</v>
      </c>
      <c r="Z100" s="89">
        <f t="shared" ref="Z100:Z110" si="373">IF(D100="s",V100,0)</f>
        <v>0</v>
      </c>
      <c r="AA100" s="228" t="e">
        <f t="shared" ref="AA100:AA110" si="374">+(V100-P100)/P100</f>
        <v>#DIV/0!</v>
      </c>
      <c r="AB100" s="277"/>
      <c r="AC100" s="98">
        <f t="shared" ref="AC100:AC110" si="375">IF(D100="p",AB100,0)</f>
        <v>0</v>
      </c>
      <c r="AD100" s="98">
        <f t="shared" ref="AD100:AD110" si="376">IF(D100="I",AB100,0)</f>
        <v>0</v>
      </c>
      <c r="AE100" s="98">
        <f t="shared" ref="AE100:AE110" si="377">IF(D100="C",AB100,0)</f>
        <v>0</v>
      </c>
      <c r="AF100" s="98">
        <f t="shared" ref="AF100:AF110" si="378">IF(D100="S",AB100,0)</f>
        <v>0</v>
      </c>
      <c r="AG100" s="233">
        <f t="shared" ref="AG100:AG110" si="379">+($J100*AB100)+($P100*AB100)+($V100*AB100)</f>
        <v>0</v>
      </c>
      <c r="AH100" s="234">
        <f t="shared" ref="AH100:AH110" si="380">IF(D100="p",AG100,0)</f>
        <v>0</v>
      </c>
      <c r="AI100" s="234">
        <f t="shared" ref="AI100:AI110" si="381">IF(D100="I",AG100,0)</f>
        <v>0</v>
      </c>
      <c r="AJ100" s="234">
        <f t="shared" ref="AJ100:AJ110" si="382">IF(D100="C",AG100,0)</f>
        <v>0</v>
      </c>
      <c r="AK100" s="234">
        <f t="shared" ref="AK100:AK110" si="383">IF(D100="S",AG100,0)</f>
        <v>0</v>
      </c>
      <c r="AL100" s="277"/>
      <c r="AM100" s="98">
        <f t="shared" ref="AM100:AM110" si="384">IF(D100="p",AL100,0)</f>
        <v>0</v>
      </c>
      <c r="AN100" s="98">
        <f t="shared" ref="AN100:AN110" si="385">IF(D100="I",AL100,0)</f>
        <v>0</v>
      </c>
      <c r="AO100" s="98">
        <f t="shared" ref="AO100:AO110" si="386">IF(D100="C",AL100,0)</f>
        <v>0</v>
      </c>
      <c r="AP100" s="98">
        <f t="shared" ref="AP100:AP110" si="387">IF(D100="S",AL100,0)</f>
        <v>0</v>
      </c>
      <c r="AQ100" s="233">
        <f t="shared" ref="AQ100:AQ110" si="388">+($J100*AL100)+($P100*AL100)+($V100*AL100)</f>
        <v>0</v>
      </c>
      <c r="AR100" s="234">
        <f t="shared" ref="AR100:AR110" si="389">IF(D100="p",AQ100,0)</f>
        <v>0</v>
      </c>
      <c r="AS100" s="234">
        <f t="shared" ref="AS100:AS110" si="390">IF(D100="I",AQ100,0)</f>
        <v>0</v>
      </c>
      <c r="AT100" s="234">
        <f t="shared" ref="AT100:AT110" si="391">IF(D100="C",AQ100,0)</f>
        <v>0</v>
      </c>
      <c r="AU100" s="234">
        <f t="shared" ref="AU100:AU110" si="392">IF(D100="S",AQ100,0)</f>
        <v>0</v>
      </c>
      <c r="AV100" s="277"/>
      <c r="AW100" s="98">
        <f t="shared" ref="AW100:AW110" si="393">IF(D100="p",AV100,0)</f>
        <v>0</v>
      </c>
      <c r="AX100" s="98">
        <f t="shared" ref="AX100:AX110" si="394">IF(D100="I",AV100,0)</f>
        <v>0</v>
      </c>
      <c r="AY100" s="98">
        <f t="shared" ref="AY100:AY110" si="395">IF(D100="C",AV100,0)</f>
        <v>0</v>
      </c>
      <c r="AZ100" s="98">
        <f t="shared" ref="AZ100:AZ110" si="396">IF(D100="S",AV100,0)</f>
        <v>0</v>
      </c>
      <c r="BA100" s="233">
        <f t="shared" ref="BA100:BA110" si="397">+($J100*AV100)+($P100*AV100)+($V100*AV100)</f>
        <v>0</v>
      </c>
      <c r="BB100" s="234">
        <f t="shared" ref="BB100:BB110" si="398">IF(D100="p",BA100,0)</f>
        <v>0</v>
      </c>
      <c r="BC100" s="234">
        <f t="shared" ref="BC100:BC110" si="399">IF(D100="I",BA100,0)</f>
        <v>0</v>
      </c>
      <c r="BD100" s="234">
        <f t="shared" ref="BD100:BD110" si="400">IF(D100="C",BA100,0)</f>
        <v>0</v>
      </c>
      <c r="BE100" s="234">
        <f t="shared" ref="BE100:BE110" si="401">IF(D100="S",BA100,0)</f>
        <v>0</v>
      </c>
      <c r="BF100" s="314">
        <f t="shared" si="297"/>
        <v>0</v>
      </c>
      <c r="BG100" s="98">
        <f t="shared" si="237"/>
        <v>0</v>
      </c>
      <c r="BH100" s="98">
        <f t="shared" si="238"/>
        <v>0</v>
      </c>
      <c r="BI100" s="98">
        <f t="shared" si="239"/>
        <v>0</v>
      </c>
      <c r="BJ100" s="98">
        <f t="shared" si="240"/>
        <v>0</v>
      </c>
      <c r="BK100" s="233">
        <f t="shared" ref="BK100:BK110" si="402">+($J100*BF100)+($P100*BF100)+($V100*BF100)</f>
        <v>0</v>
      </c>
      <c r="BL100" s="234">
        <f t="shared" si="241"/>
        <v>0</v>
      </c>
      <c r="BM100" s="234">
        <f t="shared" si="242"/>
        <v>0</v>
      </c>
      <c r="BN100" s="234">
        <f t="shared" si="243"/>
        <v>0</v>
      </c>
      <c r="BO100" s="234">
        <f t="shared" si="244"/>
        <v>0</v>
      </c>
      <c r="BP100" s="277"/>
      <c r="BQ100" s="98">
        <f t="shared" si="245"/>
        <v>0</v>
      </c>
      <c r="BR100" s="98">
        <f t="shared" si="246"/>
        <v>0</v>
      </c>
      <c r="BS100" s="98">
        <f t="shared" si="247"/>
        <v>0</v>
      </c>
      <c r="BT100" s="98">
        <f t="shared" si="248"/>
        <v>0</v>
      </c>
      <c r="BU100" s="233">
        <f t="shared" ref="BU100:BU110" si="403">+($J100*BP100)+($P100*BP100)+($V100*BP100)</f>
        <v>0</v>
      </c>
      <c r="BV100" s="234">
        <f t="shared" si="249"/>
        <v>0</v>
      </c>
      <c r="BW100" s="234">
        <f t="shared" si="250"/>
        <v>0</v>
      </c>
      <c r="BX100" s="234">
        <f t="shared" si="251"/>
        <v>0</v>
      </c>
      <c r="BY100" s="234">
        <f t="shared" si="252"/>
        <v>0</v>
      </c>
      <c r="BZ100" s="284">
        <f t="shared" ref="BZ100:BZ110" si="404">+BF100+BP100</f>
        <v>0</v>
      </c>
      <c r="CA100" s="98">
        <f t="shared" si="253"/>
        <v>0</v>
      </c>
      <c r="CB100" s="98">
        <f t="shared" si="254"/>
        <v>0</v>
      </c>
      <c r="CC100" s="98">
        <f t="shared" si="255"/>
        <v>0</v>
      </c>
      <c r="CD100" s="98">
        <f t="shared" si="256"/>
        <v>0</v>
      </c>
      <c r="CE100" s="233">
        <f t="shared" ref="CE100:CE110" si="405">+($J100*BZ100)+($P100*BZ100)+($V100*BZ100)</f>
        <v>0</v>
      </c>
      <c r="CF100" s="234">
        <f t="shared" si="257"/>
        <v>0</v>
      </c>
      <c r="CG100" s="234">
        <f t="shared" si="258"/>
        <v>0</v>
      </c>
      <c r="CH100" s="234">
        <f t="shared" si="259"/>
        <v>0</v>
      </c>
      <c r="CI100" s="234">
        <f t="shared" si="260"/>
        <v>0</v>
      </c>
      <c r="CJ100" s="277"/>
      <c r="CK100" s="98">
        <f t="shared" si="261"/>
        <v>0</v>
      </c>
      <c r="CL100" s="98">
        <f t="shared" si="262"/>
        <v>0</v>
      </c>
      <c r="CM100" s="98">
        <f t="shared" si="263"/>
        <v>0</v>
      </c>
      <c r="CN100" s="98">
        <f t="shared" si="264"/>
        <v>0</v>
      </c>
      <c r="CO100" s="233">
        <f t="shared" ref="CO100:CO110" si="406">+($J100*CJ100)+($P100*CJ100)+($V100*CJ100)</f>
        <v>0</v>
      </c>
      <c r="CP100" s="234">
        <f t="shared" si="265"/>
        <v>0</v>
      </c>
      <c r="CQ100" s="234">
        <f t="shared" si="266"/>
        <v>0</v>
      </c>
      <c r="CR100" s="234">
        <f t="shared" si="267"/>
        <v>0</v>
      </c>
      <c r="CS100" s="234">
        <f t="shared" si="268"/>
        <v>0</v>
      </c>
      <c r="CT100" s="277"/>
      <c r="CU100" s="98">
        <f t="shared" si="269"/>
        <v>0</v>
      </c>
      <c r="CV100" s="98">
        <f t="shared" si="270"/>
        <v>0</v>
      </c>
      <c r="CW100" s="98">
        <f t="shared" si="271"/>
        <v>0</v>
      </c>
      <c r="CX100" s="98">
        <f t="shared" si="272"/>
        <v>0</v>
      </c>
      <c r="CY100" s="233">
        <f t="shared" ref="CY100:CY110" si="407">+($J100*CT100)+($P100*CT100)+($V100*CT100)</f>
        <v>0</v>
      </c>
      <c r="CZ100" s="234">
        <f t="shared" si="273"/>
        <v>0</v>
      </c>
      <c r="DA100" s="234">
        <f t="shared" si="274"/>
        <v>0</v>
      </c>
      <c r="DB100" s="234">
        <f t="shared" si="275"/>
        <v>0</v>
      </c>
      <c r="DC100" s="234">
        <f t="shared" si="276"/>
        <v>0</v>
      </c>
      <c r="DD100" s="284">
        <f t="shared" ref="DD100:DD110" si="408">CJ100+CT100</f>
        <v>0</v>
      </c>
      <c r="DE100" s="98">
        <f t="shared" si="277"/>
        <v>0</v>
      </c>
      <c r="DF100" s="98">
        <f t="shared" si="278"/>
        <v>0</v>
      </c>
      <c r="DG100" s="98">
        <f t="shared" si="279"/>
        <v>0</v>
      </c>
      <c r="DH100" s="98">
        <f t="shared" si="280"/>
        <v>0</v>
      </c>
      <c r="DI100" s="228" t="e">
        <f t="shared" ref="DI100:DI110" si="409">+DD100/BZ100</f>
        <v>#DIV/0!</v>
      </c>
      <c r="DJ100" s="233">
        <f t="shared" ref="DJ100:DJ110" si="410">+($J100*DD100)+($P100*DD100)+($V100*DD100)</f>
        <v>0</v>
      </c>
      <c r="DK100" s="234">
        <f t="shared" si="281"/>
        <v>0</v>
      </c>
      <c r="DL100" s="234">
        <f t="shared" si="282"/>
        <v>0</v>
      </c>
      <c r="DM100" s="234">
        <f t="shared" si="283"/>
        <v>0</v>
      </c>
      <c r="DN100" s="234">
        <f t="shared" si="284"/>
        <v>0</v>
      </c>
      <c r="DO100" s="224">
        <f t="shared" ref="DO100:DO110" si="411">BZ100+DD100</f>
        <v>0</v>
      </c>
      <c r="DP100" s="98">
        <f t="shared" si="285"/>
        <v>0</v>
      </c>
      <c r="DQ100" s="98">
        <f t="shared" si="286"/>
        <v>0</v>
      </c>
      <c r="DR100" s="98">
        <f t="shared" si="287"/>
        <v>0</v>
      </c>
      <c r="DS100" s="98">
        <f t="shared" si="288"/>
        <v>0</v>
      </c>
      <c r="DT100" s="233">
        <f t="shared" ref="DT100:DT110" si="412">+($J100*DO100)+($P100*DO100)+($V100*DO100)</f>
        <v>0</v>
      </c>
      <c r="DU100" s="234">
        <f t="shared" si="289"/>
        <v>0</v>
      </c>
      <c r="DV100" s="234">
        <f t="shared" si="290"/>
        <v>0</v>
      </c>
      <c r="DW100" s="234">
        <f t="shared" si="291"/>
        <v>0</v>
      </c>
      <c r="DX100" s="234">
        <f t="shared" si="292"/>
        <v>0</v>
      </c>
      <c r="DY100" s="237">
        <f t="shared" ref="DY100:DY110" si="413">+DO100/2080</f>
        <v>0</v>
      </c>
      <c r="DZ100" s="238">
        <f t="shared" si="293"/>
        <v>0</v>
      </c>
      <c r="EA100" s="238">
        <f t="shared" si="294"/>
        <v>0</v>
      </c>
      <c r="EB100" s="238">
        <f t="shared" si="295"/>
        <v>0</v>
      </c>
      <c r="EC100" s="238">
        <f t="shared" si="296"/>
        <v>0</v>
      </c>
    </row>
    <row r="101" spans="1:133" s="49" customFormat="1">
      <c r="A101" s="50" t="s">
        <v>373</v>
      </c>
      <c r="B101" s="227"/>
      <c r="C101" s="227"/>
      <c r="D101" s="227"/>
      <c r="E101" s="181"/>
      <c r="F101" s="89">
        <f t="shared" si="356"/>
        <v>0</v>
      </c>
      <c r="G101" s="89">
        <f t="shared" si="357"/>
        <v>0</v>
      </c>
      <c r="H101" s="89">
        <f t="shared" si="358"/>
        <v>0</v>
      </c>
      <c r="I101" s="89">
        <f t="shared" si="359"/>
        <v>0</v>
      </c>
      <c r="J101" s="181"/>
      <c r="K101" s="89">
        <f t="shared" si="360"/>
        <v>0</v>
      </c>
      <c r="L101" s="89">
        <f t="shared" si="361"/>
        <v>0</v>
      </c>
      <c r="M101" s="89">
        <f t="shared" si="362"/>
        <v>0</v>
      </c>
      <c r="N101" s="89">
        <f t="shared" si="363"/>
        <v>0</v>
      </c>
      <c r="O101" s="228" t="e">
        <f t="shared" si="364"/>
        <v>#DIV/0!</v>
      </c>
      <c r="P101" s="181"/>
      <c r="Q101" s="89">
        <f t="shared" si="365"/>
        <v>0</v>
      </c>
      <c r="R101" s="89">
        <f t="shared" si="366"/>
        <v>0</v>
      </c>
      <c r="S101" s="89">
        <f t="shared" si="367"/>
        <v>0</v>
      </c>
      <c r="T101" s="89">
        <f t="shared" si="368"/>
        <v>0</v>
      </c>
      <c r="U101" s="228" t="e">
        <f t="shared" si="369"/>
        <v>#DIV/0!</v>
      </c>
      <c r="V101" s="181"/>
      <c r="W101" s="89">
        <f t="shared" si="370"/>
        <v>0</v>
      </c>
      <c r="X101" s="89">
        <f t="shared" si="371"/>
        <v>0</v>
      </c>
      <c r="Y101" s="89">
        <f t="shared" si="372"/>
        <v>0</v>
      </c>
      <c r="Z101" s="89">
        <f t="shared" si="373"/>
        <v>0</v>
      </c>
      <c r="AA101" s="228" t="e">
        <f t="shared" si="374"/>
        <v>#DIV/0!</v>
      </c>
      <c r="AB101" s="277"/>
      <c r="AC101" s="98">
        <f t="shared" si="375"/>
        <v>0</v>
      </c>
      <c r="AD101" s="98">
        <f t="shared" si="376"/>
        <v>0</v>
      </c>
      <c r="AE101" s="98">
        <f t="shared" si="377"/>
        <v>0</v>
      </c>
      <c r="AF101" s="98">
        <f t="shared" si="378"/>
        <v>0</v>
      </c>
      <c r="AG101" s="233">
        <f t="shared" si="379"/>
        <v>0</v>
      </c>
      <c r="AH101" s="234">
        <f t="shared" si="380"/>
        <v>0</v>
      </c>
      <c r="AI101" s="234">
        <f t="shared" si="381"/>
        <v>0</v>
      </c>
      <c r="AJ101" s="234">
        <f t="shared" si="382"/>
        <v>0</v>
      </c>
      <c r="AK101" s="234">
        <f t="shared" si="383"/>
        <v>0</v>
      </c>
      <c r="AL101" s="277"/>
      <c r="AM101" s="98">
        <f t="shared" si="384"/>
        <v>0</v>
      </c>
      <c r="AN101" s="98">
        <f t="shared" si="385"/>
        <v>0</v>
      </c>
      <c r="AO101" s="98">
        <f t="shared" si="386"/>
        <v>0</v>
      </c>
      <c r="AP101" s="98">
        <f t="shared" si="387"/>
        <v>0</v>
      </c>
      <c r="AQ101" s="233">
        <f t="shared" si="388"/>
        <v>0</v>
      </c>
      <c r="AR101" s="234">
        <f t="shared" si="389"/>
        <v>0</v>
      </c>
      <c r="AS101" s="234">
        <f t="shared" si="390"/>
        <v>0</v>
      </c>
      <c r="AT101" s="234">
        <f t="shared" si="391"/>
        <v>0</v>
      </c>
      <c r="AU101" s="234">
        <f t="shared" si="392"/>
        <v>0</v>
      </c>
      <c r="AV101" s="277"/>
      <c r="AW101" s="98">
        <f t="shared" si="393"/>
        <v>0</v>
      </c>
      <c r="AX101" s="98">
        <f t="shared" si="394"/>
        <v>0</v>
      </c>
      <c r="AY101" s="98">
        <f t="shared" si="395"/>
        <v>0</v>
      </c>
      <c r="AZ101" s="98">
        <f t="shared" si="396"/>
        <v>0</v>
      </c>
      <c r="BA101" s="233">
        <f t="shared" si="397"/>
        <v>0</v>
      </c>
      <c r="BB101" s="234">
        <f t="shared" si="398"/>
        <v>0</v>
      </c>
      <c r="BC101" s="234">
        <f t="shared" si="399"/>
        <v>0</v>
      </c>
      <c r="BD101" s="234">
        <f t="shared" si="400"/>
        <v>0</v>
      </c>
      <c r="BE101" s="234">
        <f t="shared" si="401"/>
        <v>0</v>
      </c>
      <c r="BF101" s="314">
        <f t="shared" si="297"/>
        <v>0</v>
      </c>
      <c r="BG101" s="98">
        <f t="shared" ref="BG101:BG111" si="414">IF(D101="p",BF101,0)</f>
        <v>0</v>
      </c>
      <c r="BH101" s="98">
        <f t="shared" ref="BH101:BH111" si="415">IF(D101="I",BF101,0)</f>
        <v>0</v>
      </c>
      <c r="BI101" s="98">
        <f t="shared" ref="BI101:BI111" si="416">IF(D101="C",BF101,0)</f>
        <v>0</v>
      </c>
      <c r="BJ101" s="98">
        <f t="shared" ref="BJ101:BJ111" si="417">IF(D101="S",BF101,0)</f>
        <v>0</v>
      </c>
      <c r="BK101" s="233">
        <f t="shared" si="402"/>
        <v>0</v>
      </c>
      <c r="BL101" s="234">
        <f t="shared" ref="BL101:BL111" si="418">IF(D101="p",BK101,0)</f>
        <v>0</v>
      </c>
      <c r="BM101" s="234">
        <f t="shared" ref="BM101:BM111" si="419">IF(D101="I",BK101,0)</f>
        <v>0</v>
      </c>
      <c r="BN101" s="234">
        <f t="shared" ref="BN101:BN111" si="420">IF(D101="C",BK101,0)</f>
        <v>0</v>
      </c>
      <c r="BO101" s="234">
        <f t="shared" ref="BO101:BO111" si="421">IF(D101="S",BK101,0)</f>
        <v>0</v>
      </c>
      <c r="BP101" s="277"/>
      <c r="BQ101" s="98">
        <f t="shared" ref="BQ101:BQ111" si="422">IF(D101="p",BP101,0)</f>
        <v>0</v>
      </c>
      <c r="BR101" s="98">
        <f t="shared" ref="BR101:BR111" si="423">IF(D101="I",BP101,0)</f>
        <v>0</v>
      </c>
      <c r="BS101" s="98">
        <f t="shared" ref="BS101:BS111" si="424">IF(D101="C",BP101,0)</f>
        <v>0</v>
      </c>
      <c r="BT101" s="98">
        <f t="shared" ref="BT101:BT111" si="425">IF(D101="S",BP101,0)</f>
        <v>0</v>
      </c>
      <c r="BU101" s="233">
        <f t="shared" si="403"/>
        <v>0</v>
      </c>
      <c r="BV101" s="234">
        <f t="shared" ref="BV101:BV111" si="426">IF(D101="p",BU101,0)</f>
        <v>0</v>
      </c>
      <c r="BW101" s="234">
        <f t="shared" ref="BW101:BW111" si="427">IF(D101="I",BU101,0)</f>
        <v>0</v>
      </c>
      <c r="BX101" s="234">
        <f t="shared" ref="BX101:BX111" si="428">IF(D101="C",BU101,0)</f>
        <v>0</v>
      </c>
      <c r="BY101" s="234">
        <f t="shared" ref="BY101:BY111" si="429">IF(D101="S",BU101,0)</f>
        <v>0</v>
      </c>
      <c r="BZ101" s="284">
        <f t="shared" si="404"/>
        <v>0</v>
      </c>
      <c r="CA101" s="98">
        <f t="shared" ref="CA101:CA111" si="430">IF(D101="p",BZ101,0)</f>
        <v>0</v>
      </c>
      <c r="CB101" s="98">
        <f t="shared" ref="CB101:CB111" si="431">IF(D101="I",BZ101,0)</f>
        <v>0</v>
      </c>
      <c r="CC101" s="98">
        <f t="shared" ref="CC101:CC111" si="432">IF(D101="C",BZ101,0)</f>
        <v>0</v>
      </c>
      <c r="CD101" s="98">
        <f t="shared" ref="CD101:CD111" si="433">IF(D101="S",BZ101,0)</f>
        <v>0</v>
      </c>
      <c r="CE101" s="233">
        <f t="shared" si="405"/>
        <v>0</v>
      </c>
      <c r="CF101" s="234">
        <f t="shared" ref="CF101:CF111" si="434">IF(D101="p",CE101,0)</f>
        <v>0</v>
      </c>
      <c r="CG101" s="234">
        <f t="shared" ref="CG101:CG111" si="435">IF(D101="I",CE101,0)</f>
        <v>0</v>
      </c>
      <c r="CH101" s="234">
        <f t="shared" ref="CH101:CH111" si="436">IF(D101="C",CE101,0)</f>
        <v>0</v>
      </c>
      <c r="CI101" s="234">
        <f t="shared" ref="CI101:CI111" si="437">IF(D101="S",CE101,0)</f>
        <v>0</v>
      </c>
      <c r="CJ101" s="277"/>
      <c r="CK101" s="98">
        <f t="shared" ref="CK101:CK111" si="438">IF(D101="p",CJ101,0)</f>
        <v>0</v>
      </c>
      <c r="CL101" s="98">
        <f t="shared" ref="CL101:CL111" si="439">IF(D101="I",CJ101,0)</f>
        <v>0</v>
      </c>
      <c r="CM101" s="98">
        <f t="shared" ref="CM101:CM111" si="440">IF(D101="C",CJ101,0)</f>
        <v>0</v>
      </c>
      <c r="CN101" s="98">
        <f t="shared" ref="CN101:CN111" si="441">IF(D101="S",CJ101,0)</f>
        <v>0</v>
      </c>
      <c r="CO101" s="233">
        <f t="shared" si="406"/>
        <v>0</v>
      </c>
      <c r="CP101" s="234">
        <f t="shared" ref="CP101:CP111" si="442">IF(D101="p",CO101,0)</f>
        <v>0</v>
      </c>
      <c r="CQ101" s="234">
        <f t="shared" ref="CQ101:CQ111" si="443">IF(D101="I",CO101,0)</f>
        <v>0</v>
      </c>
      <c r="CR101" s="234">
        <f t="shared" ref="CR101:CR111" si="444">IF(D101="C",CO101,0)</f>
        <v>0</v>
      </c>
      <c r="CS101" s="234">
        <f t="shared" ref="CS101:CS111" si="445">IF(D101="S",CO101,0)</f>
        <v>0</v>
      </c>
      <c r="CT101" s="277"/>
      <c r="CU101" s="98">
        <f t="shared" ref="CU101:CU111" si="446">IF(D101="p",CT101,0)</f>
        <v>0</v>
      </c>
      <c r="CV101" s="98">
        <f t="shared" ref="CV101:CV111" si="447">IF(D101="I",CT101,0)</f>
        <v>0</v>
      </c>
      <c r="CW101" s="98">
        <f t="shared" ref="CW101:CW111" si="448">IF(D101="C",CT101,0)</f>
        <v>0</v>
      </c>
      <c r="CX101" s="98">
        <f t="shared" ref="CX101:CX111" si="449">IF(D101="S",CT101,0)</f>
        <v>0</v>
      </c>
      <c r="CY101" s="233">
        <f t="shared" si="407"/>
        <v>0</v>
      </c>
      <c r="CZ101" s="234">
        <f t="shared" ref="CZ101:CZ111" si="450">IF(D101="p",CY101,0)</f>
        <v>0</v>
      </c>
      <c r="DA101" s="234">
        <f t="shared" ref="DA101:DA111" si="451">IF(D101="I",CY101,0)</f>
        <v>0</v>
      </c>
      <c r="DB101" s="234">
        <f t="shared" ref="DB101:DB111" si="452">IF(D101="C",CY101,0)</f>
        <v>0</v>
      </c>
      <c r="DC101" s="234">
        <f t="shared" ref="DC101:DC111" si="453">IF(D101="S",CY101,0)</f>
        <v>0</v>
      </c>
      <c r="DD101" s="284">
        <f t="shared" si="408"/>
        <v>0</v>
      </c>
      <c r="DE101" s="98">
        <f t="shared" ref="DE101:DE111" si="454">IF(D101="p",DD101,0)</f>
        <v>0</v>
      </c>
      <c r="DF101" s="98">
        <f t="shared" ref="DF101:DF111" si="455">IF(D101="I",DD101,0)</f>
        <v>0</v>
      </c>
      <c r="DG101" s="98">
        <f t="shared" ref="DG101:DG111" si="456">IF(D101="C",DD101,0)</f>
        <v>0</v>
      </c>
      <c r="DH101" s="98">
        <f t="shared" ref="DH101:DH111" si="457">IF(D101="S",DD101,0)</f>
        <v>0</v>
      </c>
      <c r="DI101" s="228" t="e">
        <f t="shared" si="409"/>
        <v>#DIV/0!</v>
      </c>
      <c r="DJ101" s="233">
        <f t="shared" si="410"/>
        <v>0</v>
      </c>
      <c r="DK101" s="234">
        <f t="shared" ref="DK101:DK111" si="458">IF(D101="p",DJ101,0)</f>
        <v>0</v>
      </c>
      <c r="DL101" s="234">
        <f t="shared" ref="DL101:DL111" si="459">IF(D101="I",DJ101,0)</f>
        <v>0</v>
      </c>
      <c r="DM101" s="234">
        <f t="shared" ref="DM101:DM111" si="460">IF(D101="C",DJ101,0)</f>
        <v>0</v>
      </c>
      <c r="DN101" s="234">
        <f t="shared" ref="DN101:DN111" si="461">IF(D101="S",DJ101,0)</f>
        <v>0</v>
      </c>
      <c r="DO101" s="224">
        <f t="shared" si="411"/>
        <v>0</v>
      </c>
      <c r="DP101" s="98">
        <f t="shared" ref="DP101:DP111" si="462">IF(D101="p",DO101,0)</f>
        <v>0</v>
      </c>
      <c r="DQ101" s="98">
        <f t="shared" ref="DQ101:DQ111" si="463">IF(D101="I",DO101,0)</f>
        <v>0</v>
      </c>
      <c r="DR101" s="98">
        <f t="shared" ref="DR101:DR111" si="464">IF(D101="C",DO101,0)</f>
        <v>0</v>
      </c>
      <c r="DS101" s="98">
        <f t="shared" ref="DS101:DS111" si="465">IF(D101="S",DO101,0)</f>
        <v>0</v>
      </c>
      <c r="DT101" s="233">
        <f t="shared" si="412"/>
        <v>0</v>
      </c>
      <c r="DU101" s="234">
        <f t="shared" ref="DU101:DU111" si="466">IF(D101="p",DT101,0)</f>
        <v>0</v>
      </c>
      <c r="DV101" s="234">
        <f t="shared" ref="DV101:DV111" si="467">IF(D101="I",DT101,0)</f>
        <v>0</v>
      </c>
      <c r="DW101" s="234">
        <f t="shared" ref="DW101:DW111" si="468">IF(D101="C",DT101,0)</f>
        <v>0</v>
      </c>
      <c r="DX101" s="234">
        <f t="shared" ref="DX101:DX111" si="469">IF(D101="S",DT101,0)</f>
        <v>0</v>
      </c>
      <c r="DY101" s="237">
        <f t="shared" si="413"/>
        <v>0</v>
      </c>
      <c r="DZ101" s="238">
        <f t="shared" ref="DZ101:DZ111" si="470">IF(D101="p",DY101,0)</f>
        <v>0</v>
      </c>
      <c r="EA101" s="238">
        <f t="shared" ref="EA101:EA111" si="471">IF(D101="i",DY101,0)</f>
        <v>0</v>
      </c>
      <c r="EB101" s="238">
        <f t="shared" ref="EB101:EB111" si="472">IF(D101="c",DY101,0)</f>
        <v>0</v>
      </c>
      <c r="EC101" s="238">
        <f t="shared" ref="EC101:EC111" si="473">IF(D101="s",DY101,0)</f>
        <v>0</v>
      </c>
    </row>
    <row r="102" spans="1:133" s="49" customFormat="1">
      <c r="A102" s="50" t="s">
        <v>374</v>
      </c>
      <c r="B102" s="227"/>
      <c r="C102" s="227"/>
      <c r="D102" s="227"/>
      <c r="E102" s="181"/>
      <c r="F102" s="89">
        <f t="shared" si="356"/>
        <v>0</v>
      </c>
      <c r="G102" s="89">
        <f t="shared" si="357"/>
        <v>0</v>
      </c>
      <c r="H102" s="89">
        <f t="shared" si="358"/>
        <v>0</v>
      </c>
      <c r="I102" s="89">
        <f t="shared" si="359"/>
        <v>0</v>
      </c>
      <c r="J102" s="181"/>
      <c r="K102" s="89">
        <f t="shared" si="360"/>
        <v>0</v>
      </c>
      <c r="L102" s="89">
        <f t="shared" si="361"/>
        <v>0</v>
      </c>
      <c r="M102" s="89">
        <f t="shared" si="362"/>
        <v>0</v>
      </c>
      <c r="N102" s="89">
        <f t="shared" si="363"/>
        <v>0</v>
      </c>
      <c r="O102" s="228" t="e">
        <f t="shared" si="364"/>
        <v>#DIV/0!</v>
      </c>
      <c r="P102" s="181"/>
      <c r="Q102" s="89">
        <f t="shared" si="365"/>
        <v>0</v>
      </c>
      <c r="R102" s="89">
        <f t="shared" si="366"/>
        <v>0</v>
      </c>
      <c r="S102" s="89">
        <f t="shared" si="367"/>
        <v>0</v>
      </c>
      <c r="T102" s="89">
        <f t="shared" si="368"/>
        <v>0</v>
      </c>
      <c r="U102" s="228" t="e">
        <f t="shared" si="369"/>
        <v>#DIV/0!</v>
      </c>
      <c r="V102" s="181"/>
      <c r="W102" s="89">
        <f t="shared" si="370"/>
        <v>0</v>
      </c>
      <c r="X102" s="89">
        <f t="shared" si="371"/>
        <v>0</v>
      </c>
      <c r="Y102" s="89">
        <f t="shared" si="372"/>
        <v>0</v>
      </c>
      <c r="Z102" s="89">
        <f t="shared" si="373"/>
        <v>0</v>
      </c>
      <c r="AA102" s="228" t="e">
        <f t="shared" si="374"/>
        <v>#DIV/0!</v>
      </c>
      <c r="AB102" s="277"/>
      <c r="AC102" s="98">
        <f t="shared" si="375"/>
        <v>0</v>
      </c>
      <c r="AD102" s="98">
        <f t="shared" si="376"/>
        <v>0</v>
      </c>
      <c r="AE102" s="98">
        <f t="shared" si="377"/>
        <v>0</v>
      </c>
      <c r="AF102" s="98">
        <f t="shared" si="378"/>
        <v>0</v>
      </c>
      <c r="AG102" s="233">
        <f t="shared" si="379"/>
        <v>0</v>
      </c>
      <c r="AH102" s="234">
        <f t="shared" si="380"/>
        <v>0</v>
      </c>
      <c r="AI102" s="234">
        <f t="shared" si="381"/>
        <v>0</v>
      </c>
      <c r="AJ102" s="234">
        <f t="shared" si="382"/>
        <v>0</v>
      </c>
      <c r="AK102" s="234">
        <f t="shared" si="383"/>
        <v>0</v>
      </c>
      <c r="AL102" s="277"/>
      <c r="AM102" s="98">
        <f t="shared" si="384"/>
        <v>0</v>
      </c>
      <c r="AN102" s="98">
        <f t="shared" si="385"/>
        <v>0</v>
      </c>
      <c r="AO102" s="98">
        <f t="shared" si="386"/>
        <v>0</v>
      </c>
      <c r="AP102" s="98">
        <f t="shared" si="387"/>
        <v>0</v>
      </c>
      <c r="AQ102" s="233">
        <f t="shared" si="388"/>
        <v>0</v>
      </c>
      <c r="AR102" s="234">
        <f t="shared" si="389"/>
        <v>0</v>
      </c>
      <c r="AS102" s="234">
        <f t="shared" si="390"/>
        <v>0</v>
      </c>
      <c r="AT102" s="234">
        <f t="shared" si="391"/>
        <v>0</v>
      </c>
      <c r="AU102" s="234">
        <f t="shared" si="392"/>
        <v>0</v>
      </c>
      <c r="AV102" s="277"/>
      <c r="AW102" s="98">
        <f t="shared" si="393"/>
        <v>0</v>
      </c>
      <c r="AX102" s="98">
        <f t="shared" si="394"/>
        <v>0</v>
      </c>
      <c r="AY102" s="98">
        <f t="shared" si="395"/>
        <v>0</v>
      </c>
      <c r="AZ102" s="98">
        <f t="shared" si="396"/>
        <v>0</v>
      </c>
      <c r="BA102" s="233">
        <f t="shared" si="397"/>
        <v>0</v>
      </c>
      <c r="BB102" s="234">
        <f t="shared" si="398"/>
        <v>0</v>
      </c>
      <c r="BC102" s="234">
        <f t="shared" si="399"/>
        <v>0</v>
      </c>
      <c r="BD102" s="234">
        <f t="shared" si="400"/>
        <v>0</v>
      </c>
      <c r="BE102" s="234">
        <f t="shared" si="401"/>
        <v>0</v>
      </c>
      <c r="BF102" s="314">
        <f t="shared" si="297"/>
        <v>0</v>
      </c>
      <c r="BG102" s="98">
        <f t="shared" si="414"/>
        <v>0</v>
      </c>
      <c r="BH102" s="98">
        <f t="shared" si="415"/>
        <v>0</v>
      </c>
      <c r="BI102" s="98">
        <f t="shared" si="416"/>
        <v>0</v>
      </c>
      <c r="BJ102" s="98">
        <f t="shared" si="417"/>
        <v>0</v>
      </c>
      <c r="BK102" s="233">
        <f t="shared" si="402"/>
        <v>0</v>
      </c>
      <c r="BL102" s="234">
        <f t="shared" si="418"/>
        <v>0</v>
      </c>
      <c r="BM102" s="234">
        <f t="shared" si="419"/>
        <v>0</v>
      </c>
      <c r="BN102" s="234">
        <f t="shared" si="420"/>
        <v>0</v>
      </c>
      <c r="BO102" s="234">
        <f t="shared" si="421"/>
        <v>0</v>
      </c>
      <c r="BP102" s="277"/>
      <c r="BQ102" s="98">
        <f t="shared" si="422"/>
        <v>0</v>
      </c>
      <c r="BR102" s="98">
        <f t="shared" si="423"/>
        <v>0</v>
      </c>
      <c r="BS102" s="98">
        <f t="shared" si="424"/>
        <v>0</v>
      </c>
      <c r="BT102" s="98">
        <f t="shared" si="425"/>
        <v>0</v>
      </c>
      <c r="BU102" s="233">
        <f t="shared" si="403"/>
        <v>0</v>
      </c>
      <c r="BV102" s="234">
        <f t="shared" si="426"/>
        <v>0</v>
      </c>
      <c r="BW102" s="234">
        <f t="shared" si="427"/>
        <v>0</v>
      </c>
      <c r="BX102" s="234">
        <f t="shared" si="428"/>
        <v>0</v>
      </c>
      <c r="BY102" s="234">
        <f t="shared" si="429"/>
        <v>0</v>
      </c>
      <c r="BZ102" s="284">
        <f t="shared" si="404"/>
        <v>0</v>
      </c>
      <c r="CA102" s="98">
        <f t="shared" si="430"/>
        <v>0</v>
      </c>
      <c r="CB102" s="98">
        <f t="shared" si="431"/>
        <v>0</v>
      </c>
      <c r="CC102" s="98">
        <f t="shared" si="432"/>
        <v>0</v>
      </c>
      <c r="CD102" s="98">
        <f t="shared" si="433"/>
        <v>0</v>
      </c>
      <c r="CE102" s="233">
        <f t="shared" si="405"/>
        <v>0</v>
      </c>
      <c r="CF102" s="234">
        <f t="shared" si="434"/>
        <v>0</v>
      </c>
      <c r="CG102" s="234">
        <f t="shared" si="435"/>
        <v>0</v>
      </c>
      <c r="CH102" s="234">
        <f t="shared" si="436"/>
        <v>0</v>
      </c>
      <c r="CI102" s="234">
        <f t="shared" si="437"/>
        <v>0</v>
      </c>
      <c r="CJ102" s="277"/>
      <c r="CK102" s="98">
        <f t="shared" si="438"/>
        <v>0</v>
      </c>
      <c r="CL102" s="98">
        <f t="shared" si="439"/>
        <v>0</v>
      </c>
      <c r="CM102" s="98">
        <f t="shared" si="440"/>
        <v>0</v>
      </c>
      <c r="CN102" s="98">
        <f t="shared" si="441"/>
        <v>0</v>
      </c>
      <c r="CO102" s="233">
        <f t="shared" si="406"/>
        <v>0</v>
      </c>
      <c r="CP102" s="234">
        <f t="shared" si="442"/>
        <v>0</v>
      </c>
      <c r="CQ102" s="234">
        <f t="shared" si="443"/>
        <v>0</v>
      </c>
      <c r="CR102" s="234">
        <f t="shared" si="444"/>
        <v>0</v>
      </c>
      <c r="CS102" s="234">
        <f t="shared" si="445"/>
        <v>0</v>
      </c>
      <c r="CT102" s="277"/>
      <c r="CU102" s="98">
        <f t="shared" si="446"/>
        <v>0</v>
      </c>
      <c r="CV102" s="98">
        <f t="shared" si="447"/>
        <v>0</v>
      </c>
      <c r="CW102" s="98">
        <f t="shared" si="448"/>
        <v>0</v>
      </c>
      <c r="CX102" s="98">
        <f t="shared" si="449"/>
        <v>0</v>
      </c>
      <c r="CY102" s="233">
        <f t="shared" si="407"/>
        <v>0</v>
      </c>
      <c r="CZ102" s="234">
        <f t="shared" si="450"/>
        <v>0</v>
      </c>
      <c r="DA102" s="234">
        <f t="shared" si="451"/>
        <v>0</v>
      </c>
      <c r="DB102" s="234">
        <f t="shared" si="452"/>
        <v>0</v>
      </c>
      <c r="DC102" s="234">
        <f t="shared" si="453"/>
        <v>0</v>
      </c>
      <c r="DD102" s="284">
        <f t="shared" si="408"/>
        <v>0</v>
      </c>
      <c r="DE102" s="98">
        <f t="shared" si="454"/>
        <v>0</v>
      </c>
      <c r="DF102" s="98">
        <f t="shared" si="455"/>
        <v>0</v>
      </c>
      <c r="DG102" s="98">
        <f t="shared" si="456"/>
        <v>0</v>
      </c>
      <c r="DH102" s="98">
        <f t="shared" si="457"/>
        <v>0</v>
      </c>
      <c r="DI102" s="228" t="e">
        <f t="shared" si="409"/>
        <v>#DIV/0!</v>
      </c>
      <c r="DJ102" s="233">
        <f t="shared" si="410"/>
        <v>0</v>
      </c>
      <c r="DK102" s="234">
        <f t="shared" si="458"/>
        <v>0</v>
      </c>
      <c r="DL102" s="234">
        <f t="shared" si="459"/>
        <v>0</v>
      </c>
      <c r="DM102" s="234">
        <f t="shared" si="460"/>
        <v>0</v>
      </c>
      <c r="DN102" s="234">
        <f t="shared" si="461"/>
        <v>0</v>
      </c>
      <c r="DO102" s="224">
        <f t="shared" si="411"/>
        <v>0</v>
      </c>
      <c r="DP102" s="98">
        <f t="shared" si="462"/>
        <v>0</v>
      </c>
      <c r="DQ102" s="98">
        <f t="shared" si="463"/>
        <v>0</v>
      </c>
      <c r="DR102" s="98">
        <f t="shared" si="464"/>
        <v>0</v>
      </c>
      <c r="DS102" s="98">
        <f t="shared" si="465"/>
        <v>0</v>
      </c>
      <c r="DT102" s="233">
        <f t="shared" si="412"/>
        <v>0</v>
      </c>
      <c r="DU102" s="234">
        <f t="shared" si="466"/>
        <v>0</v>
      </c>
      <c r="DV102" s="234">
        <f t="shared" si="467"/>
        <v>0</v>
      </c>
      <c r="DW102" s="234">
        <f t="shared" si="468"/>
        <v>0</v>
      </c>
      <c r="DX102" s="234">
        <f t="shared" si="469"/>
        <v>0</v>
      </c>
      <c r="DY102" s="237">
        <f t="shared" si="413"/>
        <v>0</v>
      </c>
      <c r="DZ102" s="238">
        <f t="shared" si="470"/>
        <v>0</v>
      </c>
      <c r="EA102" s="238">
        <f t="shared" si="471"/>
        <v>0</v>
      </c>
      <c r="EB102" s="238">
        <f t="shared" si="472"/>
        <v>0</v>
      </c>
      <c r="EC102" s="238">
        <f t="shared" si="473"/>
        <v>0</v>
      </c>
    </row>
    <row r="103" spans="1:133" s="49" customFormat="1">
      <c r="A103" s="50" t="s">
        <v>375</v>
      </c>
      <c r="B103" s="227"/>
      <c r="C103" s="227"/>
      <c r="D103" s="227"/>
      <c r="E103" s="181"/>
      <c r="F103" s="89">
        <f t="shared" si="356"/>
        <v>0</v>
      </c>
      <c r="G103" s="89">
        <f t="shared" si="357"/>
        <v>0</v>
      </c>
      <c r="H103" s="89">
        <f t="shared" si="358"/>
        <v>0</v>
      </c>
      <c r="I103" s="89">
        <f t="shared" si="359"/>
        <v>0</v>
      </c>
      <c r="J103" s="181"/>
      <c r="K103" s="89">
        <f t="shared" si="360"/>
        <v>0</v>
      </c>
      <c r="L103" s="89">
        <f t="shared" si="361"/>
        <v>0</v>
      </c>
      <c r="M103" s="89">
        <f t="shared" si="362"/>
        <v>0</v>
      </c>
      <c r="N103" s="89">
        <f t="shared" si="363"/>
        <v>0</v>
      </c>
      <c r="O103" s="228" t="e">
        <f t="shared" si="364"/>
        <v>#DIV/0!</v>
      </c>
      <c r="P103" s="181"/>
      <c r="Q103" s="89">
        <f t="shared" si="365"/>
        <v>0</v>
      </c>
      <c r="R103" s="89">
        <f t="shared" si="366"/>
        <v>0</v>
      </c>
      <c r="S103" s="89">
        <f t="shared" si="367"/>
        <v>0</v>
      </c>
      <c r="T103" s="89">
        <f t="shared" si="368"/>
        <v>0</v>
      </c>
      <c r="U103" s="228" t="e">
        <f t="shared" si="369"/>
        <v>#DIV/0!</v>
      </c>
      <c r="V103" s="181"/>
      <c r="W103" s="89">
        <f t="shared" si="370"/>
        <v>0</v>
      </c>
      <c r="X103" s="89">
        <f t="shared" si="371"/>
        <v>0</v>
      </c>
      <c r="Y103" s="89">
        <f t="shared" si="372"/>
        <v>0</v>
      </c>
      <c r="Z103" s="89">
        <f t="shared" si="373"/>
        <v>0</v>
      </c>
      <c r="AA103" s="228" t="e">
        <f t="shared" si="374"/>
        <v>#DIV/0!</v>
      </c>
      <c r="AB103" s="277"/>
      <c r="AC103" s="98">
        <f t="shared" si="375"/>
        <v>0</v>
      </c>
      <c r="AD103" s="98">
        <f t="shared" si="376"/>
        <v>0</v>
      </c>
      <c r="AE103" s="98">
        <f t="shared" si="377"/>
        <v>0</v>
      </c>
      <c r="AF103" s="98">
        <f t="shared" si="378"/>
        <v>0</v>
      </c>
      <c r="AG103" s="233">
        <f t="shared" si="379"/>
        <v>0</v>
      </c>
      <c r="AH103" s="234">
        <f t="shared" si="380"/>
        <v>0</v>
      </c>
      <c r="AI103" s="234">
        <f t="shared" si="381"/>
        <v>0</v>
      </c>
      <c r="AJ103" s="234">
        <f t="shared" si="382"/>
        <v>0</v>
      </c>
      <c r="AK103" s="234">
        <f t="shared" si="383"/>
        <v>0</v>
      </c>
      <c r="AL103" s="277"/>
      <c r="AM103" s="98">
        <f t="shared" si="384"/>
        <v>0</v>
      </c>
      <c r="AN103" s="98">
        <f t="shared" si="385"/>
        <v>0</v>
      </c>
      <c r="AO103" s="98">
        <f t="shared" si="386"/>
        <v>0</v>
      </c>
      <c r="AP103" s="98">
        <f t="shared" si="387"/>
        <v>0</v>
      </c>
      <c r="AQ103" s="233">
        <f t="shared" si="388"/>
        <v>0</v>
      </c>
      <c r="AR103" s="234">
        <f t="shared" si="389"/>
        <v>0</v>
      </c>
      <c r="AS103" s="234">
        <f t="shared" si="390"/>
        <v>0</v>
      </c>
      <c r="AT103" s="234">
        <f t="shared" si="391"/>
        <v>0</v>
      </c>
      <c r="AU103" s="234">
        <f t="shared" si="392"/>
        <v>0</v>
      </c>
      <c r="AV103" s="277"/>
      <c r="AW103" s="98">
        <f t="shared" si="393"/>
        <v>0</v>
      </c>
      <c r="AX103" s="98">
        <f t="shared" si="394"/>
        <v>0</v>
      </c>
      <c r="AY103" s="98">
        <f t="shared" si="395"/>
        <v>0</v>
      </c>
      <c r="AZ103" s="98">
        <f t="shared" si="396"/>
        <v>0</v>
      </c>
      <c r="BA103" s="233">
        <f t="shared" si="397"/>
        <v>0</v>
      </c>
      <c r="BB103" s="234">
        <f t="shared" si="398"/>
        <v>0</v>
      </c>
      <c r="BC103" s="234">
        <f t="shared" si="399"/>
        <v>0</v>
      </c>
      <c r="BD103" s="234">
        <f t="shared" si="400"/>
        <v>0</v>
      </c>
      <c r="BE103" s="234">
        <f t="shared" si="401"/>
        <v>0</v>
      </c>
      <c r="BF103" s="314">
        <f t="shared" si="297"/>
        <v>0</v>
      </c>
      <c r="BG103" s="98">
        <f t="shared" si="414"/>
        <v>0</v>
      </c>
      <c r="BH103" s="98">
        <f t="shared" si="415"/>
        <v>0</v>
      </c>
      <c r="BI103" s="98">
        <f t="shared" si="416"/>
        <v>0</v>
      </c>
      <c r="BJ103" s="98">
        <f t="shared" si="417"/>
        <v>0</v>
      </c>
      <c r="BK103" s="233">
        <f t="shared" si="402"/>
        <v>0</v>
      </c>
      <c r="BL103" s="234">
        <f t="shared" si="418"/>
        <v>0</v>
      </c>
      <c r="BM103" s="234">
        <f t="shared" si="419"/>
        <v>0</v>
      </c>
      <c r="BN103" s="234">
        <f t="shared" si="420"/>
        <v>0</v>
      </c>
      <c r="BO103" s="234">
        <f t="shared" si="421"/>
        <v>0</v>
      </c>
      <c r="BP103" s="277"/>
      <c r="BQ103" s="98">
        <f t="shared" si="422"/>
        <v>0</v>
      </c>
      <c r="BR103" s="98">
        <f t="shared" si="423"/>
        <v>0</v>
      </c>
      <c r="BS103" s="98">
        <f t="shared" si="424"/>
        <v>0</v>
      </c>
      <c r="BT103" s="98">
        <f t="shared" si="425"/>
        <v>0</v>
      </c>
      <c r="BU103" s="233">
        <f t="shared" si="403"/>
        <v>0</v>
      </c>
      <c r="BV103" s="234">
        <f t="shared" si="426"/>
        <v>0</v>
      </c>
      <c r="BW103" s="234">
        <f t="shared" si="427"/>
        <v>0</v>
      </c>
      <c r="BX103" s="234">
        <f t="shared" si="428"/>
        <v>0</v>
      </c>
      <c r="BY103" s="234">
        <f t="shared" si="429"/>
        <v>0</v>
      </c>
      <c r="BZ103" s="284">
        <f t="shared" si="404"/>
        <v>0</v>
      </c>
      <c r="CA103" s="98">
        <f t="shared" si="430"/>
        <v>0</v>
      </c>
      <c r="CB103" s="98">
        <f t="shared" si="431"/>
        <v>0</v>
      </c>
      <c r="CC103" s="98">
        <f t="shared" si="432"/>
        <v>0</v>
      </c>
      <c r="CD103" s="98">
        <f t="shared" si="433"/>
        <v>0</v>
      </c>
      <c r="CE103" s="233">
        <f t="shared" si="405"/>
        <v>0</v>
      </c>
      <c r="CF103" s="234">
        <f t="shared" si="434"/>
        <v>0</v>
      </c>
      <c r="CG103" s="234">
        <f t="shared" si="435"/>
        <v>0</v>
      </c>
      <c r="CH103" s="234">
        <f t="shared" si="436"/>
        <v>0</v>
      </c>
      <c r="CI103" s="234">
        <f t="shared" si="437"/>
        <v>0</v>
      </c>
      <c r="CJ103" s="277"/>
      <c r="CK103" s="98">
        <f t="shared" si="438"/>
        <v>0</v>
      </c>
      <c r="CL103" s="98">
        <f t="shared" si="439"/>
        <v>0</v>
      </c>
      <c r="CM103" s="98">
        <f t="shared" si="440"/>
        <v>0</v>
      </c>
      <c r="CN103" s="98">
        <f t="shared" si="441"/>
        <v>0</v>
      </c>
      <c r="CO103" s="233">
        <f t="shared" si="406"/>
        <v>0</v>
      </c>
      <c r="CP103" s="234">
        <f t="shared" si="442"/>
        <v>0</v>
      </c>
      <c r="CQ103" s="234">
        <f t="shared" si="443"/>
        <v>0</v>
      </c>
      <c r="CR103" s="234">
        <f t="shared" si="444"/>
        <v>0</v>
      </c>
      <c r="CS103" s="234">
        <f t="shared" si="445"/>
        <v>0</v>
      </c>
      <c r="CT103" s="277"/>
      <c r="CU103" s="98">
        <f t="shared" si="446"/>
        <v>0</v>
      </c>
      <c r="CV103" s="98">
        <f t="shared" si="447"/>
        <v>0</v>
      </c>
      <c r="CW103" s="98">
        <f t="shared" si="448"/>
        <v>0</v>
      </c>
      <c r="CX103" s="98">
        <f t="shared" si="449"/>
        <v>0</v>
      </c>
      <c r="CY103" s="233">
        <f t="shared" si="407"/>
        <v>0</v>
      </c>
      <c r="CZ103" s="234">
        <f t="shared" si="450"/>
        <v>0</v>
      </c>
      <c r="DA103" s="234">
        <f t="shared" si="451"/>
        <v>0</v>
      </c>
      <c r="DB103" s="234">
        <f t="shared" si="452"/>
        <v>0</v>
      </c>
      <c r="DC103" s="234">
        <f t="shared" si="453"/>
        <v>0</v>
      </c>
      <c r="DD103" s="284">
        <f t="shared" si="408"/>
        <v>0</v>
      </c>
      <c r="DE103" s="98">
        <f t="shared" si="454"/>
        <v>0</v>
      </c>
      <c r="DF103" s="98">
        <f t="shared" si="455"/>
        <v>0</v>
      </c>
      <c r="DG103" s="98">
        <f t="shared" si="456"/>
        <v>0</v>
      </c>
      <c r="DH103" s="98">
        <f t="shared" si="457"/>
        <v>0</v>
      </c>
      <c r="DI103" s="228" t="e">
        <f t="shared" si="409"/>
        <v>#DIV/0!</v>
      </c>
      <c r="DJ103" s="233">
        <f t="shared" si="410"/>
        <v>0</v>
      </c>
      <c r="DK103" s="234">
        <f t="shared" si="458"/>
        <v>0</v>
      </c>
      <c r="DL103" s="234">
        <f t="shared" si="459"/>
        <v>0</v>
      </c>
      <c r="DM103" s="234">
        <f t="shared" si="460"/>
        <v>0</v>
      </c>
      <c r="DN103" s="234">
        <f t="shared" si="461"/>
        <v>0</v>
      </c>
      <c r="DO103" s="224">
        <f t="shared" si="411"/>
        <v>0</v>
      </c>
      <c r="DP103" s="98">
        <f t="shared" si="462"/>
        <v>0</v>
      </c>
      <c r="DQ103" s="98">
        <f t="shared" si="463"/>
        <v>0</v>
      </c>
      <c r="DR103" s="98">
        <f t="shared" si="464"/>
        <v>0</v>
      </c>
      <c r="DS103" s="98">
        <f t="shared" si="465"/>
        <v>0</v>
      </c>
      <c r="DT103" s="233">
        <f t="shared" si="412"/>
        <v>0</v>
      </c>
      <c r="DU103" s="234">
        <f t="shared" si="466"/>
        <v>0</v>
      </c>
      <c r="DV103" s="234">
        <f t="shared" si="467"/>
        <v>0</v>
      </c>
      <c r="DW103" s="234">
        <f t="shared" si="468"/>
        <v>0</v>
      </c>
      <c r="DX103" s="234">
        <f t="shared" si="469"/>
        <v>0</v>
      </c>
      <c r="DY103" s="237">
        <f t="shared" si="413"/>
        <v>0</v>
      </c>
      <c r="DZ103" s="238">
        <f t="shared" si="470"/>
        <v>0</v>
      </c>
      <c r="EA103" s="238">
        <f t="shared" si="471"/>
        <v>0</v>
      </c>
      <c r="EB103" s="238">
        <f t="shared" si="472"/>
        <v>0</v>
      </c>
      <c r="EC103" s="238">
        <f t="shared" si="473"/>
        <v>0</v>
      </c>
    </row>
    <row r="104" spans="1:133" s="49" customFormat="1">
      <c r="A104" s="50" t="s">
        <v>376</v>
      </c>
      <c r="B104" s="227"/>
      <c r="C104" s="227"/>
      <c r="D104" s="227"/>
      <c r="E104" s="181"/>
      <c r="F104" s="89">
        <f t="shared" si="356"/>
        <v>0</v>
      </c>
      <c r="G104" s="89">
        <f t="shared" si="357"/>
        <v>0</v>
      </c>
      <c r="H104" s="89">
        <f t="shared" si="358"/>
        <v>0</v>
      </c>
      <c r="I104" s="89">
        <f t="shared" si="359"/>
        <v>0</v>
      </c>
      <c r="J104" s="181"/>
      <c r="K104" s="89">
        <f t="shared" si="360"/>
        <v>0</v>
      </c>
      <c r="L104" s="89">
        <f t="shared" si="361"/>
        <v>0</v>
      </c>
      <c r="M104" s="89">
        <f t="shared" si="362"/>
        <v>0</v>
      </c>
      <c r="N104" s="89">
        <f t="shared" si="363"/>
        <v>0</v>
      </c>
      <c r="O104" s="228" t="e">
        <f t="shared" si="364"/>
        <v>#DIV/0!</v>
      </c>
      <c r="P104" s="181"/>
      <c r="Q104" s="89">
        <f t="shared" si="365"/>
        <v>0</v>
      </c>
      <c r="R104" s="89">
        <f t="shared" si="366"/>
        <v>0</v>
      </c>
      <c r="S104" s="89">
        <f t="shared" si="367"/>
        <v>0</v>
      </c>
      <c r="T104" s="89">
        <f t="shared" si="368"/>
        <v>0</v>
      </c>
      <c r="U104" s="228" t="e">
        <f t="shared" si="369"/>
        <v>#DIV/0!</v>
      </c>
      <c r="V104" s="181"/>
      <c r="W104" s="89">
        <f t="shared" si="370"/>
        <v>0</v>
      </c>
      <c r="X104" s="89">
        <f t="shared" si="371"/>
        <v>0</v>
      </c>
      <c r="Y104" s="89">
        <f t="shared" si="372"/>
        <v>0</v>
      </c>
      <c r="Z104" s="89">
        <f t="shared" si="373"/>
        <v>0</v>
      </c>
      <c r="AA104" s="228" t="e">
        <f t="shared" si="374"/>
        <v>#DIV/0!</v>
      </c>
      <c r="AB104" s="277"/>
      <c r="AC104" s="98">
        <f t="shared" si="375"/>
        <v>0</v>
      </c>
      <c r="AD104" s="98">
        <f t="shared" si="376"/>
        <v>0</v>
      </c>
      <c r="AE104" s="98">
        <f t="shared" si="377"/>
        <v>0</v>
      </c>
      <c r="AF104" s="98">
        <f t="shared" si="378"/>
        <v>0</v>
      </c>
      <c r="AG104" s="233">
        <f t="shared" si="379"/>
        <v>0</v>
      </c>
      <c r="AH104" s="234">
        <f t="shared" si="380"/>
        <v>0</v>
      </c>
      <c r="AI104" s="234">
        <f t="shared" si="381"/>
        <v>0</v>
      </c>
      <c r="AJ104" s="234">
        <f t="shared" si="382"/>
        <v>0</v>
      </c>
      <c r="AK104" s="234">
        <f t="shared" si="383"/>
        <v>0</v>
      </c>
      <c r="AL104" s="277"/>
      <c r="AM104" s="98">
        <f t="shared" si="384"/>
        <v>0</v>
      </c>
      <c r="AN104" s="98">
        <f t="shared" si="385"/>
        <v>0</v>
      </c>
      <c r="AO104" s="98">
        <f t="shared" si="386"/>
        <v>0</v>
      </c>
      <c r="AP104" s="98">
        <f t="shared" si="387"/>
        <v>0</v>
      </c>
      <c r="AQ104" s="233">
        <f t="shared" si="388"/>
        <v>0</v>
      </c>
      <c r="AR104" s="234">
        <f t="shared" si="389"/>
        <v>0</v>
      </c>
      <c r="AS104" s="234">
        <f t="shared" si="390"/>
        <v>0</v>
      </c>
      <c r="AT104" s="234">
        <f t="shared" si="391"/>
        <v>0</v>
      </c>
      <c r="AU104" s="234">
        <f t="shared" si="392"/>
        <v>0</v>
      </c>
      <c r="AV104" s="277"/>
      <c r="AW104" s="98">
        <f t="shared" si="393"/>
        <v>0</v>
      </c>
      <c r="AX104" s="98">
        <f t="shared" si="394"/>
        <v>0</v>
      </c>
      <c r="AY104" s="98">
        <f t="shared" si="395"/>
        <v>0</v>
      </c>
      <c r="AZ104" s="98">
        <f t="shared" si="396"/>
        <v>0</v>
      </c>
      <c r="BA104" s="233">
        <f t="shared" si="397"/>
        <v>0</v>
      </c>
      <c r="BB104" s="234">
        <f t="shared" si="398"/>
        <v>0</v>
      </c>
      <c r="BC104" s="234">
        <f t="shared" si="399"/>
        <v>0</v>
      </c>
      <c r="BD104" s="234">
        <f t="shared" si="400"/>
        <v>0</v>
      </c>
      <c r="BE104" s="234">
        <f t="shared" si="401"/>
        <v>0</v>
      </c>
      <c r="BF104" s="314">
        <f t="shared" si="297"/>
        <v>0</v>
      </c>
      <c r="BG104" s="98">
        <f t="shared" si="414"/>
        <v>0</v>
      </c>
      <c r="BH104" s="98">
        <f t="shared" si="415"/>
        <v>0</v>
      </c>
      <c r="BI104" s="98">
        <f t="shared" si="416"/>
        <v>0</v>
      </c>
      <c r="BJ104" s="98">
        <f t="shared" si="417"/>
        <v>0</v>
      </c>
      <c r="BK104" s="233">
        <f t="shared" si="402"/>
        <v>0</v>
      </c>
      <c r="BL104" s="234">
        <f t="shared" si="418"/>
        <v>0</v>
      </c>
      <c r="BM104" s="234">
        <f t="shared" si="419"/>
        <v>0</v>
      </c>
      <c r="BN104" s="234">
        <f t="shared" si="420"/>
        <v>0</v>
      </c>
      <c r="BO104" s="234">
        <f t="shared" si="421"/>
        <v>0</v>
      </c>
      <c r="BP104" s="277"/>
      <c r="BQ104" s="98">
        <f t="shared" si="422"/>
        <v>0</v>
      </c>
      <c r="BR104" s="98">
        <f t="shared" si="423"/>
        <v>0</v>
      </c>
      <c r="BS104" s="98">
        <f t="shared" si="424"/>
        <v>0</v>
      </c>
      <c r="BT104" s="98">
        <f t="shared" si="425"/>
        <v>0</v>
      </c>
      <c r="BU104" s="233">
        <f t="shared" si="403"/>
        <v>0</v>
      </c>
      <c r="BV104" s="234">
        <f t="shared" si="426"/>
        <v>0</v>
      </c>
      <c r="BW104" s="234">
        <f t="shared" si="427"/>
        <v>0</v>
      </c>
      <c r="BX104" s="234">
        <f t="shared" si="428"/>
        <v>0</v>
      </c>
      <c r="BY104" s="234">
        <f t="shared" si="429"/>
        <v>0</v>
      </c>
      <c r="BZ104" s="284">
        <f t="shared" si="404"/>
        <v>0</v>
      </c>
      <c r="CA104" s="98">
        <f t="shared" si="430"/>
        <v>0</v>
      </c>
      <c r="CB104" s="98">
        <f t="shared" si="431"/>
        <v>0</v>
      </c>
      <c r="CC104" s="98">
        <f t="shared" si="432"/>
        <v>0</v>
      </c>
      <c r="CD104" s="98">
        <f t="shared" si="433"/>
        <v>0</v>
      </c>
      <c r="CE104" s="233">
        <f t="shared" si="405"/>
        <v>0</v>
      </c>
      <c r="CF104" s="234">
        <f t="shared" si="434"/>
        <v>0</v>
      </c>
      <c r="CG104" s="234">
        <f t="shared" si="435"/>
        <v>0</v>
      </c>
      <c r="CH104" s="234">
        <f t="shared" si="436"/>
        <v>0</v>
      </c>
      <c r="CI104" s="234">
        <f t="shared" si="437"/>
        <v>0</v>
      </c>
      <c r="CJ104" s="277"/>
      <c r="CK104" s="98">
        <f t="shared" si="438"/>
        <v>0</v>
      </c>
      <c r="CL104" s="98">
        <f t="shared" si="439"/>
        <v>0</v>
      </c>
      <c r="CM104" s="98">
        <f t="shared" si="440"/>
        <v>0</v>
      </c>
      <c r="CN104" s="98">
        <f t="shared" si="441"/>
        <v>0</v>
      </c>
      <c r="CO104" s="233">
        <f t="shared" si="406"/>
        <v>0</v>
      </c>
      <c r="CP104" s="234">
        <f t="shared" si="442"/>
        <v>0</v>
      </c>
      <c r="CQ104" s="234">
        <f t="shared" si="443"/>
        <v>0</v>
      </c>
      <c r="CR104" s="234">
        <f t="shared" si="444"/>
        <v>0</v>
      </c>
      <c r="CS104" s="234">
        <f t="shared" si="445"/>
        <v>0</v>
      </c>
      <c r="CT104" s="277"/>
      <c r="CU104" s="98">
        <f t="shared" si="446"/>
        <v>0</v>
      </c>
      <c r="CV104" s="98">
        <f t="shared" si="447"/>
        <v>0</v>
      </c>
      <c r="CW104" s="98">
        <f t="shared" si="448"/>
        <v>0</v>
      </c>
      <c r="CX104" s="98">
        <f t="shared" si="449"/>
        <v>0</v>
      </c>
      <c r="CY104" s="233">
        <f t="shared" si="407"/>
        <v>0</v>
      </c>
      <c r="CZ104" s="234">
        <f t="shared" si="450"/>
        <v>0</v>
      </c>
      <c r="DA104" s="234">
        <f t="shared" si="451"/>
        <v>0</v>
      </c>
      <c r="DB104" s="234">
        <f t="shared" si="452"/>
        <v>0</v>
      </c>
      <c r="DC104" s="234">
        <f t="shared" si="453"/>
        <v>0</v>
      </c>
      <c r="DD104" s="284">
        <f t="shared" si="408"/>
        <v>0</v>
      </c>
      <c r="DE104" s="98">
        <f t="shared" si="454"/>
        <v>0</v>
      </c>
      <c r="DF104" s="98">
        <f t="shared" si="455"/>
        <v>0</v>
      </c>
      <c r="DG104" s="98">
        <f t="shared" si="456"/>
        <v>0</v>
      </c>
      <c r="DH104" s="98">
        <f t="shared" si="457"/>
        <v>0</v>
      </c>
      <c r="DI104" s="228" t="e">
        <f t="shared" si="409"/>
        <v>#DIV/0!</v>
      </c>
      <c r="DJ104" s="233">
        <f t="shared" si="410"/>
        <v>0</v>
      </c>
      <c r="DK104" s="234">
        <f t="shared" si="458"/>
        <v>0</v>
      </c>
      <c r="DL104" s="234">
        <f t="shared" si="459"/>
        <v>0</v>
      </c>
      <c r="DM104" s="234">
        <f t="shared" si="460"/>
        <v>0</v>
      </c>
      <c r="DN104" s="234">
        <f t="shared" si="461"/>
        <v>0</v>
      </c>
      <c r="DO104" s="224">
        <f t="shared" si="411"/>
        <v>0</v>
      </c>
      <c r="DP104" s="98">
        <f t="shared" si="462"/>
        <v>0</v>
      </c>
      <c r="DQ104" s="98">
        <f t="shared" si="463"/>
        <v>0</v>
      </c>
      <c r="DR104" s="98">
        <f t="shared" si="464"/>
        <v>0</v>
      </c>
      <c r="DS104" s="98">
        <f t="shared" si="465"/>
        <v>0</v>
      </c>
      <c r="DT104" s="233">
        <f t="shared" si="412"/>
        <v>0</v>
      </c>
      <c r="DU104" s="234">
        <f t="shared" si="466"/>
        <v>0</v>
      </c>
      <c r="DV104" s="234">
        <f t="shared" si="467"/>
        <v>0</v>
      </c>
      <c r="DW104" s="234">
        <f t="shared" si="468"/>
        <v>0</v>
      </c>
      <c r="DX104" s="234">
        <f t="shared" si="469"/>
        <v>0</v>
      </c>
      <c r="DY104" s="237">
        <f t="shared" si="413"/>
        <v>0</v>
      </c>
      <c r="DZ104" s="238">
        <f t="shared" si="470"/>
        <v>0</v>
      </c>
      <c r="EA104" s="238">
        <f t="shared" si="471"/>
        <v>0</v>
      </c>
      <c r="EB104" s="238">
        <f t="shared" si="472"/>
        <v>0</v>
      </c>
      <c r="EC104" s="238">
        <f t="shared" si="473"/>
        <v>0</v>
      </c>
    </row>
    <row r="105" spans="1:133" s="49" customFormat="1">
      <c r="A105" s="50" t="s">
        <v>377</v>
      </c>
      <c r="B105" s="227"/>
      <c r="C105" s="227"/>
      <c r="D105" s="227"/>
      <c r="E105" s="181"/>
      <c r="F105" s="89">
        <f t="shared" si="356"/>
        <v>0</v>
      </c>
      <c r="G105" s="89">
        <f t="shared" si="357"/>
        <v>0</v>
      </c>
      <c r="H105" s="89">
        <f t="shared" si="358"/>
        <v>0</v>
      </c>
      <c r="I105" s="89">
        <f t="shared" si="359"/>
        <v>0</v>
      </c>
      <c r="J105" s="181"/>
      <c r="K105" s="89">
        <f t="shared" si="360"/>
        <v>0</v>
      </c>
      <c r="L105" s="89">
        <f t="shared" si="361"/>
        <v>0</v>
      </c>
      <c r="M105" s="89">
        <f t="shared" si="362"/>
        <v>0</v>
      </c>
      <c r="N105" s="89">
        <f t="shared" si="363"/>
        <v>0</v>
      </c>
      <c r="O105" s="228" t="e">
        <f t="shared" si="364"/>
        <v>#DIV/0!</v>
      </c>
      <c r="P105" s="181"/>
      <c r="Q105" s="89">
        <f t="shared" si="365"/>
        <v>0</v>
      </c>
      <c r="R105" s="89">
        <f t="shared" si="366"/>
        <v>0</v>
      </c>
      <c r="S105" s="89">
        <f t="shared" si="367"/>
        <v>0</v>
      </c>
      <c r="T105" s="89">
        <f t="shared" si="368"/>
        <v>0</v>
      </c>
      <c r="U105" s="228" t="e">
        <f t="shared" si="369"/>
        <v>#DIV/0!</v>
      </c>
      <c r="V105" s="181"/>
      <c r="W105" s="89">
        <f t="shared" si="370"/>
        <v>0</v>
      </c>
      <c r="X105" s="89">
        <f t="shared" si="371"/>
        <v>0</v>
      </c>
      <c r="Y105" s="89">
        <f t="shared" si="372"/>
        <v>0</v>
      </c>
      <c r="Z105" s="89">
        <f t="shared" si="373"/>
        <v>0</v>
      </c>
      <c r="AA105" s="228" t="e">
        <f t="shared" si="374"/>
        <v>#DIV/0!</v>
      </c>
      <c r="AB105" s="277"/>
      <c r="AC105" s="98">
        <f t="shared" si="375"/>
        <v>0</v>
      </c>
      <c r="AD105" s="98">
        <f t="shared" si="376"/>
        <v>0</v>
      </c>
      <c r="AE105" s="98">
        <f t="shared" si="377"/>
        <v>0</v>
      </c>
      <c r="AF105" s="98">
        <f t="shared" si="378"/>
        <v>0</v>
      </c>
      <c r="AG105" s="233">
        <f t="shared" si="379"/>
        <v>0</v>
      </c>
      <c r="AH105" s="234">
        <f t="shared" si="380"/>
        <v>0</v>
      </c>
      <c r="AI105" s="234">
        <f t="shared" si="381"/>
        <v>0</v>
      </c>
      <c r="AJ105" s="234">
        <f t="shared" si="382"/>
        <v>0</v>
      </c>
      <c r="AK105" s="234">
        <f t="shared" si="383"/>
        <v>0</v>
      </c>
      <c r="AL105" s="277"/>
      <c r="AM105" s="98">
        <f t="shared" si="384"/>
        <v>0</v>
      </c>
      <c r="AN105" s="98">
        <f t="shared" si="385"/>
        <v>0</v>
      </c>
      <c r="AO105" s="98">
        <f t="shared" si="386"/>
        <v>0</v>
      </c>
      <c r="AP105" s="98">
        <f t="shared" si="387"/>
        <v>0</v>
      </c>
      <c r="AQ105" s="233">
        <f t="shared" si="388"/>
        <v>0</v>
      </c>
      <c r="AR105" s="234">
        <f t="shared" si="389"/>
        <v>0</v>
      </c>
      <c r="AS105" s="234">
        <f t="shared" si="390"/>
        <v>0</v>
      </c>
      <c r="AT105" s="234">
        <f t="shared" si="391"/>
        <v>0</v>
      </c>
      <c r="AU105" s="234">
        <f t="shared" si="392"/>
        <v>0</v>
      </c>
      <c r="AV105" s="277"/>
      <c r="AW105" s="98">
        <f t="shared" si="393"/>
        <v>0</v>
      </c>
      <c r="AX105" s="98">
        <f t="shared" si="394"/>
        <v>0</v>
      </c>
      <c r="AY105" s="98">
        <f t="shared" si="395"/>
        <v>0</v>
      </c>
      <c r="AZ105" s="98">
        <f t="shared" si="396"/>
        <v>0</v>
      </c>
      <c r="BA105" s="233">
        <f t="shared" si="397"/>
        <v>0</v>
      </c>
      <c r="BB105" s="234">
        <f t="shared" si="398"/>
        <v>0</v>
      </c>
      <c r="BC105" s="234">
        <f t="shared" si="399"/>
        <v>0</v>
      </c>
      <c r="BD105" s="234">
        <f t="shared" si="400"/>
        <v>0</v>
      </c>
      <c r="BE105" s="234">
        <f t="shared" si="401"/>
        <v>0</v>
      </c>
      <c r="BF105" s="314">
        <f t="shared" si="297"/>
        <v>0</v>
      </c>
      <c r="BG105" s="98">
        <f t="shared" si="414"/>
        <v>0</v>
      </c>
      <c r="BH105" s="98">
        <f t="shared" si="415"/>
        <v>0</v>
      </c>
      <c r="BI105" s="98">
        <f t="shared" si="416"/>
        <v>0</v>
      </c>
      <c r="BJ105" s="98">
        <f t="shared" si="417"/>
        <v>0</v>
      </c>
      <c r="BK105" s="233">
        <f t="shared" si="402"/>
        <v>0</v>
      </c>
      <c r="BL105" s="234">
        <f t="shared" si="418"/>
        <v>0</v>
      </c>
      <c r="BM105" s="234">
        <f t="shared" si="419"/>
        <v>0</v>
      </c>
      <c r="BN105" s="234">
        <f t="shared" si="420"/>
        <v>0</v>
      </c>
      <c r="BO105" s="234">
        <f t="shared" si="421"/>
        <v>0</v>
      </c>
      <c r="BP105" s="277"/>
      <c r="BQ105" s="98">
        <f t="shared" si="422"/>
        <v>0</v>
      </c>
      <c r="BR105" s="98">
        <f t="shared" si="423"/>
        <v>0</v>
      </c>
      <c r="BS105" s="98">
        <f t="shared" si="424"/>
        <v>0</v>
      </c>
      <c r="BT105" s="98">
        <f t="shared" si="425"/>
        <v>0</v>
      </c>
      <c r="BU105" s="233">
        <f t="shared" si="403"/>
        <v>0</v>
      </c>
      <c r="BV105" s="234">
        <f t="shared" si="426"/>
        <v>0</v>
      </c>
      <c r="BW105" s="234">
        <f t="shared" si="427"/>
        <v>0</v>
      </c>
      <c r="BX105" s="234">
        <f t="shared" si="428"/>
        <v>0</v>
      </c>
      <c r="BY105" s="234">
        <f t="shared" si="429"/>
        <v>0</v>
      </c>
      <c r="BZ105" s="284">
        <f t="shared" si="404"/>
        <v>0</v>
      </c>
      <c r="CA105" s="98">
        <f t="shared" si="430"/>
        <v>0</v>
      </c>
      <c r="CB105" s="98">
        <f t="shared" si="431"/>
        <v>0</v>
      </c>
      <c r="CC105" s="98">
        <f t="shared" si="432"/>
        <v>0</v>
      </c>
      <c r="CD105" s="98">
        <f t="shared" si="433"/>
        <v>0</v>
      </c>
      <c r="CE105" s="233">
        <f t="shared" si="405"/>
        <v>0</v>
      </c>
      <c r="CF105" s="234">
        <f t="shared" si="434"/>
        <v>0</v>
      </c>
      <c r="CG105" s="234">
        <f t="shared" si="435"/>
        <v>0</v>
      </c>
      <c r="CH105" s="234">
        <f t="shared" si="436"/>
        <v>0</v>
      </c>
      <c r="CI105" s="234">
        <f t="shared" si="437"/>
        <v>0</v>
      </c>
      <c r="CJ105" s="277"/>
      <c r="CK105" s="98">
        <f t="shared" si="438"/>
        <v>0</v>
      </c>
      <c r="CL105" s="98">
        <f t="shared" si="439"/>
        <v>0</v>
      </c>
      <c r="CM105" s="98">
        <f t="shared" si="440"/>
        <v>0</v>
      </c>
      <c r="CN105" s="98">
        <f t="shared" si="441"/>
        <v>0</v>
      </c>
      <c r="CO105" s="233">
        <f t="shared" si="406"/>
        <v>0</v>
      </c>
      <c r="CP105" s="234">
        <f t="shared" si="442"/>
        <v>0</v>
      </c>
      <c r="CQ105" s="234">
        <f t="shared" si="443"/>
        <v>0</v>
      </c>
      <c r="CR105" s="234">
        <f t="shared" si="444"/>
        <v>0</v>
      </c>
      <c r="CS105" s="234">
        <f t="shared" si="445"/>
        <v>0</v>
      </c>
      <c r="CT105" s="277"/>
      <c r="CU105" s="98">
        <f t="shared" si="446"/>
        <v>0</v>
      </c>
      <c r="CV105" s="98">
        <f t="shared" si="447"/>
        <v>0</v>
      </c>
      <c r="CW105" s="98">
        <f t="shared" si="448"/>
        <v>0</v>
      </c>
      <c r="CX105" s="98">
        <f t="shared" si="449"/>
        <v>0</v>
      </c>
      <c r="CY105" s="233">
        <f t="shared" si="407"/>
        <v>0</v>
      </c>
      <c r="CZ105" s="234">
        <f t="shared" si="450"/>
        <v>0</v>
      </c>
      <c r="DA105" s="234">
        <f t="shared" si="451"/>
        <v>0</v>
      </c>
      <c r="DB105" s="234">
        <f t="shared" si="452"/>
        <v>0</v>
      </c>
      <c r="DC105" s="234">
        <f t="shared" si="453"/>
        <v>0</v>
      </c>
      <c r="DD105" s="284">
        <f t="shared" si="408"/>
        <v>0</v>
      </c>
      <c r="DE105" s="98">
        <f t="shared" si="454"/>
        <v>0</v>
      </c>
      <c r="DF105" s="98">
        <f t="shared" si="455"/>
        <v>0</v>
      </c>
      <c r="DG105" s="98">
        <f t="shared" si="456"/>
        <v>0</v>
      </c>
      <c r="DH105" s="98">
        <f t="shared" si="457"/>
        <v>0</v>
      </c>
      <c r="DI105" s="228" t="e">
        <f t="shared" si="409"/>
        <v>#DIV/0!</v>
      </c>
      <c r="DJ105" s="233">
        <f t="shared" si="410"/>
        <v>0</v>
      </c>
      <c r="DK105" s="234">
        <f t="shared" si="458"/>
        <v>0</v>
      </c>
      <c r="DL105" s="234">
        <f t="shared" si="459"/>
        <v>0</v>
      </c>
      <c r="DM105" s="234">
        <f t="shared" si="460"/>
        <v>0</v>
      </c>
      <c r="DN105" s="234">
        <f t="shared" si="461"/>
        <v>0</v>
      </c>
      <c r="DO105" s="224">
        <f t="shared" si="411"/>
        <v>0</v>
      </c>
      <c r="DP105" s="98">
        <f t="shared" si="462"/>
        <v>0</v>
      </c>
      <c r="DQ105" s="98">
        <f t="shared" si="463"/>
        <v>0</v>
      </c>
      <c r="DR105" s="98">
        <f t="shared" si="464"/>
        <v>0</v>
      </c>
      <c r="DS105" s="98">
        <f t="shared" si="465"/>
        <v>0</v>
      </c>
      <c r="DT105" s="233">
        <f t="shared" si="412"/>
        <v>0</v>
      </c>
      <c r="DU105" s="234">
        <f t="shared" si="466"/>
        <v>0</v>
      </c>
      <c r="DV105" s="234">
        <f t="shared" si="467"/>
        <v>0</v>
      </c>
      <c r="DW105" s="234">
        <f t="shared" si="468"/>
        <v>0</v>
      </c>
      <c r="DX105" s="234">
        <f t="shared" si="469"/>
        <v>0</v>
      </c>
      <c r="DY105" s="237">
        <f t="shared" si="413"/>
        <v>0</v>
      </c>
      <c r="DZ105" s="238">
        <f t="shared" si="470"/>
        <v>0</v>
      </c>
      <c r="EA105" s="238">
        <f t="shared" si="471"/>
        <v>0</v>
      </c>
      <c r="EB105" s="238">
        <f t="shared" si="472"/>
        <v>0</v>
      </c>
      <c r="EC105" s="238">
        <f t="shared" si="473"/>
        <v>0</v>
      </c>
    </row>
    <row r="106" spans="1:133" s="49" customFormat="1">
      <c r="A106" s="50" t="s">
        <v>378</v>
      </c>
      <c r="B106" s="227"/>
      <c r="C106" s="227"/>
      <c r="D106" s="227"/>
      <c r="E106" s="181"/>
      <c r="F106" s="89">
        <f t="shared" si="356"/>
        <v>0</v>
      </c>
      <c r="G106" s="89">
        <f t="shared" si="357"/>
        <v>0</v>
      </c>
      <c r="H106" s="89">
        <f t="shared" si="358"/>
        <v>0</v>
      </c>
      <c r="I106" s="89">
        <f t="shared" si="359"/>
        <v>0</v>
      </c>
      <c r="J106" s="181"/>
      <c r="K106" s="89">
        <f t="shared" si="360"/>
        <v>0</v>
      </c>
      <c r="L106" s="89">
        <f t="shared" si="361"/>
        <v>0</v>
      </c>
      <c r="M106" s="89">
        <f t="shared" si="362"/>
        <v>0</v>
      </c>
      <c r="N106" s="89">
        <f t="shared" si="363"/>
        <v>0</v>
      </c>
      <c r="O106" s="228" t="e">
        <f t="shared" si="364"/>
        <v>#DIV/0!</v>
      </c>
      <c r="P106" s="181"/>
      <c r="Q106" s="89">
        <f t="shared" si="365"/>
        <v>0</v>
      </c>
      <c r="R106" s="89">
        <f t="shared" si="366"/>
        <v>0</v>
      </c>
      <c r="S106" s="89">
        <f t="shared" si="367"/>
        <v>0</v>
      </c>
      <c r="T106" s="89">
        <f t="shared" si="368"/>
        <v>0</v>
      </c>
      <c r="U106" s="228" t="e">
        <f t="shared" si="369"/>
        <v>#DIV/0!</v>
      </c>
      <c r="V106" s="181"/>
      <c r="W106" s="89">
        <f t="shared" si="370"/>
        <v>0</v>
      </c>
      <c r="X106" s="89">
        <f t="shared" si="371"/>
        <v>0</v>
      </c>
      <c r="Y106" s="89">
        <f t="shared" si="372"/>
        <v>0</v>
      </c>
      <c r="Z106" s="89">
        <f t="shared" si="373"/>
        <v>0</v>
      </c>
      <c r="AA106" s="228" t="e">
        <f t="shared" si="374"/>
        <v>#DIV/0!</v>
      </c>
      <c r="AB106" s="277"/>
      <c r="AC106" s="98">
        <f t="shared" si="375"/>
        <v>0</v>
      </c>
      <c r="AD106" s="98">
        <f t="shared" si="376"/>
        <v>0</v>
      </c>
      <c r="AE106" s="98">
        <f t="shared" si="377"/>
        <v>0</v>
      </c>
      <c r="AF106" s="98">
        <f t="shared" si="378"/>
        <v>0</v>
      </c>
      <c r="AG106" s="233">
        <f t="shared" si="379"/>
        <v>0</v>
      </c>
      <c r="AH106" s="234">
        <f t="shared" si="380"/>
        <v>0</v>
      </c>
      <c r="AI106" s="234">
        <f t="shared" si="381"/>
        <v>0</v>
      </c>
      <c r="AJ106" s="234">
        <f t="shared" si="382"/>
        <v>0</v>
      </c>
      <c r="AK106" s="234">
        <f t="shared" si="383"/>
        <v>0</v>
      </c>
      <c r="AL106" s="277"/>
      <c r="AM106" s="98">
        <f t="shared" si="384"/>
        <v>0</v>
      </c>
      <c r="AN106" s="98">
        <f t="shared" si="385"/>
        <v>0</v>
      </c>
      <c r="AO106" s="98">
        <f t="shared" si="386"/>
        <v>0</v>
      </c>
      <c r="AP106" s="98">
        <f t="shared" si="387"/>
        <v>0</v>
      </c>
      <c r="AQ106" s="233">
        <f t="shared" si="388"/>
        <v>0</v>
      </c>
      <c r="AR106" s="234">
        <f t="shared" si="389"/>
        <v>0</v>
      </c>
      <c r="AS106" s="234">
        <f t="shared" si="390"/>
        <v>0</v>
      </c>
      <c r="AT106" s="234">
        <f t="shared" si="391"/>
        <v>0</v>
      </c>
      <c r="AU106" s="234">
        <f t="shared" si="392"/>
        <v>0</v>
      </c>
      <c r="AV106" s="277"/>
      <c r="AW106" s="98">
        <f t="shared" si="393"/>
        <v>0</v>
      </c>
      <c r="AX106" s="98">
        <f t="shared" si="394"/>
        <v>0</v>
      </c>
      <c r="AY106" s="98">
        <f t="shared" si="395"/>
        <v>0</v>
      </c>
      <c r="AZ106" s="98">
        <f t="shared" si="396"/>
        <v>0</v>
      </c>
      <c r="BA106" s="233">
        <f t="shared" si="397"/>
        <v>0</v>
      </c>
      <c r="BB106" s="234">
        <f t="shared" si="398"/>
        <v>0</v>
      </c>
      <c r="BC106" s="234">
        <f t="shared" si="399"/>
        <v>0</v>
      </c>
      <c r="BD106" s="234">
        <f t="shared" si="400"/>
        <v>0</v>
      </c>
      <c r="BE106" s="234">
        <f t="shared" si="401"/>
        <v>0</v>
      </c>
      <c r="BF106" s="314">
        <f t="shared" si="297"/>
        <v>0</v>
      </c>
      <c r="BG106" s="98">
        <f t="shared" si="414"/>
        <v>0</v>
      </c>
      <c r="BH106" s="98">
        <f t="shared" si="415"/>
        <v>0</v>
      </c>
      <c r="BI106" s="98">
        <f t="shared" si="416"/>
        <v>0</v>
      </c>
      <c r="BJ106" s="98">
        <f t="shared" si="417"/>
        <v>0</v>
      </c>
      <c r="BK106" s="233">
        <f t="shared" si="402"/>
        <v>0</v>
      </c>
      <c r="BL106" s="234">
        <f t="shared" si="418"/>
        <v>0</v>
      </c>
      <c r="BM106" s="234">
        <f t="shared" si="419"/>
        <v>0</v>
      </c>
      <c r="BN106" s="234">
        <f t="shared" si="420"/>
        <v>0</v>
      </c>
      <c r="BO106" s="234">
        <f t="shared" si="421"/>
        <v>0</v>
      </c>
      <c r="BP106" s="277"/>
      <c r="BQ106" s="98">
        <f t="shared" si="422"/>
        <v>0</v>
      </c>
      <c r="BR106" s="98">
        <f t="shared" si="423"/>
        <v>0</v>
      </c>
      <c r="BS106" s="98">
        <f t="shared" si="424"/>
        <v>0</v>
      </c>
      <c r="BT106" s="98">
        <f t="shared" si="425"/>
        <v>0</v>
      </c>
      <c r="BU106" s="233">
        <f t="shared" si="403"/>
        <v>0</v>
      </c>
      <c r="BV106" s="234">
        <f t="shared" si="426"/>
        <v>0</v>
      </c>
      <c r="BW106" s="234">
        <f t="shared" si="427"/>
        <v>0</v>
      </c>
      <c r="BX106" s="234">
        <f t="shared" si="428"/>
        <v>0</v>
      </c>
      <c r="BY106" s="234">
        <f t="shared" si="429"/>
        <v>0</v>
      </c>
      <c r="BZ106" s="284">
        <f t="shared" si="404"/>
        <v>0</v>
      </c>
      <c r="CA106" s="98">
        <f t="shared" si="430"/>
        <v>0</v>
      </c>
      <c r="CB106" s="98">
        <f t="shared" si="431"/>
        <v>0</v>
      </c>
      <c r="CC106" s="98">
        <f t="shared" si="432"/>
        <v>0</v>
      </c>
      <c r="CD106" s="98">
        <f t="shared" si="433"/>
        <v>0</v>
      </c>
      <c r="CE106" s="233">
        <f t="shared" si="405"/>
        <v>0</v>
      </c>
      <c r="CF106" s="234">
        <f t="shared" si="434"/>
        <v>0</v>
      </c>
      <c r="CG106" s="234">
        <f t="shared" si="435"/>
        <v>0</v>
      </c>
      <c r="CH106" s="234">
        <f t="shared" si="436"/>
        <v>0</v>
      </c>
      <c r="CI106" s="234">
        <f t="shared" si="437"/>
        <v>0</v>
      </c>
      <c r="CJ106" s="277"/>
      <c r="CK106" s="98">
        <f t="shared" si="438"/>
        <v>0</v>
      </c>
      <c r="CL106" s="98">
        <f t="shared" si="439"/>
        <v>0</v>
      </c>
      <c r="CM106" s="98">
        <f t="shared" si="440"/>
        <v>0</v>
      </c>
      <c r="CN106" s="98">
        <f t="shared" si="441"/>
        <v>0</v>
      </c>
      <c r="CO106" s="233">
        <f t="shared" si="406"/>
        <v>0</v>
      </c>
      <c r="CP106" s="234">
        <f t="shared" si="442"/>
        <v>0</v>
      </c>
      <c r="CQ106" s="234">
        <f t="shared" si="443"/>
        <v>0</v>
      </c>
      <c r="CR106" s="234">
        <f t="shared" si="444"/>
        <v>0</v>
      </c>
      <c r="CS106" s="234">
        <f t="shared" si="445"/>
        <v>0</v>
      </c>
      <c r="CT106" s="277"/>
      <c r="CU106" s="98">
        <f t="shared" si="446"/>
        <v>0</v>
      </c>
      <c r="CV106" s="98">
        <f t="shared" si="447"/>
        <v>0</v>
      </c>
      <c r="CW106" s="98">
        <f t="shared" si="448"/>
        <v>0</v>
      </c>
      <c r="CX106" s="98">
        <f t="shared" si="449"/>
        <v>0</v>
      </c>
      <c r="CY106" s="233">
        <f t="shared" si="407"/>
        <v>0</v>
      </c>
      <c r="CZ106" s="234">
        <f t="shared" si="450"/>
        <v>0</v>
      </c>
      <c r="DA106" s="234">
        <f t="shared" si="451"/>
        <v>0</v>
      </c>
      <c r="DB106" s="234">
        <f t="shared" si="452"/>
        <v>0</v>
      </c>
      <c r="DC106" s="234">
        <f t="shared" si="453"/>
        <v>0</v>
      </c>
      <c r="DD106" s="284">
        <f t="shared" si="408"/>
        <v>0</v>
      </c>
      <c r="DE106" s="98">
        <f t="shared" si="454"/>
        <v>0</v>
      </c>
      <c r="DF106" s="98">
        <f t="shared" si="455"/>
        <v>0</v>
      </c>
      <c r="DG106" s="98">
        <f t="shared" si="456"/>
        <v>0</v>
      </c>
      <c r="DH106" s="98">
        <f t="shared" si="457"/>
        <v>0</v>
      </c>
      <c r="DI106" s="228" t="e">
        <f t="shared" si="409"/>
        <v>#DIV/0!</v>
      </c>
      <c r="DJ106" s="233">
        <f t="shared" si="410"/>
        <v>0</v>
      </c>
      <c r="DK106" s="234">
        <f t="shared" si="458"/>
        <v>0</v>
      </c>
      <c r="DL106" s="234">
        <f t="shared" si="459"/>
        <v>0</v>
      </c>
      <c r="DM106" s="234">
        <f t="shared" si="460"/>
        <v>0</v>
      </c>
      <c r="DN106" s="234">
        <f t="shared" si="461"/>
        <v>0</v>
      </c>
      <c r="DO106" s="224">
        <f t="shared" si="411"/>
        <v>0</v>
      </c>
      <c r="DP106" s="98">
        <f t="shared" si="462"/>
        <v>0</v>
      </c>
      <c r="DQ106" s="98">
        <f t="shared" si="463"/>
        <v>0</v>
      </c>
      <c r="DR106" s="98">
        <f t="shared" si="464"/>
        <v>0</v>
      </c>
      <c r="DS106" s="98">
        <f t="shared" si="465"/>
        <v>0</v>
      </c>
      <c r="DT106" s="233">
        <f t="shared" si="412"/>
        <v>0</v>
      </c>
      <c r="DU106" s="234">
        <f t="shared" si="466"/>
        <v>0</v>
      </c>
      <c r="DV106" s="234">
        <f t="shared" si="467"/>
        <v>0</v>
      </c>
      <c r="DW106" s="234">
        <f t="shared" si="468"/>
        <v>0</v>
      </c>
      <c r="DX106" s="234">
        <f t="shared" si="469"/>
        <v>0</v>
      </c>
      <c r="DY106" s="237">
        <f t="shared" si="413"/>
        <v>0</v>
      </c>
      <c r="DZ106" s="238">
        <f t="shared" si="470"/>
        <v>0</v>
      </c>
      <c r="EA106" s="238">
        <f t="shared" si="471"/>
        <v>0</v>
      </c>
      <c r="EB106" s="238">
        <f t="shared" si="472"/>
        <v>0</v>
      </c>
      <c r="EC106" s="238">
        <f t="shared" si="473"/>
        <v>0</v>
      </c>
    </row>
    <row r="107" spans="1:133" s="49" customFormat="1">
      <c r="A107" s="50" t="s">
        <v>379</v>
      </c>
      <c r="B107" s="227"/>
      <c r="C107" s="227"/>
      <c r="D107" s="227"/>
      <c r="E107" s="181"/>
      <c r="F107" s="89">
        <f t="shared" si="356"/>
        <v>0</v>
      </c>
      <c r="G107" s="89">
        <f t="shared" si="357"/>
        <v>0</v>
      </c>
      <c r="H107" s="89">
        <f t="shared" si="358"/>
        <v>0</v>
      </c>
      <c r="I107" s="89">
        <f t="shared" si="359"/>
        <v>0</v>
      </c>
      <c r="J107" s="181"/>
      <c r="K107" s="89">
        <f t="shared" si="360"/>
        <v>0</v>
      </c>
      <c r="L107" s="89">
        <f t="shared" si="361"/>
        <v>0</v>
      </c>
      <c r="M107" s="89">
        <f t="shared" si="362"/>
        <v>0</v>
      </c>
      <c r="N107" s="89">
        <f t="shared" si="363"/>
        <v>0</v>
      </c>
      <c r="O107" s="228" t="e">
        <f t="shared" si="364"/>
        <v>#DIV/0!</v>
      </c>
      <c r="P107" s="181"/>
      <c r="Q107" s="89">
        <f t="shared" si="365"/>
        <v>0</v>
      </c>
      <c r="R107" s="89">
        <f t="shared" si="366"/>
        <v>0</v>
      </c>
      <c r="S107" s="89">
        <f t="shared" si="367"/>
        <v>0</v>
      </c>
      <c r="T107" s="89">
        <f t="shared" si="368"/>
        <v>0</v>
      </c>
      <c r="U107" s="228" t="e">
        <f t="shared" si="369"/>
        <v>#DIV/0!</v>
      </c>
      <c r="V107" s="181"/>
      <c r="W107" s="89">
        <f t="shared" si="370"/>
        <v>0</v>
      </c>
      <c r="X107" s="89">
        <f t="shared" si="371"/>
        <v>0</v>
      </c>
      <c r="Y107" s="89">
        <f t="shared" si="372"/>
        <v>0</v>
      </c>
      <c r="Z107" s="89">
        <f t="shared" si="373"/>
        <v>0</v>
      </c>
      <c r="AA107" s="228" t="e">
        <f t="shared" si="374"/>
        <v>#DIV/0!</v>
      </c>
      <c r="AB107" s="277"/>
      <c r="AC107" s="98">
        <f t="shared" si="375"/>
        <v>0</v>
      </c>
      <c r="AD107" s="98">
        <f t="shared" si="376"/>
        <v>0</v>
      </c>
      <c r="AE107" s="98">
        <f t="shared" si="377"/>
        <v>0</v>
      </c>
      <c r="AF107" s="98">
        <f t="shared" si="378"/>
        <v>0</v>
      </c>
      <c r="AG107" s="233">
        <f t="shared" si="379"/>
        <v>0</v>
      </c>
      <c r="AH107" s="234">
        <f t="shared" si="380"/>
        <v>0</v>
      </c>
      <c r="AI107" s="234">
        <f t="shared" si="381"/>
        <v>0</v>
      </c>
      <c r="AJ107" s="234">
        <f t="shared" si="382"/>
        <v>0</v>
      </c>
      <c r="AK107" s="234">
        <f t="shared" si="383"/>
        <v>0</v>
      </c>
      <c r="AL107" s="277"/>
      <c r="AM107" s="98">
        <f t="shared" si="384"/>
        <v>0</v>
      </c>
      <c r="AN107" s="98">
        <f t="shared" si="385"/>
        <v>0</v>
      </c>
      <c r="AO107" s="98">
        <f t="shared" si="386"/>
        <v>0</v>
      </c>
      <c r="AP107" s="98">
        <f t="shared" si="387"/>
        <v>0</v>
      </c>
      <c r="AQ107" s="233">
        <f t="shared" si="388"/>
        <v>0</v>
      </c>
      <c r="AR107" s="234">
        <f t="shared" si="389"/>
        <v>0</v>
      </c>
      <c r="AS107" s="234">
        <f t="shared" si="390"/>
        <v>0</v>
      </c>
      <c r="AT107" s="234">
        <f t="shared" si="391"/>
        <v>0</v>
      </c>
      <c r="AU107" s="234">
        <f t="shared" si="392"/>
        <v>0</v>
      </c>
      <c r="AV107" s="277"/>
      <c r="AW107" s="98">
        <f t="shared" si="393"/>
        <v>0</v>
      </c>
      <c r="AX107" s="98">
        <f t="shared" si="394"/>
        <v>0</v>
      </c>
      <c r="AY107" s="98">
        <f t="shared" si="395"/>
        <v>0</v>
      </c>
      <c r="AZ107" s="98">
        <f t="shared" si="396"/>
        <v>0</v>
      </c>
      <c r="BA107" s="233">
        <f t="shared" si="397"/>
        <v>0</v>
      </c>
      <c r="BB107" s="234">
        <f t="shared" si="398"/>
        <v>0</v>
      </c>
      <c r="BC107" s="234">
        <f t="shared" si="399"/>
        <v>0</v>
      </c>
      <c r="BD107" s="234">
        <f t="shared" si="400"/>
        <v>0</v>
      </c>
      <c r="BE107" s="234">
        <f t="shared" si="401"/>
        <v>0</v>
      </c>
      <c r="BF107" s="314">
        <f t="shared" si="297"/>
        <v>0</v>
      </c>
      <c r="BG107" s="98">
        <f t="shared" si="414"/>
        <v>0</v>
      </c>
      <c r="BH107" s="98">
        <f t="shared" si="415"/>
        <v>0</v>
      </c>
      <c r="BI107" s="98">
        <f t="shared" si="416"/>
        <v>0</v>
      </c>
      <c r="BJ107" s="98">
        <f t="shared" si="417"/>
        <v>0</v>
      </c>
      <c r="BK107" s="233">
        <f t="shared" si="402"/>
        <v>0</v>
      </c>
      <c r="BL107" s="234">
        <f t="shared" si="418"/>
        <v>0</v>
      </c>
      <c r="BM107" s="234">
        <f t="shared" si="419"/>
        <v>0</v>
      </c>
      <c r="BN107" s="234">
        <f t="shared" si="420"/>
        <v>0</v>
      </c>
      <c r="BO107" s="234">
        <f t="shared" si="421"/>
        <v>0</v>
      </c>
      <c r="BP107" s="277"/>
      <c r="BQ107" s="98">
        <f t="shared" si="422"/>
        <v>0</v>
      </c>
      <c r="BR107" s="98">
        <f t="shared" si="423"/>
        <v>0</v>
      </c>
      <c r="BS107" s="98">
        <f t="shared" si="424"/>
        <v>0</v>
      </c>
      <c r="BT107" s="98">
        <f t="shared" si="425"/>
        <v>0</v>
      </c>
      <c r="BU107" s="233">
        <f t="shared" si="403"/>
        <v>0</v>
      </c>
      <c r="BV107" s="234">
        <f t="shared" si="426"/>
        <v>0</v>
      </c>
      <c r="BW107" s="234">
        <f t="shared" si="427"/>
        <v>0</v>
      </c>
      <c r="BX107" s="234">
        <f t="shared" si="428"/>
        <v>0</v>
      </c>
      <c r="BY107" s="234">
        <f t="shared" si="429"/>
        <v>0</v>
      </c>
      <c r="BZ107" s="284">
        <f t="shared" si="404"/>
        <v>0</v>
      </c>
      <c r="CA107" s="98">
        <f t="shared" si="430"/>
        <v>0</v>
      </c>
      <c r="CB107" s="98">
        <f t="shared" si="431"/>
        <v>0</v>
      </c>
      <c r="CC107" s="98">
        <f t="shared" si="432"/>
        <v>0</v>
      </c>
      <c r="CD107" s="98">
        <f t="shared" si="433"/>
        <v>0</v>
      </c>
      <c r="CE107" s="233">
        <f t="shared" si="405"/>
        <v>0</v>
      </c>
      <c r="CF107" s="234">
        <f t="shared" si="434"/>
        <v>0</v>
      </c>
      <c r="CG107" s="234">
        <f t="shared" si="435"/>
        <v>0</v>
      </c>
      <c r="CH107" s="234">
        <f t="shared" si="436"/>
        <v>0</v>
      </c>
      <c r="CI107" s="234">
        <f t="shared" si="437"/>
        <v>0</v>
      </c>
      <c r="CJ107" s="277"/>
      <c r="CK107" s="98">
        <f t="shared" si="438"/>
        <v>0</v>
      </c>
      <c r="CL107" s="98">
        <f t="shared" si="439"/>
        <v>0</v>
      </c>
      <c r="CM107" s="98">
        <f t="shared" si="440"/>
        <v>0</v>
      </c>
      <c r="CN107" s="98">
        <f t="shared" si="441"/>
        <v>0</v>
      </c>
      <c r="CO107" s="233">
        <f t="shared" si="406"/>
        <v>0</v>
      </c>
      <c r="CP107" s="234">
        <f t="shared" si="442"/>
        <v>0</v>
      </c>
      <c r="CQ107" s="234">
        <f t="shared" si="443"/>
        <v>0</v>
      </c>
      <c r="CR107" s="234">
        <f t="shared" si="444"/>
        <v>0</v>
      </c>
      <c r="CS107" s="234">
        <f t="shared" si="445"/>
        <v>0</v>
      </c>
      <c r="CT107" s="277"/>
      <c r="CU107" s="98">
        <f t="shared" si="446"/>
        <v>0</v>
      </c>
      <c r="CV107" s="98">
        <f t="shared" si="447"/>
        <v>0</v>
      </c>
      <c r="CW107" s="98">
        <f t="shared" si="448"/>
        <v>0</v>
      </c>
      <c r="CX107" s="98">
        <f t="shared" si="449"/>
        <v>0</v>
      </c>
      <c r="CY107" s="233">
        <f t="shared" si="407"/>
        <v>0</v>
      </c>
      <c r="CZ107" s="234">
        <f t="shared" si="450"/>
        <v>0</v>
      </c>
      <c r="DA107" s="234">
        <f t="shared" si="451"/>
        <v>0</v>
      </c>
      <c r="DB107" s="234">
        <f t="shared" si="452"/>
        <v>0</v>
      </c>
      <c r="DC107" s="234">
        <f t="shared" si="453"/>
        <v>0</v>
      </c>
      <c r="DD107" s="284">
        <f t="shared" si="408"/>
        <v>0</v>
      </c>
      <c r="DE107" s="98">
        <f t="shared" si="454"/>
        <v>0</v>
      </c>
      <c r="DF107" s="98">
        <f t="shared" si="455"/>
        <v>0</v>
      </c>
      <c r="DG107" s="98">
        <f t="shared" si="456"/>
        <v>0</v>
      </c>
      <c r="DH107" s="98">
        <f t="shared" si="457"/>
        <v>0</v>
      </c>
      <c r="DI107" s="228" t="e">
        <f t="shared" si="409"/>
        <v>#DIV/0!</v>
      </c>
      <c r="DJ107" s="233">
        <f t="shared" si="410"/>
        <v>0</v>
      </c>
      <c r="DK107" s="234">
        <f t="shared" si="458"/>
        <v>0</v>
      </c>
      <c r="DL107" s="234">
        <f t="shared" si="459"/>
        <v>0</v>
      </c>
      <c r="DM107" s="234">
        <f t="shared" si="460"/>
        <v>0</v>
      </c>
      <c r="DN107" s="234">
        <f t="shared" si="461"/>
        <v>0</v>
      </c>
      <c r="DO107" s="224">
        <f t="shared" si="411"/>
        <v>0</v>
      </c>
      <c r="DP107" s="98">
        <f t="shared" si="462"/>
        <v>0</v>
      </c>
      <c r="DQ107" s="98">
        <f t="shared" si="463"/>
        <v>0</v>
      </c>
      <c r="DR107" s="98">
        <f t="shared" si="464"/>
        <v>0</v>
      </c>
      <c r="DS107" s="98">
        <f t="shared" si="465"/>
        <v>0</v>
      </c>
      <c r="DT107" s="233">
        <f t="shared" si="412"/>
        <v>0</v>
      </c>
      <c r="DU107" s="234">
        <f t="shared" si="466"/>
        <v>0</v>
      </c>
      <c r="DV107" s="234">
        <f t="shared" si="467"/>
        <v>0</v>
      </c>
      <c r="DW107" s="234">
        <f t="shared" si="468"/>
        <v>0</v>
      </c>
      <c r="DX107" s="234">
        <f t="shared" si="469"/>
        <v>0</v>
      </c>
      <c r="DY107" s="237">
        <f t="shared" si="413"/>
        <v>0</v>
      </c>
      <c r="DZ107" s="238">
        <f t="shared" si="470"/>
        <v>0</v>
      </c>
      <c r="EA107" s="238">
        <f t="shared" si="471"/>
        <v>0</v>
      </c>
      <c r="EB107" s="238">
        <f t="shared" si="472"/>
        <v>0</v>
      </c>
      <c r="EC107" s="238">
        <f t="shared" si="473"/>
        <v>0</v>
      </c>
    </row>
    <row r="108" spans="1:133" s="49" customFormat="1">
      <c r="A108" s="50" t="s">
        <v>380</v>
      </c>
      <c r="B108" s="227"/>
      <c r="C108" s="227"/>
      <c r="D108" s="227"/>
      <c r="E108" s="181"/>
      <c r="F108" s="89">
        <f t="shared" si="356"/>
        <v>0</v>
      </c>
      <c r="G108" s="89">
        <f t="shared" si="357"/>
        <v>0</v>
      </c>
      <c r="H108" s="89">
        <f t="shared" si="358"/>
        <v>0</v>
      </c>
      <c r="I108" s="89">
        <f t="shared" si="359"/>
        <v>0</v>
      </c>
      <c r="J108" s="181"/>
      <c r="K108" s="89">
        <f t="shared" si="360"/>
        <v>0</v>
      </c>
      <c r="L108" s="89">
        <f t="shared" si="361"/>
        <v>0</v>
      </c>
      <c r="M108" s="89">
        <f t="shared" si="362"/>
        <v>0</v>
      </c>
      <c r="N108" s="89">
        <f t="shared" si="363"/>
        <v>0</v>
      </c>
      <c r="O108" s="228" t="e">
        <f t="shared" si="364"/>
        <v>#DIV/0!</v>
      </c>
      <c r="P108" s="181"/>
      <c r="Q108" s="89">
        <f t="shared" si="365"/>
        <v>0</v>
      </c>
      <c r="R108" s="89">
        <f t="shared" si="366"/>
        <v>0</v>
      </c>
      <c r="S108" s="89">
        <f t="shared" si="367"/>
        <v>0</v>
      </c>
      <c r="T108" s="89">
        <f t="shared" si="368"/>
        <v>0</v>
      </c>
      <c r="U108" s="228" t="e">
        <f t="shared" si="369"/>
        <v>#DIV/0!</v>
      </c>
      <c r="V108" s="181"/>
      <c r="W108" s="89">
        <f t="shared" si="370"/>
        <v>0</v>
      </c>
      <c r="X108" s="89">
        <f t="shared" si="371"/>
        <v>0</v>
      </c>
      <c r="Y108" s="89">
        <f t="shared" si="372"/>
        <v>0</v>
      </c>
      <c r="Z108" s="89">
        <f t="shared" si="373"/>
        <v>0</v>
      </c>
      <c r="AA108" s="228" t="e">
        <f t="shared" si="374"/>
        <v>#DIV/0!</v>
      </c>
      <c r="AB108" s="277"/>
      <c r="AC108" s="98">
        <f t="shared" si="375"/>
        <v>0</v>
      </c>
      <c r="AD108" s="98">
        <f t="shared" si="376"/>
        <v>0</v>
      </c>
      <c r="AE108" s="98">
        <f t="shared" si="377"/>
        <v>0</v>
      </c>
      <c r="AF108" s="98">
        <f t="shared" si="378"/>
        <v>0</v>
      </c>
      <c r="AG108" s="233">
        <f t="shared" si="379"/>
        <v>0</v>
      </c>
      <c r="AH108" s="234">
        <f t="shared" si="380"/>
        <v>0</v>
      </c>
      <c r="AI108" s="234">
        <f t="shared" si="381"/>
        <v>0</v>
      </c>
      <c r="AJ108" s="234">
        <f t="shared" si="382"/>
        <v>0</v>
      </c>
      <c r="AK108" s="234">
        <f t="shared" si="383"/>
        <v>0</v>
      </c>
      <c r="AL108" s="277"/>
      <c r="AM108" s="98">
        <f t="shared" si="384"/>
        <v>0</v>
      </c>
      <c r="AN108" s="98">
        <f t="shared" si="385"/>
        <v>0</v>
      </c>
      <c r="AO108" s="98">
        <f t="shared" si="386"/>
        <v>0</v>
      </c>
      <c r="AP108" s="98">
        <f t="shared" si="387"/>
        <v>0</v>
      </c>
      <c r="AQ108" s="233">
        <f t="shared" si="388"/>
        <v>0</v>
      </c>
      <c r="AR108" s="234">
        <f t="shared" si="389"/>
        <v>0</v>
      </c>
      <c r="AS108" s="234">
        <f t="shared" si="390"/>
        <v>0</v>
      </c>
      <c r="AT108" s="234">
        <f t="shared" si="391"/>
        <v>0</v>
      </c>
      <c r="AU108" s="234">
        <f t="shared" si="392"/>
        <v>0</v>
      </c>
      <c r="AV108" s="277"/>
      <c r="AW108" s="98">
        <f t="shared" si="393"/>
        <v>0</v>
      </c>
      <c r="AX108" s="98">
        <f t="shared" si="394"/>
        <v>0</v>
      </c>
      <c r="AY108" s="98">
        <f t="shared" si="395"/>
        <v>0</v>
      </c>
      <c r="AZ108" s="98">
        <f t="shared" si="396"/>
        <v>0</v>
      </c>
      <c r="BA108" s="233">
        <f t="shared" si="397"/>
        <v>0</v>
      </c>
      <c r="BB108" s="234">
        <f t="shared" si="398"/>
        <v>0</v>
      </c>
      <c r="BC108" s="234">
        <f t="shared" si="399"/>
        <v>0</v>
      </c>
      <c r="BD108" s="234">
        <f t="shared" si="400"/>
        <v>0</v>
      </c>
      <c r="BE108" s="234">
        <f t="shared" si="401"/>
        <v>0</v>
      </c>
      <c r="BF108" s="314">
        <f t="shared" si="297"/>
        <v>0</v>
      </c>
      <c r="BG108" s="98">
        <f t="shared" si="414"/>
        <v>0</v>
      </c>
      <c r="BH108" s="98">
        <f t="shared" si="415"/>
        <v>0</v>
      </c>
      <c r="BI108" s="98">
        <f t="shared" si="416"/>
        <v>0</v>
      </c>
      <c r="BJ108" s="98">
        <f t="shared" si="417"/>
        <v>0</v>
      </c>
      <c r="BK108" s="233">
        <f t="shared" si="402"/>
        <v>0</v>
      </c>
      <c r="BL108" s="234">
        <f t="shared" si="418"/>
        <v>0</v>
      </c>
      <c r="BM108" s="234">
        <f t="shared" si="419"/>
        <v>0</v>
      </c>
      <c r="BN108" s="234">
        <f t="shared" si="420"/>
        <v>0</v>
      </c>
      <c r="BO108" s="234">
        <f t="shared" si="421"/>
        <v>0</v>
      </c>
      <c r="BP108" s="277"/>
      <c r="BQ108" s="98">
        <f t="shared" si="422"/>
        <v>0</v>
      </c>
      <c r="BR108" s="98">
        <f t="shared" si="423"/>
        <v>0</v>
      </c>
      <c r="BS108" s="98">
        <f t="shared" si="424"/>
        <v>0</v>
      </c>
      <c r="BT108" s="98">
        <f t="shared" si="425"/>
        <v>0</v>
      </c>
      <c r="BU108" s="233">
        <f t="shared" si="403"/>
        <v>0</v>
      </c>
      <c r="BV108" s="234">
        <f t="shared" si="426"/>
        <v>0</v>
      </c>
      <c r="BW108" s="234">
        <f t="shared" si="427"/>
        <v>0</v>
      </c>
      <c r="BX108" s="234">
        <f t="shared" si="428"/>
        <v>0</v>
      </c>
      <c r="BY108" s="234">
        <f t="shared" si="429"/>
        <v>0</v>
      </c>
      <c r="BZ108" s="284">
        <f t="shared" si="404"/>
        <v>0</v>
      </c>
      <c r="CA108" s="98">
        <f t="shared" si="430"/>
        <v>0</v>
      </c>
      <c r="CB108" s="98">
        <f t="shared" si="431"/>
        <v>0</v>
      </c>
      <c r="CC108" s="98">
        <f t="shared" si="432"/>
        <v>0</v>
      </c>
      <c r="CD108" s="98">
        <f t="shared" si="433"/>
        <v>0</v>
      </c>
      <c r="CE108" s="233">
        <f t="shared" si="405"/>
        <v>0</v>
      </c>
      <c r="CF108" s="234">
        <f t="shared" si="434"/>
        <v>0</v>
      </c>
      <c r="CG108" s="234">
        <f t="shared" si="435"/>
        <v>0</v>
      </c>
      <c r="CH108" s="234">
        <f t="shared" si="436"/>
        <v>0</v>
      </c>
      <c r="CI108" s="234">
        <f t="shared" si="437"/>
        <v>0</v>
      </c>
      <c r="CJ108" s="277"/>
      <c r="CK108" s="98">
        <f t="shared" si="438"/>
        <v>0</v>
      </c>
      <c r="CL108" s="98">
        <f t="shared" si="439"/>
        <v>0</v>
      </c>
      <c r="CM108" s="98">
        <f t="shared" si="440"/>
        <v>0</v>
      </c>
      <c r="CN108" s="98">
        <f t="shared" si="441"/>
        <v>0</v>
      </c>
      <c r="CO108" s="233">
        <f t="shared" si="406"/>
        <v>0</v>
      </c>
      <c r="CP108" s="234">
        <f t="shared" si="442"/>
        <v>0</v>
      </c>
      <c r="CQ108" s="234">
        <f t="shared" si="443"/>
        <v>0</v>
      </c>
      <c r="CR108" s="234">
        <f t="shared" si="444"/>
        <v>0</v>
      </c>
      <c r="CS108" s="234">
        <f t="shared" si="445"/>
        <v>0</v>
      </c>
      <c r="CT108" s="277"/>
      <c r="CU108" s="98">
        <f t="shared" si="446"/>
        <v>0</v>
      </c>
      <c r="CV108" s="98">
        <f t="shared" si="447"/>
        <v>0</v>
      </c>
      <c r="CW108" s="98">
        <f t="shared" si="448"/>
        <v>0</v>
      </c>
      <c r="CX108" s="98">
        <f t="shared" si="449"/>
        <v>0</v>
      </c>
      <c r="CY108" s="233">
        <f t="shared" si="407"/>
        <v>0</v>
      </c>
      <c r="CZ108" s="234">
        <f t="shared" si="450"/>
        <v>0</v>
      </c>
      <c r="DA108" s="234">
        <f t="shared" si="451"/>
        <v>0</v>
      </c>
      <c r="DB108" s="234">
        <f t="shared" si="452"/>
        <v>0</v>
      </c>
      <c r="DC108" s="234">
        <f t="shared" si="453"/>
        <v>0</v>
      </c>
      <c r="DD108" s="284">
        <f t="shared" si="408"/>
        <v>0</v>
      </c>
      <c r="DE108" s="98">
        <f t="shared" si="454"/>
        <v>0</v>
      </c>
      <c r="DF108" s="98">
        <f t="shared" si="455"/>
        <v>0</v>
      </c>
      <c r="DG108" s="98">
        <f t="shared" si="456"/>
        <v>0</v>
      </c>
      <c r="DH108" s="98">
        <f t="shared" si="457"/>
        <v>0</v>
      </c>
      <c r="DI108" s="228" t="e">
        <f t="shared" si="409"/>
        <v>#DIV/0!</v>
      </c>
      <c r="DJ108" s="233">
        <f t="shared" si="410"/>
        <v>0</v>
      </c>
      <c r="DK108" s="234">
        <f t="shared" si="458"/>
        <v>0</v>
      </c>
      <c r="DL108" s="234">
        <f t="shared" si="459"/>
        <v>0</v>
      </c>
      <c r="DM108" s="234">
        <f t="shared" si="460"/>
        <v>0</v>
      </c>
      <c r="DN108" s="234">
        <f t="shared" si="461"/>
        <v>0</v>
      </c>
      <c r="DO108" s="224">
        <f t="shared" si="411"/>
        <v>0</v>
      </c>
      <c r="DP108" s="98">
        <f t="shared" si="462"/>
        <v>0</v>
      </c>
      <c r="DQ108" s="98">
        <f t="shared" si="463"/>
        <v>0</v>
      </c>
      <c r="DR108" s="98">
        <f t="shared" si="464"/>
        <v>0</v>
      </c>
      <c r="DS108" s="98">
        <f t="shared" si="465"/>
        <v>0</v>
      </c>
      <c r="DT108" s="233">
        <f t="shared" si="412"/>
        <v>0</v>
      </c>
      <c r="DU108" s="234">
        <f t="shared" si="466"/>
        <v>0</v>
      </c>
      <c r="DV108" s="234">
        <f t="shared" si="467"/>
        <v>0</v>
      </c>
      <c r="DW108" s="234">
        <f t="shared" si="468"/>
        <v>0</v>
      </c>
      <c r="DX108" s="234">
        <f t="shared" si="469"/>
        <v>0</v>
      </c>
      <c r="DY108" s="237">
        <f t="shared" si="413"/>
        <v>0</v>
      </c>
      <c r="DZ108" s="238">
        <f t="shared" si="470"/>
        <v>0</v>
      </c>
      <c r="EA108" s="238">
        <f t="shared" si="471"/>
        <v>0</v>
      </c>
      <c r="EB108" s="238">
        <f t="shared" si="472"/>
        <v>0</v>
      </c>
      <c r="EC108" s="238">
        <f t="shared" si="473"/>
        <v>0</v>
      </c>
    </row>
    <row r="109" spans="1:133" s="49" customFormat="1">
      <c r="A109" s="50" t="s">
        <v>381</v>
      </c>
      <c r="B109" s="227"/>
      <c r="C109" s="227"/>
      <c r="D109" s="227"/>
      <c r="E109" s="181"/>
      <c r="F109" s="89">
        <f t="shared" si="356"/>
        <v>0</v>
      </c>
      <c r="G109" s="89">
        <f t="shared" si="357"/>
        <v>0</v>
      </c>
      <c r="H109" s="89">
        <f t="shared" si="358"/>
        <v>0</v>
      </c>
      <c r="I109" s="89">
        <f t="shared" si="359"/>
        <v>0</v>
      </c>
      <c r="J109" s="181"/>
      <c r="K109" s="89">
        <f t="shared" si="360"/>
        <v>0</v>
      </c>
      <c r="L109" s="89">
        <f t="shared" si="361"/>
        <v>0</v>
      </c>
      <c r="M109" s="89">
        <f t="shared" si="362"/>
        <v>0</v>
      </c>
      <c r="N109" s="89">
        <f t="shared" si="363"/>
        <v>0</v>
      </c>
      <c r="O109" s="228" t="e">
        <f t="shared" si="364"/>
        <v>#DIV/0!</v>
      </c>
      <c r="P109" s="181"/>
      <c r="Q109" s="89">
        <f t="shared" si="365"/>
        <v>0</v>
      </c>
      <c r="R109" s="89">
        <f t="shared" si="366"/>
        <v>0</v>
      </c>
      <c r="S109" s="89">
        <f t="shared" si="367"/>
        <v>0</v>
      </c>
      <c r="T109" s="89">
        <f t="shared" si="368"/>
        <v>0</v>
      </c>
      <c r="U109" s="228" t="e">
        <f t="shared" si="369"/>
        <v>#DIV/0!</v>
      </c>
      <c r="V109" s="181"/>
      <c r="W109" s="89">
        <f t="shared" si="370"/>
        <v>0</v>
      </c>
      <c r="X109" s="89">
        <f t="shared" si="371"/>
        <v>0</v>
      </c>
      <c r="Y109" s="89">
        <f t="shared" si="372"/>
        <v>0</v>
      </c>
      <c r="Z109" s="89">
        <f t="shared" si="373"/>
        <v>0</v>
      </c>
      <c r="AA109" s="228" t="e">
        <f t="shared" si="374"/>
        <v>#DIV/0!</v>
      </c>
      <c r="AB109" s="277"/>
      <c r="AC109" s="98">
        <f t="shared" si="375"/>
        <v>0</v>
      </c>
      <c r="AD109" s="98">
        <f t="shared" si="376"/>
        <v>0</v>
      </c>
      <c r="AE109" s="98">
        <f t="shared" si="377"/>
        <v>0</v>
      </c>
      <c r="AF109" s="98">
        <f t="shared" si="378"/>
        <v>0</v>
      </c>
      <c r="AG109" s="233">
        <f t="shared" si="379"/>
        <v>0</v>
      </c>
      <c r="AH109" s="234">
        <f t="shared" si="380"/>
        <v>0</v>
      </c>
      <c r="AI109" s="234">
        <f t="shared" si="381"/>
        <v>0</v>
      </c>
      <c r="AJ109" s="234">
        <f t="shared" si="382"/>
        <v>0</v>
      </c>
      <c r="AK109" s="234">
        <f t="shared" si="383"/>
        <v>0</v>
      </c>
      <c r="AL109" s="277"/>
      <c r="AM109" s="98">
        <f t="shared" si="384"/>
        <v>0</v>
      </c>
      <c r="AN109" s="98">
        <f t="shared" si="385"/>
        <v>0</v>
      </c>
      <c r="AO109" s="98">
        <f t="shared" si="386"/>
        <v>0</v>
      </c>
      <c r="AP109" s="98">
        <f t="shared" si="387"/>
        <v>0</v>
      </c>
      <c r="AQ109" s="233">
        <f t="shared" si="388"/>
        <v>0</v>
      </c>
      <c r="AR109" s="234">
        <f t="shared" si="389"/>
        <v>0</v>
      </c>
      <c r="AS109" s="234">
        <f t="shared" si="390"/>
        <v>0</v>
      </c>
      <c r="AT109" s="234">
        <f t="shared" si="391"/>
        <v>0</v>
      </c>
      <c r="AU109" s="234">
        <f t="shared" si="392"/>
        <v>0</v>
      </c>
      <c r="AV109" s="277"/>
      <c r="AW109" s="98">
        <f t="shared" si="393"/>
        <v>0</v>
      </c>
      <c r="AX109" s="98">
        <f t="shared" si="394"/>
        <v>0</v>
      </c>
      <c r="AY109" s="98">
        <f t="shared" si="395"/>
        <v>0</v>
      </c>
      <c r="AZ109" s="98">
        <f t="shared" si="396"/>
        <v>0</v>
      </c>
      <c r="BA109" s="233">
        <f t="shared" si="397"/>
        <v>0</v>
      </c>
      <c r="BB109" s="234">
        <f t="shared" si="398"/>
        <v>0</v>
      </c>
      <c r="BC109" s="234">
        <f t="shared" si="399"/>
        <v>0</v>
      </c>
      <c r="BD109" s="234">
        <f t="shared" si="400"/>
        <v>0</v>
      </c>
      <c r="BE109" s="234">
        <f t="shared" si="401"/>
        <v>0</v>
      </c>
      <c r="BF109" s="314">
        <f t="shared" si="297"/>
        <v>0</v>
      </c>
      <c r="BG109" s="98">
        <f t="shared" si="414"/>
        <v>0</v>
      </c>
      <c r="BH109" s="98">
        <f t="shared" si="415"/>
        <v>0</v>
      </c>
      <c r="BI109" s="98">
        <f t="shared" si="416"/>
        <v>0</v>
      </c>
      <c r="BJ109" s="98">
        <f t="shared" si="417"/>
        <v>0</v>
      </c>
      <c r="BK109" s="233">
        <f t="shared" si="402"/>
        <v>0</v>
      </c>
      <c r="BL109" s="234">
        <f t="shared" si="418"/>
        <v>0</v>
      </c>
      <c r="BM109" s="234">
        <f t="shared" si="419"/>
        <v>0</v>
      </c>
      <c r="BN109" s="234">
        <f t="shared" si="420"/>
        <v>0</v>
      </c>
      <c r="BO109" s="234">
        <f t="shared" si="421"/>
        <v>0</v>
      </c>
      <c r="BP109" s="277"/>
      <c r="BQ109" s="98">
        <f t="shared" si="422"/>
        <v>0</v>
      </c>
      <c r="BR109" s="98">
        <f t="shared" si="423"/>
        <v>0</v>
      </c>
      <c r="BS109" s="98">
        <f t="shared" si="424"/>
        <v>0</v>
      </c>
      <c r="BT109" s="98">
        <f t="shared" si="425"/>
        <v>0</v>
      </c>
      <c r="BU109" s="233">
        <f t="shared" si="403"/>
        <v>0</v>
      </c>
      <c r="BV109" s="234">
        <f t="shared" si="426"/>
        <v>0</v>
      </c>
      <c r="BW109" s="234">
        <f t="shared" si="427"/>
        <v>0</v>
      </c>
      <c r="BX109" s="234">
        <f t="shared" si="428"/>
        <v>0</v>
      </c>
      <c r="BY109" s="234">
        <f t="shared" si="429"/>
        <v>0</v>
      </c>
      <c r="BZ109" s="284">
        <f t="shared" si="404"/>
        <v>0</v>
      </c>
      <c r="CA109" s="98">
        <f t="shared" si="430"/>
        <v>0</v>
      </c>
      <c r="CB109" s="98">
        <f t="shared" si="431"/>
        <v>0</v>
      </c>
      <c r="CC109" s="98">
        <f t="shared" si="432"/>
        <v>0</v>
      </c>
      <c r="CD109" s="98">
        <f t="shared" si="433"/>
        <v>0</v>
      </c>
      <c r="CE109" s="233">
        <f t="shared" si="405"/>
        <v>0</v>
      </c>
      <c r="CF109" s="234">
        <f t="shared" si="434"/>
        <v>0</v>
      </c>
      <c r="CG109" s="234">
        <f t="shared" si="435"/>
        <v>0</v>
      </c>
      <c r="CH109" s="234">
        <f t="shared" si="436"/>
        <v>0</v>
      </c>
      <c r="CI109" s="234">
        <f t="shared" si="437"/>
        <v>0</v>
      </c>
      <c r="CJ109" s="277"/>
      <c r="CK109" s="98">
        <f t="shared" si="438"/>
        <v>0</v>
      </c>
      <c r="CL109" s="98">
        <f t="shared" si="439"/>
        <v>0</v>
      </c>
      <c r="CM109" s="98">
        <f t="shared" si="440"/>
        <v>0</v>
      </c>
      <c r="CN109" s="98">
        <f t="shared" si="441"/>
        <v>0</v>
      </c>
      <c r="CO109" s="233">
        <f t="shared" si="406"/>
        <v>0</v>
      </c>
      <c r="CP109" s="234">
        <f t="shared" si="442"/>
        <v>0</v>
      </c>
      <c r="CQ109" s="234">
        <f t="shared" si="443"/>
        <v>0</v>
      </c>
      <c r="CR109" s="234">
        <f t="shared" si="444"/>
        <v>0</v>
      </c>
      <c r="CS109" s="234">
        <f t="shared" si="445"/>
        <v>0</v>
      </c>
      <c r="CT109" s="277"/>
      <c r="CU109" s="98">
        <f t="shared" si="446"/>
        <v>0</v>
      </c>
      <c r="CV109" s="98">
        <f t="shared" si="447"/>
        <v>0</v>
      </c>
      <c r="CW109" s="98">
        <f t="shared" si="448"/>
        <v>0</v>
      </c>
      <c r="CX109" s="98">
        <f t="shared" si="449"/>
        <v>0</v>
      </c>
      <c r="CY109" s="233">
        <f t="shared" si="407"/>
        <v>0</v>
      </c>
      <c r="CZ109" s="234">
        <f t="shared" si="450"/>
        <v>0</v>
      </c>
      <c r="DA109" s="234">
        <f t="shared" si="451"/>
        <v>0</v>
      </c>
      <c r="DB109" s="234">
        <f t="shared" si="452"/>
        <v>0</v>
      </c>
      <c r="DC109" s="234">
        <f t="shared" si="453"/>
        <v>0</v>
      </c>
      <c r="DD109" s="284">
        <f t="shared" si="408"/>
        <v>0</v>
      </c>
      <c r="DE109" s="98">
        <f t="shared" si="454"/>
        <v>0</v>
      </c>
      <c r="DF109" s="98">
        <f t="shared" si="455"/>
        <v>0</v>
      </c>
      <c r="DG109" s="98">
        <f t="shared" si="456"/>
        <v>0</v>
      </c>
      <c r="DH109" s="98">
        <f t="shared" si="457"/>
        <v>0</v>
      </c>
      <c r="DI109" s="228" t="e">
        <f t="shared" si="409"/>
        <v>#DIV/0!</v>
      </c>
      <c r="DJ109" s="233">
        <f t="shared" si="410"/>
        <v>0</v>
      </c>
      <c r="DK109" s="234">
        <f t="shared" si="458"/>
        <v>0</v>
      </c>
      <c r="DL109" s="234">
        <f t="shared" si="459"/>
        <v>0</v>
      </c>
      <c r="DM109" s="234">
        <f t="shared" si="460"/>
        <v>0</v>
      </c>
      <c r="DN109" s="234">
        <f t="shared" si="461"/>
        <v>0</v>
      </c>
      <c r="DO109" s="224">
        <f t="shared" si="411"/>
        <v>0</v>
      </c>
      <c r="DP109" s="98">
        <f t="shared" si="462"/>
        <v>0</v>
      </c>
      <c r="DQ109" s="98">
        <f t="shared" si="463"/>
        <v>0</v>
      </c>
      <c r="DR109" s="98">
        <f t="shared" si="464"/>
        <v>0</v>
      </c>
      <c r="DS109" s="98">
        <f t="shared" si="465"/>
        <v>0</v>
      </c>
      <c r="DT109" s="233">
        <f t="shared" si="412"/>
        <v>0</v>
      </c>
      <c r="DU109" s="234">
        <f t="shared" si="466"/>
        <v>0</v>
      </c>
      <c r="DV109" s="234">
        <f t="shared" si="467"/>
        <v>0</v>
      </c>
      <c r="DW109" s="234">
        <f t="shared" si="468"/>
        <v>0</v>
      </c>
      <c r="DX109" s="234">
        <f t="shared" si="469"/>
        <v>0</v>
      </c>
      <c r="DY109" s="237">
        <f t="shared" si="413"/>
        <v>0</v>
      </c>
      <c r="DZ109" s="238">
        <f t="shared" si="470"/>
        <v>0</v>
      </c>
      <c r="EA109" s="238">
        <f t="shared" si="471"/>
        <v>0</v>
      </c>
      <c r="EB109" s="238">
        <f t="shared" si="472"/>
        <v>0</v>
      </c>
      <c r="EC109" s="238">
        <f t="shared" si="473"/>
        <v>0</v>
      </c>
    </row>
    <row r="110" spans="1:133" s="49" customFormat="1">
      <c r="A110" s="50" t="s">
        <v>382</v>
      </c>
      <c r="B110" s="227"/>
      <c r="C110" s="227"/>
      <c r="D110" s="227"/>
      <c r="E110" s="181"/>
      <c r="F110" s="89">
        <f t="shared" si="356"/>
        <v>0</v>
      </c>
      <c r="G110" s="89">
        <f t="shared" si="357"/>
        <v>0</v>
      </c>
      <c r="H110" s="89">
        <f t="shared" si="358"/>
        <v>0</v>
      </c>
      <c r="I110" s="89">
        <f t="shared" si="359"/>
        <v>0</v>
      </c>
      <c r="J110" s="181"/>
      <c r="K110" s="89">
        <f t="shared" si="360"/>
        <v>0</v>
      </c>
      <c r="L110" s="89">
        <f t="shared" si="361"/>
        <v>0</v>
      </c>
      <c r="M110" s="89">
        <f t="shared" si="362"/>
        <v>0</v>
      </c>
      <c r="N110" s="89">
        <f t="shared" si="363"/>
        <v>0</v>
      </c>
      <c r="O110" s="228" t="e">
        <f t="shared" si="364"/>
        <v>#DIV/0!</v>
      </c>
      <c r="P110" s="181"/>
      <c r="Q110" s="89">
        <f t="shared" si="365"/>
        <v>0</v>
      </c>
      <c r="R110" s="89">
        <f t="shared" si="366"/>
        <v>0</v>
      </c>
      <c r="S110" s="89">
        <f t="shared" si="367"/>
        <v>0</v>
      </c>
      <c r="T110" s="89">
        <f t="shared" si="368"/>
        <v>0</v>
      </c>
      <c r="U110" s="228" t="e">
        <f t="shared" si="369"/>
        <v>#DIV/0!</v>
      </c>
      <c r="V110" s="181"/>
      <c r="W110" s="89">
        <f t="shared" si="370"/>
        <v>0</v>
      </c>
      <c r="X110" s="89">
        <f t="shared" si="371"/>
        <v>0</v>
      </c>
      <c r="Y110" s="89">
        <f t="shared" si="372"/>
        <v>0</v>
      </c>
      <c r="Z110" s="89">
        <f t="shared" si="373"/>
        <v>0</v>
      </c>
      <c r="AA110" s="228" t="e">
        <f t="shared" si="374"/>
        <v>#DIV/0!</v>
      </c>
      <c r="AB110" s="277"/>
      <c r="AC110" s="98">
        <f t="shared" si="375"/>
        <v>0</v>
      </c>
      <c r="AD110" s="98">
        <f t="shared" si="376"/>
        <v>0</v>
      </c>
      <c r="AE110" s="98">
        <f t="shared" si="377"/>
        <v>0</v>
      </c>
      <c r="AF110" s="98">
        <f t="shared" si="378"/>
        <v>0</v>
      </c>
      <c r="AG110" s="233">
        <f t="shared" si="379"/>
        <v>0</v>
      </c>
      <c r="AH110" s="234">
        <f t="shared" si="380"/>
        <v>0</v>
      </c>
      <c r="AI110" s="234">
        <f t="shared" si="381"/>
        <v>0</v>
      </c>
      <c r="AJ110" s="234">
        <f t="shared" si="382"/>
        <v>0</v>
      </c>
      <c r="AK110" s="234">
        <f t="shared" si="383"/>
        <v>0</v>
      </c>
      <c r="AL110" s="277"/>
      <c r="AM110" s="98">
        <f t="shared" si="384"/>
        <v>0</v>
      </c>
      <c r="AN110" s="98">
        <f t="shared" si="385"/>
        <v>0</v>
      </c>
      <c r="AO110" s="98">
        <f t="shared" si="386"/>
        <v>0</v>
      </c>
      <c r="AP110" s="98">
        <f t="shared" si="387"/>
        <v>0</v>
      </c>
      <c r="AQ110" s="233">
        <f t="shared" si="388"/>
        <v>0</v>
      </c>
      <c r="AR110" s="234">
        <f t="shared" si="389"/>
        <v>0</v>
      </c>
      <c r="AS110" s="234">
        <f t="shared" si="390"/>
        <v>0</v>
      </c>
      <c r="AT110" s="234">
        <f t="shared" si="391"/>
        <v>0</v>
      </c>
      <c r="AU110" s="234">
        <f t="shared" si="392"/>
        <v>0</v>
      </c>
      <c r="AV110" s="277"/>
      <c r="AW110" s="98">
        <f t="shared" si="393"/>
        <v>0</v>
      </c>
      <c r="AX110" s="98">
        <f t="shared" si="394"/>
        <v>0</v>
      </c>
      <c r="AY110" s="98">
        <f t="shared" si="395"/>
        <v>0</v>
      </c>
      <c r="AZ110" s="98">
        <f t="shared" si="396"/>
        <v>0</v>
      </c>
      <c r="BA110" s="233">
        <f t="shared" si="397"/>
        <v>0</v>
      </c>
      <c r="BB110" s="234">
        <f t="shared" si="398"/>
        <v>0</v>
      </c>
      <c r="BC110" s="234">
        <f t="shared" si="399"/>
        <v>0</v>
      </c>
      <c r="BD110" s="234">
        <f t="shared" si="400"/>
        <v>0</v>
      </c>
      <c r="BE110" s="234">
        <f t="shared" si="401"/>
        <v>0</v>
      </c>
      <c r="BF110" s="314">
        <f t="shared" si="297"/>
        <v>0</v>
      </c>
      <c r="BG110" s="98">
        <f t="shared" si="414"/>
        <v>0</v>
      </c>
      <c r="BH110" s="98">
        <f t="shared" si="415"/>
        <v>0</v>
      </c>
      <c r="BI110" s="98">
        <f t="shared" si="416"/>
        <v>0</v>
      </c>
      <c r="BJ110" s="98">
        <f t="shared" si="417"/>
        <v>0</v>
      </c>
      <c r="BK110" s="233">
        <f t="shared" si="402"/>
        <v>0</v>
      </c>
      <c r="BL110" s="234">
        <f t="shared" si="418"/>
        <v>0</v>
      </c>
      <c r="BM110" s="234">
        <f t="shared" si="419"/>
        <v>0</v>
      </c>
      <c r="BN110" s="234">
        <f t="shared" si="420"/>
        <v>0</v>
      </c>
      <c r="BO110" s="234">
        <f t="shared" si="421"/>
        <v>0</v>
      </c>
      <c r="BP110" s="277"/>
      <c r="BQ110" s="98">
        <f t="shared" si="422"/>
        <v>0</v>
      </c>
      <c r="BR110" s="98">
        <f t="shared" si="423"/>
        <v>0</v>
      </c>
      <c r="BS110" s="98">
        <f t="shared" si="424"/>
        <v>0</v>
      </c>
      <c r="BT110" s="98">
        <f t="shared" si="425"/>
        <v>0</v>
      </c>
      <c r="BU110" s="233">
        <f t="shared" si="403"/>
        <v>0</v>
      </c>
      <c r="BV110" s="234">
        <f t="shared" si="426"/>
        <v>0</v>
      </c>
      <c r="BW110" s="234">
        <f t="shared" si="427"/>
        <v>0</v>
      </c>
      <c r="BX110" s="234">
        <f t="shared" si="428"/>
        <v>0</v>
      </c>
      <c r="BY110" s="234">
        <f t="shared" si="429"/>
        <v>0</v>
      </c>
      <c r="BZ110" s="284">
        <f t="shared" si="404"/>
        <v>0</v>
      </c>
      <c r="CA110" s="98">
        <f t="shared" si="430"/>
        <v>0</v>
      </c>
      <c r="CB110" s="98">
        <f t="shared" si="431"/>
        <v>0</v>
      </c>
      <c r="CC110" s="98">
        <f t="shared" si="432"/>
        <v>0</v>
      </c>
      <c r="CD110" s="98">
        <f t="shared" si="433"/>
        <v>0</v>
      </c>
      <c r="CE110" s="233">
        <f t="shared" si="405"/>
        <v>0</v>
      </c>
      <c r="CF110" s="234">
        <f t="shared" si="434"/>
        <v>0</v>
      </c>
      <c r="CG110" s="234">
        <f t="shared" si="435"/>
        <v>0</v>
      </c>
      <c r="CH110" s="234">
        <f t="shared" si="436"/>
        <v>0</v>
      </c>
      <c r="CI110" s="234">
        <f t="shared" si="437"/>
        <v>0</v>
      </c>
      <c r="CJ110" s="277"/>
      <c r="CK110" s="98">
        <f t="shared" si="438"/>
        <v>0</v>
      </c>
      <c r="CL110" s="98">
        <f t="shared" si="439"/>
        <v>0</v>
      </c>
      <c r="CM110" s="98">
        <f t="shared" si="440"/>
        <v>0</v>
      </c>
      <c r="CN110" s="98">
        <f t="shared" si="441"/>
        <v>0</v>
      </c>
      <c r="CO110" s="233">
        <f t="shared" si="406"/>
        <v>0</v>
      </c>
      <c r="CP110" s="234">
        <f t="shared" si="442"/>
        <v>0</v>
      </c>
      <c r="CQ110" s="234">
        <f t="shared" si="443"/>
        <v>0</v>
      </c>
      <c r="CR110" s="234">
        <f t="shared" si="444"/>
        <v>0</v>
      </c>
      <c r="CS110" s="234">
        <f t="shared" si="445"/>
        <v>0</v>
      </c>
      <c r="CT110" s="277"/>
      <c r="CU110" s="98">
        <f t="shared" si="446"/>
        <v>0</v>
      </c>
      <c r="CV110" s="98">
        <f t="shared" si="447"/>
        <v>0</v>
      </c>
      <c r="CW110" s="98">
        <f t="shared" si="448"/>
        <v>0</v>
      </c>
      <c r="CX110" s="98">
        <f t="shared" si="449"/>
        <v>0</v>
      </c>
      <c r="CY110" s="233">
        <f t="shared" si="407"/>
        <v>0</v>
      </c>
      <c r="CZ110" s="234">
        <f t="shared" si="450"/>
        <v>0</v>
      </c>
      <c r="DA110" s="234">
        <f t="shared" si="451"/>
        <v>0</v>
      </c>
      <c r="DB110" s="234">
        <f t="shared" si="452"/>
        <v>0</v>
      </c>
      <c r="DC110" s="234">
        <f t="shared" si="453"/>
        <v>0</v>
      </c>
      <c r="DD110" s="284">
        <f t="shared" si="408"/>
        <v>0</v>
      </c>
      <c r="DE110" s="98">
        <f t="shared" si="454"/>
        <v>0</v>
      </c>
      <c r="DF110" s="98">
        <f t="shared" si="455"/>
        <v>0</v>
      </c>
      <c r="DG110" s="98">
        <f t="shared" si="456"/>
        <v>0</v>
      </c>
      <c r="DH110" s="98">
        <f t="shared" si="457"/>
        <v>0</v>
      </c>
      <c r="DI110" s="228" t="e">
        <f t="shared" si="409"/>
        <v>#DIV/0!</v>
      </c>
      <c r="DJ110" s="233">
        <f t="shared" si="410"/>
        <v>0</v>
      </c>
      <c r="DK110" s="234">
        <f t="shared" si="458"/>
        <v>0</v>
      </c>
      <c r="DL110" s="234">
        <f t="shared" si="459"/>
        <v>0</v>
      </c>
      <c r="DM110" s="234">
        <f t="shared" si="460"/>
        <v>0</v>
      </c>
      <c r="DN110" s="234">
        <f t="shared" si="461"/>
        <v>0</v>
      </c>
      <c r="DO110" s="224">
        <f t="shared" si="411"/>
        <v>0</v>
      </c>
      <c r="DP110" s="98">
        <f t="shared" si="462"/>
        <v>0</v>
      </c>
      <c r="DQ110" s="98">
        <f t="shared" si="463"/>
        <v>0</v>
      </c>
      <c r="DR110" s="98">
        <f t="shared" si="464"/>
        <v>0</v>
      </c>
      <c r="DS110" s="98">
        <f t="shared" si="465"/>
        <v>0</v>
      </c>
      <c r="DT110" s="233">
        <f t="shared" si="412"/>
        <v>0</v>
      </c>
      <c r="DU110" s="234">
        <f t="shared" si="466"/>
        <v>0</v>
      </c>
      <c r="DV110" s="234">
        <f t="shared" si="467"/>
        <v>0</v>
      </c>
      <c r="DW110" s="234">
        <f t="shared" si="468"/>
        <v>0</v>
      </c>
      <c r="DX110" s="234">
        <f t="shared" si="469"/>
        <v>0</v>
      </c>
      <c r="DY110" s="237">
        <f t="shared" si="413"/>
        <v>0</v>
      </c>
      <c r="DZ110" s="238">
        <f t="shared" si="470"/>
        <v>0</v>
      </c>
      <c r="EA110" s="238">
        <f t="shared" si="471"/>
        <v>0</v>
      </c>
      <c r="EB110" s="238">
        <f t="shared" si="472"/>
        <v>0</v>
      </c>
      <c r="EC110" s="238">
        <f t="shared" si="473"/>
        <v>0</v>
      </c>
    </row>
    <row r="111" spans="1:133" s="49" customFormat="1" ht="15" customHeight="1">
      <c r="A111" s="263">
        <v>107</v>
      </c>
      <c r="B111" s="227"/>
      <c r="C111" s="227"/>
      <c r="D111" s="227"/>
      <c r="E111" s="181"/>
      <c r="F111" s="89">
        <f t="shared" si="298"/>
        <v>0</v>
      </c>
      <c r="G111" s="89">
        <f t="shared" si="299"/>
        <v>0</v>
      </c>
      <c r="H111" s="89">
        <f t="shared" si="300"/>
        <v>0</v>
      </c>
      <c r="I111" s="89">
        <f t="shared" si="301"/>
        <v>0</v>
      </c>
      <c r="J111" s="181"/>
      <c r="K111" s="89">
        <f t="shared" si="302"/>
        <v>0</v>
      </c>
      <c r="L111" s="89">
        <f t="shared" si="303"/>
        <v>0</v>
      </c>
      <c r="M111" s="89">
        <f t="shared" si="304"/>
        <v>0</v>
      </c>
      <c r="N111" s="89">
        <f t="shared" si="305"/>
        <v>0</v>
      </c>
      <c r="O111" s="228" t="e">
        <f t="shared" si="306"/>
        <v>#DIV/0!</v>
      </c>
      <c r="P111" s="181"/>
      <c r="Q111" s="89">
        <f t="shared" si="307"/>
        <v>0</v>
      </c>
      <c r="R111" s="89">
        <f t="shared" si="308"/>
        <v>0</v>
      </c>
      <c r="S111" s="89">
        <f t="shared" si="309"/>
        <v>0</v>
      </c>
      <c r="T111" s="89">
        <f t="shared" si="310"/>
        <v>0</v>
      </c>
      <c r="U111" s="228" t="e">
        <f t="shared" si="311"/>
        <v>#DIV/0!</v>
      </c>
      <c r="V111" s="181"/>
      <c r="W111" s="89">
        <f t="shared" si="312"/>
        <v>0</v>
      </c>
      <c r="X111" s="89">
        <f t="shared" si="313"/>
        <v>0</v>
      </c>
      <c r="Y111" s="89">
        <f t="shared" si="314"/>
        <v>0</v>
      </c>
      <c r="Z111" s="89">
        <f t="shared" si="315"/>
        <v>0</v>
      </c>
      <c r="AA111" s="228" t="e">
        <f t="shared" si="316"/>
        <v>#DIV/0!</v>
      </c>
      <c r="AB111" s="277"/>
      <c r="AC111" s="98">
        <f t="shared" si="317"/>
        <v>0</v>
      </c>
      <c r="AD111" s="98">
        <f t="shared" si="318"/>
        <v>0</v>
      </c>
      <c r="AE111" s="98">
        <f t="shared" si="319"/>
        <v>0</v>
      </c>
      <c r="AF111" s="98">
        <f t="shared" si="320"/>
        <v>0</v>
      </c>
      <c r="AG111" s="233">
        <f t="shared" si="321"/>
        <v>0</v>
      </c>
      <c r="AH111" s="234">
        <f t="shared" si="322"/>
        <v>0</v>
      </c>
      <c r="AI111" s="234">
        <f t="shared" si="323"/>
        <v>0</v>
      </c>
      <c r="AJ111" s="234">
        <f t="shared" si="324"/>
        <v>0</v>
      </c>
      <c r="AK111" s="234">
        <f t="shared" si="325"/>
        <v>0</v>
      </c>
      <c r="AL111" s="277"/>
      <c r="AM111" s="98">
        <f t="shared" si="326"/>
        <v>0</v>
      </c>
      <c r="AN111" s="98">
        <f t="shared" si="327"/>
        <v>0</v>
      </c>
      <c r="AO111" s="98">
        <f t="shared" si="328"/>
        <v>0</v>
      </c>
      <c r="AP111" s="98">
        <f t="shared" si="329"/>
        <v>0</v>
      </c>
      <c r="AQ111" s="233">
        <f t="shared" si="330"/>
        <v>0</v>
      </c>
      <c r="AR111" s="234">
        <f t="shared" si="331"/>
        <v>0</v>
      </c>
      <c r="AS111" s="234">
        <f t="shared" si="332"/>
        <v>0</v>
      </c>
      <c r="AT111" s="234">
        <f t="shared" si="333"/>
        <v>0</v>
      </c>
      <c r="AU111" s="234">
        <f t="shared" si="334"/>
        <v>0</v>
      </c>
      <c r="AV111" s="277"/>
      <c r="AW111" s="98">
        <f t="shared" si="335"/>
        <v>0</v>
      </c>
      <c r="AX111" s="98">
        <f t="shared" si="336"/>
        <v>0</v>
      </c>
      <c r="AY111" s="98">
        <f t="shared" si="337"/>
        <v>0</v>
      </c>
      <c r="AZ111" s="98">
        <f t="shared" si="338"/>
        <v>0</v>
      </c>
      <c r="BA111" s="233">
        <f t="shared" si="339"/>
        <v>0</v>
      </c>
      <c r="BB111" s="234">
        <f t="shared" si="340"/>
        <v>0</v>
      </c>
      <c r="BC111" s="234">
        <f t="shared" si="341"/>
        <v>0</v>
      </c>
      <c r="BD111" s="234">
        <f t="shared" si="342"/>
        <v>0</v>
      </c>
      <c r="BE111" s="234">
        <f t="shared" si="343"/>
        <v>0</v>
      </c>
      <c r="BF111" s="314">
        <f t="shared" si="297"/>
        <v>0</v>
      </c>
      <c r="BG111" s="98">
        <f t="shared" si="414"/>
        <v>0</v>
      </c>
      <c r="BH111" s="98">
        <f t="shared" si="415"/>
        <v>0</v>
      </c>
      <c r="BI111" s="98">
        <f t="shared" si="416"/>
        <v>0</v>
      </c>
      <c r="BJ111" s="98">
        <f t="shared" si="417"/>
        <v>0</v>
      </c>
      <c r="BK111" s="233">
        <f t="shared" si="344"/>
        <v>0</v>
      </c>
      <c r="BL111" s="234">
        <f t="shared" si="418"/>
        <v>0</v>
      </c>
      <c r="BM111" s="234">
        <f t="shared" si="419"/>
        <v>0</v>
      </c>
      <c r="BN111" s="234">
        <f t="shared" si="420"/>
        <v>0</v>
      </c>
      <c r="BO111" s="234">
        <f t="shared" si="421"/>
        <v>0</v>
      </c>
      <c r="BP111" s="277"/>
      <c r="BQ111" s="98">
        <f t="shared" si="422"/>
        <v>0</v>
      </c>
      <c r="BR111" s="98">
        <f t="shared" si="423"/>
        <v>0</v>
      </c>
      <c r="BS111" s="98">
        <f t="shared" si="424"/>
        <v>0</v>
      </c>
      <c r="BT111" s="98">
        <f t="shared" si="425"/>
        <v>0</v>
      </c>
      <c r="BU111" s="233">
        <f t="shared" si="345"/>
        <v>0</v>
      </c>
      <c r="BV111" s="234">
        <f t="shared" si="426"/>
        <v>0</v>
      </c>
      <c r="BW111" s="234">
        <f t="shared" si="427"/>
        <v>0</v>
      </c>
      <c r="BX111" s="234">
        <f t="shared" si="428"/>
        <v>0</v>
      </c>
      <c r="BY111" s="234">
        <f t="shared" si="429"/>
        <v>0</v>
      </c>
      <c r="BZ111" s="284">
        <f t="shared" si="346"/>
        <v>0</v>
      </c>
      <c r="CA111" s="98">
        <f t="shared" si="430"/>
        <v>0</v>
      </c>
      <c r="CB111" s="98">
        <f t="shared" si="431"/>
        <v>0</v>
      </c>
      <c r="CC111" s="98">
        <f t="shared" si="432"/>
        <v>0</v>
      </c>
      <c r="CD111" s="98">
        <f t="shared" si="433"/>
        <v>0</v>
      </c>
      <c r="CE111" s="233">
        <f t="shared" si="347"/>
        <v>0</v>
      </c>
      <c r="CF111" s="234">
        <f t="shared" si="434"/>
        <v>0</v>
      </c>
      <c r="CG111" s="234">
        <f t="shared" si="435"/>
        <v>0</v>
      </c>
      <c r="CH111" s="234">
        <f t="shared" si="436"/>
        <v>0</v>
      </c>
      <c r="CI111" s="234">
        <f t="shared" si="437"/>
        <v>0</v>
      </c>
      <c r="CJ111" s="277"/>
      <c r="CK111" s="98">
        <f t="shared" si="438"/>
        <v>0</v>
      </c>
      <c r="CL111" s="98">
        <f t="shared" si="439"/>
        <v>0</v>
      </c>
      <c r="CM111" s="98">
        <f t="shared" si="440"/>
        <v>0</v>
      </c>
      <c r="CN111" s="98">
        <f t="shared" si="441"/>
        <v>0</v>
      </c>
      <c r="CO111" s="233">
        <f t="shared" si="348"/>
        <v>0</v>
      </c>
      <c r="CP111" s="234">
        <f t="shared" si="442"/>
        <v>0</v>
      </c>
      <c r="CQ111" s="234">
        <f t="shared" si="443"/>
        <v>0</v>
      </c>
      <c r="CR111" s="234">
        <f t="shared" si="444"/>
        <v>0</v>
      </c>
      <c r="CS111" s="234">
        <f t="shared" si="445"/>
        <v>0</v>
      </c>
      <c r="CT111" s="277"/>
      <c r="CU111" s="98">
        <f t="shared" si="446"/>
        <v>0</v>
      </c>
      <c r="CV111" s="98">
        <f t="shared" si="447"/>
        <v>0</v>
      </c>
      <c r="CW111" s="98">
        <f t="shared" si="448"/>
        <v>0</v>
      </c>
      <c r="CX111" s="98">
        <f t="shared" si="449"/>
        <v>0</v>
      </c>
      <c r="CY111" s="233">
        <f t="shared" si="349"/>
        <v>0</v>
      </c>
      <c r="CZ111" s="234">
        <f t="shared" si="450"/>
        <v>0</v>
      </c>
      <c r="DA111" s="234">
        <f t="shared" si="451"/>
        <v>0</v>
      </c>
      <c r="DB111" s="234">
        <f t="shared" si="452"/>
        <v>0</v>
      </c>
      <c r="DC111" s="234">
        <f t="shared" si="453"/>
        <v>0</v>
      </c>
      <c r="DD111" s="284">
        <f t="shared" si="350"/>
        <v>0</v>
      </c>
      <c r="DE111" s="98">
        <f t="shared" si="454"/>
        <v>0</v>
      </c>
      <c r="DF111" s="98">
        <f t="shared" si="455"/>
        <v>0</v>
      </c>
      <c r="DG111" s="98">
        <f t="shared" si="456"/>
        <v>0</v>
      </c>
      <c r="DH111" s="98">
        <f t="shared" si="457"/>
        <v>0</v>
      </c>
      <c r="DI111" s="228" t="e">
        <f t="shared" si="351"/>
        <v>#DIV/0!</v>
      </c>
      <c r="DJ111" s="233">
        <f t="shared" si="352"/>
        <v>0</v>
      </c>
      <c r="DK111" s="234">
        <f t="shared" si="458"/>
        <v>0</v>
      </c>
      <c r="DL111" s="234">
        <f t="shared" si="459"/>
        <v>0</v>
      </c>
      <c r="DM111" s="234">
        <f t="shared" si="460"/>
        <v>0</v>
      </c>
      <c r="DN111" s="234">
        <f t="shared" si="461"/>
        <v>0</v>
      </c>
      <c r="DO111" s="224">
        <f t="shared" si="353"/>
        <v>0</v>
      </c>
      <c r="DP111" s="98">
        <f t="shared" si="462"/>
        <v>0</v>
      </c>
      <c r="DQ111" s="98">
        <f t="shared" si="463"/>
        <v>0</v>
      </c>
      <c r="DR111" s="98">
        <f t="shared" si="464"/>
        <v>0</v>
      </c>
      <c r="DS111" s="98">
        <f t="shared" si="465"/>
        <v>0</v>
      </c>
      <c r="DT111" s="233">
        <f t="shared" si="354"/>
        <v>0</v>
      </c>
      <c r="DU111" s="234">
        <f t="shared" si="466"/>
        <v>0</v>
      </c>
      <c r="DV111" s="234">
        <f t="shared" si="467"/>
        <v>0</v>
      </c>
      <c r="DW111" s="234">
        <f t="shared" si="468"/>
        <v>0</v>
      </c>
      <c r="DX111" s="234">
        <f t="shared" si="469"/>
        <v>0</v>
      </c>
      <c r="DY111" s="237">
        <f t="shared" si="355"/>
        <v>0</v>
      </c>
      <c r="DZ111" s="238">
        <f t="shared" si="470"/>
        <v>0</v>
      </c>
      <c r="EA111" s="238">
        <f t="shared" si="471"/>
        <v>0</v>
      </c>
      <c r="EB111" s="238">
        <f t="shared" si="472"/>
        <v>0</v>
      </c>
      <c r="EC111" s="238">
        <f t="shared" si="473"/>
        <v>0</v>
      </c>
    </row>
    <row r="112" spans="1:133" s="49" customFormat="1">
      <c r="A112" s="185" t="s">
        <v>235</v>
      </c>
      <c r="B112" s="93" t="s">
        <v>174</v>
      </c>
      <c r="C112" s="93" t="s">
        <v>174</v>
      </c>
      <c r="D112" s="93" t="s">
        <v>174</v>
      </c>
      <c r="E112" s="94" t="e">
        <f>SUM(E5:E111)/COUNTA(E5:E111)</f>
        <v>#DIV/0!</v>
      </c>
      <c r="F112" s="94" t="e">
        <f>SUM(F5:F111)/F121</f>
        <v>#DIV/0!</v>
      </c>
      <c r="G112" s="94" t="e">
        <f t="shared" ref="G112:L112" si="474">SUM(G5:G111)/G121</f>
        <v>#DIV/0!</v>
      </c>
      <c r="H112" s="94" t="e">
        <f t="shared" si="474"/>
        <v>#DIV/0!</v>
      </c>
      <c r="I112" s="94" t="e">
        <f t="shared" si="474"/>
        <v>#DIV/0!</v>
      </c>
      <c r="J112" s="94" t="e">
        <f t="shared" si="474"/>
        <v>#DIV/0!</v>
      </c>
      <c r="K112" s="94" t="e">
        <f t="shared" si="474"/>
        <v>#DIV/0!</v>
      </c>
      <c r="L112" s="94" t="e">
        <f t="shared" si="474"/>
        <v>#DIV/0!</v>
      </c>
      <c r="M112" s="94" t="e">
        <f>SUM(M5:M111)/M121</f>
        <v>#DIV/0!</v>
      </c>
      <c r="N112" s="94" t="e">
        <f>SUM(N5:N111)/N121</f>
        <v>#DIV/0!</v>
      </c>
      <c r="O112" s="232" t="e">
        <f>+(J112-E112)/E112</f>
        <v>#DIV/0!</v>
      </c>
      <c r="P112" s="94" t="e">
        <f>SUM(P5:P111)/COUNTA(P5:P111)</f>
        <v>#DIV/0!</v>
      </c>
      <c r="Q112" s="94" t="e">
        <f>SUM(Q5:Q111)/Q121</f>
        <v>#DIV/0!</v>
      </c>
      <c r="R112" s="94" t="e">
        <f>SUM(R5:R111)/R121</f>
        <v>#DIV/0!</v>
      </c>
      <c r="S112" s="94" t="e">
        <f>SUM(S5:S111)/S121</f>
        <v>#DIV/0!</v>
      </c>
      <c r="T112" s="94" t="e">
        <f>SUM(T5:T111)/T121</f>
        <v>#DIV/0!</v>
      </c>
      <c r="U112" s="232" t="e">
        <f>+(P112-J112)/J112</f>
        <v>#DIV/0!</v>
      </c>
      <c r="V112" s="94" t="e">
        <f>SUM(V5:V111)/COUNTA(V5:V111)</f>
        <v>#DIV/0!</v>
      </c>
      <c r="W112" s="223" t="e">
        <f>SUM(W5:W111)/W121</f>
        <v>#DIV/0!</v>
      </c>
      <c r="X112" s="223" t="e">
        <f>SUM(X5:X111)/X121</f>
        <v>#DIV/0!</v>
      </c>
      <c r="Y112" s="223" t="e">
        <f>SUM(Y5:Y111)/Y121</f>
        <v>#DIV/0!</v>
      </c>
      <c r="Z112" s="223" t="e">
        <f>SUM(Z5:Z111)/Z121</f>
        <v>#DIV/0!</v>
      </c>
      <c r="AA112" s="232" t="e">
        <f>+(V112-P112)/P112</f>
        <v>#DIV/0!</v>
      </c>
      <c r="AB112" s="278">
        <f t="shared" ref="AB112:BA112" si="475">SUM(AB5:AB111)</f>
        <v>0</v>
      </c>
      <c r="AC112" s="99">
        <f t="shared" si="475"/>
        <v>0</v>
      </c>
      <c r="AD112" s="99">
        <f t="shared" si="475"/>
        <v>0</v>
      </c>
      <c r="AE112" s="99">
        <f t="shared" si="475"/>
        <v>0</v>
      </c>
      <c r="AF112" s="99">
        <f>SUM(AF5:AF111)</f>
        <v>0</v>
      </c>
      <c r="AG112" s="229">
        <f t="shared" si="475"/>
        <v>0</v>
      </c>
      <c r="AH112" s="230">
        <f>SUM(AH5:AH111)</f>
        <v>0</v>
      </c>
      <c r="AI112" s="230">
        <f>SUM(AI5:AI111)</f>
        <v>0</v>
      </c>
      <c r="AJ112" s="230">
        <f>SUM(AJ5:AJ111)</f>
        <v>0</v>
      </c>
      <c r="AK112" s="230">
        <f>SUM(AK5:AK111)</f>
        <v>0</v>
      </c>
      <c r="AL112" s="278">
        <f t="shared" si="475"/>
        <v>0</v>
      </c>
      <c r="AM112" s="99">
        <f t="shared" si="475"/>
        <v>0</v>
      </c>
      <c r="AN112" s="99">
        <f t="shared" si="475"/>
        <v>0</v>
      </c>
      <c r="AO112" s="99">
        <f t="shared" si="475"/>
        <v>0</v>
      </c>
      <c r="AP112" s="99">
        <f t="shared" si="475"/>
        <v>0</v>
      </c>
      <c r="AQ112" s="229">
        <f t="shared" si="475"/>
        <v>0</v>
      </c>
      <c r="AR112" s="230">
        <f>SUM(AR5:AR111)</f>
        <v>0</v>
      </c>
      <c r="AS112" s="230">
        <f>SUM(AS5:AS111)</f>
        <v>0</v>
      </c>
      <c r="AT112" s="230">
        <f>SUM(AT5:AT111)</f>
        <v>0</v>
      </c>
      <c r="AU112" s="230">
        <f>SUM(AU5:AU111)</f>
        <v>0</v>
      </c>
      <c r="AV112" s="278">
        <f t="shared" si="475"/>
        <v>0</v>
      </c>
      <c r="AW112" s="99">
        <f t="shared" si="475"/>
        <v>0</v>
      </c>
      <c r="AX112" s="99">
        <f t="shared" si="475"/>
        <v>0</v>
      </c>
      <c r="AY112" s="99">
        <f t="shared" si="475"/>
        <v>0</v>
      </c>
      <c r="AZ112" s="99">
        <f t="shared" si="475"/>
        <v>0</v>
      </c>
      <c r="BA112" s="229">
        <f t="shared" si="475"/>
        <v>0</v>
      </c>
      <c r="BB112" s="230">
        <f>SUM(BB5:BB111)</f>
        <v>0</v>
      </c>
      <c r="BC112" s="230">
        <f>SUM(BC5:BC111)</f>
        <v>0</v>
      </c>
      <c r="BD112" s="230">
        <f>SUM(BD5:BD111)</f>
        <v>0</v>
      </c>
      <c r="BE112" s="230">
        <f>SUM(BE5:BE111)</f>
        <v>0</v>
      </c>
      <c r="BF112" s="314">
        <f t="shared" si="297"/>
        <v>0</v>
      </c>
      <c r="BG112" s="99">
        <f t="shared" ref="BG112:CG112" si="476">SUM(BG5:BG111)</f>
        <v>0</v>
      </c>
      <c r="BH112" s="99">
        <f t="shared" si="476"/>
        <v>0</v>
      </c>
      <c r="BI112" s="99">
        <f t="shared" si="476"/>
        <v>0</v>
      </c>
      <c r="BJ112" s="99">
        <f t="shared" si="476"/>
        <v>0</v>
      </c>
      <c r="BK112" s="229">
        <f t="shared" si="476"/>
        <v>0</v>
      </c>
      <c r="BL112" s="230">
        <f t="shared" si="476"/>
        <v>0</v>
      </c>
      <c r="BM112" s="230">
        <f t="shared" si="476"/>
        <v>0</v>
      </c>
      <c r="BN112" s="230">
        <f t="shared" si="476"/>
        <v>0</v>
      </c>
      <c r="BO112" s="230">
        <f t="shared" si="476"/>
        <v>0</v>
      </c>
      <c r="BP112" s="278">
        <f t="shared" si="476"/>
        <v>0</v>
      </c>
      <c r="BQ112" s="99">
        <f t="shared" si="476"/>
        <v>0</v>
      </c>
      <c r="BR112" s="99">
        <f t="shared" si="476"/>
        <v>0</v>
      </c>
      <c r="BS112" s="99">
        <f t="shared" si="476"/>
        <v>0</v>
      </c>
      <c r="BT112" s="99">
        <f t="shared" si="476"/>
        <v>0</v>
      </c>
      <c r="BU112" s="229">
        <f t="shared" si="476"/>
        <v>0</v>
      </c>
      <c r="BV112" s="230">
        <f t="shared" si="476"/>
        <v>0</v>
      </c>
      <c r="BW112" s="230">
        <f t="shared" si="476"/>
        <v>0</v>
      </c>
      <c r="BX112" s="230">
        <f t="shared" si="476"/>
        <v>0</v>
      </c>
      <c r="BY112" s="230">
        <f t="shared" si="476"/>
        <v>0</v>
      </c>
      <c r="BZ112" s="278">
        <f t="shared" si="476"/>
        <v>0</v>
      </c>
      <c r="CA112" s="99">
        <f t="shared" si="476"/>
        <v>0</v>
      </c>
      <c r="CB112" s="99">
        <f t="shared" si="476"/>
        <v>0</v>
      </c>
      <c r="CC112" s="99">
        <f t="shared" si="476"/>
        <v>0</v>
      </c>
      <c r="CD112" s="99">
        <f t="shared" si="476"/>
        <v>0</v>
      </c>
      <c r="CE112" s="229">
        <f t="shared" si="476"/>
        <v>0</v>
      </c>
      <c r="CF112" s="230">
        <f t="shared" si="476"/>
        <v>0</v>
      </c>
      <c r="CG112" s="230">
        <f t="shared" si="476"/>
        <v>0</v>
      </c>
      <c r="CH112" s="230">
        <f t="shared" ref="CH112:DH112" si="477">SUM(CH5:CH111)</f>
        <v>0</v>
      </c>
      <c r="CI112" s="230">
        <f t="shared" si="477"/>
        <v>0</v>
      </c>
      <c r="CJ112" s="278">
        <f t="shared" si="477"/>
        <v>0</v>
      </c>
      <c r="CK112" s="99">
        <f t="shared" si="477"/>
        <v>0</v>
      </c>
      <c r="CL112" s="99">
        <f t="shared" si="477"/>
        <v>0</v>
      </c>
      <c r="CM112" s="99">
        <f t="shared" si="477"/>
        <v>0</v>
      </c>
      <c r="CN112" s="99">
        <f t="shared" si="477"/>
        <v>0</v>
      </c>
      <c r="CO112" s="229">
        <f t="shared" si="477"/>
        <v>0</v>
      </c>
      <c r="CP112" s="230">
        <f t="shared" si="477"/>
        <v>0</v>
      </c>
      <c r="CQ112" s="230">
        <f t="shared" si="477"/>
        <v>0</v>
      </c>
      <c r="CR112" s="230">
        <f t="shared" si="477"/>
        <v>0</v>
      </c>
      <c r="CS112" s="230">
        <f t="shared" si="477"/>
        <v>0</v>
      </c>
      <c r="CT112" s="278">
        <f t="shared" si="477"/>
        <v>0</v>
      </c>
      <c r="CU112" s="99">
        <f t="shared" si="477"/>
        <v>0</v>
      </c>
      <c r="CV112" s="99">
        <f t="shared" si="477"/>
        <v>0</v>
      </c>
      <c r="CW112" s="99">
        <f t="shared" si="477"/>
        <v>0</v>
      </c>
      <c r="CX112" s="99">
        <f t="shared" si="477"/>
        <v>0</v>
      </c>
      <c r="CY112" s="229">
        <f t="shared" si="477"/>
        <v>0</v>
      </c>
      <c r="CZ112" s="230">
        <f t="shared" si="477"/>
        <v>0</v>
      </c>
      <c r="DA112" s="230">
        <f t="shared" si="477"/>
        <v>0</v>
      </c>
      <c r="DB112" s="230">
        <f t="shared" si="477"/>
        <v>0</v>
      </c>
      <c r="DC112" s="230">
        <f t="shared" si="477"/>
        <v>0</v>
      </c>
      <c r="DD112" s="278">
        <f t="shared" si="477"/>
        <v>0</v>
      </c>
      <c r="DE112" s="99">
        <f t="shared" si="477"/>
        <v>0</v>
      </c>
      <c r="DF112" s="99">
        <f t="shared" si="477"/>
        <v>0</v>
      </c>
      <c r="DG112" s="99">
        <f t="shared" si="477"/>
        <v>0</v>
      </c>
      <c r="DH112" s="99">
        <f t="shared" si="477"/>
        <v>0</v>
      </c>
      <c r="DI112" s="232" t="e">
        <f>+DD112/BZ112</f>
        <v>#DIV/0!</v>
      </c>
      <c r="DJ112" s="229">
        <f t="shared" ref="DJ112:EC112" si="478">SUM(DJ5:DJ111)</f>
        <v>0</v>
      </c>
      <c r="DK112" s="230">
        <f t="shared" si="478"/>
        <v>0</v>
      </c>
      <c r="DL112" s="230">
        <f t="shared" si="478"/>
        <v>0</v>
      </c>
      <c r="DM112" s="230">
        <f t="shared" si="478"/>
        <v>0</v>
      </c>
      <c r="DN112" s="230">
        <f t="shared" si="478"/>
        <v>0</v>
      </c>
      <c r="DO112" s="99">
        <f t="shared" si="478"/>
        <v>0</v>
      </c>
      <c r="DP112" s="99">
        <f t="shared" si="478"/>
        <v>0</v>
      </c>
      <c r="DQ112" s="99">
        <f t="shared" si="478"/>
        <v>0</v>
      </c>
      <c r="DR112" s="99">
        <f t="shared" si="478"/>
        <v>0</v>
      </c>
      <c r="DS112" s="99">
        <f t="shared" si="478"/>
        <v>0</v>
      </c>
      <c r="DT112" s="229">
        <f t="shared" si="478"/>
        <v>0</v>
      </c>
      <c r="DU112" s="230">
        <f t="shared" si="478"/>
        <v>0</v>
      </c>
      <c r="DV112" s="230">
        <f t="shared" si="478"/>
        <v>0</v>
      </c>
      <c r="DW112" s="230">
        <f t="shared" si="478"/>
        <v>0</v>
      </c>
      <c r="DX112" s="230">
        <f t="shared" si="478"/>
        <v>0</v>
      </c>
      <c r="DY112" s="231">
        <f t="shared" si="478"/>
        <v>0</v>
      </c>
      <c r="DZ112" s="231">
        <f t="shared" si="478"/>
        <v>0</v>
      </c>
      <c r="EA112" s="231">
        <f t="shared" si="478"/>
        <v>0</v>
      </c>
      <c r="EB112" s="231">
        <f t="shared" si="478"/>
        <v>0</v>
      </c>
      <c r="EC112" s="231">
        <f t="shared" si="478"/>
        <v>0</v>
      </c>
    </row>
    <row r="113" spans="1:129" s="49" customFormat="1">
      <c r="A113" s="185" t="s">
        <v>292</v>
      </c>
      <c r="B113" s="205"/>
      <c r="C113" s="205"/>
      <c r="D113" s="205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7"/>
      <c r="P113" s="208"/>
      <c r="Q113" s="206"/>
      <c r="R113" s="206"/>
      <c r="S113" s="206"/>
      <c r="T113" s="206"/>
      <c r="U113" s="207"/>
      <c r="V113" s="206"/>
      <c r="W113" s="206"/>
      <c r="X113" s="206"/>
      <c r="Y113" s="206"/>
      <c r="Z113" s="206"/>
      <c r="AA113" s="207"/>
      <c r="AB113" s="279"/>
      <c r="AC113" s="209"/>
      <c r="AD113" s="209"/>
      <c r="AE113" s="209"/>
      <c r="AF113" s="209"/>
      <c r="AG113" s="210"/>
      <c r="AH113" s="211"/>
      <c r="AI113" s="211"/>
      <c r="AJ113" s="211"/>
      <c r="AK113" s="211"/>
      <c r="AL113" s="279"/>
      <c r="AM113" s="209"/>
      <c r="AN113" s="209"/>
      <c r="AO113" s="209"/>
      <c r="AP113" s="209"/>
      <c r="AQ113" s="210"/>
      <c r="AR113" s="211"/>
      <c r="AS113" s="211"/>
      <c r="AT113" s="211"/>
      <c r="AU113" s="211"/>
      <c r="AV113" s="279"/>
      <c r="AW113" s="209"/>
      <c r="AX113" s="209"/>
      <c r="AY113" s="209"/>
      <c r="AZ113" s="209"/>
      <c r="BA113" s="210"/>
      <c r="BB113" s="211"/>
      <c r="BC113" s="211"/>
      <c r="BD113" s="211"/>
      <c r="BE113" s="211"/>
      <c r="BF113" s="315">
        <v>0</v>
      </c>
      <c r="BG113" s="209"/>
      <c r="BH113" s="209"/>
      <c r="BI113" s="209"/>
      <c r="BJ113" s="209"/>
      <c r="BK113" s="210"/>
      <c r="BL113" s="211"/>
      <c r="BM113" s="211"/>
      <c r="BN113" s="211"/>
      <c r="BO113" s="211"/>
      <c r="BP113" s="279"/>
      <c r="BQ113" s="209"/>
      <c r="BR113" s="209"/>
      <c r="BS113" s="209"/>
      <c r="BT113" s="209"/>
      <c r="BU113" s="210"/>
      <c r="BV113" s="211"/>
      <c r="BW113" s="211"/>
      <c r="BX113" s="211"/>
      <c r="BY113" s="211"/>
      <c r="BZ113" s="279"/>
      <c r="CA113" s="209"/>
      <c r="CB113" s="209"/>
      <c r="CC113" s="209"/>
      <c r="CD113" s="209"/>
      <c r="CE113" s="210"/>
      <c r="CF113" s="211"/>
      <c r="CG113" s="211"/>
      <c r="CH113" s="211"/>
      <c r="CI113" s="211"/>
      <c r="CJ113" s="279"/>
      <c r="CK113" s="209"/>
      <c r="CL113" s="209"/>
      <c r="CM113" s="209"/>
      <c r="CN113" s="209"/>
      <c r="CO113" s="210"/>
      <c r="CP113" s="211"/>
      <c r="CQ113" s="211"/>
      <c r="CR113" s="211"/>
      <c r="CS113" s="211"/>
      <c r="CT113" s="279"/>
      <c r="CU113" s="209"/>
      <c r="CV113" s="209"/>
      <c r="CW113" s="209"/>
      <c r="CX113" s="209"/>
      <c r="CY113" s="210"/>
      <c r="CZ113" s="211"/>
      <c r="DA113" s="211"/>
      <c r="DB113" s="211"/>
      <c r="DC113" s="211"/>
      <c r="DD113" s="279"/>
      <c r="DE113" s="209"/>
      <c r="DF113" s="209"/>
      <c r="DG113" s="209"/>
      <c r="DH113" s="209"/>
      <c r="DI113" s="207"/>
      <c r="DJ113" s="210"/>
      <c r="DK113" s="211"/>
      <c r="DL113" s="211"/>
      <c r="DM113" s="211"/>
      <c r="DN113" s="211"/>
      <c r="DO113" s="209"/>
      <c r="DP113" s="209"/>
      <c r="DQ113" s="209"/>
      <c r="DR113" s="209"/>
      <c r="DS113" s="209"/>
      <c r="DT113" s="210"/>
      <c r="DU113" s="211"/>
      <c r="DV113" s="211"/>
      <c r="DW113" s="211"/>
      <c r="DX113" s="211"/>
      <c r="DY113" s="212"/>
    </row>
    <row r="114" spans="1:129" s="49" customFormat="1">
      <c r="A114" s="186" t="s">
        <v>293</v>
      </c>
      <c r="B114" s="187"/>
      <c r="C114" s="187"/>
      <c r="D114" s="187"/>
      <c r="E114" s="302" t="e">
        <f>F112</f>
        <v>#DIV/0!</v>
      </c>
      <c r="F114" s="303"/>
      <c r="G114" s="303"/>
      <c r="H114" s="303"/>
      <c r="I114" s="303"/>
      <c r="J114" s="302" t="e">
        <f>K112</f>
        <v>#DIV/0!</v>
      </c>
      <c r="K114" s="303"/>
      <c r="L114" s="303"/>
      <c r="M114" s="303"/>
      <c r="N114" s="303"/>
      <c r="O114" s="304" t="e">
        <f>(J114-E114)/E114</f>
        <v>#DIV/0!</v>
      </c>
      <c r="P114" s="302" t="e">
        <f>Q112</f>
        <v>#DIV/0!</v>
      </c>
      <c r="Q114" s="303"/>
      <c r="R114" s="303"/>
      <c r="S114" s="303"/>
      <c r="T114" s="303"/>
      <c r="U114" s="304" t="e">
        <f>(P114-J114)/J114</f>
        <v>#DIV/0!</v>
      </c>
      <c r="V114" s="302" t="e">
        <f>W112</f>
        <v>#DIV/0!</v>
      </c>
      <c r="W114" s="303"/>
      <c r="X114" s="303"/>
      <c r="Y114" s="303"/>
      <c r="Z114" s="303"/>
      <c r="AA114" s="304" t="e">
        <f>(V114-P114)/P114</f>
        <v>#DIV/0!</v>
      </c>
      <c r="AB114" s="305">
        <f>AC112</f>
        <v>0</v>
      </c>
      <c r="AC114" s="187"/>
      <c r="AD114" s="187"/>
      <c r="AE114" s="187"/>
      <c r="AF114" s="187"/>
      <c r="AG114" s="307">
        <f>AH112</f>
        <v>0</v>
      </c>
      <c r="AH114" s="303"/>
      <c r="AI114" s="303"/>
      <c r="AJ114" s="303"/>
      <c r="AK114" s="303"/>
      <c r="AL114" s="305">
        <f>AM112</f>
        <v>0</v>
      </c>
      <c r="AM114" s="303"/>
      <c r="AN114" s="303"/>
      <c r="AO114" s="303"/>
      <c r="AP114" s="303"/>
      <c r="AQ114" s="307">
        <f>AR112</f>
        <v>0</v>
      </c>
      <c r="AR114" s="303"/>
      <c r="AS114" s="303"/>
      <c r="AT114" s="303"/>
      <c r="AU114" s="303"/>
      <c r="AV114" s="305">
        <f>AW112</f>
        <v>0</v>
      </c>
      <c r="AW114" s="303"/>
      <c r="AX114" s="303"/>
      <c r="AY114" s="303"/>
      <c r="AZ114" s="303"/>
      <c r="BA114" s="307">
        <f>BB112</f>
        <v>0</v>
      </c>
      <c r="BB114" s="303"/>
      <c r="BC114" s="303"/>
      <c r="BD114" s="303"/>
      <c r="BE114" s="303"/>
      <c r="BF114" s="314">
        <f>BG112</f>
        <v>0</v>
      </c>
      <c r="BG114" s="303"/>
      <c r="BH114" s="303"/>
      <c r="BI114" s="303"/>
      <c r="BJ114" s="303"/>
      <c r="BK114" s="307">
        <f>BL112</f>
        <v>0</v>
      </c>
      <c r="BL114" s="303"/>
      <c r="BM114" s="303"/>
      <c r="BN114" s="303"/>
      <c r="BO114" s="303"/>
      <c r="BP114" s="305">
        <f>BQ112</f>
        <v>0</v>
      </c>
      <c r="BQ114" s="303"/>
      <c r="BR114" s="303"/>
      <c r="BS114" s="303"/>
      <c r="BT114" s="303"/>
      <c r="BU114" s="307">
        <f>BV112</f>
        <v>0</v>
      </c>
      <c r="BV114" s="303"/>
      <c r="BW114" s="303"/>
      <c r="BX114" s="303"/>
      <c r="BY114" s="303"/>
      <c r="BZ114" s="305">
        <f>CA112</f>
        <v>0</v>
      </c>
      <c r="CA114" s="303"/>
      <c r="CB114" s="303"/>
      <c r="CC114" s="303"/>
      <c r="CD114" s="303"/>
      <c r="CE114" s="307">
        <f>CF112</f>
        <v>0</v>
      </c>
      <c r="CF114" s="307"/>
      <c r="CG114" s="303"/>
      <c r="CH114" s="303"/>
      <c r="CI114" s="303"/>
      <c r="CJ114" s="305">
        <f>CK112</f>
        <v>0</v>
      </c>
      <c r="CK114" s="303"/>
      <c r="CL114" s="303"/>
      <c r="CM114" s="303"/>
      <c r="CN114" s="303"/>
      <c r="CO114" s="307">
        <f>CP112</f>
        <v>0</v>
      </c>
      <c r="CP114" s="303"/>
      <c r="CQ114" s="303"/>
      <c r="CR114" s="303"/>
      <c r="CS114" s="303"/>
      <c r="CT114" s="305">
        <f>CU112</f>
        <v>0</v>
      </c>
      <c r="CU114" s="303"/>
      <c r="CV114" s="303"/>
      <c r="CW114" s="303"/>
      <c r="CX114" s="303"/>
      <c r="CY114" s="307">
        <f>CZ112</f>
        <v>0</v>
      </c>
      <c r="CZ114" s="303"/>
      <c r="DA114" s="303"/>
      <c r="DB114" s="303"/>
      <c r="DC114" s="303"/>
      <c r="DD114" s="305">
        <f>DE112</f>
        <v>0</v>
      </c>
      <c r="DE114" s="303"/>
      <c r="DF114" s="303"/>
      <c r="DG114" s="303"/>
      <c r="DH114" s="303"/>
      <c r="DI114" s="304" t="e">
        <f>DD114/BZ114</f>
        <v>#DIV/0!</v>
      </c>
      <c r="DJ114" s="307">
        <f>DK112</f>
        <v>0</v>
      </c>
      <c r="DK114" s="303"/>
      <c r="DL114" s="303"/>
      <c r="DM114" s="303"/>
      <c r="DN114" s="303"/>
      <c r="DO114" s="308">
        <f>DP112</f>
        <v>0</v>
      </c>
      <c r="DP114" s="303"/>
      <c r="DQ114" s="303"/>
      <c r="DR114" s="303"/>
      <c r="DS114" s="303"/>
      <c r="DT114" s="307">
        <f>DU112</f>
        <v>0</v>
      </c>
      <c r="DU114" s="303"/>
      <c r="DV114" s="303"/>
      <c r="DW114" s="303"/>
      <c r="DX114" s="303"/>
      <c r="DY114" s="308">
        <f>DZ112</f>
        <v>0</v>
      </c>
    </row>
    <row r="115" spans="1:129" s="49" customFormat="1">
      <c r="A115" s="186" t="s">
        <v>296</v>
      </c>
      <c r="B115" s="187"/>
      <c r="C115" s="187"/>
      <c r="D115" s="187"/>
      <c r="E115" s="302" t="e">
        <f>G112</f>
        <v>#DIV/0!</v>
      </c>
      <c r="F115" s="303"/>
      <c r="G115" s="303"/>
      <c r="H115" s="303"/>
      <c r="I115" s="303"/>
      <c r="J115" s="302" t="e">
        <f>L112</f>
        <v>#DIV/0!</v>
      </c>
      <c r="K115" s="303"/>
      <c r="L115" s="303"/>
      <c r="M115" s="303"/>
      <c r="N115" s="303"/>
      <c r="O115" s="304" t="e">
        <f>(J115-E115)/E115</f>
        <v>#DIV/0!</v>
      </c>
      <c r="P115" s="302" t="e">
        <f>R112</f>
        <v>#DIV/0!</v>
      </c>
      <c r="Q115" s="303"/>
      <c r="R115" s="303"/>
      <c r="S115" s="303"/>
      <c r="T115" s="303"/>
      <c r="U115" s="304" t="e">
        <f>(P115-J115)/J115</f>
        <v>#DIV/0!</v>
      </c>
      <c r="V115" s="302" t="e">
        <f>X112</f>
        <v>#DIV/0!</v>
      </c>
      <c r="W115" s="303"/>
      <c r="X115" s="303"/>
      <c r="Y115" s="303"/>
      <c r="Z115" s="303"/>
      <c r="AA115" s="304" t="e">
        <f>(V115-P115)/P115</f>
        <v>#DIV/0!</v>
      </c>
      <c r="AB115" s="305">
        <f>AD112</f>
        <v>0</v>
      </c>
      <c r="AC115" s="187"/>
      <c r="AD115" s="187"/>
      <c r="AE115" s="187"/>
      <c r="AF115" s="187"/>
      <c r="AG115" s="307">
        <f>AI112</f>
        <v>0</v>
      </c>
      <c r="AH115" s="303"/>
      <c r="AI115" s="303"/>
      <c r="AJ115" s="303"/>
      <c r="AK115" s="303"/>
      <c r="AL115" s="305">
        <f>AN112</f>
        <v>0</v>
      </c>
      <c r="AM115" s="303"/>
      <c r="AN115" s="303"/>
      <c r="AO115" s="303"/>
      <c r="AP115" s="303"/>
      <c r="AQ115" s="307">
        <f>AS112</f>
        <v>0</v>
      </c>
      <c r="AR115" s="303"/>
      <c r="AS115" s="303"/>
      <c r="AT115" s="303"/>
      <c r="AU115" s="303"/>
      <c r="AV115" s="305">
        <f>AX112</f>
        <v>0</v>
      </c>
      <c r="AW115" s="303"/>
      <c r="AX115" s="303"/>
      <c r="AY115" s="303"/>
      <c r="AZ115" s="303"/>
      <c r="BA115" s="307">
        <f>BC112</f>
        <v>0</v>
      </c>
      <c r="BB115" s="303"/>
      <c r="BC115" s="303"/>
      <c r="BD115" s="303"/>
      <c r="BE115" s="303"/>
      <c r="BF115" s="314">
        <f>BH112</f>
        <v>0</v>
      </c>
      <c r="BG115" s="303"/>
      <c r="BH115" s="303"/>
      <c r="BI115" s="303"/>
      <c r="BJ115" s="303"/>
      <c r="BK115" s="307">
        <f>BM112</f>
        <v>0</v>
      </c>
      <c r="BL115" s="303"/>
      <c r="BM115" s="303"/>
      <c r="BN115" s="303"/>
      <c r="BO115" s="303"/>
      <c r="BP115" s="305">
        <f>BR112</f>
        <v>0</v>
      </c>
      <c r="BQ115" s="303"/>
      <c r="BR115" s="303"/>
      <c r="BS115" s="303"/>
      <c r="BT115" s="303"/>
      <c r="BU115" s="307">
        <f>BW112</f>
        <v>0</v>
      </c>
      <c r="BV115" s="303"/>
      <c r="BW115" s="303"/>
      <c r="BX115" s="303"/>
      <c r="BY115" s="303"/>
      <c r="BZ115" s="305">
        <f>CB112</f>
        <v>0</v>
      </c>
      <c r="CA115" s="303"/>
      <c r="CB115" s="303"/>
      <c r="CC115" s="303"/>
      <c r="CD115" s="303"/>
      <c r="CE115" s="307">
        <f>CG112</f>
        <v>0</v>
      </c>
      <c r="CF115" s="307"/>
      <c r="CG115" s="303"/>
      <c r="CH115" s="303"/>
      <c r="CI115" s="303"/>
      <c r="CJ115" s="305">
        <f>CL112</f>
        <v>0</v>
      </c>
      <c r="CK115" s="303"/>
      <c r="CL115" s="303"/>
      <c r="CM115" s="303"/>
      <c r="CN115" s="303"/>
      <c r="CO115" s="307">
        <f>CQ112</f>
        <v>0</v>
      </c>
      <c r="CP115" s="303"/>
      <c r="CQ115" s="303"/>
      <c r="CR115" s="303"/>
      <c r="CS115" s="303"/>
      <c r="CT115" s="305">
        <f>CV112</f>
        <v>0</v>
      </c>
      <c r="CU115" s="303"/>
      <c r="CV115" s="303"/>
      <c r="CW115" s="303"/>
      <c r="CX115" s="303"/>
      <c r="CY115" s="307">
        <f>DA112</f>
        <v>0</v>
      </c>
      <c r="CZ115" s="303"/>
      <c r="DA115" s="303"/>
      <c r="DB115" s="303"/>
      <c r="DC115" s="303"/>
      <c r="DD115" s="305">
        <f>DF112</f>
        <v>0</v>
      </c>
      <c r="DE115" s="303"/>
      <c r="DF115" s="303"/>
      <c r="DG115" s="303"/>
      <c r="DH115" s="303"/>
      <c r="DI115" s="304" t="e">
        <f>DD115/BZ115</f>
        <v>#DIV/0!</v>
      </c>
      <c r="DJ115" s="307">
        <f>DL112</f>
        <v>0</v>
      </c>
      <c r="DK115" s="303"/>
      <c r="DL115" s="303"/>
      <c r="DM115" s="303"/>
      <c r="DN115" s="303"/>
      <c r="DO115" s="308">
        <f>DQ112</f>
        <v>0</v>
      </c>
      <c r="DP115" s="303"/>
      <c r="DQ115" s="303"/>
      <c r="DR115" s="303"/>
      <c r="DS115" s="303"/>
      <c r="DT115" s="307">
        <f>DV112</f>
        <v>0</v>
      </c>
      <c r="DU115" s="303"/>
      <c r="DV115" s="303"/>
      <c r="DW115" s="303"/>
      <c r="DX115" s="303"/>
      <c r="DY115" s="308">
        <f>EA112</f>
        <v>0</v>
      </c>
    </row>
    <row r="116" spans="1:129" s="49" customFormat="1">
      <c r="A116" s="186" t="s">
        <v>295</v>
      </c>
      <c r="B116" s="187"/>
      <c r="C116" s="187"/>
      <c r="D116" s="187"/>
      <c r="E116" s="302" t="e">
        <f>H112</f>
        <v>#DIV/0!</v>
      </c>
      <c r="F116" s="303"/>
      <c r="G116" s="303"/>
      <c r="H116" s="303"/>
      <c r="I116" s="303"/>
      <c r="J116" s="302" t="e">
        <f>M112</f>
        <v>#DIV/0!</v>
      </c>
      <c r="K116" s="303"/>
      <c r="L116" s="303"/>
      <c r="M116" s="303"/>
      <c r="N116" s="303"/>
      <c r="O116" s="304" t="e">
        <f>(J116-E116)/E116</f>
        <v>#DIV/0!</v>
      </c>
      <c r="P116" s="302" t="e">
        <f>S112</f>
        <v>#DIV/0!</v>
      </c>
      <c r="Q116" s="303"/>
      <c r="R116" s="303"/>
      <c r="S116" s="303"/>
      <c r="T116" s="303"/>
      <c r="U116" s="304" t="e">
        <f>(P116-J116)/J116</f>
        <v>#DIV/0!</v>
      </c>
      <c r="V116" s="302" t="e">
        <f>Y112</f>
        <v>#DIV/0!</v>
      </c>
      <c r="W116" s="303"/>
      <c r="X116" s="303"/>
      <c r="Y116" s="303"/>
      <c r="Z116" s="303"/>
      <c r="AA116" s="304" t="e">
        <f>(V116-P116)/P116</f>
        <v>#DIV/0!</v>
      </c>
      <c r="AB116" s="305">
        <f>AE112</f>
        <v>0</v>
      </c>
      <c r="AC116" s="187"/>
      <c r="AD116" s="187"/>
      <c r="AE116" s="187"/>
      <c r="AF116" s="187"/>
      <c r="AG116" s="307">
        <f>AJ112</f>
        <v>0</v>
      </c>
      <c r="AH116" s="303"/>
      <c r="AI116" s="303"/>
      <c r="AJ116" s="303"/>
      <c r="AK116" s="303"/>
      <c r="AL116" s="305">
        <f>AO112</f>
        <v>0</v>
      </c>
      <c r="AM116" s="303"/>
      <c r="AN116" s="303"/>
      <c r="AO116" s="303"/>
      <c r="AP116" s="303"/>
      <c r="AQ116" s="307">
        <f>AT112</f>
        <v>0</v>
      </c>
      <c r="AR116" s="303"/>
      <c r="AS116" s="303"/>
      <c r="AT116" s="303"/>
      <c r="AU116" s="303"/>
      <c r="AV116" s="305">
        <f>AY112</f>
        <v>0</v>
      </c>
      <c r="AW116" s="303"/>
      <c r="AX116" s="303"/>
      <c r="AY116" s="303"/>
      <c r="AZ116" s="303"/>
      <c r="BA116" s="307">
        <f>BD112</f>
        <v>0</v>
      </c>
      <c r="BB116" s="303"/>
      <c r="BC116" s="303"/>
      <c r="BD116" s="303"/>
      <c r="BE116" s="303"/>
      <c r="BF116" s="314">
        <f>BI112</f>
        <v>0</v>
      </c>
      <c r="BG116" s="303"/>
      <c r="BH116" s="303"/>
      <c r="BI116" s="303"/>
      <c r="BJ116" s="303"/>
      <c r="BK116" s="307">
        <f>BN112</f>
        <v>0</v>
      </c>
      <c r="BL116" s="303"/>
      <c r="BM116" s="303"/>
      <c r="BN116" s="303"/>
      <c r="BO116" s="303"/>
      <c r="BP116" s="305">
        <f>BS112</f>
        <v>0</v>
      </c>
      <c r="BQ116" s="303"/>
      <c r="BR116" s="303"/>
      <c r="BS116" s="303"/>
      <c r="BT116" s="303"/>
      <c r="BU116" s="307">
        <f>BX112</f>
        <v>0</v>
      </c>
      <c r="BV116" s="303"/>
      <c r="BW116" s="303"/>
      <c r="BX116" s="303"/>
      <c r="BY116" s="303"/>
      <c r="BZ116" s="305">
        <f>CC112</f>
        <v>0</v>
      </c>
      <c r="CA116" s="303"/>
      <c r="CB116" s="303"/>
      <c r="CC116" s="303"/>
      <c r="CD116" s="303"/>
      <c r="CE116" s="307">
        <f>CH112</f>
        <v>0</v>
      </c>
      <c r="CF116" s="307"/>
      <c r="CG116" s="303"/>
      <c r="CH116" s="303"/>
      <c r="CI116" s="303"/>
      <c r="CJ116" s="305">
        <f>CM112</f>
        <v>0</v>
      </c>
      <c r="CK116" s="303"/>
      <c r="CL116" s="303"/>
      <c r="CM116" s="303"/>
      <c r="CN116" s="303"/>
      <c r="CO116" s="307">
        <f>CR112</f>
        <v>0</v>
      </c>
      <c r="CP116" s="303"/>
      <c r="CQ116" s="303"/>
      <c r="CR116" s="303"/>
      <c r="CS116" s="303"/>
      <c r="CT116" s="305">
        <f>CW112</f>
        <v>0</v>
      </c>
      <c r="CU116" s="303"/>
      <c r="CV116" s="303"/>
      <c r="CW116" s="303"/>
      <c r="CX116" s="303"/>
      <c r="CY116" s="307">
        <f>DB112</f>
        <v>0</v>
      </c>
      <c r="CZ116" s="303"/>
      <c r="DA116" s="303"/>
      <c r="DB116" s="303"/>
      <c r="DC116" s="303"/>
      <c r="DD116" s="305">
        <f>DG112</f>
        <v>0</v>
      </c>
      <c r="DE116" s="303"/>
      <c r="DF116" s="303"/>
      <c r="DG116" s="303"/>
      <c r="DH116" s="303"/>
      <c r="DI116" s="304" t="e">
        <f>DD116/BZ116</f>
        <v>#DIV/0!</v>
      </c>
      <c r="DJ116" s="307">
        <f>DM112</f>
        <v>0</v>
      </c>
      <c r="DK116" s="303"/>
      <c r="DL116" s="303"/>
      <c r="DM116" s="303"/>
      <c r="DN116" s="303"/>
      <c r="DO116" s="308">
        <f>DR112</f>
        <v>0</v>
      </c>
      <c r="DP116" s="303"/>
      <c r="DQ116" s="303"/>
      <c r="DR116" s="303"/>
      <c r="DS116" s="303"/>
      <c r="DT116" s="307">
        <f>DW112</f>
        <v>0</v>
      </c>
      <c r="DU116" s="303"/>
      <c r="DV116" s="303"/>
      <c r="DW116" s="303"/>
      <c r="DX116" s="303"/>
      <c r="DY116" s="308">
        <f>EB112</f>
        <v>0</v>
      </c>
    </row>
    <row r="117" spans="1:129" s="49" customFormat="1">
      <c r="A117" s="186" t="s">
        <v>294</v>
      </c>
      <c r="B117" s="187"/>
      <c r="C117" s="187"/>
      <c r="D117" s="187"/>
      <c r="E117" s="302" t="e">
        <f>I112</f>
        <v>#DIV/0!</v>
      </c>
      <c r="F117" s="303"/>
      <c r="G117" s="303"/>
      <c r="H117" s="303"/>
      <c r="I117" s="303"/>
      <c r="J117" s="302" t="e">
        <f>N112</f>
        <v>#DIV/0!</v>
      </c>
      <c r="K117" s="303"/>
      <c r="L117" s="303"/>
      <c r="M117" s="303"/>
      <c r="N117" s="303"/>
      <c r="O117" s="304" t="e">
        <f>(J117-E117)/E117</f>
        <v>#DIV/0!</v>
      </c>
      <c r="P117" s="302" t="e">
        <f>T112</f>
        <v>#DIV/0!</v>
      </c>
      <c r="Q117" s="303"/>
      <c r="R117" s="303"/>
      <c r="S117" s="303"/>
      <c r="T117" s="303"/>
      <c r="U117" s="304" t="e">
        <f>(P117-J117)/J117</f>
        <v>#DIV/0!</v>
      </c>
      <c r="V117" s="302" t="e">
        <f>Z112</f>
        <v>#DIV/0!</v>
      </c>
      <c r="W117" s="303"/>
      <c r="X117" s="303"/>
      <c r="Y117" s="303"/>
      <c r="Z117" s="303"/>
      <c r="AA117" s="304" t="e">
        <f>(V117-P117)/P117</f>
        <v>#DIV/0!</v>
      </c>
      <c r="AB117" s="306">
        <f>AF112</f>
        <v>0</v>
      </c>
      <c r="AC117" s="202"/>
      <c r="AD117" s="202"/>
      <c r="AE117" s="202"/>
      <c r="AF117" s="202"/>
      <c r="AG117" s="309">
        <f>AK112</f>
        <v>0</v>
      </c>
      <c r="AH117" s="310"/>
      <c r="AI117" s="310"/>
      <c r="AJ117" s="310"/>
      <c r="AK117" s="310"/>
      <c r="AL117" s="306">
        <f>AP112</f>
        <v>0</v>
      </c>
      <c r="AM117" s="310"/>
      <c r="AN117" s="310"/>
      <c r="AO117" s="310"/>
      <c r="AP117" s="310"/>
      <c r="AQ117" s="309">
        <f>AU112</f>
        <v>0</v>
      </c>
      <c r="AR117" s="310"/>
      <c r="AS117" s="310"/>
      <c r="AT117" s="310"/>
      <c r="AU117" s="310"/>
      <c r="AV117" s="306">
        <f>AZ112</f>
        <v>0</v>
      </c>
      <c r="AW117" s="310"/>
      <c r="AX117" s="310"/>
      <c r="AY117" s="310"/>
      <c r="AZ117" s="310"/>
      <c r="BA117" s="309">
        <f>BE112</f>
        <v>0</v>
      </c>
      <c r="BB117" s="310"/>
      <c r="BC117" s="310"/>
      <c r="BD117" s="310"/>
      <c r="BE117" s="310"/>
      <c r="BF117" s="316">
        <f>BJ112</f>
        <v>0</v>
      </c>
      <c r="BG117" s="310"/>
      <c r="BH117" s="310"/>
      <c r="BI117" s="310"/>
      <c r="BJ117" s="310"/>
      <c r="BK117" s="309">
        <f>BO112</f>
        <v>0</v>
      </c>
      <c r="BL117" s="310"/>
      <c r="BM117" s="310"/>
      <c r="BN117" s="310"/>
      <c r="BO117" s="310"/>
      <c r="BP117" s="306">
        <f>BT112</f>
        <v>0</v>
      </c>
      <c r="BQ117" s="310"/>
      <c r="BR117" s="310"/>
      <c r="BS117" s="310"/>
      <c r="BT117" s="310"/>
      <c r="BU117" s="309">
        <f>BY112</f>
        <v>0</v>
      </c>
      <c r="BV117" s="310"/>
      <c r="BW117" s="310"/>
      <c r="BX117" s="310"/>
      <c r="BY117" s="310"/>
      <c r="BZ117" s="306">
        <f>CD112</f>
        <v>0</v>
      </c>
      <c r="CA117" s="310"/>
      <c r="CB117" s="310"/>
      <c r="CC117" s="310"/>
      <c r="CD117" s="310"/>
      <c r="CE117" s="309">
        <f>CI112</f>
        <v>0</v>
      </c>
      <c r="CF117" s="309"/>
      <c r="CG117" s="310"/>
      <c r="CH117" s="310"/>
      <c r="CI117" s="310"/>
      <c r="CJ117" s="306">
        <f>CN112</f>
        <v>0</v>
      </c>
      <c r="CK117" s="310"/>
      <c r="CL117" s="310"/>
      <c r="CM117" s="310"/>
      <c r="CN117" s="310"/>
      <c r="CO117" s="309">
        <f>CS112</f>
        <v>0</v>
      </c>
      <c r="CP117" s="310"/>
      <c r="CQ117" s="310"/>
      <c r="CR117" s="310"/>
      <c r="CS117" s="310"/>
      <c r="CT117" s="306">
        <f>CX112</f>
        <v>0</v>
      </c>
      <c r="CU117" s="310"/>
      <c r="CV117" s="310"/>
      <c r="CW117" s="310"/>
      <c r="CX117" s="310"/>
      <c r="CY117" s="309">
        <f>DC112</f>
        <v>0</v>
      </c>
      <c r="CZ117" s="310"/>
      <c r="DA117" s="310"/>
      <c r="DB117" s="310"/>
      <c r="DC117" s="310"/>
      <c r="DD117" s="306">
        <f>DH112</f>
        <v>0</v>
      </c>
      <c r="DE117" s="310"/>
      <c r="DF117" s="310"/>
      <c r="DG117" s="310"/>
      <c r="DH117" s="310"/>
      <c r="DI117" s="304" t="e">
        <f>DD117/BZ117</f>
        <v>#DIV/0!</v>
      </c>
      <c r="DJ117" s="307">
        <f>DN112</f>
        <v>0</v>
      </c>
      <c r="DK117" s="310"/>
      <c r="DL117" s="310"/>
      <c r="DM117" s="310"/>
      <c r="DN117" s="310"/>
      <c r="DO117" s="311">
        <f>DS112</f>
        <v>0</v>
      </c>
      <c r="DP117" s="310"/>
      <c r="DQ117" s="310"/>
      <c r="DR117" s="310"/>
      <c r="DS117" s="310"/>
      <c r="DT117" s="309">
        <f>DX112</f>
        <v>0</v>
      </c>
      <c r="DU117" s="310"/>
      <c r="DV117" s="310"/>
      <c r="DW117" s="310"/>
      <c r="DX117" s="310"/>
      <c r="DY117" s="311">
        <f>EC112</f>
        <v>0</v>
      </c>
    </row>
    <row r="118" spans="1:129" s="49" customFormat="1">
      <c r="A118" s="199" t="s">
        <v>386</v>
      </c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69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1"/>
      <c r="AB118" s="280">
        <f>AB114+AB115+AB116+AB117</f>
        <v>0</v>
      </c>
      <c r="AC118" s="203"/>
      <c r="AD118" s="203"/>
      <c r="AE118" s="203"/>
      <c r="AF118" s="203"/>
      <c r="AG118" s="204">
        <f>AG114+AG115+AG116+AG117</f>
        <v>0</v>
      </c>
      <c r="AH118" s="203"/>
      <c r="AI118" s="203"/>
      <c r="AJ118" s="203"/>
      <c r="AK118" s="203"/>
      <c r="AL118" s="280">
        <f>AL114+AL115+AL116+AL117</f>
        <v>0</v>
      </c>
      <c r="AM118" s="203"/>
      <c r="AN118" s="203"/>
      <c r="AO118" s="203"/>
      <c r="AP118" s="203"/>
      <c r="AQ118" s="204">
        <f>AQ114+AQ115+AQ116+AQ117</f>
        <v>0</v>
      </c>
      <c r="AR118" s="203"/>
      <c r="AS118" s="203"/>
      <c r="AT118" s="203"/>
      <c r="AU118" s="203"/>
      <c r="AV118" s="280">
        <f>AV114+AV115+AV116+AV117</f>
        <v>0</v>
      </c>
      <c r="AW118" s="187"/>
      <c r="AX118" s="187"/>
      <c r="AY118" s="187"/>
      <c r="AZ118" s="187"/>
      <c r="BA118" s="204">
        <f>BA114+BA115+BA116+BA117</f>
        <v>0</v>
      </c>
      <c r="BB118" s="203"/>
      <c r="BC118" s="203"/>
      <c r="BD118" s="203"/>
      <c r="BE118" s="203"/>
      <c r="BF118" s="317">
        <f>BF114+BF115+BF116+BF117</f>
        <v>0</v>
      </c>
      <c r="BG118" s="203"/>
      <c r="BH118" s="203"/>
      <c r="BI118" s="203"/>
      <c r="BJ118" s="203"/>
      <c r="BK118" s="204">
        <f>BK114+BK115+BK116+BK117</f>
        <v>0</v>
      </c>
      <c r="BL118" s="203"/>
      <c r="BM118" s="203"/>
      <c r="BN118" s="203"/>
      <c r="BO118" s="203"/>
      <c r="BP118" s="280">
        <f>BP114+BP115+BP116+BP117</f>
        <v>0</v>
      </c>
      <c r="BQ118" s="203"/>
      <c r="BR118" s="203"/>
      <c r="BS118" s="203"/>
      <c r="BT118" s="203"/>
      <c r="BU118" s="204">
        <f>BU114+BU115+BU116+BU117</f>
        <v>0</v>
      </c>
      <c r="BV118" s="203"/>
      <c r="BW118" s="203"/>
      <c r="BX118" s="203"/>
      <c r="BY118" s="203"/>
      <c r="BZ118" s="280">
        <f>BZ114+BZ115+BZ116+BZ117</f>
        <v>0</v>
      </c>
      <c r="CA118" s="203"/>
      <c r="CB118" s="203"/>
      <c r="CC118" s="203"/>
      <c r="CD118" s="203"/>
      <c r="CE118" s="204">
        <f>CE114+CE115+CE116+CE117</f>
        <v>0</v>
      </c>
      <c r="CF118" s="204"/>
      <c r="CG118" s="203"/>
      <c r="CH118" s="203"/>
      <c r="CI118" s="203"/>
      <c r="CJ118" s="280">
        <f>CJ114+CJ115+CJ116+CJ117</f>
        <v>0</v>
      </c>
      <c r="CK118" s="203"/>
      <c r="CL118" s="203"/>
      <c r="CM118" s="203"/>
      <c r="CN118" s="203"/>
      <c r="CO118" s="204">
        <f>CO114+CO115+CO116+CO117</f>
        <v>0</v>
      </c>
      <c r="CP118" s="203"/>
      <c r="CQ118" s="203"/>
      <c r="CR118" s="203"/>
      <c r="CS118" s="203"/>
      <c r="CT118" s="280">
        <f>CT114+CT115+CT116+CT117</f>
        <v>0</v>
      </c>
      <c r="CU118" s="203"/>
      <c r="CV118" s="203"/>
      <c r="CW118" s="203"/>
      <c r="CX118" s="203"/>
      <c r="CY118" s="204">
        <f>CY114+CY115+CY116+CY117</f>
        <v>0</v>
      </c>
      <c r="CZ118" s="203"/>
      <c r="DA118" s="203"/>
      <c r="DB118" s="203"/>
      <c r="DC118" s="203"/>
      <c r="DD118" s="280">
        <f>DD114+DD115+DD116+DD117</f>
        <v>0</v>
      </c>
      <c r="DE118" s="203"/>
      <c r="DF118" s="203"/>
      <c r="DG118" s="203"/>
      <c r="DH118" s="203"/>
      <c r="DI118" s="272" t="e">
        <f>DD118/BZ118</f>
        <v>#DIV/0!</v>
      </c>
      <c r="DJ118" s="204">
        <f>DJ114+DJ115+DJ116+DJ117</f>
        <v>0</v>
      </c>
      <c r="DK118" s="203"/>
      <c r="DL118" s="203"/>
      <c r="DM118" s="203"/>
      <c r="DN118" s="203"/>
      <c r="DO118" s="100">
        <f>DO114+DO115+DO116+DO117</f>
        <v>0</v>
      </c>
      <c r="DP118" s="203"/>
      <c r="DQ118" s="203"/>
      <c r="DR118" s="203"/>
      <c r="DS118" s="203"/>
      <c r="DT118" s="204">
        <f>DT114+DT115+DT116+DT117</f>
        <v>0</v>
      </c>
      <c r="DU118" s="203"/>
      <c r="DV118" s="203"/>
      <c r="DW118" s="203"/>
      <c r="DX118" s="203"/>
      <c r="DY118" s="42">
        <f>DY114+DY115+DY116+DY117</f>
        <v>0</v>
      </c>
    </row>
    <row r="119" spans="1:129" s="49" customFormat="1">
      <c r="A119" s="47"/>
      <c r="AB119" s="281"/>
      <c r="AL119" s="281"/>
      <c r="AV119" s="281"/>
      <c r="BF119" s="318"/>
      <c r="BP119" s="281"/>
      <c r="BZ119" s="281"/>
      <c r="CJ119" s="281"/>
      <c r="CT119" s="281"/>
      <c r="DD119" s="281"/>
      <c r="DI119" s="273"/>
    </row>
    <row r="120" spans="1:129" s="49" customFormat="1">
      <c r="A120" s="47"/>
      <c r="E120" s="49" t="s">
        <v>383</v>
      </c>
      <c r="AB120" s="281"/>
      <c r="AL120" s="281"/>
      <c r="AV120" s="281"/>
      <c r="BF120" s="318"/>
      <c r="BP120" s="281"/>
      <c r="BZ120" s="281"/>
      <c r="CJ120" s="281"/>
      <c r="CT120" s="281"/>
      <c r="DD120" s="281"/>
      <c r="DI120" s="273"/>
    </row>
    <row r="121" spans="1:129" s="49" customFormat="1">
      <c r="A121" s="47"/>
      <c r="E121" s="49" t="s">
        <v>384</v>
      </c>
      <c r="F121" s="49">
        <f>COUNTIF(F5:F111,"&gt;0")</f>
        <v>0</v>
      </c>
      <c r="G121" s="49">
        <f t="shared" ref="G121:N121" si="479">COUNTIF(G5:G111,"&gt;0")</f>
        <v>0</v>
      </c>
      <c r="H121" s="49">
        <f t="shared" si="479"/>
        <v>0</v>
      </c>
      <c r="I121" s="49">
        <f t="shared" si="479"/>
        <v>0</v>
      </c>
      <c r="J121" s="49">
        <f t="shared" si="479"/>
        <v>0</v>
      </c>
      <c r="K121" s="49">
        <f t="shared" si="479"/>
        <v>0</v>
      </c>
      <c r="L121" s="49">
        <f t="shared" si="479"/>
        <v>0</v>
      </c>
      <c r="M121" s="49">
        <f t="shared" si="479"/>
        <v>0</v>
      </c>
      <c r="N121" s="49">
        <f t="shared" si="479"/>
        <v>0</v>
      </c>
      <c r="Q121" s="49">
        <f t="shared" ref="Q121:Z121" si="480">COUNTIF(Q5:Q111,"&gt;0")</f>
        <v>0</v>
      </c>
      <c r="R121" s="49">
        <f t="shared" si="480"/>
        <v>0</v>
      </c>
      <c r="S121" s="49">
        <f t="shared" si="480"/>
        <v>0</v>
      </c>
      <c r="T121" s="49">
        <f t="shared" si="480"/>
        <v>0</v>
      </c>
      <c r="U121" s="49">
        <f t="shared" si="480"/>
        <v>0</v>
      </c>
      <c r="V121" s="49">
        <f t="shared" si="480"/>
        <v>0</v>
      </c>
      <c r="W121" s="49">
        <f t="shared" si="480"/>
        <v>0</v>
      </c>
      <c r="X121" s="49">
        <f t="shared" si="480"/>
        <v>0</v>
      </c>
      <c r="Y121" s="49">
        <f t="shared" si="480"/>
        <v>0</v>
      </c>
      <c r="Z121" s="49">
        <f t="shared" si="480"/>
        <v>0</v>
      </c>
      <c r="AB121" s="281"/>
      <c r="AL121" s="281"/>
      <c r="AV121" s="281"/>
      <c r="BF121" s="318"/>
      <c r="BP121" s="281"/>
      <c r="BZ121" s="281"/>
      <c r="CJ121" s="281"/>
      <c r="CT121" s="281"/>
      <c r="DD121" s="281"/>
      <c r="DI121" s="273"/>
    </row>
    <row r="122" spans="1:129" s="49" customFormat="1">
      <c r="A122" s="47"/>
      <c r="AB122" s="281"/>
      <c r="AL122" s="281"/>
      <c r="AV122" s="281"/>
      <c r="BF122" s="318"/>
      <c r="BP122" s="281"/>
      <c r="BZ122" s="281"/>
      <c r="CJ122" s="281"/>
      <c r="CT122" s="281"/>
      <c r="DD122" s="281"/>
      <c r="DI122" s="273"/>
    </row>
    <row r="123" spans="1:129" s="49" customFormat="1">
      <c r="A123" s="47"/>
      <c r="AB123" s="281"/>
      <c r="AL123" s="281"/>
      <c r="AV123" s="281"/>
      <c r="BF123" s="318"/>
      <c r="BP123" s="281"/>
      <c r="BZ123" s="281"/>
      <c r="CJ123" s="281"/>
      <c r="CT123" s="281"/>
      <c r="DD123" s="281"/>
      <c r="DI123" s="273"/>
    </row>
    <row r="124" spans="1:129" s="49" customFormat="1">
      <c r="A124" s="47"/>
      <c r="AB124" s="281"/>
      <c r="AL124" s="281"/>
      <c r="AV124" s="281"/>
      <c r="BF124" s="318"/>
      <c r="BP124" s="281"/>
      <c r="BZ124" s="281"/>
      <c r="CJ124" s="281"/>
      <c r="CT124" s="281"/>
      <c r="DD124" s="281"/>
      <c r="DI124" s="273"/>
    </row>
    <row r="125" spans="1:129" s="49" customFormat="1">
      <c r="A125" s="47"/>
      <c r="AB125" s="281"/>
      <c r="AL125" s="281"/>
      <c r="AV125" s="281"/>
      <c r="BF125" s="318"/>
      <c r="BP125" s="281"/>
      <c r="BZ125" s="281"/>
      <c r="CJ125" s="281"/>
      <c r="CT125" s="281"/>
      <c r="DD125" s="281"/>
      <c r="DI125" s="273"/>
    </row>
    <row r="126" spans="1:129" s="49" customFormat="1">
      <c r="A126" s="47"/>
      <c r="AB126" s="281"/>
      <c r="AL126" s="281"/>
      <c r="AV126" s="281"/>
      <c r="BF126" s="318"/>
      <c r="BP126" s="281"/>
      <c r="BZ126" s="281"/>
      <c r="CJ126" s="281"/>
      <c r="CT126" s="281"/>
      <c r="DD126" s="281"/>
      <c r="DI126" s="273"/>
    </row>
    <row r="127" spans="1:129" s="49" customFormat="1">
      <c r="A127" s="47"/>
      <c r="AB127" s="281"/>
      <c r="AL127" s="281"/>
      <c r="AV127" s="281"/>
      <c r="BF127" s="318"/>
      <c r="BP127" s="281"/>
      <c r="BZ127" s="281"/>
      <c r="CJ127" s="281"/>
      <c r="CT127" s="281"/>
      <c r="DD127" s="281"/>
      <c r="DI127" s="273"/>
    </row>
    <row r="128" spans="1:129" s="49" customFormat="1">
      <c r="A128" s="47"/>
      <c r="AB128" s="281"/>
      <c r="AL128" s="281"/>
      <c r="AV128" s="281"/>
      <c r="BF128" s="318"/>
      <c r="BP128" s="281"/>
      <c r="BZ128" s="281"/>
      <c r="CJ128" s="281"/>
      <c r="CT128" s="281"/>
      <c r="DD128" s="281"/>
      <c r="DI128" s="273"/>
    </row>
    <row r="129" spans="1:113" s="49" customFormat="1">
      <c r="A129" s="47"/>
      <c r="AB129" s="281"/>
      <c r="AL129" s="281"/>
      <c r="AV129" s="281"/>
      <c r="BF129" s="318"/>
      <c r="BP129" s="281"/>
      <c r="BZ129" s="281"/>
      <c r="CJ129" s="281"/>
      <c r="CT129" s="281"/>
      <c r="DD129" s="281"/>
      <c r="DI129" s="273"/>
    </row>
    <row r="130" spans="1:113" s="49" customFormat="1">
      <c r="A130" s="47"/>
      <c r="AB130" s="281"/>
      <c r="AL130" s="281"/>
      <c r="AV130" s="281"/>
      <c r="BF130" s="318"/>
      <c r="BP130" s="281"/>
      <c r="BZ130" s="281"/>
      <c r="CJ130" s="281"/>
      <c r="CT130" s="281"/>
      <c r="DD130" s="281"/>
      <c r="DI130" s="273"/>
    </row>
    <row r="131" spans="1:113" s="49" customFormat="1">
      <c r="A131" s="47"/>
      <c r="AB131" s="281"/>
      <c r="AL131" s="281"/>
      <c r="AV131" s="281"/>
      <c r="BF131" s="318"/>
      <c r="BP131" s="281"/>
      <c r="BZ131" s="281"/>
      <c r="CJ131" s="281"/>
      <c r="CT131" s="281"/>
      <c r="DD131" s="281"/>
      <c r="DI131" s="273"/>
    </row>
    <row r="132" spans="1:113" s="49" customFormat="1">
      <c r="A132" s="47"/>
      <c r="AB132" s="281"/>
      <c r="AL132" s="281"/>
      <c r="AV132" s="281"/>
      <c r="BF132" s="318"/>
      <c r="BP132" s="281"/>
      <c r="BZ132" s="281"/>
      <c r="CJ132" s="281"/>
      <c r="CT132" s="281"/>
      <c r="DD132" s="281"/>
      <c r="DI132" s="273"/>
    </row>
    <row r="133" spans="1:113" s="49" customFormat="1">
      <c r="A133" s="47"/>
      <c r="AB133" s="281"/>
      <c r="AL133" s="281"/>
      <c r="AV133" s="281"/>
      <c r="BF133" s="318"/>
      <c r="BP133" s="281"/>
      <c r="BZ133" s="281"/>
      <c r="CJ133" s="281"/>
      <c r="CT133" s="281"/>
      <c r="DD133" s="281"/>
      <c r="DI133" s="273"/>
    </row>
    <row r="134" spans="1:113" s="49" customFormat="1">
      <c r="A134" s="47"/>
      <c r="AB134" s="281"/>
      <c r="AL134" s="281"/>
      <c r="AV134" s="281"/>
      <c r="BF134" s="318"/>
      <c r="BP134" s="281"/>
      <c r="BZ134" s="281"/>
      <c r="CJ134" s="281"/>
      <c r="CT134" s="281"/>
      <c r="DD134" s="281"/>
      <c r="DI134" s="273"/>
    </row>
    <row r="135" spans="1:113" s="49" customFormat="1">
      <c r="A135" s="47"/>
      <c r="AB135" s="281"/>
      <c r="AL135" s="281"/>
      <c r="AV135" s="281"/>
      <c r="BF135" s="318"/>
      <c r="BP135" s="281"/>
      <c r="BZ135" s="281"/>
      <c r="CJ135" s="281"/>
      <c r="CT135" s="281"/>
      <c r="DD135" s="281"/>
      <c r="DI135" s="273"/>
    </row>
    <row r="136" spans="1:113" s="49" customFormat="1">
      <c r="A136" s="47"/>
      <c r="AB136" s="281"/>
      <c r="AL136" s="281"/>
      <c r="AV136" s="281"/>
      <c r="BF136" s="318"/>
      <c r="BP136" s="281"/>
      <c r="BZ136" s="281"/>
      <c r="CJ136" s="281"/>
      <c r="CT136" s="281"/>
      <c r="DD136" s="281"/>
      <c r="DI136" s="273"/>
    </row>
    <row r="137" spans="1:113" s="49" customFormat="1">
      <c r="A137" s="47"/>
      <c r="AB137" s="281"/>
      <c r="AL137" s="281"/>
      <c r="AV137" s="281"/>
      <c r="BF137" s="318"/>
      <c r="BP137" s="281"/>
      <c r="BZ137" s="281"/>
      <c r="CJ137" s="281"/>
      <c r="CT137" s="281"/>
      <c r="DD137" s="281"/>
      <c r="DI137" s="273"/>
    </row>
    <row r="138" spans="1:113" s="49" customFormat="1">
      <c r="A138" s="47"/>
      <c r="AB138" s="281"/>
      <c r="AL138" s="281"/>
      <c r="AV138" s="281"/>
      <c r="BF138" s="318"/>
      <c r="BP138" s="281"/>
      <c r="BZ138" s="281"/>
      <c r="CJ138" s="281"/>
      <c r="CT138" s="281"/>
      <c r="DD138" s="281"/>
      <c r="DI138" s="273"/>
    </row>
    <row r="139" spans="1:113" s="49" customFormat="1">
      <c r="A139" s="47"/>
      <c r="AB139" s="281"/>
      <c r="AL139" s="281"/>
      <c r="AV139" s="281"/>
      <c r="BF139" s="318"/>
      <c r="BP139" s="281"/>
      <c r="BZ139" s="281"/>
      <c r="CJ139" s="281"/>
      <c r="CT139" s="281"/>
      <c r="DD139" s="281"/>
      <c r="DI139" s="273"/>
    </row>
    <row r="140" spans="1:113" s="49" customFormat="1">
      <c r="A140" s="47"/>
      <c r="AB140" s="281"/>
      <c r="AL140" s="281"/>
      <c r="AV140" s="281"/>
      <c r="BF140" s="318"/>
      <c r="BP140" s="281"/>
      <c r="BZ140" s="281"/>
      <c r="CJ140" s="281"/>
      <c r="CT140" s="281"/>
      <c r="DD140" s="281"/>
      <c r="DI140" s="273"/>
    </row>
    <row r="141" spans="1:113" s="49" customFormat="1">
      <c r="A141" s="47"/>
      <c r="AB141" s="281"/>
      <c r="AL141" s="281"/>
      <c r="AV141" s="281"/>
      <c r="BF141" s="318"/>
      <c r="BP141" s="281"/>
      <c r="BZ141" s="281"/>
      <c r="CJ141" s="281"/>
      <c r="CT141" s="281"/>
      <c r="DD141" s="281"/>
      <c r="DI141" s="273"/>
    </row>
    <row r="142" spans="1:113" s="49" customFormat="1">
      <c r="A142" s="47"/>
      <c r="AB142" s="281"/>
      <c r="AL142" s="281"/>
      <c r="AV142" s="281"/>
      <c r="BF142" s="318"/>
      <c r="BP142" s="281"/>
      <c r="BZ142" s="281"/>
      <c r="CJ142" s="281"/>
      <c r="CT142" s="281"/>
      <c r="DD142" s="281"/>
      <c r="DI142" s="273"/>
    </row>
    <row r="143" spans="1:113" s="49" customFormat="1">
      <c r="A143" s="47"/>
      <c r="AB143" s="281"/>
      <c r="AL143" s="281"/>
      <c r="AV143" s="281"/>
      <c r="BF143" s="318"/>
      <c r="BP143" s="281"/>
      <c r="BZ143" s="281"/>
      <c r="CJ143" s="281"/>
      <c r="CT143" s="281"/>
      <c r="DD143" s="281"/>
      <c r="DI143" s="273"/>
    </row>
    <row r="144" spans="1:113" s="49" customFormat="1">
      <c r="A144" s="47"/>
      <c r="AB144" s="281"/>
      <c r="AL144" s="281"/>
      <c r="AV144" s="281"/>
      <c r="BF144" s="318"/>
      <c r="BP144" s="281"/>
      <c r="BZ144" s="281"/>
      <c r="CJ144" s="281"/>
      <c r="CT144" s="281"/>
      <c r="DD144" s="281"/>
      <c r="DI144" s="273"/>
    </row>
    <row r="145" spans="1:113" s="49" customFormat="1">
      <c r="A145" s="47"/>
      <c r="AB145" s="281"/>
      <c r="AL145" s="281"/>
      <c r="AV145" s="281"/>
      <c r="BF145" s="318"/>
      <c r="BP145" s="281"/>
      <c r="BZ145" s="281"/>
      <c r="CJ145" s="281"/>
      <c r="CT145" s="281"/>
      <c r="DD145" s="281"/>
      <c r="DI145" s="273"/>
    </row>
    <row r="146" spans="1:113" s="49" customFormat="1">
      <c r="A146" s="47"/>
      <c r="AB146" s="281"/>
      <c r="AL146" s="281"/>
      <c r="AV146" s="281"/>
      <c r="BF146" s="318"/>
      <c r="BP146" s="281"/>
      <c r="BZ146" s="281"/>
      <c r="CJ146" s="281"/>
      <c r="CT146" s="281"/>
      <c r="DD146" s="281"/>
      <c r="DI146" s="273"/>
    </row>
    <row r="147" spans="1:113" s="49" customFormat="1">
      <c r="A147" s="47"/>
      <c r="AB147" s="281"/>
      <c r="AL147" s="281"/>
      <c r="AV147" s="281"/>
      <c r="BF147" s="318"/>
      <c r="BP147" s="281"/>
      <c r="BZ147" s="281"/>
      <c r="CJ147" s="281"/>
      <c r="CT147" s="281"/>
      <c r="DD147" s="281"/>
      <c r="DI147" s="273"/>
    </row>
    <row r="148" spans="1:113" s="49" customFormat="1">
      <c r="A148" s="47"/>
      <c r="AB148" s="281"/>
      <c r="AL148" s="281"/>
      <c r="AV148" s="281"/>
      <c r="BF148" s="318"/>
      <c r="BP148" s="281"/>
      <c r="BZ148" s="281"/>
      <c r="CJ148" s="281"/>
      <c r="CT148" s="281"/>
      <c r="DD148" s="281"/>
      <c r="DI148" s="273"/>
    </row>
    <row r="149" spans="1:113" s="49" customFormat="1">
      <c r="A149" s="47"/>
      <c r="AB149" s="281"/>
      <c r="AL149" s="281"/>
      <c r="AV149" s="281"/>
      <c r="BF149" s="318"/>
      <c r="BP149" s="281"/>
      <c r="BZ149" s="281"/>
      <c r="CJ149" s="281"/>
      <c r="CT149" s="281"/>
      <c r="DD149" s="281"/>
      <c r="DI149" s="273"/>
    </row>
    <row r="150" spans="1:113" s="49" customFormat="1">
      <c r="A150" s="47"/>
      <c r="AB150" s="281"/>
      <c r="AL150" s="281"/>
      <c r="AV150" s="281"/>
      <c r="BF150" s="318"/>
      <c r="BP150" s="281"/>
      <c r="BZ150" s="281"/>
      <c r="CJ150" s="281"/>
      <c r="CT150" s="281"/>
      <c r="DD150" s="281"/>
      <c r="DI150" s="273"/>
    </row>
    <row r="151" spans="1:113" s="49" customFormat="1">
      <c r="A151" s="47"/>
      <c r="AB151" s="281"/>
      <c r="AL151" s="281"/>
      <c r="AV151" s="281"/>
      <c r="BF151" s="318"/>
      <c r="BP151" s="281"/>
      <c r="BZ151" s="281"/>
      <c r="CJ151" s="281"/>
      <c r="CT151" s="281"/>
      <c r="DD151" s="281"/>
      <c r="DI151" s="273"/>
    </row>
    <row r="152" spans="1:113" s="49" customFormat="1">
      <c r="A152" s="47"/>
      <c r="AB152" s="281"/>
      <c r="AL152" s="281"/>
      <c r="AV152" s="281"/>
      <c r="BF152" s="318"/>
      <c r="BP152" s="281"/>
      <c r="BZ152" s="281"/>
      <c r="CJ152" s="281"/>
      <c r="CT152" s="281"/>
      <c r="DD152" s="281"/>
      <c r="DI152" s="273"/>
    </row>
    <row r="153" spans="1:113" s="49" customFormat="1">
      <c r="A153" s="47"/>
      <c r="AB153" s="281"/>
      <c r="AL153" s="281"/>
      <c r="AV153" s="281"/>
      <c r="BF153" s="318"/>
      <c r="BP153" s="281"/>
      <c r="BZ153" s="281"/>
      <c r="CJ153" s="281"/>
      <c r="CT153" s="281"/>
      <c r="DD153" s="281"/>
      <c r="DI153" s="273"/>
    </row>
    <row r="154" spans="1:113" s="49" customFormat="1">
      <c r="A154" s="47"/>
      <c r="AB154" s="281"/>
      <c r="AL154" s="281"/>
      <c r="AV154" s="281"/>
      <c r="BF154" s="318"/>
      <c r="BP154" s="281"/>
      <c r="BZ154" s="281"/>
      <c r="CJ154" s="281"/>
      <c r="CT154" s="281"/>
      <c r="DD154" s="281"/>
      <c r="DI154" s="273"/>
    </row>
    <row r="155" spans="1:113" s="49" customFormat="1">
      <c r="A155" s="47"/>
      <c r="AB155" s="281"/>
      <c r="AL155" s="281"/>
      <c r="AV155" s="281"/>
      <c r="BF155" s="318"/>
      <c r="BP155" s="281"/>
      <c r="BZ155" s="281"/>
      <c r="CJ155" s="281"/>
      <c r="CT155" s="281"/>
      <c r="DD155" s="281"/>
      <c r="DI155" s="273"/>
    </row>
    <row r="156" spans="1:113" s="49" customFormat="1">
      <c r="A156" s="47"/>
      <c r="AB156" s="281"/>
      <c r="AL156" s="281"/>
      <c r="AV156" s="281"/>
      <c r="BF156" s="318"/>
      <c r="BP156" s="281"/>
      <c r="BZ156" s="281"/>
      <c r="CJ156" s="281"/>
      <c r="CT156" s="281"/>
      <c r="DD156" s="281"/>
      <c r="DI156" s="273"/>
    </row>
    <row r="157" spans="1:113" s="49" customFormat="1">
      <c r="A157" s="47"/>
      <c r="AB157" s="281"/>
      <c r="AL157" s="281"/>
      <c r="AV157" s="281"/>
      <c r="BF157" s="318"/>
      <c r="BP157" s="281"/>
      <c r="BZ157" s="281"/>
      <c r="CJ157" s="281"/>
      <c r="CT157" s="281"/>
      <c r="DD157" s="281"/>
      <c r="DI157" s="273"/>
    </row>
    <row r="158" spans="1:113" s="49" customFormat="1">
      <c r="A158" s="47"/>
      <c r="AB158" s="281"/>
      <c r="AL158" s="281"/>
      <c r="AV158" s="281"/>
      <c r="BF158" s="318"/>
      <c r="BP158" s="281"/>
      <c r="BZ158" s="281"/>
      <c r="CJ158" s="281"/>
      <c r="CT158" s="281"/>
      <c r="DD158" s="281"/>
      <c r="DI158" s="273"/>
    </row>
    <row r="159" spans="1:113" s="49" customFormat="1">
      <c r="A159" s="47"/>
      <c r="AB159" s="281"/>
      <c r="AL159" s="281"/>
      <c r="AV159" s="281"/>
      <c r="BF159" s="318"/>
      <c r="BP159" s="281"/>
      <c r="BZ159" s="281"/>
      <c r="CJ159" s="281"/>
      <c r="CT159" s="281"/>
      <c r="DD159" s="281"/>
      <c r="DI159" s="273"/>
    </row>
    <row r="160" spans="1:113" s="49" customFormat="1">
      <c r="A160" s="47"/>
      <c r="AB160" s="281"/>
      <c r="AL160" s="281"/>
      <c r="AV160" s="281"/>
      <c r="BF160" s="318"/>
      <c r="BP160" s="281"/>
      <c r="BZ160" s="281"/>
      <c r="CJ160" s="281"/>
      <c r="CT160" s="281"/>
      <c r="DD160" s="281"/>
      <c r="DI160" s="273"/>
    </row>
    <row r="161" spans="1:113" s="49" customFormat="1">
      <c r="A161" s="47"/>
      <c r="AB161" s="281"/>
      <c r="AL161" s="281"/>
      <c r="AV161" s="281"/>
      <c r="BF161" s="318"/>
      <c r="BP161" s="281"/>
      <c r="BZ161" s="281"/>
      <c r="CJ161" s="281"/>
      <c r="CT161" s="281"/>
      <c r="DD161" s="281"/>
      <c r="DI161" s="273"/>
    </row>
    <row r="162" spans="1:113" s="49" customFormat="1">
      <c r="A162" s="47"/>
      <c r="AB162" s="281"/>
      <c r="AL162" s="281"/>
      <c r="AV162" s="281"/>
      <c r="BF162" s="318"/>
      <c r="BP162" s="281"/>
      <c r="BZ162" s="281"/>
      <c r="CJ162" s="281"/>
      <c r="CT162" s="281"/>
      <c r="DD162" s="281"/>
      <c r="DI162" s="273"/>
    </row>
    <row r="163" spans="1:113" s="49" customFormat="1">
      <c r="A163" s="47"/>
      <c r="AB163" s="281"/>
      <c r="AL163" s="281"/>
      <c r="AV163" s="281"/>
      <c r="BF163" s="318"/>
      <c r="BP163" s="281"/>
      <c r="BZ163" s="281"/>
      <c r="CJ163" s="281"/>
      <c r="CT163" s="281"/>
      <c r="DD163" s="281"/>
      <c r="DI163" s="273"/>
    </row>
    <row r="164" spans="1:113" s="49" customFormat="1">
      <c r="A164" s="47"/>
      <c r="AB164" s="281"/>
      <c r="AL164" s="281"/>
      <c r="AV164" s="281"/>
      <c r="BF164" s="318"/>
      <c r="BP164" s="281"/>
      <c r="BZ164" s="281"/>
      <c r="CJ164" s="281"/>
      <c r="CT164" s="281"/>
      <c r="DD164" s="281"/>
      <c r="DI164" s="273"/>
    </row>
    <row r="165" spans="1:113" s="49" customFormat="1">
      <c r="A165" s="47"/>
      <c r="AB165" s="281"/>
      <c r="AL165" s="281"/>
      <c r="AV165" s="281"/>
      <c r="BF165" s="318"/>
      <c r="BP165" s="281"/>
      <c r="BZ165" s="281"/>
      <c r="CJ165" s="281"/>
      <c r="CT165" s="281"/>
      <c r="DD165" s="281"/>
      <c r="DI165" s="273"/>
    </row>
    <row r="166" spans="1:113" s="49" customFormat="1">
      <c r="A166" s="47"/>
      <c r="AB166" s="281"/>
      <c r="AL166" s="281"/>
      <c r="AV166" s="281"/>
      <c r="BF166" s="318"/>
      <c r="BP166" s="281"/>
      <c r="BZ166" s="281"/>
      <c r="CJ166" s="281"/>
      <c r="CT166" s="281"/>
      <c r="DD166" s="281"/>
      <c r="DI166" s="273"/>
    </row>
    <row r="167" spans="1:113" s="49" customFormat="1">
      <c r="A167" s="47"/>
      <c r="AB167" s="281"/>
      <c r="AL167" s="281"/>
      <c r="AV167" s="281"/>
      <c r="BF167" s="318"/>
      <c r="BP167" s="281"/>
      <c r="BZ167" s="281"/>
      <c r="CJ167" s="281"/>
      <c r="CT167" s="281"/>
      <c r="DD167" s="281"/>
      <c r="DI167" s="273"/>
    </row>
    <row r="168" spans="1:113" s="49" customFormat="1">
      <c r="A168" s="47"/>
      <c r="AB168" s="281"/>
      <c r="AL168" s="281"/>
      <c r="AV168" s="281"/>
      <c r="BF168" s="318"/>
      <c r="BP168" s="281"/>
      <c r="BZ168" s="281"/>
      <c r="CJ168" s="281"/>
      <c r="CT168" s="281"/>
      <c r="DD168" s="281"/>
      <c r="DI168" s="273"/>
    </row>
    <row r="169" spans="1:113" s="49" customFormat="1">
      <c r="A169" s="47"/>
      <c r="AB169" s="281"/>
      <c r="AL169" s="281"/>
      <c r="AV169" s="281"/>
      <c r="BF169" s="318"/>
      <c r="BP169" s="281"/>
      <c r="BZ169" s="281"/>
      <c r="CJ169" s="281"/>
      <c r="CT169" s="281"/>
      <c r="DD169" s="281"/>
      <c r="DI169" s="273"/>
    </row>
    <row r="170" spans="1:113" s="49" customFormat="1">
      <c r="A170" s="47"/>
      <c r="AB170" s="281"/>
      <c r="AL170" s="281"/>
      <c r="AV170" s="281"/>
      <c r="BF170" s="318"/>
      <c r="BP170" s="281"/>
      <c r="BZ170" s="281"/>
      <c r="CJ170" s="281"/>
      <c r="CT170" s="281"/>
      <c r="DD170" s="281"/>
      <c r="DI170" s="273"/>
    </row>
    <row r="171" spans="1:113" s="49" customFormat="1">
      <c r="A171" s="47"/>
      <c r="AB171" s="281"/>
      <c r="AL171" s="281"/>
      <c r="AV171" s="281"/>
      <c r="BF171" s="318"/>
      <c r="BP171" s="281"/>
      <c r="BZ171" s="281"/>
      <c r="CJ171" s="281"/>
      <c r="CT171" s="281"/>
      <c r="DD171" s="281"/>
      <c r="DI171" s="273"/>
    </row>
    <row r="172" spans="1:113" s="49" customFormat="1">
      <c r="A172" s="47"/>
      <c r="AB172" s="281"/>
      <c r="AL172" s="281"/>
      <c r="AV172" s="281"/>
      <c r="BF172" s="318"/>
      <c r="BP172" s="281"/>
      <c r="BZ172" s="281"/>
      <c r="CJ172" s="281"/>
      <c r="CT172" s="281"/>
      <c r="DD172" s="281"/>
      <c r="DI172" s="273"/>
    </row>
    <row r="173" spans="1:113" s="49" customFormat="1">
      <c r="A173" s="47"/>
      <c r="AB173" s="281"/>
      <c r="AL173" s="281"/>
      <c r="AV173" s="281"/>
      <c r="BF173" s="318"/>
      <c r="BP173" s="281"/>
      <c r="BZ173" s="281"/>
      <c r="CJ173" s="281"/>
      <c r="CT173" s="281"/>
      <c r="DD173" s="281"/>
      <c r="DI173" s="273"/>
    </row>
    <row r="174" spans="1:113" s="49" customFormat="1">
      <c r="A174" s="47"/>
      <c r="AB174" s="281"/>
      <c r="AL174" s="281"/>
      <c r="AV174" s="281"/>
      <c r="BF174" s="318"/>
      <c r="BP174" s="281"/>
      <c r="BZ174" s="281"/>
      <c r="CJ174" s="281"/>
      <c r="CT174" s="281"/>
      <c r="DD174" s="281"/>
      <c r="DI174" s="273"/>
    </row>
    <row r="175" spans="1:113" s="49" customFormat="1">
      <c r="A175" s="47"/>
      <c r="AB175" s="281"/>
      <c r="AL175" s="281"/>
      <c r="AV175" s="281"/>
      <c r="BF175" s="318"/>
      <c r="BP175" s="281"/>
      <c r="BZ175" s="281"/>
      <c r="CJ175" s="281"/>
      <c r="CT175" s="281"/>
      <c r="DD175" s="281"/>
      <c r="DI175" s="273"/>
    </row>
    <row r="176" spans="1:113" s="49" customFormat="1">
      <c r="A176" s="47"/>
      <c r="AB176" s="281"/>
      <c r="AL176" s="281"/>
      <c r="AV176" s="281"/>
      <c r="BF176" s="318"/>
      <c r="BP176" s="281"/>
      <c r="BZ176" s="281"/>
      <c r="CJ176" s="281"/>
      <c r="CT176" s="281"/>
      <c r="DD176" s="281"/>
      <c r="DI176" s="273"/>
    </row>
    <row r="177" spans="1:113" s="49" customFormat="1">
      <c r="A177" s="47"/>
      <c r="AB177" s="281"/>
      <c r="AL177" s="281"/>
      <c r="AV177" s="281"/>
      <c r="BF177" s="318"/>
      <c r="BP177" s="281"/>
      <c r="BZ177" s="281"/>
      <c r="CJ177" s="281"/>
      <c r="CT177" s="281"/>
      <c r="DD177" s="281"/>
      <c r="DI177" s="273"/>
    </row>
    <row r="178" spans="1:113" s="49" customFormat="1">
      <c r="A178" s="47"/>
      <c r="AB178" s="281"/>
      <c r="AL178" s="281"/>
      <c r="AV178" s="281"/>
      <c r="BF178" s="318"/>
      <c r="BP178" s="281"/>
      <c r="BZ178" s="281"/>
      <c r="CJ178" s="281"/>
      <c r="CT178" s="281"/>
      <c r="DD178" s="281"/>
      <c r="DI178" s="273"/>
    </row>
    <row r="179" spans="1:113" s="49" customFormat="1">
      <c r="A179" s="47"/>
      <c r="AB179" s="281"/>
      <c r="AL179" s="281"/>
      <c r="AV179" s="281"/>
      <c r="BF179" s="318"/>
      <c r="BP179" s="281"/>
      <c r="BZ179" s="281"/>
      <c r="CJ179" s="281"/>
      <c r="CT179" s="281"/>
      <c r="DD179" s="281"/>
      <c r="DI179" s="273"/>
    </row>
    <row r="180" spans="1:113" s="49" customFormat="1">
      <c r="A180" s="47"/>
      <c r="AB180" s="281"/>
      <c r="AL180" s="281"/>
      <c r="AV180" s="281"/>
      <c r="BF180" s="318"/>
      <c r="BP180" s="281"/>
      <c r="BZ180" s="281"/>
      <c r="CJ180" s="281"/>
      <c r="CT180" s="281"/>
      <c r="DD180" s="281"/>
      <c r="DI180" s="273"/>
    </row>
    <row r="181" spans="1:113" s="49" customFormat="1">
      <c r="A181" s="47"/>
      <c r="AB181" s="281"/>
      <c r="AL181" s="281"/>
      <c r="AV181" s="281"/>
      <c r="BF181" s="318"/>
      <c r="BP181" s="281"/>
      <c r="BZ181" s="281"/>
      <c r="CJ181" s="281"/>
      <c r="CT181" s="281"/>
      <c r="DD181" s="281"/>
      <c r="DI181" s="273"/>
    </row>
    <row r="182" spans="1:113" s="49" customFormat="1">
      <c r="A182" s="47"/>
      <c r="AB182" s="281"/>
      <c r="AL182" s="281"/>
      <c r="AV182" s="281"/>
      <c r="BF182" s="318"/>
      <c r="BP182" s="281"/>
      <c r="BZ182" s="281"/>
      <c r="CJ182" s="281"/>
      <c r="CT182" s="281"/>
      <c r="DD182" s="281"/>
      <c r="DI182" s="273"/>
    </row>
    <row r="183" spans="1:113" s="49" customFormat="1">
      <c r="A183" s="47"/>
      <c r="AB183" s="281"/>
      <c r="AL183" s="281"/>
      <c r="AV183" s="281"/>
      <c r="BF183" s="318"/>
      <c r="BP183" s="281"/>
      <c r="BZ183" s="281"/>
      <c r="CJ183" s="281"/>
      <c r="CT183" s="281"/>
      <c r="DD183" s="281"/>
      <c r="DI183" s="273"/>
    </row>
    <row r="184" spans="1:113" s="49" customFormat="1">
      <c r="A184" s="47"/>
      <c r="AB184" s="281"/>
      <c r="AL184" s="281"/>
      <c r="AV184" s="281"/>
      <c r="BF184" s="318"/>
      <c r="BP184" s="281"/>
      <c r="BZ184" s="281"/>
      <c r="CJ184" s="281"/>
      <c r="CT184" s="281"/>
      <c r="DD184" s="281"/>
      <c r="DI184" s="273"/>
    </row>
    <row r="185" spans="1:113" s="49" customFormat="1">
      <c r="A185" s="47"/>
      <c r="AB185" s="281"/>
      <c r="AL185" s="281"/>
      <c r="AV185" s="281"/>
      <c r="BF185" s="318"/>
      <c r="BP185" s="281"/>
      <c r="BZ185" s="281"/>
      <c r="CJ185" s="281"/>
      <c r="CT185" s="281"/>
      <c r="DD185" s="281"/>
      <c r="DI185" s="273"/>
    </row>
    <row r="186" spans="1:113" s="49" customFormat="1">
      <c r="A186" s="47"/>
      <c r="AB186" s="281"/>
      <c r="AL186" s="281"/>
      <c r="AV186" s="281"/>
      <c r="BF186" s="318"/>
      <c r="BP186" s="281"/>
      <c r="BZ186" s="281"/>
      <c r="CJ186" s="281"/>
      <c r="CT186" s="281"/>
      <c r="DD186" s="281"/>
      <c r="DI186" s="273"/>
    </row>
    <row r="187" spans="1:113" s="49" customFormat="1">
      <c r="A187" s="47"/>
      <c r="AB187" s="281"/>
      <c r="AL187" s="281"/>
      <c r="AV187" s="281"/>
      <c r="BF187" s="318"/>
      <c r="BP187" s="281"/>
      <c r="BZ187" s="281"/>
      <c r="CJ187" s="281"/>
      <c r="CT187" s="281"/>
      <c r="DD187" s="281"/>
      <c r="DI187" s="273"/>
    </row>
    <row r="188" spans="1:113" s="49" customFormat="1">
      <c r="A188" s="47"/>
      <c r="AB188" s="281"/>
      <c r="AL188" s="281"/>
      <c r="AV188" s="281"/>
      <c r="BF188" s="318"/>
      <c r="BP188" s="281"/>
      <c r="BZ188" s="281"/>
      <c r="CJ188" s="281"/>
      <c r="CT188" s="281"/>
      <c r="DD188" s="281"/>
      <c r="DI188" s="273"/>
    </row>
    <row r="189" spans="1:113" s="49" customFormat="1">
      <c r="A189" s="47"/>
      <c r="AB189" s="281"/>
      <c r="AL189" s="281"/>
      <c r="AV189" s="281"/>
      <c r="BF189" s="318"/>
      <c r="BP189" s="281"/>
      <c r="BZ189" s="281"/>
      <c r="CJ189" s="281"/>
      <c r="CT189" s="281"/>
      <c r="DD189" s="281"/>
      <c r="DI189" s="273"/>
    </row>
    <row r="190" spans="1:113" s="49" customFormat="1">
      <c r="A190" s="47"/>
      <c r="AB190" s="281"/>
      <c r="AL190" s="281"/>
      <c r="AV190" s="281"/>
      <c r="BF190" s="318"/>
      <c r="BP190" s="281"/>
      <c r="BZ190" s="281"/>
      <c r="CJ190" s="281"/>
      <c r="CT190" s="281"/>
      <c r="DD190" s="281"/>
      <c r="DI190" s="273"/>
    </row>
    <row r="191" spans="1:113" s="49" customFormat="1">
      <c r="A191" s="47"/>
      <c r="AB191" s="281"/>
      <c r="AL191" s="281"/>
      <c r="AV191" s="281"/>
      <c r="BF191" s="318"/>
      <c r="BP191" s="281"/>
      <c r="BZ191" s="281"/>
      <c r="CJ191" s="281"/>
      <c r="CT191" s="281"/>
      <c r="DD191" s="281"/>
      <c r="DI191" s="273"/>
    </row>
    <row r="192" spans="1:113" s="49" customFormat="1">
      <c r="A192" s="47"/>
      <c r="AB192" s="281"/>
      <c r="AL192" s="281"/>
      <c r="AV192" s="281"/>
      <c r="BF192" s="318"/>
      <c r="BP192" s="281"/>
      <c r="BZ192" s="281"/>
      <c r="CJ192" s="281"/>
      <c r="CT192" s="281"/>
      <c r="DD192" s="281"/>
      <c r="DI192" s="273"/>
    </row>
    <row r="193" spans="1:113" s="49" customFormat="1">
      <c r="A193" s="47"/>
      <c r="AB193" s="281"/>
      <c r="AL193" s="281"/>
      <c r="AV193" s="281"/>
      <c r="BF193" s="318"/>
      <c r="BP193" s="281"/>
      <c r="BZ193" s="281"/>
      <c r="CJ193" s="281"/>
      <c r="CT193" s="281"/>
      <c r="DD193" s="281"/>
      <c r="DI193" s="273"/>
    </row>
    <row r="194" spans="1:113" s="49" customFormat="1">
      <c r="A194" s="47"/>
      <c r="AB194" s="281"/>
      <c r="AL194" s="281"/>
      <c r="AV194" s="281"/>
      <c r="BF194" s="318"/>
      <c r="BP194" s="281"/>
      <c r="BZ194" s="281"/>
      <c r="CJ194" s="281"/>
      <c r="CT194" s="281"/>
      <c r="DD194" s="281"/>
      <c r="DI194" s="273"/>
    </row>
    <row r="195" spans="1:113" s="49" customFormat="1">
      <c r="A195" s="47"/>
      <c r="AB195" s="281"/>
      <c r="AL195" s="281"/>
      <c r="AV195" s="281"/>
      <c r="BF195" s="318"/>
      <c r="BP195" s="281"/>
      <c r="BZ195" s="281"/>
      <c r="CJ195" s="281"/>
      <c r="CT195" s="281"/>
      <c r="DD195" s="281"/>
      <c r="DI195" s="273"/>
    </row>
    <row r="196" spans="1:113" s="49" customFormat="1">
      <c r="A196" s="47"/>
      <c r="AB196" s="281"/>
      <c r="AL196" s="281"/>
      <c r="AV196" s="281"/>
      <c r="BF196" s="318"/>
      <c r="BP196" s="281"/>
      <c r="BZ196" s="281"/>
      <c r="CJ196" s="281"/>
      <c r="CT196" s="281"/>
      <c r="DD196" s="281"/>
      <c r="DI196" s="273"/>
    </row>
    <row r="197" spans="1:113" s="49" customFormat="1">
      <c r="A197" s="47"/>
      <c r="AB197" s="281"/>
      <c r="AL197" s="281"/>
      <c r="AV197" s="281"/>
      <c r="BF197" s="318"/>
      <c r="BP197" s="281"/>
      <c r="BZ197" s="281"/>
      <c r="CJ197" s="281"/>
      <c r="CT197" s="281"/>
      <c r="DD197" s="281"/>
      <c r="DI197" s="273"/>
    </row>
    <row r="198" spans="1:113" s="49" customFormat="1">
      <c r="A198" s="47"/>
      <c r="AB198" s="281"/>
      <c r="AL198" s="281"/>
      <c r="AV198" s="281"/>
      <c r="BF198" s="318"/>
      <c r="BP198" s="281"/>
      <c r="BZ198" s="281"/>
      <c r="CJ198" s="281"/>
      <c r="CT198" s="281"/>
      <c r="DD198" s="281"/>
      <c r="DI198" s="273"/>
    </row>
    <row r="199" spans="1:113" s="49" customFormat="1">
      <c r="A199" s="47"/>
      <c r="AB199" s="281"/>
      <c r="AL199" s="281"/>
      <c r="AV199" s="281"/>
      <c r="BF199" s="318"/>
      <c r="BP199" s="281"/>
      <c r="BZ199" s="281"/>
      <c r="CJ199" s="281"/>
      <c r="CT199" s="281"/>
      <c r="DD199" s="281"/>
      <c r="DI199" s="273"/>
    </row>
    <row r="200" spans="1:113" s="49" customFormat="1">
      <c r="A200" s="47"/>
      <c r="AB200" s="281"/>
      <c r="AL200" s="281"/>
      <c r="AV200" s="281"/>
      <c r="BF200" s="318"/>
      <c r="BP200" s="281"/>
      <c r="BZ200" s="281"/>
      <c r="CJ200" s="281"/>
      <c r="CT200" s="281"/>
      <c r="DD200" s="281"/>
      <c r="DI200" s="273"/>
    </row>
    <row r="201" spans="1:113" s="49" customFormat="1">
      <c r="A201" s="47"/>
      <c r="AB201" s="281"/>
      <c r="AL201" s="281"/>
      <c r="AV201" s="281"/>
      <c r="BF201" s="318"/>
      <c r="BP201" s="281"/>
      <c r="BZ201" s="281"/>
      <c r="CJ201" s="281"/>
      <c r="CT201" s="281"/>
      <c r="DD201" s="281"/>
      <c r="DI201" s="273"/>
    </row>
    <row r="202" spans="1:113" s="49" customFormat="1">
      <c r="A202" s="47"/>
      <c r="AB202" s="281"/>
      <c r="AL202" s="281"/>
      <c r="AV202" s="281"/>
      <c r="BF202" s="318"/>
      <c r="BP202" s="281"/>
      <c r="BZ202" s="281"/>
      <c r="CJ202" s="281"/>
      <c r="CT202" s="281"/>
      <c r="DD202" s="281"/>
      <c r="DI202" s="273"/>
    </row>
    <row r="203" spans="1:113" s="49" customFormat="1">
      <c r="A203" s="47"/>
      <c r="AB203" s="281"/>
      <c r="AL203" s="281"/>
      <c r="AV203" s="281"/>
      <c r="BF203" s="318"/>
      <c r="BP203" s="281"/>
      <c r="BZ203" s="281"/>
      <c r="CJ203" s="281"/>
      <c r="CT203" s="281"/>
      <c r="DD203" s="281"/>
      <c r="DI203" s="273"/>
    </row>
    <row r="204" spans="1:113" s="49" customFormat="1">
      <c r="A204" s="47"/>
      <c r="AB204" s="281"/>
      <c r="AL204" s="281"/>
      <c r="AV204" s="281"/>
      <c r="BF204" s="318"/>
      <c r="BP204" s="281"/>
      <c r="BZ204" s="281"/>
      <c r="CJ204" s="281"/>
      <c r="CT204" s="281"/>
      <c r="DD204" s="281"/>
      <c r="DI204" s="273"/>
    </row>
    <row r="205" spans="1:113" s="49" customFormat="1">
      <c r="A205" s="47"/>
      <c r="AB205" s="281"/>
      <c r="AL205" s="281"/>
      <c r="AV205" s="281"/>
      <c r="BF205" s="318"/>
      <c r="BP205" s="281"/>
      <c r="BZ205" s="281"/>
      <c r="CJ205" s="281"/>
      <c r="CT205" s="281"/>
      <c r="DD205" s="281"/>
      <c r="DI205" s="273"/>
    </row>
    <row r="206" spans="1:113" s="49" customFormat="1">
      <c r="A206" s="47"/>
      <c r="AB206" s="281"/>
      <c r="AL206" s="281"/>
      <c r="AV206" s="281"/>
      <c r="BF206" s="318"/>
      <c r="BP206" s="281"/>
      <c r="BZ206" s="281"/>
      <c r="CJ206" s="281"/>
      <c r="CT206" s="281"/>
      <c r="DD206" s="281"/>
      <c r="DI206" s="273"/>
    </row>
    <row r="207" spans="1:113" s="49" customFormat="1">
      <c r="A207" s="47"/>
      <c r="AB207" s="281"/>
      <c r="AL207" s="281"/>
      <c r="AV207" s="281"/>
      <c r="BF207" s="318"/>
      <c r="BP207" s="281"/>
      <c r="BZ207" s="281"/>
      <c r="CJ207" s="281"/>
      <c r="CT207" s="281"/>
      <c r="DD207" s="281"/>
      <c r="DI207" s="273"/>
    </row>
    <row r="208" spans="1:113" s="49" customFormat="1">
      <c r="A208" s="47"/>
      <c r="AB208" s="281"/>
      <c r="AL208" s="281"/>
      <c r="AV208" s="281"/>
      <c r="BF208" s="318"/>
      <c r="BP208" s="281"/>
      <c r="BZ208" s="281"/>
      <c r="CJ208" s="281"/>
      <c r="CT208" s="281"/>
      <c r="DD208" s="281"/>
      <c r="DI208" s="273"/>
    </row>
    <row r="209" spans="1:113" s="49" customFormat="1">
      <c r="A209" s="47"/>
      <c r="AB209" s="281"/>
      <c r="AL209" s="281"/>
      <c r="AV209" s="281"/>
      <c r="BF209" s="318"/>
      <c r="BP209" s="281"/>
      <c r="BZ209" s="281"/>
      <c r="CJ209" s="281"/>
      <c r="CT209" s="281"/>
      <c r="DD209" s="281"/>
      <c r="DI209" s="273"/>
    </row>
    <row r="210" spans="1:113" s="49" customFormat="1">
      <c r="A210" s="47"/>
      <c r="AB210" s="281"/>
      <c r="AL210" s="281"/>
      <c r="AV210" s="281"/>
      <c r="BF210" s="318"/>
      <c r="BP210" s="281"/>
      <c r="BZ210" s="281"/>
      <c r="CJ210" s="281"/>
      <c r="CT210" s="281"/>
      <c r="DD210" s="281"/>
      <c r="DI210" s="273"/>
    </row>
    <row r="211" spans="1:113" s="49" customFormat="1">
      <c r="A211" s="47"/>
      <c r="AB211" s="281"/>
      <c r="AL211" s="281"/>
      <c r="AV211" s="281"/>
      <c r="BF211" s="318"/>
      <c r="BP211" s="281"/>
      <c r="BZ211" s="281"/>
      <c r="CJ211" s="281"/>
      <c r="CT211" s="281"/>
      <c r="DD211" s="281"/>
      <c r="DI211" s="273"/>
    </row>
    <row r="212" spans="1:113" s="49" customFormat="1">
      <c r="A212" s="47"/>
      <c r="AB212" s="281"/>
      <c r="AL212" s="281"/>
      <c r="AV212" s="281"/>
      <c r="BF212" s="318"/>
      <c r="BP212" s="281"/>
      <c r="BZ212" s="281"/>
      <c r="CJ212" s="281"/>
      <c r="CT212" s="281"/>
      <c r="DD212" s="281"/>
      <c r="DI212" s="273"/>
    </row>
    <row r="213" spans="1:113" s="49" customFormat="1">
      <c r="A213" s="47"/>
      <c r="AB213" s="281"/>
      <c r="AL213" s="281"/>
      <c r="AV213" s="281"/>
      <c r="BF213" s="318"/>
      <c r="BP213" s="281"/>
      <c r="BZ213" s="281"/>
      <c r="CJ213" s="281"/>
      <c r="CT213" s="281"/>
      <c r="DD213" s="281"/>
      <c r="DI213" s="273"/>
    </row>
    <row r="214" spans="1:113" s="49" customFormat="1">
      <c r="A214" s="47"/>
      <c r="AB214" s="281"/>
      <c r="AL214" s="281"/>
      <c r="AV214" s="281"/>
      <c r="BF214" s="318"/>
      <c r="BP214" s="281"/>
      <c r="BZ214" s="281"/>
      <c r="CJ214" s="281"/>
      <c r="CT214" s="281"/>
      <c r="DD214" s="281"/>
      <c r="DI214" s="273"/>
    </row>
    <row r="215" spans="1:113" s="49" customFormat="1">
      <c r="A215" s="47"/>
      <c r="AB215" s="281"/>
      <c r="AL215" s="281"/>
      <c r="AV215" s="281"/>
      <c r="BF215" s="318"/>
      <c r="BP215" s="281"/>
      <c r="BZ215" s="281"/>
      <c r="CJ215" s="281"/>
      <c r="CT215" s="281"/>
      <c r="DD215" s="281"/>
      <c r="DI215" s="273"/>
    </row>
    <row r="216" spans="1:113" s="49" customFormat="1">
      <c r="A216" s="47"/>
      <c r="AB216" s="281"/>
      <c r="AL216" s="281"/>
      <c r="AV216" s="281"/>
      <c r="BF216" s="318"/>
      <c r="BP216" s="281"/>
      <c r="BZ216" s="281"/>
      <c r="CJ216" s="281"/>
      <c r="CT216" s="281"/>
      <c r="DD216" s="281"/>
      <c r="DI216" s="273"/>
    </row>
    <row r="217" spans="1:113" s="49" customFormat="1">
      <c r="A217" s="47"/>
      <c r="AB217" s="281"/>
      <c r="AL217" s="281"/>
      <c r="AV217" s="281"/>
      <c r="BF217" s="318"/>
      <c r="BP217" s="281"/>
      <c r="BZ217" s="281"/>
      <c r="CJ217" s="281"/>
      <c r="CT217" s="281"/>
      <c r="DD217" s="281"/>
      <c r="DI217" s="273"/>
    </row>
    <row r="218" spans="1:113" s="49" customFormat="1">
      <c r="A218" s="47"/>
      <c r="AB218" s="281"/>
      <c r="AL218" s="281"/>
      <c r="AV218" s="281"/>
      <c r="BF218" s="318"/>
      <c r="BP218" s="281"/>
      <c r="BZ218" s="281"/>
      <c r="CJ218" s="281"/>
      <c r="CT218" s="281"/>
      <c r="DD218" s="281"/>
      <c r="DI218" s="273"/>
    </row>
    <row r="219" spans="1:113" s="49" customFormat="1">
      <c r="A219" s="47"/>
      <c r="AB219" s="281"/>
      <c r="AL219" s="281"/>
      <c r="AV219" s="281"/>
      <c r="BF219" s="318"/>
      <c r="BP219" s="281"/>
      <c r="BZ219" s="281"/>
      <c r="CJ219" s="281"/>
      <c r="CT219" s="281"/>
      <c r="DD219" s="281"/>
      <c r="DI219" s="273"/>
    </row>
    <row r="220" spans="1:113" s="49" customFormat="1">
      <c r="A220" s="47"/>
      <c r="AB220" s="281"/>
      <c r="AL220" s="281"/>
      <c r="AV220" s="281"/>
      <c r="BF220" s="318"/>
      <c r="BP220" s="281"/>
      <c r="BZ220" s="281"/>
      <c r="CJ220" s="281"/>
      <c r="CT220" s="281"/>
      <c r="DD220" s="281"/>
      <c r="DI220" s="273"/>
    </row>
    <row r="221" spans="1:113" s="49" customFormat="1">
      <c r="A221" s="47"/>
      <c r="AB221" s="281"/>
      <c r="AL221" s="281"/>
      <c r="AV221" s="281"/>
      <c r="BF221" s="318"/>
      <c r="BP221" s="281"/>
      <c r="BZ221" s="281"/>
      <c r="CJ221" s="281"/>
      <c r="CT221" s="281"/>
      <c r="DD221" s="281"/>
      <c r="DI221" s="273"/>
    </row>
    <row r="222" spans="1:113" s="49" customFormat="1">
      <c r="A222" s="47"/>
      <c r="AB222" s="281"/>
      <c r="AL222" s="281"/>
      <c r="AV222" s="281"/>
      <c r="BF222" s="318"/>
      <c r="BP222" s="281"/>
      <c r="BZ222" s="281"/>
      <c r="CJ222" s="281"/>
      <c r="CT222" s="281"/>
      <c r="DD222" s="281"/>
      <c r="DI222" s="273"/>
    </row>
    <row r="223" spans="1:113" s="49" customFormat="1">
      <c r="A223" s="47"/>
      <c r="AB223" s="281"/>
      <c r="AL223" s="281"/>
      <c r="AV223" s="281"/>
      <c r="BF223" s="318"/>
      <c r="BP223" s="281"/>
      <c r="BZ223" s="281"/>
      <c r="CJ223" s="281"/>
      <c r="CT223" s="281"/>
      <c r="DD223" s="281"/>
      <c r="DI223" s="273"/>
    </row>
    <row r="224" spans="1:113" s="49" customFormat="1">
      <c r="A224" s="47"/>
      <c r="AB224" s="281"/>
      <c r="AL224" s="281"/>
      <c r="AV224" s="281"/>
      <c r="BF224" s="318"/>
      <c r="BP224" s="281"/>
      <c r="BZ224" s="281"/>
      <c r="CJ224" s="281"/>
      <c r="CT224" s="281"/>
      <c r="DD224" s="281"/>
      <c r="DI224" s="273"/>
    </row>
    <row r="225" spans="1:113" s="49" customFormat="1">
      <c r="A225" s="47"/>
      <c r="AB225" s="281"/>
      <c r="AL225" s="281"/>
      <c r="AV225" s="281"/>
      <c r="BF225" s="318"/>
      <c r="BP225" s="281"/>
      <c r="BZ225" s="281"/>
      <c r="CJ225" s="281"/>
      <c r="CT225" s="281"/>
      <c r="DD225" s="281"/>
      <c r="DI225" s="273"/>
    </row>
    <row r="226" spans="1:113" s="49" customFormat="1">
      <c r="A226" s="47"/>
      <c r="AB226" s="281"/>
      <c r="AL226" s="281"/>
      <c r="AV226" s="281"/>
      <c r="BF226" s="318"/>
      <c r="BP226" s="281"/>
      <c r="BZ226" s="281"/>
      <c r="CJ226" s="281"/>
      <c r="CT226" s="281"/>
      <c r="DD226" s="281"/>
      <c r="DI226" s="273"/>
    </row>
    <row r="227" spans="1:113" s="49" customFormat="1">
      <c r="A227" s="47"/>
      <c r="AB227" s="281"/>
      <c r="AL227" s="281"/>
      <c r="AV227" s="281"/>
      <c r="BF227" s="318"/>
      <c r="BP227" s="281"/>
      <c r="BZ227" s="281"/>
      <c r="CJ227" s="281"/>
      <c r="CT227" s="281"/>
      <c r="DD227" s="281"/>
      <c r="DI227" s="273"/>
    </row>
    <row r="228" spans="1:113" s="49" customFormat="1">
      <c r="A228" s="47"/>
      <c r="AB228" s="281"/>
      <c r="AL228" s="281"/>
      <c r="AV228" s="281"/>
      <c r="BF228" s="318"/>
      <c r="BP228" s="281"/>
      <c r="BZ228" s="281"/>
      <c r="CJ228" s="281"/>
      <c r="CT228" s="281"/>
      <c r="DD228" s="281"/>
      <c r="DI228" s="273"/>
    </row>
    <row r="229" spans="1:113" s="49" customFormat="1">
      <c r="A229" s="47"/>
      <c r="AB229" s="281"/>
      <c r="AL229" s="281"/>
      <c r="AV229" s="281"/>
      <c r="BF229" s="318"/>
      <c r="BP229" s="281"/>
      <c r="BZ229" s="281"/>
      <c r="CJ229" s="281"/>
      <c r="CT229" s="281"/>
      <c r="DD229" s="281"/>
      <c r="DI229" s="273"/>
    </row>
    <row r="230" spans="1:113" s="49" customFormat="1">
      <c r="A230" s="47"/>
      <c r="AB230" s="281"/>
      <c r="AL230" s="281"/>
      <c r="AV230" s="281"/>
      <c r="BF230" s="318"/>
      <c r="BP230" s="281"/>
      <c r="BZ230" s="281"/>
      <c r="CJ230" s="281"/>
      <c r="CT230" s="281"/>
      <c r="DD230" s="281"/>
      <c r="DI230" s="273"/>
    </row>
    <row r="231" spans="1:113" s="49" customFormat="1">
      <c r="A231" s="47"/>
      <c r="AB231" s="281"/>
      <c r="AL231" s="281"/>
      <c r="AV231" s="281"/>
      <c r="BF231" s="318"/>
      <c r="BP231" s="281"/>
      <c r="BZ231" s="281"/>
      <c r="CJ231" s="281"/>
      <c r="CT231" s="281"/>
      <c r="DD231" s="281"/>
      <c r="DI231" s="273"/>
    </row>
    <row r="232" spans="1:113" s="49" customFormat="1">
      <c r="A232" s="47"/>
      <c r="AB232" s="281"/>
      <c r="AL232" s="281"/>
      <c r="AV232" s="281"/>
      <c r="BF232" s="318"/>
      <c r="BP232" s="281"/>
      <c r="BZ232" s="281"/>
      <c r="CJ232" s="281"/>
      <c r="CT232" s="281"/>
      <c r="DD232" s="281"/>
      <c r="DI232" s="273"/>
    </row>
    <row r="233" spans="1:113" s="49" customFormat="1">
      <c r="A233" s="47"/>
      <c r="AB233" s="281"/>
      <c r="AL233" s="281"/>
      <c r="AV233" s="281"/>
      <c r="BF233" s="318"/>
      <c r="BP233" s="281"/>
      <c r="BZ233" s="281"/>
      <c r="CJ233" s="281"/>
      <c r="CT233" s="281"/>
      <c r="DD233" s="281"/>
      <c r="DI233" s="273"/>
    </row>
    <row r="234" spans="1:113" s="49" customFormat="1">
      <c r="A234" s="47"/>
      <c r="AB234" s="281"/>
      <c r="AL234" s="281"/>
      <c r="AV234" s="281"/>
      <c r="BF234" s="318"/>
      <c r="BP234" s="281"/>
      <c r="BZ234" s="281"/>
      <c r="CJ234" s="281"/>
      <c r="CT234" s="281"/>
      <c r="DD234" s="281"/>
      <c r="DI234" s="273"/>
    </row>
    <row r="235" spans="1:113" s="49" customFormat="1">
      <c r="A235" s="47"/>
      <c r="AB235" s="281"/>
      <c r="AL235" s="281"/>
      <c r="AV235" s="281"/>
      <c r="BF235" s="318"/>
      <c r="BP235" s="281"/>
      <c r="BZ235" s="281"/>
      <c r="CJ235" s="281"/>
      <c r="CT235" s="281"/>
      <c r="DD235" s="281"/>
      <c r="DI235" s="273"/>
    </row>
    <row r="236" spans="1:113" s="49" customFormat="1">
      <c r="A236" s="47"/>
      <c r="AB236" s="281"/>
      <c r="AL236" s="281"/>
      <c r="AV236" s="281"/>
      <c r="BF236" s="318"/>
      <c r="BP236" s="281"/>
      <c r="BZ236" s="281"/>
      <c r="CJ236" s="281"/>
      <c r="CT236" s="281"/>
      <c r="DD236" s="281"/>
      <c r="DI236" s="273"/>
    </row>
    <row r="237" spans="1:113" s="49" customFormat="1">
      <c r="A237" s="47"/>
      <c r="AB237" s="281"/>
      <c r="AL237" s="281"/>
      <c r="AV237" s="281"/>
      <c r="BF237" s="318"/>
      <c r="BP237" s="281"/>
      <c r="BZ237" s="281"/>
      <c r="CJ237" s="281"/>
      <c r="CT237" s="281"/>
      <c r="DD237" s="281"/>
      <c r="DI237" s="273"/>
    </row>
    <row r="238" spans="1:113" s="49" customFormat="1">
      <c r="A238" s="47"/>
      <c r="AB238" s="281"/>
      <c r="AL238" s="281"/>
      <c r="AV238" s="281"/>
      <c r="BF238" s="318"/>
      <c r="BP238" s="281"/>
      <c r="BZ238" s="281"/>
      <c r="CJ238" s="281"/>
      <c r="CT238" s="281"/>
      <c r="DD238" s="281"/>
      <c r="DI238" s="273"/>
    </row>
    <row r="239" spans="1:113" s="49" customFormat="1">
      <c r="A239" s="47"/>
      <c r="AB239" s="281"/>
      <c r="AL239" s="281"/>
      <c r="AV239" s="281"/>
      <c r="BF239" s="318"/>
      <c r="BP239" s="281"/>
      <c r="BZ239" s="281"/>
      <c r="CJ239" s="281"/>
      <c r="CT239" s="281"/>
      <c r="DD239" s="281"/>
      <c r="DI239" s="273"/>
    </row>
    <row r="240" spans="1:113" s="49" customFormat="1">
      <c r="A240" s="47"/>
      <c r="AB240" s="281"/>
      <c r="AL240" s="281"/>
      <c r="AV240" s="281"/>
      <c r="BF240" s="318"/>
      <c r="BP240" s="281"/>
      <c r="BZ240" s="281"/>
      <c r="CJ240" s="281"/>
      <c r="CT240" s="281"/>
      <c r="DD240" s="281"/>
      <c r="DI240" s="273"/>
    </row>
    <row r="241" spans="1:113" s="49" customFormat="1">
      <c r="A241" s="47"/>
      <c r="AB241" s="281"/>
      <c r="AL241" s="281"/>
      <c r="AV241" s="281"/>
      <c r="BF241" s="318"/>
      <c r="BP241" s="281"/>
      <c r="BZ241" s="281"/>
      <c r="CJ241" s="281"/>
      <c r="CT241" s="281"/>
      <c r="DD241" s="281"/>
      <c r="DI241" s="273"/>
    </row>
    <row r="242" spans="1:113" s="49" customFormat="1">
      <c r="A242" s="47"/>
      <c r="AB242" s="281"/>
      <c r="AL242" s="281"/>
      <c r="AV242" s="281"/>
      <c r="BF242" s="318"/>
      <c r="BP242" s="281"/>
      <c r="BZ242" s="281"/>
      <c r="CJ242" s="281"/>
      <c r="CT242" s="281"/>
      <c r="DD242" s="281"/>
      <c r="DI242" s="273"/>
    </row>
    <row r="243" spans="1:113" s="49" customFormat="1">
      <c r="A243" s="47"/>
      <c r="AB243" s="281"/>
      <c r="AL243" s="281"/>
      <c r="AV243" s="281"/>
      <c r="BF243" s="318"/>
      <c r="BP243" s="281"/>
      <c r="BZ243" s="281"/>
      <c r="CJ243" s="281"/>
      <c r="CT243" s="281"/>
      <c r="DD243" s="281"/>
      <c r="DI243" s="273"/>
    </row>
    <row r="244" spans="1:113" s="49" customFormat="1">
      <c r="A244" s="47"/>
      <c r="AB244" s="281"/>
      <c r="AL244" s="281"/>
      <c r="AV244" s="281"/>
      <c r="BF244" s="318"/>
      <c r="BP244" s="281"/>
      <c r="BZ244" s="281"/>
      <c r="CJ244" s="281"/>
      <c r="CT244" s="281"/>
      <c r="DD244" s="281"/>
      <c r="DI244" s="273"/>
    </row>
    <row r="245" spans="1:113" s="49" customFormat="1">
      <c r="A245" s="47"/>
      <c r="AB245" s="281"/>
      <c r="AL245" s="281"/>
      <c r="AV245" s="281"/>
      <c r="BF245" s="318"/>
      <c r="BP245" s="281"/>
      <c r="BZ245" s="281"/>
      <c r="CJ245" s="281"/>
      <c r="CT245" s="281"/>
      <c r="DD245" s="281"/>
      <c r="DI245" s="273"/>
    </row>
    <row r="246" spans="1:113" s="49" customFormat="1">
      <c r="A246" s="47"/>
      <c r="AB246" s="281"/>
      <c r="AL246" s="281"/>
      <c r="AV246" s="281"/>
      <c r="BF246" s="318"/>
      <c r="BP246" s="281"/>
      <c r="BZ246" s="281"/>
      <c r="CJ246" s="281"/>
      <c r="CT246" s="281"/>
      <c r="DD246" s="281"/>
      <c r="DI246" s="273"/>
    </row>
    <row r="247" spans="1:113" s="49" customFormat="1">
      <c r="A247" s="47"/>
      <c r="AB247" s="281"/>
      <c r="AL247" s="281"/>
      <c r="AV247" s="281"/>
      <c r="BF247" s="318"/>
      <c r="BP247" s="281"/>
      <c r="BZ247" s="281"/>
      <c r="CJ247" s="281"/>
      <c r="CT247" s="281"/>
      <c r="DD247" s="281"/>
      <c r="DI247" s="273"/>
    </row>
    <row r="248" spans="1:113" s="49" customFormat="1">
      <c r="A248" s="47"/>
      <c r="AB248" s="281"/>
      <c r="AL248" s="281"/>
      <c r="AV248" s="281"/>
      <c r="BF248" s="318"/>
      <c r="BP248" s="281"/>
      <c r="BZ248" s="281"/>
      <c r="CJ248" s="281"/>
      <c r="CT248" s="281"/>
      <c r="DD248" s="281"/>
      <c r="DI248" s="273"/>
    </row>
    <row r="249" spans="1:113" s="49" customFormat="1">
      <c r="A249" s="47"/>
      <c r="AB249" s="281"/>
      <c r="AL249" s="281"/>
      <c r="AV249" s="281"/>
      <c r="BF249" s="318"/>
      <c r="BP249" s="281"/>
      <c r="BZ249" s="281"/>
      <c r="CJ249" s="281"/>
      <c r="CT249" s="281"/>
      <c r="DD249" s="281"/>
      <c r="DI249" s="273"/>
    </row>
    <row r="250" spans="1:113" s="49" customFormat="1">
      <c r="A250" s="47"/>
      <c r="AB250" s="281"/>
      <c r="AL250" s="281"/>
      <c r="AV250" s="281"/>
      <c r="BF250" s="318"/>
      <c r="BP250" s="281"/>
      <c r="BZ250" s="281"/>
      <c r="CJ250" s="281"/>
      <c r="CT250" s="281"/>
      <c r="DD250" s="281"/>
      <c r="DI250" s="273"/>
    </row>
    <row r="251" spans="1:113" s="49" customFormat="1">
      <c r="A251" s="47"/>
      <c r="AB251" s="281"/>
      <c r="AL251" s="281"/>
      <c r="AV251" s="281"/>
      <c r="BF251" s="318"/>
      <c r="BP251" s="281"/>
      <c r="BZ251" s="281"/>
      <c r="CJ251" s="281"/>
      <c r="CT251" s="281"/>
      <c r="DD251" s="281"/>
      <c r="DI251" s="273"/>
    </row>
    <row r="252" spans="1:113" s="49" customFormat="1">
      <c r="A252" s="47"/>
      <c r="AB252" s="281"/>
      <c r="AL252" s="281"/>
      <c r="AV252" s="281"/>
      <c r="BF252" s="318"/>
      <c r="BP252" s="281"/>
      <c r="BZ252" s="281"/>
      <c r="CJ252" s="281"/>
      <c r="CT252" s="281"/>
      <c r="DD252" s="281"/>
      <c r="DI252" s="273"/>
    </row>
    <row r="253" spans="1:113" s="49" customFormat="1">
      <c r="A253" s="47"/>
      <c r="AB253" s="281"/>
      <c r="AL253" s="281"/>
      <c r="AV253" s="281"/>
      <c r="BF253" s="318"/>
      <c r="BP253" s="281"/>
      <c r="BZ253" s="281"/>
      <c r="CJ253" s="281"/>
      <c r="CT253" s="281"/>
      <c r="DD253" s="281"/>
      <c r="DI253" s="273"/>
    </row>
    <row r="254" spans="1:113" s="49" customFormat="1">
      <c r="A254" s="47"/>
      <c r="AB254" s="281"/>
      <c r="AL254" s="281"/>
      <c r="AV254" s="281"/>
      <c r="BF254" s="318"/>
      <c r="BP254" s="281"/>
      <c r="BZ254" s="281"/>
      <c r="CJ254" s="281"/>
      <c r="CT254" s="281"/>
      <c r="DD254" s="281"/>
      <c r="DI254" s="273"/>
    </row>
    <row r="255" spans="1:113" s="49" customFormat="1">
      <c r="A255" s="47"/>
      <c r="AB255" s="281"/>
      <c r="AL255" s="281"/>
      <c r="AV255" s="281"/>
      <c r="BF255" s="318"/>
      <c r="BP255" s="281"/>
      <c r="BZ255" s="281"/>
      <c r="CJ255" s="281"/>
      <c r="CT255" s="281"/>
      <c r="DD255" s="281"/>
      <c r="DI255" s="273"/>
    </row>
    <row r="256" spans="1:113" s="49" customFormat="1">
      <c r="A256" s="47"/>
      <c r="AB256" s="281"/>
      <c r="AL256" s="281"/>
      <c r="AV256" s="281"/>
      <c r="BF256" s="318"/>
      <c r="BP256" s="281"/>
      <c r="BZ256" s="281"/>
      <c r="CJ256" s="281"/>
      <c r="CT256" s="281"/>
      <c r="DD256" s="281"/>
      <c r="DI256" s="273"/>
    </row>
    <row r="257" spans="1:113" s="49" customFormat="1">
      <c r="A257" s="47"/>
      <c r="AB257" s="281"/>
      <c r="AL257" s="281"/>
      <c r="AV257" s="281"/>
      <c r="BF257" s="318"/>
      <c r="BP257" s="281"/>
      <c r="BZ257" s="281"/>
      <c r="CJ257" s="281"/>
      <c r="CT257" s="281"/>
      <c r="DD257" s="281"/>
      <c r="DI257" s="273"/>
    </row>
    <row r="258" spans="1:113" s="49" customFormat="1">
      <c r="A258" s="47"/>
      <c r="AB258" s="281"/>
      <c r="AL258" s="281"/>
      <c r="AV258" s="281"/>
      <c r="BF258" s="318"/>
      <c r="BP258" s="281"/>
      <c r="BZ258" s="281"/>
      <c r="CJ258" s="281"/>
      <c r="CT258" s="281"/>
      <c r="DD258" s="281"/>
      <c r="DI258" s="273"/>
    </row>
    <row r="259" spans="1:113" s="49" customFormat="1">
      <c r="A259" s="47"/>
      <c r="AB259" s="281"/>
      <c r="AL259" s="281"/>
      <c r="AV259" s="281"/>
      <c r="BF259" s="318"/>
      <c r="BP259" s="281"/>
      <c r="BZ259" s="281"/>
      <c r="CJ259" s="281"/>
      <c r="CT259" s="281"/>
      <c r="DD259" s="281"/>
      <c r="DI259" s="273"/>
    </row>
    <row r="260" spans="1:113" s="49" customFormat="1">
      <c r="A260" s="47"/>
      <c r="AB260" s="281"/>
      <c r="AL260" s="281"/>
      <c r="AV260" s="281"/>
      <c r="BF260" s="318"/>
      <c r="BP260" s="281"/>
      <c r="BZ260" s="281"/>
      <c r="CJ260" s="281"/>
      <c r="CT260" s="281"/>
      <c r="DD260" s="281"/>
      <c r="DI260" s="273"/>
    </row>
    <row r="261" spans="1:113" s="49" customFormat="1">
      <c r="A261" s="47"/>
      <c r="AB261" s="281"/>
      <c r="AL261" s="281"/>
      <c r="AV261" s="281"/>
      <c r="BF261" s="318"/>
      <c r="BP261" s="281"/>
      <c r="BZ261" s="281"/>
      <c r="CJ261" s="281"/>
      <c r="CT261" s="281"/>
      <c r="DD261" s="281"/>
      <c r="DI261" s="273"/>
    </row>
    <row r="262" spans="1:113" s="49" customFormat="1">
      <c r="A262" s="47"/>
      <c r="AB262" s="281"/>
      <c r="AL262" s="281"/>
      <c r="AV262" s="281"/>
      <c r="BF262" s="318"/>
      <c r="BP262" s="281"/>
      <c r="BZ262" s="281"/>
      <c r="CJ262" s="281"/>
      <c r="CT262" s="281"/>
      <c r="DD262" s="281"/>
      <c r="DI262" s="273"/>
    </row>
    <row r="263" spans="1:113" s="49" customFormat="1">
      <c r="A263" s="47"/>
      <c r="AB263" s="281"/>
      <c r="AL263" s="281"/>
      <c r="AV263" s="281"/>
      <c r="BF263" s="318"/>
      <c r="BP263" s="281"/>
      <c r="BZ263" s="281"/>
      <c r="CJ263" s="281"/>
      <c r="CT263" s="281"/>
      <c r="DD263" s="281"/>
      <c r="DI263" s="273"/>
    </row>
    <row r="264" spans="1:113" s="49" customFormat="1">
      <c r="A264" s="47"/>
      <c r="AB264" s="281"/>
      <c r="AL264" s="281"/>
      <c r="AV264" s="281"/>
      <c r="BF264" s="318"/>
      <c r="BP264" s="281"/>
      <c r="BZ264" s="281"/>
      <c r="CJ264" s="281"/>
      <c r="CT264" s="281"/>
      <c r="DD264" s="281"/>
      <c r="DI264" s="273"/>
    </row>
    <row r="265" spans="1:113" s="49" customFormat="1">
      <c r="A265" s="47"/>
      <c r="AB265" s="281"/>
      <c r="AL265" s="281"/>
      <c r="AV265" s="281"/>
      <c r="BF265" s="318"/>
      <c r="BP265" s="281"/>
      <c r="BZ265" s="281"/>
      <c r="CJ265" s="281"/>
      <c r="CT265" s="281"/>
      <c r="DD265" s="281"/>
      <c r="DI265" s="273"/>
    </row>
    <row r="266" spans="1:113" s="49" customFormat="1">
      <c r="A266" s="47"/>
      <c r="AB266" s="281"/>
      <c r="AL266" s="281"/>
      <c r="AV266" s="281"/>
      <c r="BF266" s="318"/>
      <c r="BP266" s="281"/>
      <c r="BZ266" s="281"/>
      <c r="CJ266" s="281"/>
      <c r="CT266" s="281"/>
      <c r="DD266" s="281"/>
      <c r="DI266" s="273"/>
    </row>
    <row r="267" spans="1:113" s="49" customFormat="1">
      <c r="A267" s="47"/>
      <c r="AB267" s="281"/>
      <c r="AL267" s="281"/>
      <c r="AV267" s="281"/>
      <c r="BF267" s="318"/>
      <c r="BP267" s="281"/>
      <c r="BZ267" s="281"/>
      <c r="CJ267" s="281"/>
      <c r="CT267" s="281"/>
      <c r="DD267" s="281"/>
      <c r="DI267" s="273"/>
    </row>
    <row r="268" spans="1:113" s="49" customFormat="1">
      <c r="A268" s="47"/>
      <c r="AB268" s="281"/>
      <c r="AL268" s="281"/>
      <c r="AV268" s="281"/>
      <c r="BF268" s="318"/>
      <c r="BP268" s="281"/>
      <c r="BZ268" s="281"/>
      <c r="CJ268" s="281"/>
      <c r="CT268" s="281"/>
      <c r="DD268" s="281"/>
      <c r="DI268" s="273"/>
    </row>
    <row r="269" spans="1:113" s="49" customFormat="1">
      <c r="A269" s="47"/>
      <c r="AB269" s="281"/>
      <c r="AL269" s="281"/>
      <c r="AV269" s="281"/>
      <c r="BF269" s="318"/>
      <c r="BP269" s="281"/>
      <c r="BZ269" s="281"/>
      <c r="CJ269" s="281"/>
      <c r="CT269" s="281"/>
      <c r="DD269" s="281"/>
      <c r="DI269" s="273"/>
    </row>
    <row r="270" spans="1:113" s="49" customFormat="1">
      <c r="A270" s="47"/>
      <c r="AB270" s="281"/>
      <c r="AL270" s="281"/>
      <c r="AV270" s="281"/>
      <c r="BF270" s="318"/>
      <c r="BP270" s="281"/>
      <c r="BZ270" s="281"/>
      <c r="CJ270" s="281"/>
      <c r="CT270" s="281"/>
      <c r="DD270" s="281"/>
      <c r="DI270" s="273"/>
    </row>
    <row r="271" spans="1:113" s="49" customFormat="1">
      <c r="A271" s="47"/>
      <c r="AB271" s="281"/>
      <c r="AL271" s="281"/>
      <c r="AV271" s="281"/>
      <c r="BF271" s="318"/>
      <c r="BP271" s="281"/>
      <c r="BZ271" s="281"/>
      <c r="CJ271" s="281"/>
      <c r="CT271" s="281"/>
      <c r="DD271" s="281"/>
      <c r="DI271" s="273"/>
    </row>
    <row r="272" spans="1:113" s="49" customFormat="1">
      <c r="A272" s="47"/>
      <c r="AB272" s="281"/>
      <c r="AL272" s="281"/>
      <c r="AV272" s="281"/>
      <c r="BF272" s="318"/>
      <c r="BP272" s="281"/>
      <c r="BZ272" s="281"/>
      <c r="CJ272" s="281"/>
      <c r="CT272" s="281"/>
      <c r="DD272" s="281"/>
      <c r="DI272" s="273"/>
    </row>
    <row r="273" spans="1:113" s="49" customFormat="1">
      <c r="A273" s="47"/>
      <c r="AB273" s="281"/>
      <c r="AL273" s="281"/>
      <c r="AV273" s="281"/>
      <c r="BF273" s="318"/>
      <c r="BP273" s="281"/>
      <c r="BZ273" s="281"/>
      <c r="CJ273" s="281"/>
      <c r="CT273" s="281"/>
      <c r="DD273" s="281"/>
      <c r="DI273" s="273"/>
    </row>
    <row r="274" spans="1:113" s="49" customFormat="1">
      <c r="A274" s="47"/>
      <c r="AB274" s="281"/>
      <c r="AL274" s="281"/>
      <c r="AV274" s="281"/>
      <c r="BF274" s="318"/>
      <c r="BP274" s="281"/>
      <c r="BZ274" s="281"/>
      <c r="CJ274" s="281"/>
      <c r="CT274" s="281"/>
      <c r="DD274" s="281"/>
      <c r="DI274" s="273"/>
    </row>
    <row r="275" spans="1:113" s="49" customFormat="1">
      <c r="A275" s="47"/>
      <c r="AB275" s="281"/>
      <c r="AL275" s="281"/>
      <c r="AV275" s="281"/>
      <c r="BF275" s="318"/>
      <c r="BP275" s="281"/>
      <c r="BZ275" s="281"/>
      <c r="CJ275" s="281"/>
      <c r="CT275" s="281"/>
      <c r="DD275" s="281"/>
      <c r="DI275" s="273"/>
    </row>
    <row r="276" spans="1:113" s="49" customFormat="1">
      <c r="A276" s="47"/>
      <c r="AB276" s="281"/>
      <c r="AL276" s="281"/>
      <c r="AV276" s="281"/>
      <c r="BF276" s="318"/>
      <c r="BP276" s="281"/>
      <c r="BZ276" s="281"/>
      <c r="CJ276" s="281"/>
      <c r="CT276" s="281"/>
      <c r="DD276" s="281"/>
      <c r="DI276" s="273"/>
    </row>
    <row r="277" spans="1:113" s="49" customFormat="1">
      <c r="A277" s="47"/>
      <c r="AB277" s="281"/>
      <c r="AL277" s="281"/>
      <c r="AV277" s="281"/>
      <c r="BF277" s="318"/>
      <c r="BP277" s="281"/>
      <c r="BZ277" s="281"/>
      <c r="CJ277" s="281"/>
      <c r="CT277" s="281"/>
      <c r="DD277" s="281"/>
      <c r="DI277" s="273"/>
    </row>
    <row r="278" spans="1:113" s="49" customFormat="1">
      <c r="A278" s="47"/>
      <c r="AB278" s="281"/>
      <c r="AL278" s="281"/>
      <c r="AV278" s="281"/>
      <c r="BF278" s="318"/>
      <c r="BP278" s="281"/>
      <c r="BZ278" s="281"/>
      <c r="CJ278" s="281"/>
      <c r="CT278" s="281"/>
      <c r="DD278" s="281"/>
      <c r="DI278" s="273"/>
    </row>
    <row r="279" spans="1:113" s="49" customFormat="1">
      <c r="A279" s="47"/>
      <c r="AB279" s="281"/>
      <c r="AL279" s="281"/>
      <c r="AV279" s="281"/>
      <c r="BF279" s="318"/>
      <c r="BP279" s="281"/>
      <c r="BZ279" s="281"/>
      <c r="CJ279" s="281"/>
      <c r="CT279" s="281"/>
      <c r="DD279" s="281"/>
      <c r="DI279" s="273"/>
    </row>
    <row r="280" spans="1:113" s="49" customFormat="1">
      <c r="A280" s="47"/>
      <c r="AB280" s="281"/>
      <c r="AL280" s="281"/>
      <c r="AV280" s="281"/>
      <c r="BF280" s="318"/>
      <c r="BP280" s="281"/>
      <c r="BZ280" s="281"/>
      <c r="CJ280" s="281"/>
      <c r="CT280" s="281"/>
      <c r="DD280" s="281"/>
      <c r="DI280" s="273"/>
    </row>
    <row r="281" spans="1:113" s="49" customFormat="1">
      <c r="A281" s="47"/>
      <c r="AB281" s="281"/>
      <c r="AL281" s="281"/>
      <c r="AV281" s="281"/>
      <c r="BF281" s="318"/>
      <c r="BP281" s="281"/>
      <c r="BZ281" s="281"/>
      <c r="CJ281" s="281"/>
      <c r="CT281" s="281"/>
      <c r="DD281" s="281"/>
      <c r="DI281" s="273"/>
    </row>
    <row r="282" spans="1:113" s="49" customFormat="1">
      <c r="A282" s="47"/>
      <c r="AB282" s="281"/>
      <c r="AL282" s="281"/>
      <c r="AV282" s="281"/>
      <c r="BF282" s="318"/>
      <c r="BP282" s="281"/>
      <c r="BZ282" s="281"/>
      <c r="CJ282" s="281"/>
      <c r="CT282" s="281"/>
      <c r="DD282" s="281"/>
      <c r="DI282" s="273"/>
    </row>
    <row r="283" spans="1:113" s="49" customFormat="1">
      <c r="A283" s="47"/>
      <c r="AB283" s="281"/>
      <c r="AL283" s="281"/>
      <c r="AV283" s="281"/>
      <c r="BF283" s="318"/>
      <c r="BP283" s="281"/>
      <c r="BZ283" s="281"/>
      <c r="CJ283" s="281"/>
      <c r="CT283" s="281"/>
      <c r="DD283" s="281"/>
      <c r="DI283" s="273"/>
    </row>
    <row r="284" spans="1:113" s="49" customFormat="1">
      <c r="A284" s="47"/>
      <c r="AB284" s="281"/>
      <c r="AL284" s="281"/>
      <c r="AV284" s="281"/>
      <c r="BF284" s="318"/>
      <c r="BP284" s="281"/>
      <c r="BZ284" s="281"/>
      <c r="CJ284" s="281"/>
      <c r="CT284" s="281"/>
      <c r="DD284" s="281"/>
      <c r="DI284" s="273"/>
    </row>
    <row r="285" spans="1:113" s="49" customFormat="1">
      <c r="A285" s="47"/>
      <c r="AB285" s="281"/>
      <c r="AL285" s="281"/>
      <c r="AV285" s="281"/>
      <c r="BF285" s="318"/>
      <c r="BP285" s="281"/>
      <c r="BZ285" s="281"/>
      <c r="CJ285" s="281"/>
      <c r="CT285" s="281"/>
      <c r="DD285" s="281"/>
      <c r="DI285" s="273"/>
    </row>
    <row r="286" spans="1:113" s="49" customFormat="1">
      <c r="A286" s="47"/>
      <c r="AB286" s="281"/>
      <c r="AL286" s="281"/>
      <c r="AV286" s="281"/>
      <c r="BF286" s="318"/>
      <c r="BP286" s="281"/>
      <c r="BZ286" s="281"/>
      <c r="CJ286" s="281"/>
      <c r="CT286" s="281"/>
      <c r="DD286" s="281"/>
      <c r="DI286" s="273"/>
    </row>
    <row r="287" spans="1:113" s="49" customFormat="1">
      <c r="A287" s="47"/>
      <c r="AB287" s="281"/>
      <c r="AL287" s="281"/>
      <c r="AV287" s="281"/>
      <c r="BF287" s="318"/>
      <c r="BP287" s="281"/>
      <c r="BZ287" s="281"/>
      <c r="CJ287" s="281"/>
      <c r="CT287" s="281"/>
      <c r="DD287" s="281"/>
      <c r="DI287" s="273"/>
    </row>
    <row r="288" spans="1:113" s="49" customFormat="1">
      <c r="A288" s="47"/>
      <c r="AB288" s="281"/>
      <c r="AL288" s="281"/>
      <c r="AV288" s="281"/>
      <c r="BF288" s="318"/>
      <c r="BP288" s="281"/>
      <c r="BZ288" s="281"/>
      <c r="CJ288" s="281"/>
      <c r="CT288" s="281"/>
      <c r="DD288" s="281"/>
      <c r="DI288" s="273"/>
    </row>
    <row r="289" spans="1:113" s="49" customFormat="1">
      <c r="A289" s="47"/>
      <c r="AB289" s="281"/>
      <c r="AL289" s="281"/>
      <c r="AV289" s="281"/>
      <c r="BF289" s="318"/>
      <c r="BP289" s="281"/>
      <c r="BZ289" s="281"/>
      <c r="CJ289" s="281"/>
      <c r="CT289" s="281"/>
      <c r="DD289" s="281"/>
      <c r="DI289" s="273"/>
    </row>
    <row r="290" spans="1:113" s="49" customFormat="1">
      <c r="A290" s="47"/>
      <c r="AB290" s="281"/>
      <c r="AL290" s="281"/>
      <c r="AV290" s="281"/>
      <c r="BF290" s="318"/>
      <c r="BP290" s="281"/>
      <c r="BZ290" s="281"/>
      <c r="CJ290" s="281"/>
      <c r="CT290" s="281"/>
      <c r="DD290" s="281"/>
      <c r="DI290" s="273"/>
    </row>
    <row r="291" spans="1:113" s="49" customFormat="1">
      <c r="A291" s="47"/>
      <c r="AB291" s="281"/>
      <c r="AL291" s="281"/>
      <c r="AV291" s="281"/>
      <c r="BF291" s="318"/>
      <c r="BP291" s="281"/>
      <c r="BZ291" s="281"/>
      <c r="CJ291" s="281"/>
      <c r="CT291" s="281"/>
      <c r="DD291" s="281"/>
      <c r="DI291" s="273"/>
    </row>
    <row r="292" spans="1:113" s="49" customFormat="1">
      <c r="A292" s="47"/>
      <c r="AB292" s="281"/>
      <c r="AL292" s="281"/>
      <c r="AV292" s="281"/>
      <c r="BF292" s="318"/>
      <c r="BP292" s="281"/>
      <c r="BZ292" s="281"/>
      <c r="CJ292" s="281"/>
      <c r="CT292" s="281"/>
      <c r="DD292" s="281"/>
      <c r="DI292" s="273"/>
    </row>
    <row r="293" spans="1:113" s="49" customFormat="1">
      <c r="A293" s="47"/>
      <c r="AB293" s="281"/>
      <c r="AL293" s="281"/>
      <c r="AV293" s="281"/>
      <c r="BF293" s="318"/>
      <c r="BP293" s="281"/>
      <c r="BZ293" s="281"/>
      <c r="CJ293" s="281"/>
      <c r="CT293" s="281"/>
      <c r="DD293" s="281"/>
      <c r="DI293" s="273"/>
    </row>
    <row r="294" spans="1:113" s="49" customFormat="1">
      <c r="A294" s="47"/>
      <c r="AB294" s="281"/>
      <c r="AL294" s="281"/>
      <c r="AV294" s="281"/>
      <c r="BF294" s="318"/>
      <c r="BP294" s="281"/>
      <c r="BZ294" s="281"/>
      <c r="CJ294" s="281"/>
      <c r="CT294" s="281"/>
      <c r="DD294" s="281"/>
      <c r="DI294" s="273"/>
    </row>
    <row r="295" spans="1:113" s="49" customFormat="1">
      <c r="A295" s="47"/>
      <c r="AB295" s="281"/>
      <c r="AL295" s="281"/>
      <c r="AV295" s="281"/>
      <c r="BF295" s="318"/>
      <c r="BP295" s="281"/>
      <c r="BZ295" s="281"/>
      <c r="CJ295" s="281"/>
      <c r="CT295" s="281"/>
      <c r="DD295" s="281"/>
      <c r="DI295" s="273"/>
    </row>
    <row r="296" spans="1:113" s="49" customFormat="1">
      <c r="A296" s="47"/>
      <c r="AB296" s="281"/>
      <c r="AL296" s="281"/>
      <c r="AV296" s="281"/>
      <c r="BF296" s="318"/>
      <c r="BP296" s="281"/>
      <c r="BZ296" s="281"/>
      <c r="CJ296" s="281"/>
      <c r="CT296" s="281"/>
      <c r="DD296" s="281"/>
      <c r="DI296" s="273"/>
    </row>
    <row r="297" spans="1:113" s="49" customFormat="1">
      <c r="A297" s="47"/>
      <c r="AB297" s="281"/>
      <c r="AL297" s="281"/>
      <c r="AV297" s="281"/>
      <c r="BF297" s="318"/>
      <c r="BP297" s="281"/>
      <c r="BZ297" s="281"/>
      <c r="CJ297" s="281"/>
      <c r="CT297" s="281"/>
      <c r="DD297" s="281"/>
      <c r="DI297" s="273"/>
    </row>
    <row r="298" spans="1:113" s="49" customFormat="1">
      <c r="A298" s="47"/>
      <c r="AB298" s="281"/>
      <c r="AL298" s="281"/>
      <c r="AV298" s="281"/>
      <c r="BF298" s="318"/>
      <c r="BP298" s="281"/>
      <c r="BZ298" s="281"/>
      <c r="CJ298" s="281"/>
      <c r="CT298" s="281"/>
      <c r="DD298" s="281"/>
      <c r="DI298" s="273"/>
    </row>
    <row r="299" spans="1:113" s="49" customFormat="1">
      <c r="A299" s="47"/>
      <c r="AB299" s="281"/>
      <c r="AL299" s="281"/>
      <c r="AV299" s="281"/>
      <c r="BF299" s="318"/>
      <c r="BP299" s="281"/>
      <c r="BZ299" s="281"/>
      <c r="CJ299" s="281"/>
      <c r="CT299" s="281"/>
      <c r="DD299" s="281"/>
      <c r="DI299" s="273"/>
    </row>
    <row r="300" spans="1:113" s="49" customFormat="1">
      <c r="A300" s="47"/>
      <c r="AB300" s="281"/>
      <c r="AL300" s="281"/>
      <c r="AV300" s="281"/>
      <c r="BF300" s="318"/>
      <c r="BP300" s="281"/>
      <c r="BZ300" s="281"/>
      <c r="CJ300" s="281"/>
      <c r="CT300" s="281"/>
      <c r="DD300" s="281"/>
      <c r="DI300" s="273"/>
    </row>
    <row r="301" spans="1:113" s="49" customFormat="1">
      <c r="A301" s="47"/>
      <c r="AB301" s="281"/>
      <c r="AL301" s="281"/>
      <c r="AV301" s="281"/>
      <c r="BF301" s="318"/>
      <c r="BP301" s="281"/>
      <c r="BZ301" s="281"/>
      <c r="CJ301" s="281"/>
      <c r="CT301" s="281"/>
      <c r="DD301" s="281"/>
      <c r="DI301" s="273"/>
    </row>
    <row r="302" spans="1:113" s="49" customFormat="1">
      <c r="A302" s="47"/>
      <c r="AB302" s="281"/>
      <c r="AL302" s="281"/>
      <c r="AV302" s="281"/>
      <c r="BF302" s="318"/>
      <c r="BP302" s="281"/>
      <c r="BZ302" s="281"/>
      <c r="CJ302" s="281"/>
      <c r="CT302" s="281"/>
      <c r="DD302" s="281"/>
      <c r="DI302" s="273"/>
    </row>
    <row r="303" spans="1:113" s="49" customFormat="1">
      <c r="A303" s="47"/>
      <c r="AB303" s="281"/>
      <c r="AL303" s="281"/>
      <c r="AV303" s="281"/>
      <c r="BF303" s="318"/>
      <c r="BP303" s="281"/>
      <c r="BZ303" s="281"/>
      <c r="CJ303" s="281"/>
      <c r="CT303" s="281"/>
      <c r="DD303" s="281"/>
      <c r="DI303" s="273"/>
    </row>
    <row r="304" spans="1:113" s="49" customFormat="1">
      <c r="A304" s="47"/>
      <c r="AB304" s="281"/>
      <c r="AL304" s="281"/>
      <c r="AV304" s="281"/>
      <c r="BF304" s="318"/>
      <c r="BP304" s="281"/>
      <c r="BZ304" s="281"/>
      <c r="CJ304" s="281"/>
      <c r="CT304" s="281"/>
      <c r="DD304" s="281"/>
      <c r="DI304" s="273"/>
    </row>
    <row r="305" spans="1:113" s="49" customFormat="1">
      <c r="A305" s="47"/>
      <c r="AB305" s="281"/>
      <c r="AL305" s="281"/>
      <c r="AV305" s="281"/>
      <c r="BF305" s="318"/>
      <c r="BP305" s="281"/>
      <c r="BZ305" s="281"/>
      <c r="CJ305" s="281"/>
      <c r="CT305" s="281"/>
      <c r="DD305" s="281"/>
      <c r="DI305" s="273"/>
    </row>
    <row r="306" spans="1:113" s="49" customFormat="1">
      <c r="A306" s="47"/>
      <c r="AB306" s="281"/>
      <c r="AL306" s="281"/>
      <c r="AV306" s="281"/>
      <c r="BF306" s="318"/>
      <c r="BP306" s="281"/>
      <c r="BZ306" s="281"/>
      <c r="CJ306" s="281"/>
      <c r="CT306" s="281"/>
      <c r="DD306" s="281"/>
      <c r="DI306" s="273"/>
    </row>
    <row r="307" spans="1:113" s="49" customFormat="1">
      <c r="A307" s="47"/>
      <c r="AB307" s="281"/>
      <c r="AL307" s="281"/>
      <c r="AV307" s="281"/>
      <c r="BF307" s="318"/>
      <c r="BP307" s="281"/>
      <c r="BZ307" s="281"/>
      <c r="CJ307" s="281"/>
      <c r="CT307" s="281"/>
      <c r="DD307" s="281"/>
      <c r="DI307" s="273"/>
    </row>
    <row r="308" spans="1:113" s="49" customFormat="1">
      <c r="A308" s="47"/>
      <c r="AB308" s="281"/>
      <c r="AL308" s="281"/>
      <c r="AV308" s="281"/>
      <c r="BF308" s="318"/>
      <c r="BP308" s="281"/>
      <c r="BZ308" s="281"/>
      <c r="CJ308" s="281"/>
      <c r="CT308" s="281"/>
      <c r="DD308" s="281"/>
      <c r="DI308" s="273"/>
    </row>
    <row r="309" spans="1:113" s="49" customFormat="1">
      <c r="A309" s="47"/>
      <c r="AB309" s="281"/>
      <c r="AL309" s="281"/>
      <c r="AV309" s="281"/>
      <c r="BF309" s="318"/>
      <c r="BP309" s="281"/>
      <c r="BZ309" s="281"/>
      <c r="CJ309" s="281"/>
      <c r="CT309" s="281"/>
      <c r="DD309" s="281"/>
      <c r="DI309" s="273"/>
    </row>
    <row r="310" spans="1:113" s="49" customFormat="1">
      <c r="A310" s="47"/>
      <c r="AB310" s="281"/>
      <c r="AL310" s="281"/>
      <c r="AV310" s="281"/>
      <c r="BF310" s="318"/>
      <c r="BP310" s="281"/>
      <c r="BZ310" s="281"/>
      <c r="CJ310" s="281"/>
      <c r="CT310" s="281"/>
      <c r="DD310" s="281"/>
      <c r="DI310" s="273"/>
    </row>
    <row r="311" spans="1:113" s="49" customFormat="1">
      <c r="A311" s="47"/>
      <c r="AB311" s="281"/>
      <c r="AL311" s="281"/>
      <c r="AV311" s="281"/>
      <c r="BF311" s="318"/>
      <c r="BP311" s="281"/>
      <c r="BZ311" s="281"/>
      <c r="CJ311" s="281"/>
      <c r="CT311" s="281"/>
      <c r="DD311" s="281"/>
      <c r="DI311" s="273"/>
    </row>
    <row r="312" spans="1:113" s="49" customFormat="1">
      <c r="A312" s="47"/>
      <c r="AB312" s="281"/>
      <c r="AL312" s="281"/>
      <c r="AV312" s="281"/>
      <c r="BF312" s="318"/>
      <c r="BP312" s="281"/>
      <c r="BZ312" s="281"/>
      <c r="CJ312" s="281"/>
      <c r="CT312" s="281"/>
      <c r="DD312" s="281"/>
      <c r="DI312" s="273"/>
    </row>
    <row r="313" spans="1:113" s="49" customFormat="1">
      <c r="A313" s="47"/>
      <c r="AB313" s="281"/>
      <c r="AL313" s="281"/>
      <c r="AV313" s="281"/>
      <c r="BF313" s="318"/>
      <c r="BP313" s="281"/>
      <c r="BZ313" s="281"/>
      <c r="CJ313" s="281"/>
      <c r="CT313" s="281"/>
      <c r="DD313" s="281"/>
      <c r="DI313" s="273"/>
    </row>
    <row r="314" spans="1:113" s="49" customFormat="1">
      <c r="A314" s="47"/>
      <c r="AB314" s="281"/>
      <c r="AL314" s="281"/>
      <c r="AV314" s="281"/>
      <c r="BF314" s="318"/>
      <c r="BP314" s="281"/>
      <c r="BZ314" s="281"/>
      <c r="CJ314" s="281"/>
      <c r="CT314" s="281"/>
      <c r="DD314" s="281"/>
      <c r="DI314" s="273"/>
    </row>
    <row r="315" spans="1:113" s="49" customFormat="1">
      <c r="A315" s="47"/>
      <c r="AB315" s="281"/>
      <c r="AL315" s="281"/>
      <c r="AV315" s="281"/>
      <c r="BF315" s="318"/>
      <c r="BP315" s="281"/>
      <c r="BZ315" s="281"/>
      <c r="CJ315" s="281"/>
      <c r="CT315" s="281"/>
      <c r="DD315" s="281"/>
      <c r="DI315" s="273"/>
    </row>
    <row r="316" spans="1:113" s="49" customFormat="1">
      <c r="A316" s="47"/>
      <c r="AB316" s="281"/>
      <c r="AL316" s="281"/>
      <c r="AV316" s="281"/>
      <c r="BF316" s="318"/>
      <c r="BP316" s="281"/>
      <c r="BZ316" s="281"/>
      <c r="CJ316" s="281"/>
      <c r="CT316" s="281"/>
      <c r="DD316" s="281"/>
      <c r="DI316" s="273"/>
    </row>
    <row r="317" spans="1:113" s="49" customFormat="1">
      <c r="A317" s="47"/>
      <c r="AB317" s="281"/>
      <c r="AL317" s="281"/>
      <c r="AV317" s="281"/>
      <c r="BF317" s="318"/>
      <c r="BP317" s="281"/>
      <c r="BZ317" s="281"/>
      <c r="CJ317" s="281"/>
      <c r="CT317" s="281"/>
      <c r="DD317" s="281"/>
      <c r="DI317" s="273"/>
    </row>
    <row r="318" spans="1:113" s="49" customFormat="1">
      <c r="A318" s="47"/>
      <c r="AB318" s="281"/>
      <c r="AL318" s="281"/>
      <c r="AV318" s="281"/>
      <c r="BF318" s="318"/>
      <c r="BP318" s="281"/>
      <c r="BZ318" s="281"/>
      <c r="CJ318" s="281"/>
      <c r="CT318" s="281"/>
      <c r="DD318" s="281"/>
      <c r="DI318" s="273"/>
    </row>
    <row r="319" spans="1:113" s="49" customFormat="1">
      <c r="A319" s="47"/>
      <c r="AB319" s="281"/>
      <c r="AL319" s="281"/>
      <c r="AV319" s="281"/>
      <c r="BF319" s="318"/>
      <c r="BP319" s="281"/>
      <c r="BZ319" s="281"/>
      <c r="CJ319" s="281"/>
      <c r="CT319" s="281"/>
      <c r="DD319" s="281"/>
      <c r="DI319" s="273"/>
    </row>
    <row r="320" spans="1:113" s="49" customFormat="1">
      <c r="A320" s="47"/>
      <c r="AB320" s="281"/>
      <c r="AL320" s="281"/>
      <c r="AV320" s="281"/>
      <c r="BF320" s="318"/>
      <c r="BP320" s="281"/>
      <c r="BZ320" s="281"/>
      <c r="CJ320" s="281"/>
      <c r="CT320" s="281"/>
      <c r="DD320" s="281"/>
      <c r="DI320" s="273"/>
    </row>
    <row r="321" spans="1:113" s="49" customFormat="1">
      <c r="A321" s="47"/>
      <c r="AB321" s="281"/>
      <c r="AL321" s="281"/>
      <c r="AV321" s="281"/>
      <c r="BF321" s="318"/>
      <c r="BP321" s="281"/>
      <c r="BZ321" s="281"/>
      <c r="CJ321" s="281"/>
      <c r="CT321" s="281"/>
      <c r="DD321" s="281"/>
      <c r="DI321" s="273"/>
    </row>
    <row r="322" spans="1:113" s="49" customFormat="1">
      <c r="A322" s="47"/>
      <c r="AB322" s="281"/>
      <c r="AL322" s="281"/>
      <c r="AV322" s="281"/>
      <c r="BF322" s="318"/>
      <c r="BP322" s="281"/>
      <c r="BZ322" s="281"/>
      <c r="CJ322" s="281"/>
      <c r="CT322" s="281"/>
      <c r="DD322" s="281"/>
      <c r="DI322" s="273"/>
    </row>
    <row r="323" spans="1:113" s="49" customFormat="1">
      <c r="A323" s="47"/>
      <c r="AB323" s="281"/>
      <c r="AL323" s="281"/>
      <c r="AV323" s="281"/>
      <c r="BF323" s="318"/>
      <c r="BP323" s="281"/>
      <c r="BZ323" s="281"/>
      <c r="CJ323" s="281"/>
      <c r="CT323" s="281"/>
      <c r="DD323" s="281"/>
      <c r="DI323" s="273"/>
    </row>
    <row r="324" spans="1:113" s="49" customFormat="1">
      <c r="A324" s="47"/>
      <c r="AB324" s="281"/>
      <c r="AL324" s="281"/>
      <c r="AV324" s="281"/>
      <c r="BF324" s="318"/>
      <c r="BP324" s="281"/>
      <c r="BZ324" s="281"/>
      <c r="CJ324" s="281"/>
      <c r="CT324" s="281"/>
      <c r="DD324" s="281"/>
      <c r="DI324" s="273"/>
    </row>
    <row r="325" spans="1:113" s="49" customFormat="1">
      <c r="A325" s="47"/>
      <c r="AB325" s="281"/>
      <c r="AL325" s="281"/>
      <c r="AV325" s="281"/>
      <c r="BF325" s="318"/>
      <c r="BP325" s="281"/>
      <c r="BZ325" s="281"/>
      <c r="CJ325" s="281"/>
      <c r="CT325" s="281"/>
      <c r="DD325" s="281"/>
      <c r="DI325" s="273"/>
    </row>
    <row r="326" spans="1:113" s="49" customFormat="1">
      <c r="A326" s="47"/>
      <c r="AB326" s="281"/>
      <c r="AL326" s="281"/>
      <c r="AV326" s="281"/>
      <c r="BF326" s="318"/>
      <c r="BP326" s="281"/>
      <c r="BZ326" s="281"/>
      <c r="CJ326" s="281"/>
      <c r="CT326" s="281"/>
      <c r="DD326" s="281"/>
      <c r="DI326" s="273"/>
    </row>
    <row r="327" spans="1:113" s="49" customFormat="1">
      <c r="A327" s="47"/>
      <c r="AB327" s="281"/>
      <c r="AL327" s="281"/>
      <c r="AV327" s="281"/>
      <c r="BF327" s="318"/>
      <c r="BP327" s="281"/>
      <c r="BZ327" s="281"/>
      <c r="CJ327" s="281"/>
      <c r="CT327" s="281"/>
      <c r="DD327" s="281"/>
      <c r="DI327" s="273"/>
    </row>
    <row r="328" spans="1:113" s="49" customFormat="1">
      <c r="A328" s="47"/>
      <c r="AB328" s="281"/>
      <c r="AL328" s="281"/>
      <c r="AV328" s="281"/>
      <c r="BF328" s="318"/>
      <c r="BP328" s="281"/>
      <c r="BZ328" s="281"/>
      <c r="CJ328" s="281"/>
      <c r="CT328" s="281"/>
      <c r="DD328" s="281"/>
      <c r="DI328" s="273"/>
    </row>
    <row r="329" spans="1:113" s="49" customFormat="1">
      <c r="A329" s="47"/>
      <c r="AB329" s="281"/>
      <c r="AL329" s="281"/>
      <c r="AV329" s="281"/>
      <c r="BF329" s="318"/>
      <c r="BP329" s="281"/>
      <c r="BZ329" s="281"/>
      <c r="CJ329" s="281"/>
      <c r="CT329" s="281"/>
      <c r="DD329" s="281"/>
      <c r="DI329" s="273"/>
    </row>
    <row r="330" spans="1:113" s="49" customFormat="1">
      <c r="A330" s="47"/>
      <c r="AB330" s="281"/>
      <c r="AL330" s="281"/>
      <c r="AV330" s="281"/>
      <c r="BF330" s="318"/>
      <c r="BP330" s="281"/>
      <c r="BZ330" s="281"/>
      <c r="CJ330" s="281"/>
      <c r="CT330" s="281"/>
      <c r="DD330" s="281"/>
      <c r="DI330" s="273"/>
    </row>
    <row r="331" spans="1:113" s="49" customFormat="1">
      <c r="A331" s="47"/>
      <c r="AB331" s="281"/>
      <c r="AL331" s="281"/>
      <c r="AV331" s="281"/>
      <c r="BF331" s="318"/>
      <c r="BP331" s="281"/>
      <c r="BZ331" s="281"/>
      <c r="CJ331" s="281"/>
      <c r="CT331" s="281"/>
      <c r="DD331" s="281"/>
      <c r="DI331" s="273"/>
    </row>
    <row r="332" spans="1:113" s="49" customFormat="1">
      <c r="A332" s="47"/>
      <c r="AB332" s="281"/>
      <c r="AL332" s="281"/>
      <c r="AV332" s="281"/>
      <c r="BF332" s="318"/>
      <c r="BP332" s="281"/>
      <c r="BZ332" s="281"/>
      <c r="CJ332" s="281"/>
      <c r="CT332" s="281"/>
      <c r="DD332" s="281"/>
      <c r="DI332" s="273"/>
    </row>
    <row r="333" spans="1:113" s="49" customFormat="1">
      <c r="A333" s="47"/>
      <c r="AB333" s="281"/>
      <c r="AL333" s="281"/>
      <c r="AV333" s="281"/>
      <c r="BF333" s="318"/>
      <c r="BP333" s="281"/>
      <c r="BZ333" s="281"/>
      <c r="CJ333" s="281"/>
      <c r="CT333" s="281"/>
      <c r="DD333" s="281"/>
      <c r="DI333" s="273"/>
    </row>
    <row r="334" spans="1:113" s="49" customFormat="1">
      <c r="A334" s="47"/>
      <c r="AB334" s="281"/>
      <c r="AL334" s="281"/>
      <c r="AV334" s="281"/>
      <c r="BF334" s="318"/>
      <c r="BP334" s="281"/>
      <c r="BZ334" s="281"/>
      <c r="CJ334" s="281"/>
      <c r="CT334" s="281"/>
      <c r="DD334" s="281"/>
      <c r="DI334" s="273"/>
    </row>
    <row r="335" spans="1:113" s="49" customFormat="1">
      <c r="A335" s="47"/>
      <c r="AB335" s="281"/>
      <c r="AL335" s="281"/>
      <c r="AV335" s="281"/>
      <c r="BF335" s="318"/>
      <c r="BP335" s="281"/>
      <c r="BZ335" s="281"/>
      <c r="CJ335" s="281"/>
      <c r="CT335" s="281"/>
      <c r="DD335" s="281"/>
      <c r="DI335" s="273"/>
    </row>
    <row r="336" spans="1:113" s="49" customFormat="1">
      <c r="A336" s="47"/>
      <c r="AB336" s="281"/>
      <c r="AL336" s="281"/>
      <c r="AV336" s="281"/>
      <c r="BF336" s="318"/>
      <c r="BP336" s="281"/>
      <c r="BZ336" s="281"/>
      <c r="CJ336" s="281"/>
      <c r="CT336" s="281"/>
      <c r="DD336" s="281"/>
      <c r="DI336" s="273"/>
    </row>
    <row r="337" spans="1:113" s="49" customFormat="1">
      <c r="A337" s="47"/>
      <c r="AB337" s="281"/>
      <c r="AL337" s="281"/>
      <c r="AV337" s="281"/>
      <c r="BF337" s="318"/>
      <c r="BP337" s="281"/>
      <c r="BZ337" s="281"/>
      <c r="CJ337" s="281"/>
      <c r="CT337" s="281"/>
      <c r="DD337" s="281"/>
      <c r="DI337" s="273"/>
    </row>
    <row r="338" spans="1:113" s="49" customFormat="1">
      <c r="A338" s="47"/>
      <c r="AB338" s="281"/>
      <c r="AL338" s="281"/>
      <c r="AV338" s="281"/>
      <c r="BF338" s="318"/>
      <c r="BP338" s="281"/>
      <c r="BZ338" s="281"/>
      <c r="CJ338" s="281"/>
      <c r="CT338" s="281"/>
      <c r="DD338" s="281"/>
      <c r="DI338" s="273"/>
    </row>
    <row r="339" spans="1:113" s="49" customFormat="1">
      <c r="A339" s="47"/>
      <c r="AB339" s="281"/>
      <c r="AL339" s="281"/>
      <c r="AV339" s="281"/>
      <c r="BF339" s="318"/>
      <c r="BP339" s="281"/>
      <c r="BZ339" s="281"/>
      <c r="CJ339" s="281"/>
      <c r="CT339" s="281"/>
      <c r="DD339" s="281"/>
      <c r="DI339" s="273"/>
    </row>
    <row r="340" spans="1:113" s="49" customFormat="1">
      <c r="A340" s="47"/>
      <c r="AB340" s="281"/>
      <c r="AL340" s="281"/>
      <c r="AV340" s="281"/>
      <c r="BF340" s="318"/>
      <c r="BP340" s="281"/>
      <c r="BZ340" s="281"/>
      <c r="CJ340" s="281"/>
      <c r="CT340" s="281"/>
      <c r="DD340" s="281"/>
      <c r="DI340" s="273"/>
    </row>
    <row r="341" spans="1:113" s="49" customFormat="1">
      <c r="A341" s="47"/>
      <c r="AB341" s="281"/>
      <c r="AL341" s="281"/>
      <c r="AV341" s="281"/>
      <c r="BF341" s="318"/>
      <c r="BP341" s="281"/>
      <c r="BZ341" s="281"/>
      <c r="CJ341" s="281"/>
      <c r="CT341" s="281"/>
      <c r="DD341" s="281"/>
      <c r="DI341" s="273"/>
    </row>
    <row r="342" spans="1:113" s="49" customFormat="1">
      <c r="A342" s="47"/>
      <c r="AB342" s="281"/>
      <c r="AL342" s="281"/>
      <c r="AV342" s="281"/>
      <c r="BF342" s="318"/>
      <c r="BP342" s="281"/>
      <c r="BZ342" s="281"/>
      <c r="CJ342" s="281"/>
      <c r="CT342" s="281"/>
      <c r="DD342" s="281"/>
      <c r="DI342" s="273"/>
    </row>
    <row r="343" spans="1:113" s="49" customFormat="1">
      <c r="A343" s="47"/>
      <c r="AB343" s="281"/>
      <c r="AL343" s="281"/>
      <c r="AV343" s="281"/>
      <c r="BF343" s="318"/>
      <c r="BP343" s="281"/>
      <c r="BZ343" s="281"/>
      <c r="CJ343" s="281"/>
      <c r="CT343" s="281"/>
      <c r="DD343" s="281"/>
      <c r="DI343" s="273"/>
    </row>
    <row r="344" spans="1:113" s="49" customFormat="1">
      <c r="A344" s="47"/>
      <c r="AB344" s="281"/>
      <c r="AL344" s="281"/>
      <c r="AV344" s="281"/>
      <c r="BF344" s="318"/>
      <c r="BP344" s="281"/>
      <c r="BZ344" s="281"/>
      <c r="CJ344" s="281"/>
      <c r="CT344" s="281"/>
      <c r="DD344" s="281"/>
      <c r="DI344" s="273"/>
    </row>
    <row r="345" spans="1:113" s="49" customFormat="1">
      <c r="A345" s="47"/>
      <c r="AB345" s="281"/>
      <c r="AL345" s="281"/>
      <c r="AV345" s="281"/>
      <c r="BF345" s="318"/>
      <c r="BP345" s="281"/>
      <c r="BZ345" s="281"/>
      <c r="CJ345" s="281"/>
      <c r="CT345" s="281"/>
      <c r="DD345" s="281"/>
      <c r="DI345" s="273"/>
    </row>
    <row r="346" spans="1:113" s="49" customFormat="1">
      <c r="A346" s="47"/>
      <c r="AB346" s="281"/>
      <c r="AL346" s="281"/>
      <c r="AV346" s="281"/>
      <c r="BF346" s="318"/>
      <c r="BP346" s="281"/>
      <c r="BZ346" s="281"/>
      <c r="CJ346" s="281"/>
      <c r="CT346" s="281"/>
      <c r="DD346" s="281"/>
      <c r="DI346" s="273"/>
    </row>
    <row r="347" spans="1:113" s="49" customFormat="1">
      <c r="A347" s="47"/>
      <c r="AB347" s="281"/>
      <c r="AL347" s="281"/>
      <c r="AV347" s="281"/>
      <c r="BF347" s="318"/>
      <c r="BP347" s="281"/>
      <c r="BZ347" s="281"/>
      <c r="CJ347" s="281"/>
      <c r="CT347" s="281"/>
      <c r="DD347" s="281"/>
      <c r="DI347" s="273"/>
    </row>
    <row r="348" spans="1:113" s="49" customFormat="1">
      <c r="A348" s="47"/>
      <c r="AB348" s="281"/>
      <c r="AL348" s="281"/>
      <c r="AV348" s="281"/>
      <c r="BF348" s="318"/>
      <c r="BP348" s="281"/>
      <c r="BZ348" s="281"/>
      <c r="CJ348" s="281"/>
      <c r="CT348" s="281"/>
      <c r="DD348" s="281"/>
      <c r="DI348" s="273"/>
    </row>
    <row r="349" spans="1:113" s="49" customFormat="1">
      <c r="A349" s="47"/>
      <c r="AB349" s="281"/>
      <c r="AL349" s="281"/>
      <c r="AV349" s="281"/>
      <c r="BF349" s="318"/>
      <c r="BP349" s="281"/>
      <c r="BZ349" s="281"/>
      <c r="CJ349" s="281"/>
      <c r="CT349" s="281"/>
      <c r="DD349" s="281"/>
      <c r="DI349" s="273"/>
    </row>
    <row r="350" spans="1:113" s="49" customFormat="1">
      <c r="A350" s="47"/>
      <c r="AB350" s="281"/>
      <c r="AL350" s="281"/>
      <c r="AV350" s="281"/>
      <c r="BF350" s="318"/>
      <c r="BP350" s="281"/>
      <c r="BZ350" s="281"/>
      <c r="CJ350" s="281"/>
      <c r="CT350" s="281"/>
      <c r="DD350" s="281"/>
      <c r="DI350" s="273"/>
    </row>
    <row r="351" spans="1:113" s="49" customFormat="1">
      <c r="A351" s="47"/>
      <c r="AB351" s="281"/>
      <c r="AL351" s="281"/>
      <c r="AV351" s="281"/>
      <c r="BF351" s="318"/>
      <c r="BP351" s="281"/>
      <c r="BZ351" s="281"/>
      <c r="CJ351" s="281"/>
      <c r="CT351" s="281"/>
      <c r="DD351" s="281"/>
      <c r="DI351" s="273"/>
    </row>
    <row r="352" spans="1:113" s="49" customFormat="1">
      <c r="A352" s="47"/>
      <c r="AB352" s="281"/>
      <c r="AL352" s="281"/>
      <c r="AV352" s="281"/>
      <c r="BF352" s="318"/>
      <c r="BP352" s="281"/>
      <c r="BZ352" s="281"/>
      <c r="CJ352" s="281"/>
      <c r="CT352" s="281"/>
      <c r="DD352" s="281"/>
      <c r="DI352" s="273"/>
    </row>
    <row r="353" spans="1:113" s="49" customFormat="1">
      <c r="A353" s="47"/>
      <c r="AB353" s="281"/>
      <c r="AL353" s="281"/>
      <c r="AV353" s="281"/>
      <c r="BF353" s="318"/>
      <c r="BP353" s="281"/>
      <c r="BZ353" s="281"/>
      <c r="CJ353" s="281"/>
      <c r="CT353" s="281"/>
      <c r="DD353" s="281"/>
      <c r="DI353" s="273"/>
    </row>
    <row r="354" spans="1:113" s="49" customFormat="1">
      <c r="A354" s="47"/>
      <c r="AB354" s="281"/>
      <c r="AL354" s="281"/>
      <c r="AV354" s="281"/>
      <c r="BF354" s="318"/>
      <c r="BP354" s="281"/>
      <c r="BZ354" s="281"/>
      <c r="CJ354" s="281"/>
      <c r="CT354" s="281"/>
      <c r="DD354" s="281"/>
      <c r="DI354" s="273"/>
    </row>
    <row r="355" spans="1:113" s="49" customFormat="1">
      <c r="A355" s="47"/>
      <c r="AB355" s="281"/>
      <c r="AL355" s="281"/>
      <c r="AV355" s="281"/>
      <c r="BF355" s="318"/>
      <c r="BP355" s="281"/>
      <c r="BZ355" s="281"/>
      <c r="CJ355" s="281"/>
      <c r="CT355" s="281"/>
      <c r="DD355" s="281"/>
      <c r="DI355" s="273"/>
    </row>
    <row r="356" spans="1:113" s="49" customFormat="1">
      <c r="A356" s="47"/>
      <c r="AB356" s="281"/>
      <c r="AL356" s="281"/>
      <c r="AV356" s="281"/>
      <c r="BF356" s="318"/>
      <c r="BP356" s="281"/>
      <c r="BZ356" s="281"/>
      <c r="CJ356" s="281"/>
      <c r="CT356" s="281"/>
      <c r="DD356" s="281"/>
      <c r="DI356" s="273"/>
    </row>
    <row r="357" spans="1:113" s="49" customFormat="1">
      <c r="A357" s="47"/>
      <c r="AB357" s="281"/>
      <c r="AL357" s="281"/>
      <c r="AV357" s="281"/>
      <c r="BF357" s="318"/>
      <c r="BP357" s="281"/>
      <c r="BZ357" s="281"/>
      <c r="CJ357" s="281"/>
      <c r="CT357" s="281"/>
      <c r="DD357" s="281"/>
      <c r="DI357" s="273"/>
    </row>
    <row r="358" spans="1:113" s="49" customFormat="1">
      <c r="A358" s="47"/>
      <c r="AB358" s="281"/>
      <c r="AL358" s="281"/>
      <c r="AV358" s="281"/>
      <c r="BF358" s="318"/>
      <c r="BP358" s="281"/>
      <c r="BZ358" s="281"/>
      <c r="CJ358" s="281"/>
      <c r="CT358" s="281"/>
      <c r="DD358" s="281"/>
      <c r="DI358" s="273"/>
    </row>
    <row r="359" spans="1:113" s="49" customFormat="1">
      <c r="A359" s="47"/>
      <c r="AB359" s="281"/>
      <c r="AL359" s="281"/>
      <c r="AV359" s="281"/>
      <c r="BF359" s="318"/>
      <c r="BP359" s="281"/>
      <c r="BZ359" s="281"/>
      <c r="CJ359" s="281"/>
      <c r="CT359" s="281"/>
      <c r="DD359" s="281"/>
      <c r="DI359" s="273"/>
    </row>
    <row r="360" spans="1:113" s="49" customFormat="1">
      <c r="A360" s="47"/>
      <c r="AB360" s="281"/>
      <c r="AL360" s="281"/>
      <c r="AV360" s="281"/>
      <c r="BF360" s="318"/>
      <c r="BP360" s="281"/>
      <c r="BZ360" s="281"/>
      <c r="CJ360" s="281"/>
      <c r="CT360" s="281"/>
      <c r="DD360" s="281"/>
      <c r="DI360" s="273"/>
    </row>
    <row r="361" spans="1:113" s="49" customFormat="1">
      <c r="A361" s="47"/>
      <c r="AB361" s="281"/>
      <c r="AL361" s="281"/>
      <c r="AV361" s="281"/>
      <c r="BF361" s="318"/>
      <c r="BP361" s="281"/>
      <c r="BZ361" s="281"/>
      <c r="CJ361" s="281"/>
      <c r="CT361" s="281"/>
      <c r="DD361" s="281"/>
      <c r="DI361" s="273"/>
    </row>
    <row r="362" spans="1:113" s="49" customFormat="1">
      <c r="A362" s="47"/>
      <c r="AB362" s="281"/>
      <c r="AL362" s="281"/>
      <c r="AV362" s="281"/>
      <c r="BF362" s="318"/>
      <c r="BP362" s="281"/>
      <c r="BZ362" s="281"/>
      <c r="CJ362" s="281"/>
      <c r="CT362" s="281"/>
      <c r="DD362" s="281"/>
      <c r="DI362" s="273"/>
    </row>
    <row r="363" spans="1:113" s="49" customFormat="1">
      <c r="A363" s="47"/>
      <c r="AB363" s="281"/>
      <c r="AL363" s="281"/>
      <c r="AV363" s="281"/>
      <c r="BF363" s="318"/>
      <c r="BP363" s="281"/>
      <c r="BZ363" s="281"/>
      <c r="CJ363" s="281"/>
      <c r="CT363" s="281"/>
      <c r="DD363" s="281"/>
      <c r="DI363" s="273"/>
    </row>
    <row r="364" spans="1:113" s="49" customFormat="1">
      <c r="A364" s="47"/>
      <c r="AB364" s="281"/>
      <c r="AL364" s="281"/>
      <c r="AV364" s="281"/>
      <c r="BF364" s="318"/>
      <c r="BP364" s="281"/>
      <c r="BZ364" s="281"/>
      <c r="CJ364" s="281"/>
      <c r="CT364" s="281"/>
      <c r="DD364" s="281"/>
      <c r="DI364" s="273"/>
    </row>
    <row r="365" spans="1:113" s="49" customFormat="1">
      <c r="A365" s="47"/>
      <c r="AB365" s="281"/>
      <c r="AL365" s="281"/>
      <c r="AV365" s="281"/>
      <c r="BF365" s="318"/>
      <c r="BP365" s="281"/>
      <c r="BZ365" s="281"/>
      <c r="CJ365" s="281"/>
      <c r="CT365" s="281"/>
      <c r="DD365" s="281"/>
      <c r="DI365" s="273"/>
    </row>
    <row r="366" spans="1:113" s="49" customFormat="1">
      <c r="A366" s="47"/>
      <c r="AB366" s="281"/>
      <c r="AL366" s="281"/>
      <c r="AV366" s="281"/>
      <c r="BF366" s="318"/>
      <c r="BP366" s="281"/>
      <c r="BZ366" s="281"/>
      <c r="CJ366" s="281"/>
      <c r="CT366" s="281"/>
      <c r="DD366" s="281"/>
      <c r="DI366" s="273"/>
    </row>
    <row r="367" spans="1:113" s="49" customFormat="1">
      <c r="A367" s="47"/>
      <c r="AB367" s="281"/>
      <c r="AL367" s="281"/>
      <c r="AV367" s="281"/>
      <c r="BF367" s="318"/>
      <c r="BP367" s="281"/>
      <c r="BZ367" s="281"/>
      <c r="CJ367" s="281"/>
      <c r="CT367" s="281"/>
      <c r="DD367" s="281"/>
      <c r="DI367" s="273"/>
    </row>
    <row r="368" spans="1:113" s="49" customFormat="1">
      <c r="A368" s="47"/>
      <c r="AB368" s="281"/>
      <c r="AL368" s="281"/>
      <c r="AV368" s="281"/>
      <c r="BF368" s="318"/>
      <c r="BP368" s="281"/>
      <c r="BZ368" s="281"/>
      <c r="CJ368" s="281"/>
      <c r="CT368" s="281"/>
      <c r="DD368" s="281"/>
      <c r="DI368" s="273"/>
    </row>
    <row r="369" spans="1:113" s="49" customFormat="1">
      <c r="A369" s="47"/>
      <c r="AB369" s="281"/>
      <c r="AL369" s="281"/>
      <c r="AV369" s="281"/>
      <c r="BF369" s="318"/>
      <c r="BP369" s="281"/>
      <c r="BZ369" s="281"/>
      <c r="CJ369" s="281"/>
      <c r="CT369" s="281"/>
      <c r="DD369" s="281"/>
      <c r="DI369" s="273"/>
    </row>
    <row r="370" spans="1:113" s="49" customFormat="1">
      <c r="A370" s="47"/>
      <c r="AB370" s="281"/>
      <c r="AL370" s="281"/>
      <c r="AV370" s="281"/>
      <c r="BF370" s="318"/>
      <c r="BP370" s="281"/>
      <c r="BZ370" s="281"/>
      <c r="CJ370" s="281"/>
      <c r="CT370" s="281"/>
      <c r="DD370" s="281"/>
      <c r="DI370" s="273"/>
    </row>
    <row r="371" spans="1:113" s="49" customFormat="1">
      <c r="A371" s="47"/>
      <c r="AB371" s="281"/>
      <c r="AL371" s="281"/>
      <c r="AV371" s="281"/>
      <c r="BF371" s="318"/>
      <c r="BP371" s="281"/>
      <c r="BZ371" s="281"/>
      <c r="CJ371" s="281"/>
      <c r="CT371" s="281"/>
      <c r="DD371" s="281"/>
      <c r="DI371" s="273"/>
    </row>
    <row r="372" spans="1:113" s="49" customFormat="1">
      <c r="A372" s="47"/>
      <c r="AB372" s="281"/>
      <c r="AL372" s="281"/>
      <c r="AV372" s="281"/>
      <c r="BF372" s="318"/>
      <c r="BP372" s="281"/>
      <c r="BZ372" s="281"/>
      <c r="CJ372" s="281"/>
      <c r="CT372" s="281"/>
      <c r="DD372" s="281"/>
      <c r="DI372" s="273"/>
    </row>
    <row r="373" spans="1:113" s="49" customFormat="1">
      <c r="A373" s="47"/>
      <c r="AB373" s="281"/>
      <c r="AL373" s="281"/>
      <c r="AV373" s="281"/>
      <c r="BF373" s="318"/>
      <c r="BP373" s="281"/>
      <c r="BZ373" s="281"/>
      <c r="CJ373" s="281"/>
      <c r="CT373" s="281"/>
      <c r="DD373" s="281"/>
      <c r="DI373" s="273"/>
    </row>
    <row r="374" spans="1:113" s="49" customFormat="1">
      <c r="A374" s="47"/>
      <c r="AB374" s="281"/>
      <c r="AL374" s="281"/>
      <c r="AV374" s="281"/>
      <c r="BF374" s="318"/>
      <c r="BP374" s="281"/>
      <c r="BZ374" s="281"/>
      <c r="CJ374" s="281"/>
      <c r="CT374" s="281"/>
      <c r="DD374" s="281"/>
      <c r="DI374" s="273"/>
    </row>
    <row r="375" spans="1:113" s="49" customFormat="1">
      <c r="A375" s="47"/>
      <c r="AB375" s="281"/>
      <c r="AL375" s="281"/>
      <c r="AV375" s="281"/>
      <c r="BF375" s="318"/>
      <c r="BP375" s="281"/>
      <c r="BZ375" s="281"/>
      <c r="CJ375" s="281"/>
      <c r="CT375" s="281"/>
      <c r="DD375" s="281"/>
      <c r="DI375" s="273"/>
    </row>
    <row r="376" spans="1:113" s="49" customFormat="1">
      <c r="A376" s="47"/>
      <c r="AB376" s="281"/>
      <c r="AL376" s="281"/>
      <c r="AV376" s="281"/>
      <c r="BF376" s="318"/>
      <c r="BP376" s="281"/>
      <c r="BZ376" s="281"/>
      <c r="CJ376" s="281"/>
      <c r="CT376" s="281"/>
      <c r="DD376" s="281"/>
      <c r="DI376" s="273"/>
    </row>
    <row r="377" spans="1:113" s="49" customFormat="1">
      <c r="A377" s="47"/>
      <c r="AB377" s="281"/>
      <c r="AL377" s="281"/>
      <c r="AV377" s="281"/>
      <c r="BF377" s="318"/>
      <c r="BP377" s="281"/>
      <c r="BZ377" s="281"/>
      <c r="CJ377" s="281"/>
      <c r="CT377" s="281"/>
      <c r="DD377" s="281"/>
      <c r="DI377" s="273"/>
    </row>
    <row r="378" spans="1:113" s="49" customFormat="1">
      <c r="A378" s="47"/>
      <c r="AB378" s="281"/>
      <c r="AL378" s="281"/>
      <c r="AV378" s="281"/>
      <c r="BF378" s="318"/>
      <c r="BP378" s="281"/>
      <c r="BZ378" s="281"/>
      <c r="CJ378" s="281"/>
      <c r="CT378" s="281"/>
      <c r="DD378" s="281"/>
      <c r="DI378" s="273"/>
    </row>
    <row r="379" spans="1:113" s="49" customFormat="1">
      <c r="A379" s="47"/>
      <c r="AB379" s="281"/>
      <c r="AL379" s="281"/>
      <c r="AV379" s="281"/>
      <c r="BF379" s="318"/>
      <c r="BP379" s="281"/>
      <c r="BZ379" s="281"/>
      <c r="CJ379" s="281"/>
      <c r="CT379" s="281"/>
      <c r="DD379" s="281"/>
      <c r="DI379" s="273"/>
    </row>
    <row r="380" spans="1:113" s="49" customFormat="1">
      <c r="A380" s="47"/>
      <c r="AB380" s="281"/>
      <c r="AL380" s="281"/>
      <c r="AV380" s="281"/>
      <c r="BF380" s="318"/>
      <c r="BP380" s="281"/>
      <c r="BZ380" s="281"/>
      <c r="CJ380" s="281"/>
      <c r="CT380" s="281"/>
      <c r="DD380" s="281"/>
      <c r="DI380" s="273"/>
    </row>
    <row r="381" spans="1:113" s="49" customFormat="1">
      <c r="A381" s="47"/>
      <c r="AB381" s="281"/>
      <c r="AL381" s="281"/>
      <c r="AV381" s="281"/>
      <c r="BF381" s="318"/>
      <c r="BP381" s="281"/>
      <c r="BZ381" s="281"/>
      <c r="CJ381" s="281"/>
      <c r="CT381" s="281"/>
      <c r="DD381" s="281"/>
      <c r="DI381" s="273"/>
    </row>
    <row r="382" spans="1:113" s="49" customFormat="1">
      <c r="A382" s="47"/>
      <c r="AB382" s="281"/>
      <c r="AL382" s="281"/>
      <c r="AV382" s="281"/>
      <c r="BF382" s="318"/>
      <c r="BP382" s="281"/>
      <c r="BZ382" s="281"/>
      <c r="CJ382" s="281"/>
      <c r="CT382" s="281"/>
      <c r="DD382" s="281"/>
      <c r="DI382" s="273"/>
    </row>
    <row r="383" spans="1:113" s="49" customFormat="1">
      <c r="A383" s="47"/>
      <c r="AB383" s="281"/>
      <c r="AL383" s="281"/>
      <c r="AV383" s="281"/>
      <c r="BF383" s="318"/>
      <c r="BP383" s="281"/>
      <c r="BZ383" s="281"/>
      <c r="CJ383" s="281"/>
      <c r="CT383" s="281"/>
      <c r="DD383" s="281"/>
      <c r="DI383" s="273"/>
    </row>
    <row r="384" spans="1:113" s="49" customFormat="1">
      <c r="A384" s="47"/>
      <c r="AB384" s="281"/>
      <c r="AL384" s="281"/>
      <c r="AV384" s="281"/>
      <c r="BF384" s="318"/>
      <c r="BP384" s="281"/>
      <c r="BZ384" s="281"/>
      <c r="CJ384" s="281"/>
      <c r="CT384" s="281"/>
      <c r="DD384" s="281"/>
      <c r="DI384" s="273"/>
    </row>
    <row r="385" spans="1:113" s="49" customFormat="1">
      <c r="A385" s="47"/>
      <c r="AB385" s="281"/>
      <c r="AL385" s="281"/>
      <c r="AV385" s="281"/>
      <c r="BF385" s="318"/>
      <c r="BP385" s="281"/>
      <c r="BZ385" s="281"/>
      <c r="CJ385" s="281"/>
      <c r="CT385" s="281"/>
      <c r="DD385" s="281"/>
      <c r="DI385" s="273"/>
    </row>
    <row r="386" spans="1:113" s="49" customFormat="1">
      <c r="A386" s="47"/>
      <c r="AB386" s="281"/>
      <c r="AL386" s="281"/>
      <c r="AV386" s="281"/>
      <c r="BF386" s="318"/>
      <c r="BP386" s="281"/>
      <c r="BZ386" s="281"/>
      <c r="CJ386" s="281"/>
      <c r="CT386" s="281"/>
      <c r="DD386" s="281"/>
      <c r="DI386" s="273"/>
    </row>
    <row r="387" spans="1:113" s="49" customFormat="1">
      <c r="A387" s="47"/>
      <c r="AB387" s="281"/>
      <c r="AL387" s="281"/>
      <c r="AV387" s="281"/>
      <c r="BF387" s="318"/>
      <c r="BP387" s="281"/>
      <c r="BZ387" s="281"/>
      <c r="CJ387" s="281"/>
      <c r="CT387" s="281"/>
      <c r="DD387" s="281"/>
      <c r="DI387" s="273"/>
    </row>
    <row r="388" spans="1:113" s="49" customFormat="1">
      <c r="A388" s="47"/>
      <c r="AB388" s="281"/>
      <c r="AL388" s="281"/>
      <c r="AV388" s="281"/>
      <c r="BF388" s="318"/>
      <c r="BP388" s="281"/>
      <c r="BZ388" s="281"/>
      <c r="CJ388" s="281"/>
      <c r="CT388" s="281"/>
      <c r="DD388" s="281"/>
      <c r="DI388" s="273"/>
    </row>
    <row r="389" spans="1:113" s="49" customFormat="1">
      <c r="A389" s="47"/>
      <c r="AB389" s="281"/>
      <c r="AL389" s="281"/>
      <c r="AV389" s="281"/>
      <c r="BF389" s="318"/>
      <c r="BP389" s="281"/>
      <c r="BZ389" s="281"/>
      <c r="CJ389" s="281"/>
      <c r="CT389" s="281"/>
      <c r="DD389" s="281"/>
      <c r="DI389" s="273"/>
    </row>
    <row r="390" spans="1:113" s="49" customFormat="1">
      <c r="A390" s="47"/>
      <c r="AB390" s="281"/>
      <c r="AL390" s="281"/>
      <c r="AV390" s="281"/>
      <c r="BF390" s="318"/>
      <c r="BP390" s="281"/>
      <c r="BZ390" s="281"/>
      <c r="CJ390" s="281"/>
      <c r="CT390" s="281"/>
      <c r="DD390" s="281"/>
      <c r="DI390" s="273"/>
    </row>
    <row r="391" spans="1:113" s="49" customFormat="1">
      <c r="A391" s="47"/>
      <c r="AB391" s="281"/>
      <c r="AL391" s="281"/>
      <c r="AV391" s="281"/>
      <c r="BF391" s="318"/>
      <c r="BP391" s="281"/>
      <c r="BZ391" s="281"/>
      <c r="CJ391" s="281"/>
      <c r="CT391" s="281"/>
      <c r="DD391" s="281"/>
      <c r="DI391" s="273"/>
    </row>
    <row r="392" spans="1:113" s="49" customFormat="1">
      <c r="A392" s="47"/>
      <c r="AB392" s="281"/>
      <c r="AL392" s="281"/>
      <c r="AV392" s="281"/>
      <c r="BF392" s="318"/>
      <c r="BP392" s="281"/>
      <c r="BZ392" s="281"/>
      <c r="CJ392" s="281"/>
      <c r="CT392" s="281"/>
      <c r="DD392" s="281"/>
      <c r="DI392" s="273"/>
    </row>
    <row r="393" spans="1:113" s="49" customFormat="1">
      <c r="A393" s="47"/>
      <c r="AB393" s="281"/>
      <c r="AL393" s="281"/>
      <c r="AV393" s="281"/>
      <c r="BF393" s="318"/>
      <c r="BP393" s="281"/>
      <c r="BZ393" s="281"/>
      <c r="CJ393" s="281"/>
      <c r="CT393" s="281"/>
      <c r="DD393" s="281"/>
      <c r="DI393" s="273"/>
    </row>
    <row r="394" spans="1:113" s="49" customFormat="1">
      <c r="A394" s="47"/>
      <c r="AB394" s="281"/>
      <c r="AL394" s="281"/>
      <c r="AV394" s="281"/>
      <c r="BF394" s="318"/>
      <c r="BP394" s="281"/>
      <c r="BZ394" s="281"/>
      <c r="CJ394" s="281"/>
      <c r="CT394" s="281"/>
      <c r="DD394" s="281"/>
      <c r="DI394" s="273"/>
    </row>
    <row r="395" spans="1:113" s="49" customFormat="1">
      <c r="A395" s="47"/>
      <c r="AB395" s="281"/>
      <c r="AL395" s="281"/>
      <c r="AV395" s="281"/>
      <c r="BF395" s="318"/>
      <c r="BP395" s="281"/>
      <c r="BZ395" s="281"/>
      <c r="CJ395" s="281"/>
      <c r="CT395" s="281"/>
      <c r="DD395" s="281"/>
      <c r="DI395" s="273"/>
    </row>
    <row r="396" spans="1:113" s="49" customFormat="1">
      <c r="A396" s="47"/>
      <c r="AB396" s="281"/>
      <c r="AL396" s="281"/>
      <c r="AV396" s="281"/>
      <c r="BF396" s="318"/>
      <c r="BP396" s="281"/>
      <c r="BZ396" s="281"/>
      <c r="CJ396" s="281"/>
      <c r="CT396" s="281"/>
      <c r="DD396" s="281"/>
      <c r="DI396" s="273"/>
    </row>
    <row r="397" spans="1:113" s="49" customFormat="1">
      <c r="A397" s="47"/>
      <c r="AB397" s="281"/>
      <c r="AL397" s="281"/>
      <c r="AV397" s="281"/>
      <c r="BF397" s="318"/>
      <c r="BP397" s="281"/>
      <c r="BZ397" s="281"/>
      <c r="CJ397" s="281"/>
      <c r="CT397" s="281"/>
      <c r="DD397" s="281"/>
      <c r="DI397" s="273"/>
    </row>
    <row r="398" spans="1:113" s="49" customFormat="1">
      <c r="A398" s="47"/>
      <c r="AB398" s="281"/>
      <c r="AL398" s="281"/>
      <c r="AV398" s="281"/>
      <c r="BF398" s="318"/>
      <c r="BP398" s="281"/>
      <c r="BZ398" s="281"/>
      <c r="CJ398" s="281"/>
      <c r="CT398" s="281"/>
      <c r="DD398" s="281"/>
      <c r="DI398" s="273"/>
    </row>
    <row r="399" spans="1:113" s="49" customFormat="1">
      <c r="A399" s="47"/>
      <c r="AB399" s="281"/>
      <c r="AL399" s="281"/>
      <c r="AV399" s="281"/>
      <c r="BF399" s="318"/>
      <c r="BP399" s="281"/>
      <c r="BZ399" s="281"/>
      <c r="CJ399" s="281"/>
      <c r="CT399" s="281"/>
      <c r="DD399" s="281"/>
      <c r="DI399" s="273"/>
    </row>
    <row r="400" spans="1:113" s="49" customFormat="1">
      <c r="A400" s="47"/>
      <c r="AB400" s="281"/>
      <c r="AL400" s="281"/>
      <c r="AV400" s="281"/>
      <c r="BF400" s="318"/>
      <c r="BP400" s="281"/>
      <c r="BZ400" s="281"/>
      <c r="CJ400" s="281"/>
      <c r="CT400" s="281"/>
      <c r="DD400" s="281"/>
      <c r="DI400" s="273"/>
    </row>
    <row r="401" spans="1:113" s="49" customFormat="1">
      <c r="A401" s="47"/>
      <c r="AB401" s="281"/>
      <c r="AL401" s="281"/>
      <c r="AV401" s="281"/>
      <c r="BF401" s="318"/>
      <c r="BP401" s="281"/>
      <c r="BZ401" s="281"/>
      <c r="CJ401" s="281"/>
      <c r="CT401" s="281"/>
      <c r="DD401" s="281"/>
      <c r="DI401" s="273"/>
    </row>
    <row r="402" spans="1:113" s="49" customFormat="1">
      <c r="A402" s="47"/>
      <c r="AB402" s="281"/>
      <c r="AL402" s="281"/>
      <c r="AV402" s="281"/>
      <c r="BF402" s="318"/>
      <c r="BP402" s="281"/>
      <c r="BZ402" s="281"/>
      <c r="CJ402" s="281"/>
      <c r="CT402" s="281"/>
      <c r="DD402" s="281"/>
      <c r="DI402" s="273"/>
    </row>
    <row r="403" spans="1:113" s="49" customFormat="1">
      <c r="A403" s="47"/>
      <c r="AB403" s="281"/>
      <c r="AL403" s="281"/>
      <c r="AV403" s="281"/>
      <c r="BF403" s="318"/>
      <c r="BP403" s="281"/>
      <c r="BZ403" s="281"/>
      <c r="CJ403" s="281"/>
      <c r="CT403" s="281"/>
      <c r="DD403" s="281"/>
      <c r="DI403" s="273"/>
    </row>
    <row r="404" spans="1:113" s="49" customFormat="1">
      <c r="A404" s="47"/>
      <c r="AB404" s="281"/>
      <c r="AL404" s="281"/>
      <c r="AV404" s="281"/>
      <c r="BF404" s="318"/>
      <c r="BP404" s="281"/>
      <c r="BZ404" s="281"/>
      <c r="CJ404" s="281"/>
      <c r="CT404" s="281"/>
      <c r="DD404" s="281"/>
      <c r="DI404" s="273"/>
    </row>
    <row r="405" spans="1:113" s="49" customFormat="1">
      <c r="A405" s="47"/>
      <c r="AB405" s="281"/>
      <c r="AL405" s="281"/>
      <c r="AV405" s="281"/>
      <c r="BF405" s="318"/>
      <c r="BP405" s="281"/>
      <c r="BZ405" s="281"/>
      <c r="CJ405" s="281"/>
      <c r="CT405" s="281"/>
      <c r="DD405" s="281"/>
      <c r="DI405" s="273"/>
    </row>
    <row r="406" spans="1:113" s="49" customFormat="1">
      <c r="A406" s="47"/>
      <c r="AB406" s="281"/>
      <c r="AL406" s="281"/>
      <c r="AV406" s="281"/>
      <c r="BF406" s="318"/>
      <c r="BP406" s="281"/>
      <c r="BZ406" s="281"/>
      <c r="CJ406" s="281"/>
      <c r="CT406" s="281"/>
      <c r="DD406" s="281"/>
      <c r="DI406" s="273"/>
    </row>
    <row r="407" spans="1:113" s="49" customFormat="1">
      <c r="A407" s="47"/>
      <c r="AB407" s="281"/>
      <c r="AL407" s="281"/>
      <c r="AV407" s="281"/>
      <c r="BF407" s="318"/>
      <c r="BP407" s="281"/>
      <c r="BZ407" s="281"/>
      <c r="CJ407" s="281"/>
      <c r="CT407" s="281"/>
      <c r="DD407" s="281"/>
      <c r="DI407" s="273"/>
    </row>
    <row r="408" spans="1:113" s="49" customFormat="1">
      <c r="A408" s="47"/>
      <c r="AB408" s="281"/>
      <c r="AL408" s="281"/>
      <c r="AV408" s="281"/>
      <c r="BF408" s="318"/>
      <c r="BP408" s="281"/>
      <c r="BZ408" s="281"/>
      <c r="CJ408" s="281"/>
      <c r="CT408" s="281"/>
      <c r="DD408" s="281"/>
      <c r="DI408" s="273"/>
    </row>
    <row r="409" spans="1:113" s="49" customFormat="1">
      <c r="A409" s="47"/>
      <c r="AB409" s="281"/>
      <c r="AL409" s="281"/>
      <c r="AV409" s="281"/>
      <c r="BF409" s="318"/>
      <c r="BP409" s="281"/>
      <c r="BZ409" s="281"/>
      <c r="CJ409" s="281"/>
      <c r="CT409" s="281"/>
      <c r="DD409" s="281"/>
      <c r="DI409" s="273"/>
    </row>
    <row r="410" spans="1:113" s="49" customFormat="1">
      <c r="A410" s="47"/>
      <c r="AB410" s="281"/>
      <c r="AL410" s="281"/>
      <c r="AV410" s="281"/>
      <c r="BF410" s="318"/>
      <c r="BP410" s="281"/>
      <c r="BZ410" s="281"/>
      <c r="CJ410" s="281"/>
      <c r="CT410" s="281"/>
      <c r="DD410" s="281"/>
      <c r="DI410" s="273"/>
    </row>
    <row r="411" spans="1:113" s="49" customFormat="1">
      <c r="A411" s="47"/>
      <c r="AB411" s="281"/>
      <c r="AL411" s="281"/>
      <c r="AV411" s="281"/>
      <c r="BF411" s="318"/>
      <c r="BP411" s="281"/>
      <c r="BZ411" s="281"/>
      <c r="CJ411" s="281"/>
      <c r="CT411" s="281"/>
      <c r="DD411" s="281"/>
      <c r="DI411" s="273"/>
    </row>
    <row r="412" spans="1:113" s="49" customFormat="1">
      <c r="A412" s="47"/>
      <c r="AB412" s="281"/>
      <c r="AL412" s="281"/>
      <c r="AV412" s="281"/>
      <c r="BF412" s="318"/>
      <c r="BP412" s="281"/>
      <c r="BZ412" s="281"/>
      <c r="CJ412" s="281"/>
      <c r="CT412" s="281"/>
      <c r="DD412" s="281"/>
      <c r="DI412" s="273"/>
    </row>
    <row r="413" spans="1:113" s="49" customFormat="1">
      <c r="A413" s="47"/>
      <c r="AB413" s="281"/>
      <c r="AL413" s="281"/>
      <c r="AV413" s="281"/>
      <c r="BF413" s="318"/>
      <c r="BP413" s="281"/>
      <c r="BZ413" s="281"/>
      <c r="CJ413" s="281"/>
      <c r="CT413" s="281"/>
      <c r="DD413" s="281"/>
      <c r="DI413" s="273"/>
    </row>
    <row r="414" spans="1:113" s="49" customFormat="1">
      <c r="A414" s="47"/>
      <c r="AB414" s="281"/>
      <c r="AL414" s="281"/>
      <c r="AV414" s="281"/>
      <c r="BF414" s="318"/>
      <c r="BP414" s="281"/>
      <c r="BZ414" s="281"/>
      <c r="CJ414" s="281"/>
      <c r="CT414" s="281"/>
      <c r="DD414" s="281"/>
      <c r="DI414" s="273"/>
    </row>
    <row r="415" spans="1:113" s="49" customFormat="1">
      <c r="A415" s="47"/>
      <c r="AB415" s="281"/>
      <c r="AL415" s="281"/>
      <c r="AV415" s="281"/>
      <c r="BF415" s="318"/>
      <c r="BP415" s="281"/>
      <c r="BZ415" s="281"/>
      <c r="CJ415" s="281"/>
      <c r="CT415" s="281"/>
      <c r="DD415" s="281"/>
      <c r="DI415" s="273"/>
    </row>
    <row r="416" spans="1:113" s="49" customFormat="1">
      <c r="A416" s="47"/>
      <c r="AB416" s="281"/>
      <c r="AL416" s="281"/>
      <c r="AV416" s="281"/>
      <c r="BF416" s="318"/>
      <c r="BP416" s="281"/>
      <c r="BZ416" s="281"/>
      <c r="CJ416" s="281"/>
      <c r="CT416" s="281"/>
      <c r="DD416" s="281"/>
      <c r="DI416" s="273"/>
    </row>
    <row r="417" spans="1:113" s="49" customFormat="1">
      <c r="A417" s="47"/>
      <c r="AB417" s="281"/>
      <c r="AL417" s="281"/>
      <c r="AV417" s="281"/>
      <c r="BF417" s="318"/>
      <c r="BP417" s="281"/>
      <c r="BZ417" s="281"/>
      <c r="CJ417" s="281"/>
      <c r="CT417" s="281"/>
      <c r="DD417" s="281"/>
      <c r="DI417" s="273"/>
    </row>
    <row r="418" spans="1:113" s="49" customFormat="1">
      <c r="A418" s="47"/>
      <c r="AB418" s="281"/>
      <c r="AL418" s="281"/>
      <c r="AV418" s="281"/>
      <c r="BF418" s="318"/>
      <c r="BP418" s="281"/>
      <c r="BZ418" s="281"/>
      <c r="CJ418" s="281"/>
      <c r="CT418" s="281"/>
      <c r="DD418" s="281"/>
      <c r="DI418" s="273"/>
    </row>
    <row r="419" spans="1:113" s="49" customFormat="1">
      <c r="A419" s="47"/>
      <c r="AB419" s="281"/>
      <c r="AL419" s="281"/>
      <c r="AV419" s="281"/>
      <c r="BF419" s="318"/>
      <c r="BP419" s="281"/>
      <c r="BZ419" s="281"/>
      <c r="CJ419" s="281"/>
      <c r="CT419" s="281"/>
      <c r="DD419" s="281"/>
      <c r="DI419" s="273"/>
    </row>
    <row r="420" spans="1:113" s="49" customFormat="1">
      <c r="A420" s="47"/>
      <c r="AB420" s="281"/>
      <c r="AL420" s="281"/>
      <c r="AV420" s="281"/>
      <c r="BF420" s="318"/>
      <c r="BP420" s="281"/>
      <c r="BZ420" s="281"/>
      <c r="CJ420" s="281"/>
      <c r="CT420" s="281"/>
      <c r="DD420" s="281"/>
      <c r="DI420" s="273"/>
    </row>
    <row r="421" spans="1:113" s="49" customFormat="1">
      <c r="A421" s="47"/>
      <c r="AB421" s="281"/>
      <c r="AL421" s="281"/>
      <c r="AV421" s="281"/>
      <c r="BF421" s="318"/>
      <c r="BP421" s="281"/>
      <c r="BZ421" s="281"/>
      <c r="CJ421" s="281"/>
      <c r="CT421" s="281"/>
      <c r="DD421" s="281"/>
      <c r="DI421" s="273"/>
    </row>
    <row r="422" spans="1:113" s="49" customFormat="1">
      <c r="A422" s="47"/>
      <c r="AB422" s="281"/>
      <c r="AL422" s="281"/>
      <c r="AV422" s="281"/>
      <c r="BF422" s="318"/>
      <c r="BP422" s="281"/>
      <c r="BZ422" s="281"/>
      <c r="CJ422" s="281"/>
      <c r="CT422" s="281"/>
      <c r="DD422" s="281"/>
      <c r="DI422" s="273"/>
    </row>
    <row r="423" spans="1:113" s="49" customFormat="1">
      <c r="A423" s="47"/>
      <c r="AB423" s="281"/>
      <c r="AL423" s="281"/>
      <c r="AV423" s="281"/>
      <c r="BF423" s="318"/>
      <c r="BP423" s="281"/>
      <c r="BZ423" s="281"/>
      <c r="CJ423" s="281"/>
      <c r="CT423" s="281"/>
      <c r="DD423" s="281"/>
      <c r="DI423" s="273"/>
    </row>
    <row r="424" spans="1:113" s="49" customFormat="1">
      <c r="A424" s="47"/>
      <c r="AB424" s="281"/>
      <c r="AL424" s="281"/>
      <c r="AV424" s="281"/>
      <c r="BF424" s="318"/>
      <c r="BP424" s="281"/>
      <c r="BZ424" s="281"/>
      <c r="CJ424" s="281"/>
      <c r="CT424" s="281"/>
      <c r="DD424" s="281"/>
      <c r="DI424" s="273"/>
    </row>
    <row r="425" spans="1:113" s="49" customFormat="1">
      <c r="A425" s="47"/>
      <c r="AB425" s="281"/>
      <c r="AL425" s="281"/>
      <c r="AV425" s="281"/>
      <c r="BF425" s="318"/>
      <c r="BP425" s="281"/>
      <c r="BZ425" s="281"/>
      <c r="CJ425" s="281"/>
      <c r="CT425" s="281"/>
      <c r="DD425" s="281"/>
      <c r="DI425" s="273"/>
    </row>
    <row r="426" spans="1:113" s="49" customFormat="1">
      <c r="A426" s="47"/>
      <c r="AB426" s="281"/>
      <c r="AL426" s="281"/>
      <c r="AV426" s="281"/>
      <c r="BF426" s="318"/>
      <c r="BP426" s="281"/>
      <c r="BZ426" s="281"/>
      <c r="CJ426" s="281"/>
      <c r="CT426" s="281"/>
      <c r="DD426" s="281"/>
      <c r="DI426" s="273"/>
    </row>
    <row r="427" spans="1:113" s="49" customFormat="1">
      <c r="A427" s="47"/>
      <c r="AB427" s="281"/>
      <c r="AL427" s="281"/>
      <c r="AV427" s="281"/>
      <c r="BF427" s="318"/>
      <c r="BP427" s="281"/>
      <c r="BZ427" s="281"/>
      <c r="CJ427" s="281"/>
      <c r="CT427" s="281"/>
      <c r="DD427" s="281"/>
      <c r="DI427" s="273"/>
    </row>
    <row r="428" spans="1:113" s="49" customFormat="1">
      <c r="A428" s="47"/>
      <c r="AB428" s="281"/>
      <c r="AL428" s="281"/>
      <c r="AV428" s="281"/>
      <c r="BF428" s="318"/>
      <c r="BP428" s="281"/>
      <c r="BZ428" s="281"/>
      <c r="CJ428" s="281"/>
      <c r="CT428" s="281"/>
      <c r="DD428" s="281"/>
      <c r="DI428" s="273"/>
    </row>
    <row r="429" spans="1:113" s="49" customFormat="1">
      <c r="A429" s="47"/>
      <c r="AB429" s="281"/>
      <c r="AL429" s="281"/>
      <c r="AV429" s="281"/>
      <c r="BF429" s="318"/>
      <c r="BP429" s="281"/>
      <c r="BZ429" s="281"/>
      <c r="CJ429" s="281"/>
      <c r="CT429" s="281"/>
      <c r="DD429" s="281"/>
      <c r="DI429" s="273"/>
    </row>
    <row r="430" spans="1:113" s="49" customFormat="1">
      <c r="A430" s="47"/>
      <c r="AB430" s="281"/>
      <c r="AL430" s="281"/>
      <c r="AV430" s="281"/>
      <c r="BF430" s="318"/>
      <c r="BP430" s="281"/>
      <c r="BZ430" s="281"/>
      <c r="CJ430" s="281"/>
      <c r="CT430" s="281"/>
      <c r="DD430" s="281"/>
      <c r="DI430" s="273"/>
    </row>
    <row r="431" spans="1:113" s="49" customFormat="1">
      <c r="A431" s="47"/>
      <c r="AB431" s="281"/>
      <c r="AL431" s="281"/>
      <c r="AV431" s="281"/>
      <c r="BF431" s="318"/>
      <c r="BP431" s="281"/>
      <c r="BZ431" s="281"/>
      <c r="CJ431" s="281"/>
      <c r="CT431" s="281"/>
      <c r="DD431" s="281"/>
      <c r="DI431" s="273"/>
    </row>
    <row r="432" spans="1:113" s="49" customFormat="1">
      <c r="A432" s="47"/>
      <c r="AB432" s="281"/>
      <c r="AL432" s="281"/>
      <c r="AV432" s="281"/>
      <c r="BF432" s="318"/>
      <c r="BP432" s="281"/>
      <c r="BZ432" s="281"/>
      <c r="CJ432" s="281"/>
      <c r="CT432" s="281"/>
      <c r="DD432" s="281"/>
      <c r="DI432" s="273"/>
    </row>
    <row r="433" spans="1:113" s="49" customFormat="1">
      <c r="A433" s="47"/>
      <c r="AB433" s="281"/>
      <c r="AL433" s="281"/>
      <c r="AV433" s="281"/>
      <c r="BF433" s="318"/>
      <c r="BP433" s="281"/>
      <c r="BZ433" s="281"/>
      <c r="CJ433" s="281"/>
      <c r="CT433" s="281"/>
      <c r="DD433" s="281"/>
      <c r="DI433" s="273"/>
    </row>
    <row r="434" spans="1:113" s="49" customFormat="1">
      <c r="A434" s="47"/>
      <c r="AB434" s="281"/>
      <c r="AL434" s="281"/>
      <c r="AV434" s="281"/>
      <c r="BF434" s="318"/>
      <c r="BP434" s="281"/>
      <c r="BZ434" s="281"/>
      <c r="CJ434" s="281"/>
      <c r="CT434" s="281"/>
      <c r="DD434" s="281"/>
      <c r="DI434" s="273"/>
    </row>
    <row r="435" spans="1:113" s="49" customFormat="1">
      <c r="A435" s="47"/>
      <c r="AB435" s="281"/>
      <c r="AL435" s="281"/>
      <c r="AV435" s="281"/>
      <c r="BF435" s="318"/>
      <c r="BP435" s="281"/>
      <c r="BZ435" s="281"/>
      <c r="CJ435" s="281"/>
      <c r="CT435" s="281"/>
      <c r="DD435" s="281"/>
      <c r="DI435" s="273"/>
    </row>
    <row r="436" spans="1:113" s="49" customFormat="1">
      <c r="A436" s="47"/>
      <c r="AB436" s="281"/>
      <c r="AL436" s="281"/>
      <c r="AV436" s="281"/>
      <c r="BF436" s="318"/>
      <c r="BP436" s="281"/>
      <c r="BZ436" s="281"/>
      <c r="CJ436" s="281"/>
      <c r="CT436" s="281"/>
      <c r="DD436" s="281"/>
      <c r="DI436" s="273"/>
    </row>
    <row r="437" spans="1:113" s="49" customFormat="1">
      <c r="A437" s="47"/>
      <c r="AB437" s="281"/>
      <c r="AL437" s="281"/>
      <c r="AV437" s="281"/>
      <c r="BF437" s="318"/>
      <c r="BP437" s="281"/>
      <c r="BZ437" s="281"/>
      <c r="CJ437" s="281"/>
      <c r="CT437" s="281"/>
      <c r="DD437" s="281"/>
      <c r="DI437" s="273"/>
    </row>
    <row r="438" spans="1:113" s="49" customFormat="1">
      <c r="A438" s="47"/>
      <c r="AB438" s="281"/>
      <c r="AL438" s="281"/>
      <c r="AV438" s="281"/>
      <c r="BF438" s="318"/>
      <c r="BP438" s="281"/>
      <c r="BZ438" s="281"/>
      <c r="CJ438" s="281"/>
      <c r="CT438" s="281"/>
      <c r="DD438" s="281"/>
      <c r="DI438" s="273"/>
    </row>
    <row r="439" spans="1:113" s="49" customFormat="1">
      <c r="A439" s="47"/>
      <c r="AB439" s="281"/>
      <c r="AL439" s="281"/>
      <c r="AV439" s="281"/>
      <c r="BF439" s="318"/>
      <c r="BP439" s="281"/>
      <c r="BZ439" s="281"/>
      <c r="CJ439" s="281"/>
      <c r="CT439" s="281"/>
      <c r="DD439" s="281"/>
      <c r="DI439" s="273"/>
    </row>
    <row r="440" spans="1:113" s="49" customFormat="1">
      <c r="A440" s="47"/>
      <c r="AB440" s="281"/>
      <c r="AL440" s="281"/>
      <c r="AV440" s="281"/>
      <c r="BF440" s="318"/>
      <c r="BP440" s="281"/>
      <c r="BZ440" s="281"/>
      <c r="CJ440" s="281"/>
      <c r="CT440" s="281"/>
      <c r="DD440" s="281"/>
      <c r="DI440" s="273"/>
    </row>
    <row r="441" spans="1:113" s="49" customFormat="1">
      <c r="A441" s="47"/>
      <c r="AB441" s="281"/>
      <c r="AL441" s="281"/>
      <c r="AV441" s="281"/>
      <c r="BF441" s="318"/>
      <c r="BP441" s="281"/>
      <c r="BZ441" s="281"/>
      <c r="CJ441" s="281"/>
      <c r="CT441" s="281"/>
      <c r="DD441" s="281"/>
      <c r="DI441" s="273"/>
    </row>
    <row r="442" spans="1:113" s="49" customFormat="1">
      <c r="A442" s="47"/>
      <c r="AB442" s="281"/>
      <c r="AL442" s="281"/>
      <c r="AV442" s="281"/>
      <c r="BF442" s="318"/>
      <c r="BP442" s="281"/>
      <c r="BZ442" s="281"/>
      <c r="CJ442" s="281"/>
      <c r="CT442" s="281"/>
      <c r="DD442" s="281"/>
      <c r="DI442" s="273"/>
    </row>
    <row r="443" spans="1:113" s="49" customFormat="1">
      <c r="A443" s="47"/>
      <c r="AB443" s="281"/>
      <c r="AL443" s="281"/>
      <c r="AV443" s="281"/>
      <c r="BF443" s="318"/>
      <c r="BP443" s="281"/>
      <c r="BZ443" s="281"/>
      <c r="CJ443" s="281"/>
      <c r="CT443" s="281"/>
      <c r="DD443" s="281"/>
      <c r="DI443" s="273"/>
    </row>
    <row r="444" spans="1:113" s="49" customFormat="1">
      <c r="A444" s="47"/>
      <c r="AB444" s="281"/>
      <c r="AL444" s="281"/>
      <c r="AV444" s="281"/>
      <c r="BF444" s="318"/>
      <c r="BP444" s="281"/>
      <c r="BZ444" s="281"/>
      <c r="CJ444" s="281"/>
      <c r="CT444" s="281"/>
      <c r="DD444" s="281"/>
      <c r="DI444" s="273"/>
    </row>
    <row r="445" spans="1:113" s="49" customFormat="1">
      <c r="A445" s="47"/>
      <c r="AB445" s="281"/>
      <c r="AL445" s="281"/>
      <c r="AV445" s="281"/>
      <c r="BF445" s="318"/>
      <c r="BP445" s="281"/>
      <c r="BZ445" s="281"/>
      <c r="CJ445" s="281"/>
      <c r="CT445" s="281"/>
      <c r="DD445" s="281"/>
      <c r="DI445" s="273"/>
    </row>
    <row r="446" spans="1:113" s="49" customFormat="1">
      <c r="A446" s="47"/>
      <c r="AB446" s="281"/>
      <c r="AL446" s="281"/>
      <c r="AV446" s="281"/>
      <c r="BF446" s="318"/>
      <c r="BP446" s="281"/>
      <c r="BZ446" s="281"/>
      <c r="CJ446" s="281"/>
      <c r="CT446" s="281"/>
      <c r="DD446" s="281"/>
      <c r="DI446" s="273"/>
    </row>
    <row r="447" spans="1:113" s="49" customFormat="1">
      <c r="A447" s="47"/>
      <c r="AB447" s="281"/>
      <c r="AL447" s="281"/>
      <c r="AV447" s="281"/>
      <c r="BF447" s="318"/>
      <c r="BP447" s="281"/>
      <c r="BZ447" s="281"/>
      <c r="CJ447" s="281"/>
      <c r="CT447" s="281"/>
      <c r="DD447" s="281"/>
      <c r="DI447" s="273"/>
    </row>
    <row r="448" spans="1:113" s="49" customFormat="1">
      <c r="A448" s="47"/>
      <c r="AB448" s="281"/>
      <c r="AL448" s="281"/>
      <c r="AV448" s="281"/>
      <c r="BF448" s="318"/>
      <c r="BP448" s="281"/>
      <c r="BZ448" s="281"/>
      <c r="CJ448" s="281"/>
      <c r="CT448" s="281"/>
      <c r="DD448" s="281"/>
      <c r="DI448" s="273"/>
    </row>
    <row r="449" spans="1:113" s="49" customFormat="1">
      <c r="A449" s="47"/>
      <c r="AB449" s="281"/>
      <c r="AL449" s="281"/>
      <c r="AV449" s="281"/>
      <c r="BF449" s="318"/>
      <c r="BP449" s="281"/>
      <c r="BZ449" s="281"/>
      <c r="CJ449" s="281"/>
      <c r="CT449" s="281"/>
      <c r="DD449" s="281"/>
      <c r="DI449" s="273"/>
    </row>
    <row r="450" spans="1:113" s="49" customFormat="1">
      <c r="A450" s="47"/>
      <c r="AB450" s="281"/>
      <c r="AL450" s="281"/>
      <c r="AV450" s="281"/>
      <c r="BF450" s="318"/>
      <c r="BP450" s="281"/>
      <c r="BZ450" s="281"/>
      <c r="CJ450" s="281"/>
      <c r="CT450" s="281"/>
      <c r="DD450" s="281"/>
      <c r="DI450" s="273"/>
    </row>
    <row r="451" spans="1:113" s="49" customFormat="1">
      <c r="A451" s="47"/>
      <c r="AB451" s="281"/>
      <c r="AL451" s="281"/>
      <c r="AV451" s="281"/>
      <c r="BF451" s="318"/>
      <c r="BP451" s="281"/>
      <c r="BZ451" s="281"/>
      <c r="CJ451" s="281"/>
      <c r="CT451" s="281"/>
      <c r="DD451" s="281"/>
      <c r="DI451" s="273"/>
    </row>
    <row r="452" spans="1:113" s="49" customFormat="1">
      <c r="A452" s="47"/>
      <c r="AB452" s="281"/>
      <c r="AL452" s="281"/>
      <c r="AV452" s="281"/>
      <c r="BF452" s="318"/>
      <c r="BP452" s="281"/>
      <c r="BZ452" s="281"/>
      <c r="CJ452" s="281"/>
      <c r="CT452" s="281"/>
      <c r="DD452" s="281"/>
      <c r="DI452" s="273"/>
    </row>
    <row r="453" spans="1:113" s="49" customFormat="1">
      <c r="A453" s="47"/>
      <c r="AB453" s="281"/>
      <c r="AL453" s="281"/>
      <c r="AV453" s="281"/>
      <c r="BF453" s="318"/>
      <c r="BP453" s="281"/>
      <c r="BZ453" s="281"/>
      <c r="CJ453" s="281"/>
      <c r="CT453" s="281"/>
      <c r="DD453" s="281"/>
      <c r="DI453" s="273"/>
    </row>
    <row r="454" spans="1:113" s="49" customFormat="1">
      <c r="A454" s="47"/>
      <c r="AB454" s="281"/>
      <c r="AL454" s="281"/>
      <c r="AV454" s="281"/>
      <c r="BF454" s="318"/>
      <c r="BP454" s="281"/>
      <c r="BZ454" s="281"/>
      <c r="CJ454" s="281"/>
      <c r="CT454" s="281"/>
      <c r="DD454" s="281"/>
      <c r="DI454" s="273"/>
    </row>
    <row r="455" spans="1:113" s="49" customFormat="1">
      <c r="A455" s="47"/>
      <c r="AB455" s="281"/>
      <c r="AL455" s="281"/>
      <c r="AV455" s="281"/>
      <c r="BF455" s="318"/>
      <c r="BP455" s="281"/>
      <c r="BZ455" s="281"/>
      <c r="CJ455" s="281"/>
      <c r="CT455" s="281"/>
      <c r="DD455" s="281"/>
      <c r="DI455" s="273"/>
    </row>
    <row r="456" spans="1:113" s="49" customFormat="1">
      <c r="A456" s="47"/>
      <c r="AB456" s="281"/>
      <c r="AL456" s="281"/>
      <c r="AV456" s="281"/>
      <c r="BF456" s="318"/>
      <c r="BP456" s="281"/>
      <c r="BZ456" s="281"/>
      <c r="CJ456" s="281"/>
      <c r="CT456" s="281"/>
      <c r="DD456" s="281"/>
      <c r="DI456" s="273"/>
    </row>
    <row r="457" spans="1:113" s="49" customFormat="1">
      <c r="A457" s="47"/>
      <c r="AB457" s="281"/>
      <c r="AL457" s="281"/>
      <c r="AV457" s="281"/>
      <c r="BF457" s="318"/>
      <c r="BP457" s="281"/>
      <c r="BZ457" s="281"/>
      <c r="CJ457" s="281"/>
      <c r="CT457" s="281"/>
      <c r="DD457" s="281"/>
      <c r="DI457" s="273"/>
    </row>
    <row r="458" spans="1:113" s="49" customFormat="1">
      <c r="A458" s="47"/>
      <c r="AB458" s="281"/>
      <c r="AL458" s="281"/>
      <c r="AV458" s="281"/>
      <c r="BF458" s="318"/>
      <c r="BP458" s="281"/>
      <c r="BZ458" s="281"/>
      <c r="CJ458" s="281"/>
      <c r="CT458" s="281"/>
      <c r="DD458" s="281"/>
      <c r="DI458" s="273"/>
    </row>
    <row r="459" spans="1:113" s="49" customFormat="1">
      <c r="A459" s="47"/>
      <c r="AB459" s="281"/>
      <c r="AL459" s="281"/>
      <c r="AV459" s="281"/>
      <c r="BF459" s="318"/>
      <c r="BP459" s="281"/>
      <c r="BZ459" s="281"/>
      <c r="CJ459" s="281"/>
      <c r="CT459" s="281"/>
      <c r="DD459" s="281"/>
      <c r="DI459" s="273"/>
    </row>
    <row r="460" spans="1:113" s="49" customFormat="1">
      <c r="A460" s="47"/>
      <c r="AB460" s="281"/>
      <c r="AL460" s="281"/>
      <c r="AV460" s="281"/>
      <c r="BF460" s="318"/>
      <c r="BP460" s="281"/>
      <c r="BZ460" s="281"/>
      <c r="CJ460" s="281"/>
      <c r="CT460" s="281"/>
      <c r="DD460" s="281"/>
      <c r="DI460" s="273"/>
    </row>
    <row r="461" spans="1:113" s="49" customFormat="1">
      <c r="A461" s="47"/>
      <c r="AB461" s="281"/>
      <c r="AL461" s="281"/>
      <c r="AV461" s="281"/>
      <c r="BF461" s="318"/>
      <c r="BP461" s="281"/>
      <c r="BZ461" s="281"/>
      <c r="CJ461" s="281"/>
      <c r="CT461" s="281"/>
      <c r="DD461" s="281"/>
      <c r="DI461" s="273"/>
    </row>
    <row r="462" spans="1:113" s="49" customFormat="1">
      <c r="A462" s="47"/>
      <c r="AB462" s="281"/>
      <c r="AL462" s="281"/>
      <c r="AV462" s="281"/>
      <c r="BF462" s="318"/>
      <c r="BP462" s="281"/>
      <c r="BZ462" s="281"/>
      <c r="CJ462" s="281"/>
      <c r="CT462" s="281"/>
      <c r="DD462" s="281"/>
      <c r="DI462" s="273"/>
    </row>
    <row r="463" spans="1:113" s="49" customFormat="1">
      <c r="A463" s="47"/>
      <c r="AB463" s="281"/>
      <c r="AL463" s="281"/>
      <c r="AV463" s="281"/>
      <c r="BF463" s="318"/>
      <c r="BP463" s="281"/>
      <c r="BZ463" s="281"/>
      <c r="CJ463" s="281"/>
      <c r="CT463" s="281"/>
      <c r="DD463" s="281"/>
      <c r="DI463" s="273"/>
    </row>
    <row r="464" spans="1:113" s="49" customFormat="1">
      <c r="A464" s="47"/>
      <c r="AB464" s="281"/>
      <c r="AL464" s="281"/>
      <c r="AV464" s="281"/>
      <c r="BF464" s="318"/>
      <c r="BP464" s="281"/>
      <c r="BZ464" s="281"/>
      <c r="CJ464" s="281"/>
      <c r="CT464" s="281"/>
      <c r="DD464" s="281"/>
      <c r="DI464" s="273"/>
    </row>
    <row r="465" spans="1:113" s="49" customFormat="1">
      <c r="A465" s="47"/>
      <c r="AB465" s="281"/>
      <c r="AL465" s="281"/>
      <c r="AV465" s="281"/>
      <c r="BF465" s="318"/>
      <c r="BP465" s="281"/>
      <c r="BZ465" s="281"/>
      <c r="CJ465" s="281"/>
      <c r="CT465" s="281"/>
      <c r="DD465" s="281"/>
      <c r="DI465" s="273"/>
    </row>
    <row r="466" spans="1:113" s="49" customFormat="1">
      <c r="A466" s="47"/>
      <c r="AB466" s="281"/>
      <c r="AL466" s="281"/>
      <c r="AV466" s="281"/>
      <c r="BF466" s="318"/>
      <c r="BP466" s="281"/>
      <c r="BZ466" s="281"/>
      <c r="CJ466" s="281"/>
      <c r="CT466" s="281"/>
      <c r="DD466" s="281"/>
      <c r="DI466" s="273"/>
    </row>
    <row r="467" spans="1:113" s="49" customFormat="1">
      <c r="A467" s="47"/>
      <c r="AB467" s="281"/>
      <c r="AL467" s="281"/>
      <c r="AV467" s="281"/>
      <c r="BF467" s="318"/>
      <c r="BP467" s="281"/>
      <c r="BZ467" s="281"/>
      <c r="CJ467" s="281"/>
      <c r="CT467" s="281"/>
      <c r="DD467" s="281"/>
      <c r="DI467" s="273"/>
    </row>
    <row r="468" spans="1:113" s="49" customFormat="1">
      <c r="A468" s="47"/>
      <c r="AB468" s="281"/>
      <c r="AL468" s="281"/>
      <c r="AV468" s="281"/>
      <c r="BF468" s="318"/>
      <c r="BP468" s="281"/>
      <c r="BZ468" s="281"/>
      <c r="CJ468" s="281"/>
      <c r="CT468" s="281"/>
      <c r="DD468" s="281"/>
      <c r="DI468" s="273"/>
    </row>
    <row r="469" spans="1:113" s="49" customFormat="1">
      <c r="A469" s="47"/>
      <c r="AB469" s="281"/>
      <c r="AL469" s="281"/>
      <c r="AV469" s="281"/>
      <c r="BF469" s="318"/>
      <c r="BP469" s="281"/>
      <c r="BZ469" s="281"/>
      <c r="CJ469" s="281"/>
      <c r="CT469" s="281"/>
      <c r="DD469" s="281"/>
      <c r="DI469" s="273"/>
    </row>
    <row r="470" spans="1:113" s="49" customFormat="1">
      <c r="A470" s="47"/>
      <c r="AB470" s="281"/>
      <c r="AL470" s="281"/>
      <c r="AV470" s="281"/>
      <c r="BF470" s="318"/>
      <c r="BP470" s="281"/>
      <c r="BZ470" s="281"/>
      <c r="CJ470" s="281"/>
      <c r="CT470" s="281"/>
      <c r="DD470" s="281"/>
      <c r="DI470" s="273"/>
    </row>
    <row r="471" spans="1:113" s="49" customFormat="1">
      <c r="A471" s="47"/>
      <c r="AB471" s="281"/>
      <c r="AL471" s="281"/>
      <c r="AV471" s="281"/>
      <c r="BF471" s="318"/>
      <c r="BP471" s="281"/>
      <c r="BZ471" s="281"/>
      <c r="CJ471" s="281"/>
      <c r="CT471" s="281"/>
      <c r="DD471" s="281"/>
      <c r="DI471" s="273"/>
    </row>
    <row r="472" spans="1:113" s="49" customFormat="1">
      <c r="A472" s="47"/>
      <c r="AB472" s="281"/>
      <c r="AL472" s="281"/>
      <c r="AV472" s="281"/>
      <c r="BF472" s="318"/>
      <c r="BP472" s="281"/>
      <c r="BZ472" s="281"/>
      <c r="CJ472" s="281"/>
      <c r="CT472" s="281"/>
      <c r="DD472" s="281"/>
      <c r="DI472" s="273"/>
    </row>
    <row r="473" spans="1:113" s="49" customFormat="1">
      <c r="A473" s="47"/>
      <c r="AB473" s="281"/>
      <c r="AL473" s="281"/>
      <c r="AV473" s="281"/>
      <c r="BF473" s="318"/>
      <c r="BP473" s="281"/>
      <c r="BZ473" s="281"/>
      <c r="CJ473" s="281"/>
      <c r="CT473" s="281"/>
      <c r="DD473" s="281"/>
      <c r="DI473" s="273"/>
    </row>
    <row r="474" spans="1:113" s="49" customFormat="1">
      <c r="A474" s="47"/>
      <c r="AB474" s="281"/>
      <c r="AL474" s="281"/>
      <c r="AV474" s="281"/>
      <c r="BF474" s="318"/>
      <c r="BP474" s="281"/>
      <c r="BZ474" s="281"/>
      <c r="CJ474" s="281"/>
      <c r="CT474" s="281"/>
      <c r="DD474" s="281"/>
      <c r="DI474" s="273"/>
    </row>
    <row r="475" spans="1:113" s="49" customFormat="1">
      <c r="A475" s="47"/>
      <c r="AB475" s="281"/>
      <c r="AL475" s="281"/>
      <c r="AV475" s="281"/>
      <c r="BF475" s="318"/>
      <c r="BP475" s="281"/>
      <c r="BZ475" s="281"/>
      <c r="CJ475" s="281"/>
      <c r="CT475" s="281"/>
      <c r="DD475" s="281"/>
      <c r="DI475" s="273"/>
    </row>
    <row r="476" spans="1:113" s="49" customFormat="1">
      <c r="A476" s="47"/>
      <c r="AB476" s="281"/>
      <c r="AL476" s="281"/>
      <c r="AV476" s="281"/>
      <c r="BF476" s="318"/>
      <c r="BP476" s="281"/>
      <c r="BZ476" s="281"/>
      <c r="CJ476" s="281"/>
      <c r="CT476" s="281"/>
      <c r="DD476" s="281"/>
      <c r="DI476" s="273"/>
    </row>
    <row r="477" spans="1:113" s="49" customFormat="1">
      <c r="A477" s="47"/>
      <c r="AB477" s="281"/>
      <c r="AL477" s="281"/>
      <c r="AV477" s="281"/>
      <c r="BF477" s="318"/>
      <c r="BP477" s="281"/>
      <c r="BZ477" s="281"/>
      <c r="CJ477" s="281"/>
      <c r="CT477" s="281"/>
      <c r="DD477" s="281"/>
      <c r="DI477" s="273"/>
    </row>
    <row r="478" spans="1:113" s="49" customFormat="1">
      <c r="A478" s="47"/>
      <c r="AB478" s="281"/>
      <c r="AL478" s="281"/>
      <c r="AV478" s="281"/>
      <c r="BF478" s="318"/>
      <c r="BP478" s="281"/>
      <c r="BZ478" s="281"/>
      <c r="CJ478" s="281"/>
      <c r="CT478" s="281"/>
      <c r="DD478" s="281"/>
      <c r="DI478" s="273"/>
    </row>
    <row r="479" spans="1:113" s="49" customFormat="1">
      <c r="A479" s="47"/>
      <c r="AB479" s="281"/>
      <c r="AL479" s="281"/>
      <c r="AV479" s="281"/>
      <c r="BF479" s="318"/>
      <c r="BP479" s="281"/>
      <c r="BZ479" s="281"/>
      <c r="CJ479" s="281"/>
      <c r="CT479" s="281"/>
      <c r="DD479" s="281"/>
      <c r="DI479" s="273"/>
    </row>
    <row r="480" spans="1:113" s="49" customFormat="1">
      <c r="A480" s="47"/>
      <c r="AB480" s="281"/>
      <c r="AL480" s="281"/>
      <c r="AV480" s="281"/>
      <c r="BF480" s="318"/>
      <c r="BP480" s="281"/>
      <c r="BZ480" s="281"/>
      <c r="CJ480" s="281"/>
      <c r="CT480" s="281"/>
      <c r="DD480" s="281"/>
      <c r="DI480" s="273"/>
    </row>
    <row r="481" spans="1:113" s="49" customFormat="1">
      <c r="A481" s="47"/>
      <c r="AB481" s="281"/>
      <c r="AL481" s="281"/>
      <c r="AV481" s="281"/>
      <c r="BF481" s="318"/>
      <c r="BP481" s="281"/>
      <c r="BZ481" s="281"/>
      <c r="CJ481" s="281"/>
      <c r="CT481" s="281"/>
      <c r="DD481" s="281"/>
      <c r="DI481" s="273"/>
    </row>
    <row r="482" spans="1:113" s="49" customFormat="1">
      <c r="A482" s="47"/>
      <c r="AB482" s="281"/>
      <c r="AL482" s="281"/>
      <c r="AV482" s="281"/>
      <c r="BF482" s="318"/>
      <c r="BP482" s="281"/>
      <c r="BZ482" s="281"/>
      <c r="CJ482" s="281"/>
      <c r="CT482" s="281"/>
      <c r="DD482" s="281"/>
      <c r="DI482" s="273"/>
    </row>
    <row r="483" spans="1:113" s="49" customFormat="1">
      <c r="A483" s="47"/>
      <c r="AB483" s="281"/>
      <c r="AL483" s="281"/>
      <c r="AV483" s="281"/>
      <c r="BF483" s="318"/>
      <c r="BP483" s="281"/>
      <c r="BZ483" s="281"/>
      <c r="CJ483" s="281"/>
      <c r="CT483" s="281"/>
      <c r="DD483" s="281"/>
      <c r="DI483" s="273"/>
    </row>
    <row r="484" spans="1:113" s="49" customFormat="1">
      <c r="A484" s="47"/>
      <c r="AB484" s="281"/>
      <c r="AL484" s="281"/>
      <c r="AV484" s="281"/>
      <c r="BF484" s="318"/>
      <c r="BP484" s="281"/>
      <c r="BZ484" s="281"/>
      <c r="CJ484" s="281"/>
      <c r="CT484" s="281"/>
      <c r="DD484" s="281"/>
      <c r="DI484" s="273"/>
    </row>
    <row r="485" spans="1:113" s="49" customFormat="1">
      <c r="A485" s="47"/>
      <c r="AB485" s="281"/>
      <c r="AL485" s="281"/>
      <c r="AV485" s="281"/>
      <c r="BF485" s="318"/>
      <c r="BP485" s="281"/>
      <c r="BZ485" s="281"/>
      <c r="CJ485" s="281"/>
      <c r="CT485" s="281"/>
      <c r="DD485" s="281"/>
      <c r="DI485" s="273"/>
    </row>
    <row r="486" spans="1:113" s="49" customFormat="1">
      <c r="A486" s="47"/>
      <c r="AB486" s="281"/>
      <c r="AL486" s="281"/>
      <c r="AV486" s="281"/>
      <c r="BF486" s="318"/>
      <c r="BP486" s="281"/>
      <c r="BZ486" s="281"/>
      <c r="CJ486" s="281"/>
      <c r="CT486" s="281"/>
      <c r="DD486" s="281"/>
      <c r="DI486" s="273"/>
    </row>
    <row r="487" spans="1:113" s="49" customFormat="1">
      <c r="A487" s="47"/>
      <c r="AB487" s="281"/>
      <c r="AL487" s="281"/>
      <c r="AV487" s="281"/>
      <c r="BF487" s="318"/>
      <c r="BP487" s="281"/>
      <c r="BZ487" s="281"/>
      <c r="CJ487" s="281"/>
      <c r="CT487" s="281"/>
      <c r="DD487" s="281"/>
      <c r="DI487" s="273"/>
    </row>
    <row r="488" spans="1:113" s="49" customFormat="1">
      <c r="A488" s="47"/>
      <c r="AB488" s="281"/>
      <c r="AL488" s="281"/>
      <c r="AV488" s="281"/>
      <c r="BF488" s="318"/>
      <c r="BP488" s="281"/>
      <c r="BZ488" s="281"/>
      <c r="CJ488" s="281"/>
      <c r="CT488" s="281"/>
      <c r="DD488" s="281"/>
      <c r="DI488" s="273"/>
    </row>
    <row r="489" spans="1:113" s="49" customFormat="1">
      <c r="A489" s="47"/>
      <c r="AB489" s="281"/>
      <c r="AL489" s="281"/>
      <c r="AV489" s="281"/>
      <c r="BF489" s="318"/>
      <c r="BP489" s="281"/>
      <c r="BZ489" s="281"/>
      <c r="CJ489" s="281"/>
      <c r="CT489" s="281"/>
      <c r="DD489" s="281"/>
      <c r="DI489" s="273"/>
    </row>
    <row r="490" spans="1:113" s="49" customFormat="1">
      <c r="A490" s="47"/>
      <c r="AB490" s="281"/>
      <c r="AL490" s="281"/>
      <c r="AV490" s="281"/>
      <c r="BF490" s="318"/>
      <c r="BP490" s="281"/>
      <c r="BZ490" s="281"/>
      <c r="CJ490" s="281"/>
      <c r="CT490" s="281"/>
      <c r="DD490" s="281"/>
      <c r="DI490" s="273"/>
    </row>
    <row r="491" spans="1:113" s="49" customFormat="1">
      <c r="A491" s="47"/>
      <c r="AB491" s="281"/>
      <c r="AL491" s="281"/>
      <c r="AV491" s="281"/>
      <c r="BF491" s="318"/>
      <c r="BP491" s="281"/>
      <c r="BZ491" s="281"/>
      <c r="CJ491" s="281"/>
      <c r="CT491" s="281"/>
      <c r="DD491" s="281"/>
      <c r="DI491" s="273"/>
    </row>
    <row r="492" spans="1:113" s="49" customFormat="1">
      <c r="A492" s="47"/>
      <c r="AB492" s="281"/>
      <c r="AL492" s="281"/>
      <c r="AV492" s="281"/>
      <c r="BF492" s="318"/>
      <c r="BP492" s="281"/>
      <c r="BZ492" s="281"/>
      <c r="CJ492" s="281"/>
      <c r="CT492" s="281"/>
      <c r="DD492" s="281"/>
      <c r="DI492" s="273"/>
    </row>
    <row r="493" spans="1:113" s="49" customFormat="1">
      <c r="A493" s="47"/>
      <c r="AB493" s="281"/>
      <c r="AL493" s="281"/>
      <c r="AV493" s="281"/>
      <c r="BF493" s="318"/>
      <c r="BP493" s="281"/>
      <c r="BZ493" s="281"/>
      <c r="CJ493" s="281"/>
      <c r="CT493" s="281"/>
      <c r="DD493" s="281"/>
      <c r="DI493" s="273"/>
    </row>
    <row r="494" spans="1:113" s="49" customFormat="1">
      <c r="A494" s="47"/>
      <c r="AB494" s="281"/>
      <c r="AL494" s="281"/>
      <c r="AV494" s="281"/>
      <c r="BF494" s="318"/>
      <c r="BP494" s="281"/>
      <c r="BZ494" s="281"/>
      <c r="CJ494" s="281"/>
      <c r="CT494" s="281"/>
      <c r="DD494" s="281"/>
      <c r="DI494" s="273"/>
    </row>
    <row r="495" spans="1:113" s="49" customFormat="1">
      <c r="A495" s="47"/>
      <c r="AB495" s="281"/>
      <c r="AL495" s="281"/>
      <c r="AV495" s="281"/>
      <c r="BF495" s="318"/>
      <c r="BP495" s="281"/>
      <c r="BZ495" s="281"/>
      <c r="CJ495" s="281"/>
      <c r="CT495" s="281"/>
      <c r="DD495" s="281"/>
      <c r="DI495" s="273"/>
    </row>
    <row r="496" spans="1:113" s="49" customFormat="1">
      <c r="A496" s="47"/>
      <c r="AB496" s="281"/>
      <c r="AL496" s="281"/>
      <c r="AV496" s="281"/>
      <c r="BF496" s="318"/>
      <c r="BP496" s="281"/>
      <c r="BZ496" s="281"/>
      <c r="CJ496" s="281"/>
      <c r="CT496" s="281"/>
      <c r="DD496" s="281"/>
      <c r="DI496" s="273"/>
    </row>
    <row r="497" spans="1:113" s="49" customFormat="1">
      <c r="A497" s="47"/>
      <c r="AB497" s="281"/>
      <c r="AL497" s="281"/>
      <c r="AV497" s="281"/>
      <c r="BF497" s="318"/>
      <c r="BP497" s="281"/>
      <c r="BZ497" s="281"/>
      <c r="CJ497" s="281"/>
      <c r="CT497" s="281"/>
      <c r="DD497" s="281"/>
      <c r="DI497" s="273"/>
    </row>
    <row r="498" spans="1:113" s="49" customFormat="1">
      <c r="A498" s="47"/>
      <c r="AB498" s="281"/>
      <c r="AL498" s="281"/>
      <c r="AV498" s="281"/>
      <c r="BF498" s="318"/>
      <c r="BP498" s="281"/>
      <c r="BZ498" s="281"/>
      <c r="CJ498" s="281"/>
      <c r="CT498" s="281"/>
      <c r="DD498" s="281"/>
      <c r="DI498" s="273"/>
    </row>
    <row r="499" spans="1:113" s="49" customFormat="1">
      <c r="A499" s="47"/>
      <c r="AB499" s="281"/>
      <c r="AL499" s="281"/>
      <c r="AV499" s="281"/>
      <c r="BF499" s="318"/>
      <c r="BP499" s="281"/>
      <c r="BZ499" s="281"/>
      <c r="CJ499" s="281"/>
      <c r="CT499" s="281"/>
      <c r="DD499" s="281"/>
      <c r="DI499" s="273"/>
    </row>
    <row r="500" spans="1:113" s="49" customFormat="1">
      <c r="A500" s="47"/>
      <c r="AB500" s="281"/>
      <c r="AL500" s="281"/>
      <c r="AV500" s="281"/>
      <c r="BF500" s="318"/>
      <c r="BP500" s="281"/>
      <c r="BZ500" s="281"/>
      <c r="CJ500" s="281"/>
      <c r="CT500" s="281"/>
      <c r="DD500" s="281"/>
      <c r="DI500" s="273"/>
    </row>
    <row r="501" spans="1:113" s="49" customFormat="1">
      <c r="A501" s="47"/>
      <c r="AB501" s="281"/>
      <c r="AL501" s="281"/>
      <c r="AV501" s="281"/>
      <c r="BF501" s="318"/>
      <c r="BP501" s="281"/>
      <c r="BZ501" s="281"/>
      <c r="CJ501" s="281"/>
      <c r="CT501" s="281"/>
      <c r="DD501" s="281"/>
      <c r="DI501" s="273"/>
    </row>
    <row r="502" spans="1:113" s="49" customFormat="1">
      <c r="A502" s="47"/>
      <c r="AB502" s="281"/>
      <c r="AL502" s="281"/>
      <c r="AV502" s="281"/>
      <c r="BF502" s="318"/>
      <c r="BP502" s="281"/>
      <c r="BZ502" s="281"/>
      <c r="CJ502" s="281"/>
      <c r="CT502" s="281"/>
      <c r="DD502" s="281"/>
      <c r="DI502" s="273"/>
    </row>
    <row r="503" spans="1:113" s="49" customFormat="1">
      <c r="A503" s="47"/>
      <c r="AB503" s="281"/>
      <c r="AL503" s="281"/>
      <c r="AV503" s="281"/>
      <c r="BF503" s="318"/>
      <c r="BP503" s="281"/>
      <c r="BZ503" s="281"/>
      <c r="CJ503" s="281"/>
      <c r="CT503" s="281"/>
      <c r="DD503" s="281"/>
      <c r="DI503" s="273"/>
    </row>
    <row r="504" spans="1:113" s="49" customFormat="1">
      <c r="A504" s="47"/>
      <c r="AB504" s="281"/>
      <c r="AL504" s="281"/>
      <c r="AV504" s="281"/>
      <c r="BF504" s="318"/>
      <c r="BP504" s="281"/>
      <c r="BZ504" s="281"/>
      <c r="CJ504" s="281"/>
      <c r="CT504" s="281"/>
      <c r="DD504" s="281"/>
      <c r="DI504" s="273"/>
    </row>
    <row r="505" spans="1:113" s="49" customFormat="1">
      <c r="A505" s="47"/>
      <c r="AB505" s="281"/>
      <c r="AL505" s="281"/>
      <c r="AV505" s="281"/>
      <c r="BF505" s="318"/>
      <c r="BP505" s="281"/>
      <c r="BZ505" s="281"/>
      <c r="CJ505" s="281"/>
      <c r="CT505" s="281"/>
      <c r="DD505" s="281"/>
      <c r="DI505" s="273"/>
    </row>
    <row r="506" spans="1:113" s="49" customFormat="1">
      <c r="A506" s="47"/>
      <c r="AB506" s="281"/>
      <c r="AL506" s="281"/>
      <c r="AV506" s="281"/>
      <c r="BF506" s="318"/>
      <c r="BP506" s="281"/>
      <c r="BZ506" s="281"/>
      <c r="CJ506" s="281"/>
      <c r="CT506" s="281"/>
      <c r="DD506" s="281"/>
      <c r="DI506" s="273"/>
    </row>
    <row r="507" spans="1:113" s="49" customFormat="1">
      <c r="A507" s="47"/>
      <c r="AB507" s="281"/>
      <c r="AL507" s="281"/>
      <c r="AV507" s="281"/>
      <c r="BF507" s="318"/>
      <c r="BP507" s="281"/>
      <c r="BZ507" s="281"/>
      <c r="CJ507" s="281"/>
      <c r="CT507" s="281"/>
      <c r="DD507" s="281"/>
      <c r="DI507" s="273"/>
    </row>
    <row r="508" spans="1:113" s="49" customFormat="1">
      <c r="A508" s="47"/>
      <c r="AB508" s="281"/>
      <c r="AL508" s="281"/>
      <c r="AV508" s="281"/>
      <c r="BF508" s="318"/>
      <c r="BP508" s="281"/>
      <c r="BZ508" s="281"/>
      <c r="CJ508" s="281"/>
      <c r="CT508" s="281"/>
      <c r="DD508" s="281"/>
      <c r="DI508" s="273"/>
    </row>
    <row r="509" spans="1:113" s="49" customFormat="1">
      <c r="A509" s="47"/>
      <c r="AB509" s="281"/>
      <c r="AL509" s="281"/>
      <c r="AV509" s="281"/>
      <c r="BF509" s="318"/>
      <c r="BP509" s="281"/>
      <c r="BZ509" s="281"/>
      <c r="CJ509" s="281"/>
      <c r="CT509" s="281"/>
      <c r="DD509" s="281"/>
      <c r="DI509" s="273"/>
    </row>
    <row r="510" spans="1:113" s="49" customFormat="1">
      <c r="A510" s="47"/>
      <c r="AB510" s="281"/>
      <c r="AL510" s="281"/>
      <c r="AV510" s="281"/>
      <c r="BF510" s="318"/>
      <c r="BP510" s="281"/>
      <c r="BZ510" s="281"/>
      <c r="CJ510" s="281"/>
      <c r="CT510" s="281"/>
      <c r="DD510" s="281"/>
      <c r="DI510" s="273"/>
    </row>
    <row r="511" spans="1:113" s="49" customFormat="1">
      <c r="A511" s="47"/>
      <c r="AB511" s="281"/>
      <c r="AL511" s="281"/>
      <c r="AV511" s="281"/>
      <c r="BF511" s="318"/>
      <c r="BP511" s="281"/>
      <c r="BZ511" s="281"/>
      <c r="CJ511" s="281"/>
      <c r="CT511" s="281"/>
      <c r="DD511" s="281"/>
      <c r="DI511" s="273"/>
    </row>
    <row r="512" spans="1:113" s="49" customFormat="1">
      <c r="A512" s="47"/>
      <c r="AB512" s="281"/>
      <c r="AL512" s="281"/>
      <c r="AV512" s="281"/>
      <c r="BF512" s="318"/>
      <c r="BP512" s="281"/>
      <c r="BZ512" s="281"/>
      <c r="CJ512" s="281"/>
      <c r="CT512" s="281"/>
      <c r="DD512" s="281"/>
      <c r="DI512" s="273"/>
    </row>
    <row r="513" spans="1:113" s="49" customFormat="1">
      <c r="A513" s="47"/>
      <c r="AB513" s="281"/>
      <c r="AL513" s="281"/>
      <c r="AV513" s="281"/>
      <c r="BF513" s="318"/>
      <c r="BP513" s="281"/>
      <c r="BZ513" s="281"/>
      <c r="CJ513" s="281"/>
      <c r="CT513" s="281"/>
      <c r="DD513" s="281"/>
      <c r="DI513" s="273"/>
    </row>
    <row r="514" spans="1:113" s="49" customFormat="1">
      <c r="A514" s="47"/>
      <c r="AB514" s="281"/>
      <c r="AL514" s="281"/>
      <c r="AV514" s="281"/>
      <c r="BF514" s="318"/>
      <c r="BP514" s="281"/>
      <c r="BZ514" s="281"/>
      <c r="CJ514" s="281"/>
      <c r="CT514" s="281"/>
      <c r="DD514" s="281"/>
      <c r="DI514" s="273"/>
    </row>
    <row r="515" spans="1:113" s="49" customFormat="1">
      <c r="A515" s="47"/>
      <c r="AB515" s="281"/>
      <c r="AL515" s="281"/>
      <c r="AV515" s="281"/>
      <c r="BF515" s="318"/>
      <c r="BP515" s="281"/>
      <c r="BZ515" s="281"/>
      <c r="CJ515" s="281"/>
      <c r="CT515" s="281"/>
      <c r="DD515" s="281"/>
      <c r="DI515" s="273"/>
    </row>
    <row r="516" spans="1:113" s="49" customFormat="1">
      <c r="A516" s="47"/>
      <c r="AB516" s="281"/>
      <c r="AL516" s="281"/>
      <c r="AV516" s="281"/>
      <c r="BF516" s="318"/>
      <c r="BP516" s="281"/>
      <c r="BZ516" s="281"/>
      <c r="CJ516" s="281"/>
      <c r="CT516" s="281"/>
      <c r="DD516" s="281"/>
      <c r="DI516" s="273"/>
    </row>
    <row r="517" spans="1:113" s="49" customFormat="1">
      <c r="A517" s="47"/>
      <c r="AB517" s="281"/>
      <c r="AL517" s="281"/>
      <c r="AV517" s="281"/>
      <c r="BF517" s="318"/>
      <c r="BP517" s="281"/>
      <c r="BZ517" s="281"/>
      <c r="CJ517" s="281"/>
      <c r="CT517" s="281"/>
      <c r="DD517" s="281"/>
      <c r="DI517" s="273"/>
    </row>
    <row r="518" spans="1:113" s="49" customFormat="1">
      <c r="A518" s="47"/>
      <c r="AB518" s="281"/>
      <c r="AL518" s="281"/>
      <c r="AV518" s="281"/>
      <c r="BF518" s="318"/>
      <c r="BP518" s="281"/>
      <c r="BZ518" s="281"/>
      <c r="CJ518" s="281"/>
      <c r="CT518" s="281"/>
      <c r="DD518" s="281"/>
      <c r="DI518" s="273"/>
    </row>
    <row r="519" spans="1:113" s="49" customFormat="1">
      <c r="A519" s="47"/>
      <c r="AB519" s="281"/>
      <c r="AL519" s="281"/>
      <c r="AV519" s="281"/>
      <c r="BF519" s="318"/>
      <c r="BP519" s="281"/>
      <c r="BZ519" s="281"/>
      <c r="CJ519" s="281"/>
      <c r="CT519" s="281"/>
      <c r="DD519" s="281"/>
      <c r="DI519" s="273"/>
    </row>
    <row r="520" spans="1:113" s="49" customFormat="1">
      <c r="A520" s="47"/>
      <c r="AB520" s="281"/>
      <c r="AL520" s="281"/>
      <c r="AV520" s="281"/>
      <c r="BF520" s="318"/>
      <c r="BP520" s="281"/>
      <c r="BZ520" s="281"/>
      <c r="CJ520" s="281"/>
      <c r="CT520" s="281"/>
      <c r="DD520" s="281"/>
      <c r="DI520" s="273"/>
    </row>
    <row r="521" spans="1:113" s="49" customFormat="1">
      <c r="A521" s="47"/>
      <c r="AB521" s="281"/>
      <c r="AL521" s="281"/>
      <c r="AV521" s="281"/>
      <c r="BF521" s="318"/>
      <c r="BP521" s="281"/>
      <c r="BZ521" s="281"/>
      <c r="CJ521" s="281"/>
      <c r="CT521" s="281"/>
      <c r="DD521" s="281"/>
      <c r="DI521" s="273"/>
    </row>
    <row r="522" spans="1:113" s="49" customFormat="1">
      <c r="A522" s="47"/>
      <c r="AB522" s="281"/>
      <c r="AL522" s="281"/>
      <c r="AV522" s="281"/>
      <c r="BF522" s="318"/>
      <c r="BP522" s="281"/>
      <c r="BZ522" s="281"/>
      <c r="CJ522" s="281"/>
      <c r="CT522" s="281"/>
      <c r="DD522" s="281"/>
      <c r="DI522" s="273"/>
    </row>
    <row r="523" spans="1:113" s="49" customFormat="1">
      <c r="A523" s="47"/>
      <c r="AB523" s="281"/>
      <c r="AL523" s="281"/>
      <c r="AV523" s="281"/>
      <c r="BF523" s="318"/>
      <c r="BP523" s="281"/>
      <c r="BZ523" s="281"/>
      <c r="CJ523" s="281"/>
      <c r="CT523" s="281"/>
      <c r="DD523" s="281"/>
      <c r="DI523" s="273"/>
    </row>
    <row r="524" spans="1:113" s="49" customFormat="1">
      <c r="A524" s="47"/>
      <c r="AB524" s="281"/>
      <c r="AL524" s="281"/>
      <c r="AV524" s="281"/>
      <c r="BF524" s="318"/>
      <c r="BP524" s="281"/>
      <c r="BZ524" s="281"/>
      <c r="CJ524" s="281"/>
      <c r="CT524" s="281"/>
      <c r="DD524" s="281"/>
      <c r="DI524" s="273"/>
    </row>
    <row r="525" spans="1:113" s="49" customFormat="1">
      <c r="A525" s="47"/>
      <c r="AB525" s="281"/>
      <c r="AL525" s="281"/>
      <c r="AV525" s="281"/>
      <c r="BF525" s="318"/>
      <c r="BP525" s="281"/>
      <c r="BZ525" s="281"/>
      <c r="CJ525" s="281"/>
      <c r="CT525" s="281"/>
      <c r="DD525" s="281"/>
      <c r="DI525" s="273"/>
    </row>
    <row r="526" spans="1:113" s="49" customFormat="1">
      <c r="A526" s="47"/>
      <c r="AB526" s="281"/>
      <c r="AL526" s="281"/>
      <c r="AV526" s="281"/>
      <c r="BF526" s="318"/>
      <c r="BP526" s="281"/>
      <c r="BZ526" s="281"/>
      <c r="CJ526" s="281"/>
      <c r="CT526" s="281"/>
      <c r="DD526" s="281"/>
      <c r="DI526" s="273"/>
    </row>
    <row r="527" spans="1:113" s="49" customFormat="1">
      <c r="A527" s="47"/>
      <c r="AB527" s="281"/>
      <c r="AL527" s="281"/>
      <c r="AV527" s="281"/>
      <c r="BF527" s="318"/>
      <c r="BP527" s="281"/>
      <c r="BZ527" s="281"/>
      <c r="CJ527" s="281"/>
      <c r="CT527" s="281"/>
      <c r="DD527" s="281"/>
      <c r="DI527" s="273"/>
    </row>
    <row r="528" spans="1:113" s="49" customFormat="1">
      <c r="A528" s="47"/>
      <c r="AB528" s="281"/>
      <c r="AL528" s="281"/>
      <c r="AV528" s="281"/>
      <c r="BF528" s="318"/>
      <c r="BP528" s="281"/>
      <c r="BZ528" s="281"/>
      <c r="CJ528" s="281"/>
      <c r="CT528" s="281"/>
      <c r="DD528" s="281"/>
      <c r="DI528" s="273"/>
    </row>
    <row r="529" spans="1:113" s="49" customFormat="1">
      <c r="A529" s="47"/>
      <c r="AB529" s="281"/>
      <c r="AL529" s="281"/>
      <c r="AV529" s="281"/>
      <c r="BF529" s="318"/>
      <c r="BP529" s="281"/>
      <c r="BZ529" s="281"/>
      <c r="CJ529" s="281"/>
      <c r="CT529" s="281"/>
      <c r="DD529" s="281"/>
      <c r="DI529" s="273"/>
    </row>
    <row r="530" spans="1:113" s="49" customFormat="1">
      <c r="A530" s="47"/>
      <c r="AB530" s="281"/>
      <c r="AL530" s="281"/>
      <c r="AV530" s="281"/>
      <c r="BF530" s="318"/>
      <c r="BP530" s="281"/>
      <c r="BZ530" s="281"/>
      <c r="CJ530" s="281"/>
      <c r="CT530" s="281"/>
      <c r="DD530" s="281"/>
      <c r="DI530" s="273"/>
    </row>
    <row r="531" spans="1:113" s="49" customFormat="1">
      <c r="A531" s="47"/>
      <c r="AB531" s="281"/>
      <c r="AL531" s="281"/>
      <c r="AV531" s="281"/>
      <c r="BF531" s="318"/>
      <c r="BP531" s="281"/>
      <c r="BZ531" s="281"/>
      <c r="CJ531" s="281"/>
      <c r="CT531" s="281"/>
      <c r="DD531" s="281"/>
      <c r="DI531" s="273"/>
    </row>
    <row r="532" spans="1:113" s="49" customFormat="1">
      <c r="A532" s="47"/>
      <c r="AB532" s="281"/>
      <c r="AL532" s="281"/>
      <c r="AV532" s="281"/>
      <c r="BF532" s="318"/>
      <c r="BP532" s="281"/>
      <c r="BZ532" s="281"/>
      <c r="CJ532" s="281"/>
      <c r="CT532" s="281"/>
      <c r="DD532" s="281"/>
      <c r="DI532" s="273"/>
    </row>
    <row r="533" spans="1:113" s="49" customFormat="1">
      <c r="A533" s="47"/>
      <c r="AB533" s="281"/>
      <c r="AL533" s="281"/>
      <c r="AV533" s="281"/>
      <c r="BF533" s="318"/>
      <c r="BP533" s="281"/>
      <c r="BZ533" s="281"/>
      <c r="CJ533" s="281"/>
      <c r="CT533" s="281"/>
      <c r="DD533" s="281"/>
      <c r="DI533" s="273"/>
    </row>
    <row r="534" spans="1:113" s="49" customFormat="1">
      <c r="A534" s="47"/>
      <c r="AB534" s="281"/>
      <c r="AL534" s="281"/>
      <c r="AV534" s="281"/>
      <c r="BF534" s="318"/>
      <c r="BP534" s="281"/>
      <c r="BZ534" s="281"/>
      <c r="CJ534" s="281"/>
      <c r="CT534" s="281"/>
      <c r="DD534" s="281"/>
      <c r="DI534" s="273"/>
    </row>
    <row r="535" spans="1:113" s="49" customFormat="1">
      <c r="A535" s="47"/>
      <c r="AB535" s="281"/>
      <c r="AL535" s="281"/>
      <c r="AV535" s="281"/>
      <c r="BF535" s="318"/>
      <c r="BP535" s="281"/>
      <c r="BZ535" s="281"/>
      <c r="CJ535" s="281"/>
      <c r="CT535" s="281"/>
      <c r="DD535" s="281"/>
      <c r="DI535" s="273"/>
    </row>
    <row r="536" spans="1:113" s="49" customFormat="1">
      <c r="A536" s="47"/>
      <c r="AB536" s="281"/>
      <c r="AL536" s="281"/>
      <c r="AV536" s="281"/>
      <c r="BF536" s="318"/>
      <c r="BP536" s="281"/>
      <c r="BZ536" s="281"/>
      <c r="CJ536" s="281"/>
      <c r="CT536" s="281"/>
      <c r="DD536" s="281"/>
      <c r="DI536" s="273"/>
    </row>
    <row r="537" spans="1:113" s="49" customFormat="1">
      <c r="A537" s="47"/>
      <c r="AB537" s="281"/>
      <c r="AL537" s="281"/>
      <c r="AV537" s="281"/>
      <c r="BF537" s="318"/>
      <c r="BP537" s="281"/>
      <c r="BZ537" s="281"/>
      <c r="CJ537" s="281"/>
      <c r="CT537" s="281"/>
      <c r="DD537" s="281"/>
      <c r="DI537" s="273"/>
    </row>
    <row r="538" spans="1:113" s="49" customFormat="1">
      <c r="A538" s="47"/>
      <c r="AB538" s="281"/>
      <c r="AL538" s="281"/>
      <c r="AV538" s="281"/>
      <c r="BF538" s="318"/>
      <c r="BP538" s="281"/>
      <c r="BZ538" s="281"/>
      <c r="CJ538" s="281"/>
      <c r="CT538" s="281"/>
      <c r="DD538" s="281"/>
      <c r="DI538" s="273"/>
    </row>
    <row r="539" spans="1:113" s="49" customFormat="1">
      <c r="A539" s="47"/>
      <c r="AB539" s="281"/>
      <c r="AL539" s="281"/>
      <c r="AV539" s="281"/>
      <c r="BF539" s="318"/>
      <c r="BP539" s="281"/>
      <c r="BZ539" s="281"/>
      <c r="CJ539" s="281"/>
      <c r="CT539" s="281"/>
      <c r="DD539" s="281"/>
      <c r="DI539" s="273"/>
    </row>
    <row r="540" spans="1:113" s="49" customFormat="1">
      <c r="A540" s="47"/>
      <c r="AB540" s="281"/>
      <c r="AL540" s="281"/>
      <c r="AV540" s="281"/>
      <c r="BF540" s="318"/>
      <c r="BP540" s="281"/>
      <c r="BZ540" s="281"/>
      <c r="CJ540" s="281"/>
      <c r="CT540" s="281"/>
      <c r="DD540" s="281"/>
      <c r="DI540" s="273"/>
    </row>
    <row r="541" spans="1:113" s="49" customFormat="1">
      <c r="A541" s="47"/>
      <c r="AB541" s="281"/>
      <c r="AL541" s="281"/>
      <c r="AV541" s="281"/>
      <c r="BF541" s="318"/>
      <c r="BP541" s="281"/>
      <c r="BZ541" s="281"/>
      <c r="CJ541" s="281"/>
      <c r="CT541" s="281"/>
      <c r="DD541" s="281"/>
      <c r="DI541" s="273"/>
    </row>
    <row r="542" spans="1:113" s="49" customFormat="1">
      <c r="A542" s="47"/>
      <c r="AB542" s="281"/>
      <c r="AL542" s="281"/>
      <c r="AV542" s="281"/>
      <c r="BF542" s="318"/>
      <c r="BP542" s="281"/>
      <c r="BZ542" s="281"/>
      <c r="CJ542" s="281"/>
      <c r="CT542" s="281"/>
      <c r="DD542" s="281"/>
      <c r="DI542" s="273"/>
    </row>
    <row r="543" spans="1:113" s="49" customFormat="1">
      <c r="A543" s="47"/>
      <c r="AB543" s="281"/>
      <c r="AL543" s="281"/>
      <c r="AV543" s="281"/>
      <c r="BF543" s="318"/>
      <c r="BP543" s="281"/>
      <c r="BZ543" s="281"/>
      <c r="CJ543" s="281"/>
      <c r="CT543" s="281"/>
      <c r="DD543" s="281"/>
      <c r="DI543" s="273"/>
    </row>
    <row r="544" spans="1:113" s="49" customFormat="1">
      <c r="A544" s="47"/>
      <c r="AB544" s="281"/>
      <c r="AL544" s="281"/>
      <c r="AV544" s="281"/>
      <c r="BF544" s="318"/>
      <c r="BP544" s="281"/>
      <c r="BZ544" s="281"/>
      <c r="CJ544" s="281"/>
      <c r="CT544" s="281"/>
      <c r="DD544" s="281"/>
      <c r="DI544" s="273"/>
    </row>
    <row r="545" spans="1:113" s="49" customFormat="1">
      <c r="A545" s="47"/>
      <c r="AB545" s="281"/>
      <c r="AL545" s="281"/>
      <c r="AV545" s="281"/>
      <c r="BF545" s="318"/>
      <c r="BP545" s="281"/>
      <c r="BZ545" s="281"/>
      <c r="CJ545" s="281"/>
      <c r="CT545" s="281"/>
      <c r="DD545" s="281"/>
      <c r="DI545" s="273"/>
    </row>
    <row r="546" spans="1:113" s="49" customFormat="1">
      <c r="A546" s="47"/>
      <c r="AB546" s="281"/>
      <c r="AL546" s="281"/>
      <c r="AV546" s="281"/>
      <c r="BF546" s="318"/>
      <c r="BP546" s="281"/>
      <c r="BZ546" s="281"/>
      <c r="CJ546" s="281"/>
      <c r="CT546" s="281"/>
      <c r="DD546" s="281"/>
      <c r="DI546" s="273"/>
    </row>
    <row r="547" spans="1:113" s="49" customFormat="1">
      <c r="A547" s="47"/>
      <c r="AB547" s="281"/>
      <c r="AL547" s="281"/>
      <c r="AV547" s="281"/>
      <c r="BF547" s="318"/>
      <c r="BP547" s="281"/>
      <c r="BZ547" s="281"/>
      <c r="CJ547" s="281"/>
      <c r="CT547" s="281"/>
      <c r="DD547" s="281"/>
      <c r="DI547" s="273"/>
    </row>
    <row r="548" spans="1:113" s="49" customFormat="1">
      <c r="A548" s="47"/>
      <c r="AB548" s="281"/>
      <c r="AL548" s="281"/>
      <c r="AV548" s="281"/>
      <c r="BF548" s="318"/>
      <c r="BP548" s="281"/>
      <c r="BZ548" s="281"/>
      <c r="CJ548" s="281"/>
      <c r="CT548" s="281"/>
      <c r="DD548" s="281"/>
      <c r="DI548" s="273"/>
    </row>
    <row r="549" spans="1:113" s="49" customFormat="1">
      <c r="A549" s="47"/>
      <c r="AB549" s="281"/>
      <c r="AL549" s="281"/>
      <c r="AV549" s="281"/>
      <c r="BF549" s="318"/>
      <c r="BP549" s="281"/>
      <c r="BZ549" s="281"/>
      <c r="CJ549" s="281"/>
      <c r="CT549" s="281"/>
      <c r="DD549" s="281"/>
      <c r="DI549" s="273"/>
    </row>
    <row r="550" spans="1:113" s="49" customFormat="1">
      <c r="A550" s="47"/>
      <c r="AB550" s="281"/>
      <c r="AL550" s="281"/>
      <c r="AV550" s="281"/>
      <c r="BF550" s="318"/>
      <c r="BP550" s="281"/>
      <c r="BZ550" s="281"/>
      <c r="CJ550" s="281"/>
      <c r="CT550" s="281"/>
      <c r="DD550" s="281"/>
      <c r="DI550" s="273"/>
    </row>
    <row r="551" spans="1:113" s="49" customFormat="1">
      <c r="A551" s="47"/>
      <c r="AB551" s="281"/>
      <c r="AL551" s="281"/>
      <c r="AV551" s="281"/>
      <c r="BF551" s="318"/>
      <c r="BP551" s="281"/>
      <c r="BZ551" s="281"/>
      <c r="CJ551" s="281"/>
      <c r="CT551" s="281"/>
      <c r="DD551" s="281"/>
      <c r="DI551" s="273"/>
    </row>
    <row r="552" spans="1:113" s="49" customFormat="1">
      <c r="A552" s="47"/>
      <c r="AB552" s="281"/>
      <c r="AL552" s="281"/>
      <c r="AV552" s="281"/>
      <c r="BF552" s="318"/>
      <c r="BP552" s="281"/>
      <c r="BZ552" s="281"/>
      <c r="CJ552" s="281"/>
      <c r="CT552" s="281"/>
      <c r="DD552" s="281"/>
      <c r="DI552" s="273"/>
    </row>
    <row r="553" spans="1:113" s="49" customFormat="1">
      <c r="A553" s="47"/>
      <c r="AB553" s="281"/>
      <c r="AL553" s="281"/>
      <c r="AV553" s="281"/>
      <c r="BF553" s="318"/>
      <c r="BP553" s="281"/>
      <c r="BZ553" s="281"/>
      <c r="CJ553" s="281"/>
      <c r="CT553" s="281"/>
      <c r="DD553" s="281"/>
      <c r="DI553" s="273"/>
    </row>
    <row r="554" spans="1:113" s="49" customFormat="1">
      <c r="A554" s="47"/>
      <c r="AB554" s="281"/>
      <c r="AL554" s="281"/>
      <c r="AV554" s="281"/>
      <c r="BF554" s="318"/>
      <c r="BP554" s="281"/>
      <c r="BZ554" s="281"/>
      <c r="CJ554" s="281"/>
      <c r="CT554" s="281"/>
      <c r="DD554" s="281"/>
      <c r="DI554" s="273"/>
    </row>
    <row r="555" spans="1:113" s="49" customFormat="1">
      <c r="A555" s="47"/>
      <c r="AB555" s="281"/>
      <c r="AL555" s="281"/>
      <c r="AV555" s="281"/>
      <c r="BF555" s="318"/>
      <c r="BP555" s="281"/>
      <c r="BZ555" s="281"/>
      <c r="CJ555" s="281"/>
      <c r="CT555" s="281"/>
      <c r="DD555" s="281"/>
      <c r="DI555" s="273"/>
    </row>
    <row r="556" spans="1:113" s="49" customFormat="1">
      <c r="A556" s="47"/>
      <c r="AB556" s="281"/>
      <c r="AL556" s="281"/>
      <c r="AV556" s="281"/>
      <c r="BF556" s="318"/>
      <c r="BP556" s="281"/>
      <c r="BZ556" s="281"/>
      <c r="CJ556" s="281"/>
      <c r="CT556" s="281"/>
      <c r="DD556" s="281"/>
      <c r="DI556" s="273"/>
    </row>
    <row r="557" spans="1:113" s="49" customFormat="1">
      <c r="A557" s="47"/>
      <c r="AB557" s="281"/>
      <c r="AL557" s="281"/>
      <c r="AV557" s="281"/>
      <c r="BF557" s="318"/>
      <c r="BP557" s="281"/>
      <c r="BZ557" s="281"/>
      <c r="CJ557" s="281"/>
      <c r="CT557" s="281"/>
      <c r="DD557" s="281"/>
      <c r="DI557" s="273"/>
    </row>
    <row r="558" spans="1:113" s="49" customFormat="1">
      <c r="A558" s="47"/>
      <c r="AB558" s="281"/>
      <c r="AL558" s="281"/>
      <c r="AV558" s="281"/>
      <c r="BF558" s="318"/>
      <c r="BP558" s="281"/>
      <c r="BZ558" s="281"/>
      <c r="CJ558" s="281"/>
      <c r="CT558" s="281"/>
      <c r="DD558" s="281"/>
      <c r="DI558" s="273"/>
    </row>
    <row r="559" spans="1:113" s="49" customFormat="1">
      <c r="A559" s="47"/>
      <c r="AB559" s="281"/>
      <c r="AL559" s="281"/>
      <c r="AV559" s="281"/>
      <c r="BF559" s="318"/>
      <c r="BP559" s="281"/>
      <c r="BZ559" s="281"/>
      <c r="CJ559" s="281"/>
      <c r="CT559" s="281"/>
      <c r="DD559" s="281"/>
      <c r="DI559" s="273"/>
    </row>
    <row r="560" spans="1:113" s="49" customFormat="1">
      <c r="A560" s="47"/>
      <c r="AB560" s="281"/>
      <c r="AL560" s="281"/>
      <c r="AV560" s="281"/>
      <c r="BF560" s="318"/>
      <c r="BP560" s="281"/>
      <c r="BZ560" s="281"/>
      <c r="CJ560" s="281"/>
      <c r="CT560" s="281"/>
      <c r="DD560" s="281"/>
      <c r="DI560" s="273"/>
    </row>
    <row r="561" spans="1:113" s="49" customFormat="1">
      <c r="A561" s="47"/>
      <c r="AB561" s="281"/>
      <c r="AL561" s="281"/>
      <c r="AV561" s="281"/>
      <c r="BF561" s="318"/>
      <c r="BP561" s="281"/>
      <c r="BZ561" s="281"/>
      <c r="CJ561" s="281"/>
      <c r="CT561" s="281"/>
      <c r="DD561" s="281"/>
      <c r="DI561" s="273"/>
    </row>
    <row r="562" spans="1:113" s="49" customFormat="1">
      <c r="A562" s="47"/>
      <c r="AB562" s="281"/>
      <c r="AL562" s="281"/>
      <c r="AV562" s="281"/>
      <c r="BF562" s="318"/>
      <c r="BP562" s="281"/>
      <c r="BZ562" s="281"/>
      <c r="CJ562" s="281"/>
      <c r="CT562" s="281"/>
      <c r="DD562" s="281"/>
      <c r="DI562" s="273"/>
    </row>
    <row r="563" spans="1:113" s="49" customFormat="1">
      <c r="A563" s="47"/>
      <c r="AB563" s="281"/>
      <c r="AL563" s="281"/>
      <c r="AV563" s="281"/>
      <c r="BF563" s="318"/>
      <c r="BP563" s="281"/>
      <c r="BZ563" s="281"/>
      <c r="CJ563" s="281"/>
      <c r="CT563" s="281"/>
      <c r="DD563" s="281"/>
      <c r="DI563" s="273"/>
    </row>
    <row r="564" spans="1:113" s="49" customFormat="1">
      <c r="A564" s="47"/>
      <c r="AB564" s="281"/>
      <c r="AL564" s="281"/>
      <c r="AV564" s="281"/>
      <c r="BF564" s="318"/>
      <c r="BP564" s="281"/>
      <c r="BZ564" s="281"/>
      <c r="CJ564" s="281"/>
      <c r="CT564" s="281"/>
      <c r="DD564" s="281"/>
      <c r="DI564" s="273"/>
    </row>
    <row r="565" spans="1:113" s="49" customFormat="1">
      <c r="A565" s="47"/>
      <c r="AB565" s="281"/>
      <c r="AL565" s="281"/>
      <c r="AV565" s="281"/>
      <c r="BF565" s="318"/>
      <c r="BP565" s="281"/>
      <c r="BZ565" s="281"/>
      <c r="CJ565" s="281"/>
      <c r="CT565" s="281"/>
      <c r="DD565" s="281"/>
      <c r="DI565" s="273"/>
    </row>
    <row r="566" spans="1:113" s="49" customFormat="1">
      <c r="A566" s="47"/>
      <c r="AB566" s="281"/>
      <c r="AL566" s="281"/>
      <c r="AV566" s="281"/>
      <c r="BF566" s="318"/>
      <c r="BP566" s="281"/>
      <c r="BZ566" s="281"/>
      <c r="CJ566" s="281"/>
      <c r="CT566" s="281"/>
      <c r="DD566" s="281"/>
      <c r="DI566" s="273"/>
    </row>
    <row r="567" spans="1:113" s="49" customFormat="1">
      <c r="A567" s="47"/>
      <c r="AB567" s="281"/>
      <c r="AL567" s="281"/>
      <c r="AV567" s="281"/>
      <c r="BF567" s="318"/>
      <c r="BP567" s="281"/>
      <c r="BZ567" s="281"/>
      <c r="CJ567" s="281"/>
      <c r="CT567" s="281"/>
      <c r="DD567" s="281"/>
      <c r="DI567" s="273"/>
    </row>
    <row r="568" spans="1:113" s="49" customFormat="1">
      <c r="A568" s="47"/>
      <c r="AB568" s="281"/>
      <c r="AL568" s="281"/>
      <c r="AV568" s="281"/>
      <c r="BF568" s="318"/>
      <c r="BP568" s="281"/>
      <c r="BZ568" s="281"/>
      <c r="CJ568" s="281"/>
      <c r="CT568" s="281"/>
      <c r="DD568" s="281"/>
      <c r="DI568" s="273"/>
    </row>
    <row r="569" spans="1:113" s="49" customFormat="1">
      <c r="A569" s="47"/>
      <c r="AB569" s="281"/>
      <c r="AL569" s="281"/>
      <c r="AV569" s="281"/>
      <c r="BF569" s="318"/>
      <c r="BP569" s="281"/>
      <c r="BZ569" s="281"/>
      <c r="CJ569" s="281"/>
      <c r="CT569" s="281"/>
      <c r="DD569" s="281"/>
      <c r="DI569" s="273"/>
    </row>
    <row r="570" spans="1:113" s="49" customFormat="1">
      <c r="A570" s="47"/>
      <c r="AB570" s="281"/>
      <c r="AL570" s="281"/>
      <c r="AV570" s="281"/>
      <c r="BF570" s="318"/>
      <c r="BP570" s="281"/>
      <c r="BZ570" s="281"/>
      <c r="CJ570" s="281"/>
      <c r="CT570" s="281"/>
      <c r="DD570" s="281"/>
      <c r="DI570" s="273"/>
    </row>
    <row r="571" spans="1:113" s="49" customFormat="1">
      <c r="A571" s="47"/>
      <c r="AB571" s="281"/>
      <c r="AL571" s="281"/>
      <c r="AV571" s="281"/>
      <c r="BF571" s="318"/>
      <c r="BP571" s="281"/>
      <c r="BZ571" s="281"/>
      <c r="CJ571" s="281"/>
      <c r="CT571" s="281"/>
      <c r="DD571" s="281"/>
      <c r="DI571" s="273"/>
    </row>
    <row r="572" spans="1:113" s="49" customFormat="1">
      <c r="A572" s="47"/>
      <c r="AB572" s="281"/>
      <c r="AL572" s="281"/>
      <c r="AV572" s="281"/>
      <c r="BF572" s="318"/>
      <c r="BP572" s="281"/>
      <c r="BZ572" s="281"/>
      <c r="CJ572" s="281"/>
      <c r="CT572" s="281"/>
      <c r="DD572" s="281"/>
      <c r="DI572" s="273"/>
    </row>
    <row r="573" spans="1:113" s="49" customFormat="1">
      <c r="A573" s="47"/>
      <c r="AB573" s="281"/>
      <c r="AL573" s="281"/>
      <c r="AV573" s="281"/>
      <c r="BF573" s="318"/>
      <c r="BP573" s="281"/>
      <c r="BZ573" s="281"/>
      <c r="CJ573" s="281"/>
      <c r="CT573" s="281"/>
      <c r="DD573" s="281"/>
      <c r="DI573" s="273"/>
    </row>
    <row r="574" spans="1:113" s="49" customFormat="1">
      <c r="A574" s="47"/>
      <c r="AB574" s="281"/>
      <c r="AL574" s="281"/>
      <c r="AV574" s="281"/>
      <c r="BF574" s="318"/>
      <c r="BP574" s="281"/>
      <c r="BZ574" s="281"/>
      <c r="CJ574" s="281"/>
      <c r="CT574" s="281"/>
      <c r="DD574" s="281"/>
      <c r="DI574" s="273"/>
    </row>
    <row r="575" spans="1:113" s="49" customFormat="1">
      <c r="A575" s="47"/>
      <c r="AB575" s="281"/>
      <c r="AL575" s="281"/>
      <c r="AV575" s="281"/>
      <c r="BF575" s="318"/>
      <c r="BP575" s="281"/>
      <c r="BZ575" s="281"/>
      <c r="CJ575" s="281"/>
      <c r="CT575" s="281"/>
      <c r="DD575" s="281"/>
      <c r="DI575" s="273"/>
    </row>
    <row r="576" spans="1:113" s="49" customFormat="1">
      <c r="A576" s="47"/>
      <c r="AB576" s="281"/>
      <c r="AL576" s="281"/>
      <c r="AV576" s="281"/>
      <c r="BF576" s="318"/>
      <c r="BP576" s="281"/>
      <c r="BZ576" s="281"/>
      <c r="CJ576" s="281"/>
      <c r="CT576" s="281"/>
      <c r="DD576" s="281"/>
      <c r="DI576" s="273"/>
    </row>
    <row r="577" spans="1:113" s="49" customFormat="1">
      <c r="A577" s="47"/>
      <c r="AB577" s="281"/>
      <c r="AL577" s="281"/>
      <c r="AV577" s="281"/>
      <c r="BF577" s="318"/>
      <c r="BP577" s="281"/>
      <c r="BZ577" s="281"/>
      <c r="CJ577" s="281"/>
      <c r="CT577" s="281"/>
      <c r="DD577" s="281"/>
      <c r="DI577" s="273"/>
    </row>
    <row r="578" spans="1:113" s="49" customFormat="1">
      <c r="A578" s="47"/>
      <c r="AB578" s="281"/>
      <c r="AL578" s="281"/>
      <c r="AV578" s="281"/>
      <c r="BF578" s="318"/>
      <c r="BP578" s="281"/>
      <c r="BZ578" s="281"/>
      <c r="CJ578" s="281"/>
      <c r="CT578" s="281"/>
      <c r="DD578" s="281"/>
      <c r="DI578" s="273"/>
    </row>
    <row r="579" spans="1:113" s="49" customFormat="1">
      <c r="A579" s="47"/>
      <c r="AB579" s="281"/>
      <c r="AL579" s="281"/>
      <c r="AV579" s="281"/>
      <c r="BF579" s="318"/>
      <c r="BP579" s="281"/>
      <c r="BZ579" s="281"/>
      <c r="CJ579" s="281"/>
      <c r="CT579" s="281"/>
      <c r="DD579" s="281"/>
      <c r="DI579" s="273"/>
    </row>
    <row r="580" spans="1:113" s="49" customFormat="1">
      <c r="A580" s="47"/>
      <c r="AB580" s="281"/>
      <c r="AL580" s="281"/>
      <c r="AV580" s="281"/>
      <c r="BF580" s="318"/>
      <c r="BP580" s="281"/>
      <c r="BZ580" s="281"/>
      <c r="CJ580" s="281"/>
      <c r="CT580" s="281"/>
      <c r="DD580" s="281"/>
      <c r="DI580" s="273"/>
    </row>
    <row r="581" spans="1:113" s="49" customFormat="1">
      <c r="A581" s="47"/>
      <c r="AB581" s="281"/>
      <c r="AL581" s="281"/>
      <c r="AV581" s="281"/>
      <c r="BF581" s="318"/>
      <c r="BP581" s="281"/>
      <c r="BZ581" s="281"/>
      <c r="CJ581" s="281"/>
      <c r="CT581" s="281"/>
      <c r="DD581" s="281"/>
      <c r="DI581" s="273"/>
    </row>
    <row r="582" spans="1:113" s="49" customFormat="1">
      <c r="A582" s="47"/>
      <c r="AB582" s="281"/>
      <c r="AL582" s="281"/>
      <c r="AV582" s="281"/>
      <c r="BF582" s="318"/>
      <c r="BP582" s="281"/>
      <c r="BZ582" s="281"/>
      <c r="CJ582" s="281"/>
      <c r="CT582" s="281"/>
      <c r="DD582" s="281"/>
      <c r="DI582" s="273"/>
    </row>
    <row r="583" spans="1:113" s="49" customFormat="1">
      <c r="A583" s="47"/>
      <c r="AB583" s="281"/>
      <c r="AL583" s="281"/>
      <c r="AV583" s="281"/>
      <c r="BF583" s="318"/>
      <c r="BP583" s="281"/>
      <c r="BZ583" s="281"/>
      <c r="CJ583" s="281"/>
      <c r="CT583" s="281"/>
      <c r="DD583" s="281"/>
      <c r="DI583" s="273"/>
    </row>
    <row r="584" spans="1:113" s="49" customFormat="1">
      <c r="A584" s="47"/>
      <c r="AB584" s="281"/>
      <c r="AL584" s="281"/>
      <c r="AV584" s="281"/>
      <c r="BF584" s="318"/>
      <c r="BP584" s="281"/>
      <c r="BZ584" s="281"/>
      <c r="CJ584" s="281"/>
      <c r="CT584" s="281"/>
      <c r="DD584" s="281"/>
      <c r="DI584" s="273"/>
    </row>
    <row r="585" spans="1:113" s="49" customFormat="1">
      <c r="A585" s="47"/>
      <c r="AB585" s="281"/>
      <c r="AL585" s="281"/>
      <c r="AV585" s="281"/>
      <c r="BF585" s="318"/>
      <c r="BP585" s="281"/>
      <c r="BZ585" s="281"/>
      <c r="CJ585" s="281"/>
      <c r="CT585" s="281"/>
      <c r="DD585" s="281"/>
      <c r="DI585" s="273"/>
    </row>
    <row r="586" spans="1:113" s="49" customFormat="1">
      <c r="A586" s="47"/>
      <c r="AB586" s="281"/>
      <c r="AL586" s="281"/>
      <c r="AV586" s="281"/>
      <c r="BF586" s="318"/>
      <c r="BP586" s="281"/>
      <c r="BZ586" s="281"/>
      <c r="CJ586" s="281"/>
      <c r="CT586" s="281"/>
      <c r="DD586" s="281"/>
      <c r="DI586" s="273"/>
    </row>
    <row r="587" spans="1:113" s="49" customFormat="1">
      <c r="A587" s="47"/>
      <c r="AB587" s="281"/>
      <c r="AL587" s="281"/>
      <c r="AV587" s="281"/>
      <c r="BF587" s="318"/>
      <c r="BP587" s="281"/>
      <c r="BZ587" s="281"/>
      <c r="CJ587" s="281"/>
      <c r="CT587" s="281"/>
      <c r="DD587" s="281"/>
      <c r="DI587" s="273"/>
    </row>
    <row r="588" spans="1:113" s="49" customFormat="1">
      <c r="A588" s="47"/>
      <c r="AB588" s="281"/>
      <c r="AL588" s="281"/>
      <c r="AV588" s="281"/>
      <c r="BF588" s="318"/>
      <c r="BP588" s="281"/>
      <c r="BZ588" s="281"/>
      <c r="CJ588" s="281"/>
      <c r="CT588" s="281"/>
      <c r="DD588" s="281"/>
      <c r="DI588" s="273"/>
    </row>
    <row r="589" spans="1:113" s="49" customFormat="1">
      <c r="A589" s="47"/>
      <c r="AB589" s="281"/>
      <c r="AL589" s="281"/>
      <c r="AV589" s="281"/>
      <c r="BF589" s="318"/>
      <c r="BP589" s="281"/>
      <c r="BZ589" s="281"/>
      <c r="CJ589" s="281"/>
      <c r="CT589" s="281"/>
      <c r="DD589" s="281"/>
      <c r="DI589" s="273"/>
    </row>
    <row r="590" spans="1:113" s="49" customFormat="1">
      <c r="A590" s="47"/>
      <c r="AB590" s="281"/>
      <c r="AL590" s="281"/>
      <c r="AV590" s="281"/>
      <c r="BF590" s="318"/>
      <c r="BP590" s="281"/>
      <c r="BZ590" s="281"/>
      <c r="CJ590" s="281"/>
      <c r="CT590" s="281"/>
      <c r="DD590" s="281"/>
      <c r="DI590" s="273"/>
    </row>
    <row r="591" spans="1:113" s="49" customFormat="1">
      <c r="A591" s="47"/>
      <c r="AB591" s="281"/>
      <c r="AL591" s="281"/>
      <c r="AV591" s="281"/>
      <c r="BF591" s="318"/>
      <c r="BP591" s="281"/>
      <c r="BZ591" s="281"/>
      <c r="CJ591" s="281"/>
      <c r="CT591" s="281"/>
      <c r="DD591" s="281"/>
      <c r="DI591" s="273"/>
    </row>
    <row r="592" spans="1:113" s="49" customFormat="1">
      <c r="A592" s="47"/>
      <c r="AB592" s="281"/>
      <c r="AL592" s="281"/>
      <c r="AV592" s="281"/>
      <c r="BF592" s="318"/>
      <c r="BP592" s="281"/>
      <c r="BZ592" s="281"/>
      <c r="CJ592" s="281"/>
      <c r="CT592" s="281"/>
      <c r="DD592" s="281"/>
      <c r="DI592" s="273"/>
    </row>
    <row r="593" spans="1:113" s="49" customFormat="1">
      <c r="A593" s="47"/>
      <c r="AB593" s="281"/>
      <c r="AL593" s="281"/>
      <c r="AV593" s="281"/>
      <c r="BF593" s="318"/>
      <c r="BP593" s="281"/>
      <c r="BZ593" s="281"/>
      <c r="CJ593" s="281"/>
      <c r="CT593" s="281"/>
      <c r="DD593" s="281"/>
      <c r="DI593" s="273"/>
    </row>
    <row r="594" spans="1:113" s="49" customFormat="1">
      <c r="A594" s="47"/>
      <c r="AB594" s="281"/>
      <c r="AL594" s="281"/>
      <c r="AV594" s="281"/>
      <c r="BF594" s="318"/>
      <c r="BP594" s="281"/>
      <c r="BZ594" s="281"/>
      <c r="CJ594" s="281"/>
      <c r="CT594" s="281"/>
      <c r="DD594" s="281"/>
      <c r="DI594" s="273"/>
    </row>
    <row r="595" spans="1:113" s="49" customFormat="1">
      <c r="A595" s="47"/>
      <c r="AB595" s="281"/>
      <c r="AL595" s="281"/>
      <c r="AV595" s="281"/>
      <c r="BF595" s="318"/>
      <c r="BP595" s="281"/>
      <c r="BZ595" s="281"/>
      <c r="CJ595" s="281"/>
      <c r="CT595" s="281"/>
      <c r="DD595" s="281"/>
      <c r="DI595" s="273"/>
    </row>
    <row r="596" spans="1:113" s="49" customFormat="1">
      <c r="A596" s="47"/>
      <c r="AB596" s="281"/>
      <c r="AL596" s="281"/>
      <c r="AV596" s="281"/>
      <c r="BF596" s="318"/>
      <c r="BP596" s="281"/>
      <c r="BZ596" s="281"/>
      <c r="CJ596" s="281"/>
      <c r="CT596" s="281"/>
      <c r="DD596" s="281"/>
      <c r="DI596" s="273"/>
    </row>
    <row r="597" spans="1:113" s="49" customFormat="1">
      <c r="A597" s="47"/>
      <c r="AB597" s="281"/>
      <c r="AL597" s="281"/>
      <c r="AV597" s="281"/>
      <c r="BF597" s="318"/>
      <c r="BP597" s="281"/>
      <c r="BZ597" s="281"/>
      <c r="CJ597" s="281"/>
      <c r="CT597" s="281"/>
      <c r="DD597" s="281"/>
      <c r="DI597" s="273"/>
    </row>
    <row r="598" spans="1:113" s="49" customFormat="1">
      <c r="A598" s="47"/>
      <c r="AB598" s="281"/>
      <c r="AL598" s="281"/>
      <c r="AV598" s="281"/>
      <c r="BF598" s="318"/>
      <c r="BP598" s="281"/>
      <c r="BZ598" s="281"/>
      <c r="CJ598" s="281"/>
      <c r="CT598" s="281"/>
      <c r="DD598" s="281"/>
      <c r="DI598" s="273"/>
    </row>
    <row r="599" spans="1:113" s="49" customFormat="1">
      <c r="A599" s="47"/>
      <c r="AB599" s="281"/>
      <c r="AL599" s="281"/>
      <c r="AV599" s="281"/>
      <c r="BF599" s="318"/>
      <c r="BP599" s="281"/>
      <c r="BZ599" s="281"/>
      <c r="CJ599" s="281"/>
      <c r="CT599" s="281"/>
      <c r="DD599" s="281"/>
      <c r="DI599" s="273"/>
    </row>
    <row r="600" spans="1:113" s="49" customFormat="1">
      <c r="A600" s="47"/>
      <c r="AB600" s="281"/>
      <c r="AL600" s="281"/>
      <c r="AV600" s="281"/>
      <c r="BF600" s="318"/>
      <c r="BP600" s="281"/>
      <c r="BZ600" s="281"/>
      <c r="CJ600" s="281"/>
      <c r="CT600" s="281"/>
      <c r="DD600" s="281"/>
      <c r="DI600" s="273"/>
    </row>
    <row r="601" spans="1:113" s="49" customFormat="1">
      <c r="A601" s="47"/>
      <c r="AB601" s="281"/>
      <c r="AL601" s="281"/>
      <c r="AV601" s="281"/>
      <c r="BF601" s="318"/>
      <c r="BP601" s="281"/>
      <c r="BZ601" s="281"/>
      <c r="CJ601" s="281"/>
      <c r="CT601" s="281"/>
      <c r="DD601" s="281"/>
      <c r="DI601" s="273"/>
    </row>
    <row r="602" spans="1:113" s="49" customFormat="1">
      <c r="A602" s="47"/>
      <c r="AB602" s="281"/>
      <c r="AL602" s="281"/>
      <c r="AV602" s="281"/>
      <c r="BF602" s="318"/>
      <c r="BP602" s="281"/>
      <c r="BZ602" s="281"/>
      <c r="CJ602" s="281"/>
      <c r="CT602" s="281"/>
      <c r="DD602" s="281"/>
      <c r="DI602" s="273"/>
    </row>
    <row r="603" spans="1:113" s="49" customFormat="1">
      <c r="A603" s="47"/>
      <c r="AB603" s="281"/>
      <c r="AL603" s="281"/>
      <c r="AV603" s="281"/>
      <c r="BF603" s="318"/>
      <c r="BP603" s="281"/>
      <c r="BZ603" s="281"/>
      <c r="CJ603" s="281"/>
      <c r="CT603" s="281"/>
      <c r="DD603" s="281"/>
      <c r="DI603" s="273"/>
    </row>
    <row r="604" spans="1:113" s="49" customFormat="1">
      <c r="A604" s="47"/>
      <c r="AB604" s="281"/>
      <c r="AL604" s="281"/>
      <c r="AV604" s="281"/>
      <c r="BF604" s="318"/>
      <c r="BP604" s="281"/>
      <c r="BZ604" s="281"/>
      <c r="CJ604" s="281"/>
      <c r="CT604" s="281"/>
      <c r="DD604" s="281"/>
      <c r="DI604" s="273"/>
    </row>
    <row r="605" spans="1:113" s="49" customFormat="1">
      <c r="A605" s="47"/>
      <c r="AB605" s="281"/>
      <c r="AL605" s="281"/>
      <c r="AV605" s="281"/>
      <c r="BF605" s="318"/>
      <c r="BP605" s="281"/>
      <c r="BZ605" s="281"/>
      <c r="CJ605" s="281"/>
      <c r="CT605" s="281"/>
      <c r="DD605" s="281"/>
      <c r="DI605" s="273"/>
    </row>
    <row r="606" spans="1:113" s="49" customFormat="1">
      <c r="A606" s="47"/>
      <c r="AB606" s="281"/>
      <c r="AL606" s="281"/>
      <c r="AV606" s="281"/>
      <c r="BF606" s="318"/>
      <c r="BP606" s="281"/>
      <c r="BZ606" s="281"/>
      <c r="CJ606" s="281"/>
      <c r="CT606" s="281"/>
      <c r="DD606" s="281"/>
      <c r="DI606" s="273"/>
    </row>
    <row r="607" spans="1:113" s="49" customFormat="1">
      <c r="A607" s="47"/>
      <c r="AB607" s="281"/>
      <c r="AL607" s="281"/>
      <c r="AV607" s="281"/>
      <c r="BF607" s="318"/>
      <c r="BP607" s="281"/>
      <c r="BZ607" s="281"/>
      <c r="CJ607" s="281"/>
      <c r="CT607" s="281"/>
      <c r="DD607" s="281"/>
      <c r="DI607" s="273"/>
    </row>
    <row r="608" spans="1:113" s="49" customFormat="1">
      <c r="A608" s="47"/>
      <c r="AB608" s="281"/>
      <c r="AL608" s="281"/>
      <c r="AV608" s="281"/>
      <c r="BF608" s="318"/>
      <c r="BP608" s="281"/>
      <c r="BZ608" s="281"/>
      <c r="CJ608" s="281"/>
      <c r="CT608" s="281"/>
      <c r="DD608" s="281"/>
      <c r="DI608" s="273"/>
    </row>
    <row r="609" spans="1:113" s="49" customFormat="1">
      <c r="A609" s="47"/>
      <c r="AB609" s="281"/>
      <c r="AL609" s="281"/>
      <c r="AV609" s="281"/>
      <c r="BF609" s="318"/>
      <c r="BP609" s="281"/>
      <c r="BZ609" s="281"/>
      <c r="CJ609" s="281"/>
      <c r="CT609" s="281"/>
      <c r="DD609" s="281"/>
      <c r="DI609" s="273"/>
    </row>
    <row r="610" spans="1:113" s="49" customFormat="1">
      <c r="A610" s="47"/>
      <c r="AB610" s="281"/>
      <c r="AL610" s="281"/>
      <c r="AV610" s="281"/>
      <c r="BF610" s="318"/>
      <c r="BP610" s="281"/>
      <c r="BZ610" s="281"/>
      <c r="CJ610" s="281"/>
      <c r="CT610" s="281"/>
      <c r="DD610" s="281"/>
      <c r="DI610" s="273"/>
    </row>
    <row r="611" spans="1:113" s="49" customFormat="1">
      <c r="A611" s="47"/>
      <c r="AB611" s="281"/>
      <c r="AL611" s="281"/>
      <c r="AV611" s="281"/>
      <c r="BF611" s="318"/>
      <c r="BP611" s="281"/>
      <c r="BZ611" s="281"/>
      <c r="CJ611" s="281"/>
      <c r="CT611" s="281"/>
      <c r="DD611" s="281"/>
      <c r="DI611" s="273"/>
    </row>
    <row r="612" spans="1:113" s="49" customFormat="1">
      <c r="A612" s="47"/>
      <c r="AB612" s="281"/>
      <c r="AL612" s="281"/>
      <c r="AV612" s="281"/>
      <c r="BF612" s="318"/>
      <c r="BP612" s="281"/>
      <c r="BZ612" s="281"/>
      <c r="CJ612" s="281"/>
      <c r="CT612" s="281"/>
      <c r="DD612" s="281"/>
      <c r="DI612" s="273"/>
    </row>
    <row r="613" spans="1:113" s="49" customFormat="1">
      <c r="A613" s="47"/>
      <c r="AB613" s="281"/>
      <c r="AL613" s="281"/>
      <c r="AV613" s="281"/>
      <c r="BF613" s="318"/>
      <c r="BP613" s="281"/>
      <c r="BZ613" s="281"/>
      <c r="CJ613" s="281"/>
      <c r="CT613" s="281"/>
      <c r="DD613" s="281"/>
      <c r="DI613" s="273"/>
    </row>
    <row r="614" spans="1:113" s="49" customFormat="1">
      <c r="A614" s="47"/>
      <c r="AB614" s="281"/>
      <c r="AL614" s="281"/>
      <c r="AV614" s="281"/>
      <c r="BF614" s="318"/>
      <c r="BP614" s="281"/>
      <c r="BZ614" s="281"/>
      <c r="CJ614" s="281"/>
      <c r="CT614" s="281"/>
      <c r="DD614" s="281"/>
      <c r="DI614" s="273"/>
    </row>
    <row r="615" spans="1:113" s="49" customFormat="1">
      <c r="A615" s="47"/>
      <c r="AB615" s="281"/>
      <c r="AL615" s="281"/>
      <c r="AV615" s="281"/>
      <c r="BF615" s="318"/>
      <c r="BP615" s="281"/>
      <c r="BZ615" s="281"/>
      <c r="CJ615" s="281"/>
      <c r="CT615" s="281"/>
      <c r="DD615" s="281"/>
      <c r="DI615" s="273"/>
    </row>
    <row r="616" spans="1:113" s="49" customFormat="1">
      <c r="A616" s="47"/>
      <c r="AB616" s="281"/>
      <c r="AL616" s="281"/>
      <c r="AV616" s="281"/>
      <c r="BF616" s="318"/>
      <c r="BP616" s="281"/>
      <c r="BZ616" s="281"/>
      <c r="CJ616" s="281"/>
      <c r="CT616" s="281"/>
      <c r="DD616" s="281"/>
      <c r="DI616" s="273"/>
    </row>
    <row r="617" spans="1:113" s="49" customFormat="1">
      <c r="A617" s="47"/>
      <c r="AB617" s="281"/>
      <c r="AL617" s="281"/>
      <c r="AV617" s="281"/>
      <c r="BF617" s="318"/>
      <c r="BP617" s="281"/>
      <c r="BZ617" s="281"/>
      <c r="CJ617" s="281"/>
      <c r="CT617" s="281"/>
      <c r="DD617" s="281"/>
      <c r="DI617" s="273"/>
    </row>
    <row r="618" spans="1:113" s="49" customFormat="1">
      <c r="A618" s="47"/>
      <c r="AB618" s="281"/>
      <c r="AL618" s="281"/>
      <c r="AV618" s="281"/>
      <c r="BF618" s="318"/>
      <c r="BP618" s="281"/>
      <c r="BZ618" s="281"/>
      <c r="CJ618" s="281"/>
      <c r="CT618" s="281"/>
      <c r="DD618" s="281"/>
      <c r="DI618" s="273"/>
    </row>
    <row r="619" spans="1:113" s="49" customFormat="1">
      <c r="A619" s="47"/>
      <c r="AB619" s="281"/>
      <c r="AL619" s="281"/>
      <c r="AV619" s="281"/>
      <c r="BF619" s="318"/>
      <c r="BP619" s="281"/>
      <c r="BZ619" s="281"/>
      <c r="CJ619" s="281"/>
      <c r="CT619" s="281"/>
      <c r="DD619" s="281"/>
      <c r="DI619" s="273"/>
    </row>
    <row r="620" spans="1:113" s="49" customFormat="1">
      <c r="A620" s="47"/>
      <c r="AB620" s="281"/>
      <c r="AL620" s="281"/>
      <c r="AV620" s="281"/>
      <c r="BF620" s="318"/>
      <c r="BP620" s="281"/>
      <c r="BZ620" s="281"/>
      <c r="CJ620" s="281"/>
      <c r="CT620" s="281"/>
      <c r="DD620" s="281"/>
      <c r="DI620" s="273"/>
    </row>
    <row r="621" spans="1:113" s="49" customFormat="1">
      <c r="A621" s="47"/>
      <c r="AB621" s="281"/>
      <c r="AL621" s="281"/>
      <c r="AV621" s="281"/>
      <c r="BF621" s="318"/>
      <c r="BP621" s="281"/>
      <c r="BZ621" s="281"/>
      <c r="CJ621" s="281"/>
      <c r="CT621" s="281"/>
      <c r="DD621" s="281"/>
      <c r="DI621" s="273"/>
    </row>
    <row r="622" spans="1:113" s="49" customFormat="1">
      <c r="A622" s="47"/>
      <c r="AB622" s="281"/>
      <c r="AL622" s="281"/>
      <c r="AV622" s="281"/>
      <c r="BF622" s="318"/>
      <c r="BP622" s="281"/>
      <c r="BZ622" s="281"/>
      <c r="CJ622" s="281"/>
      <c r="CT622" s="281"/>
      <c r="DD622" s="281"/>
      <c r="DI622" s="273"/>
    </row>
    <row r="623" spans="1:113" s="49" customFormat="1">
      <c r="A623" s="47"/>
      <c r="AB623" s="281"/>
      <c r="AL623" s="281"/>
      <c r="AV623" s="281"/>
      <c r="BF623" s="318"/>
      <c r="BP623" s="281"/>
      <c r="BZ623" s="281"/>
      <c r="CJ623" s="281"/>
      <c r="CT623" s="281"/>
      <c r="DD623" s="281"/>
      <c r="DI623" s="273"/>
    </row>
    <row r="624" spans="1:113" s="49" customFormat="1">
      <c r="A624" s="47"/>
      <c r="AB624" s="281"/>
      <c r="AL624" s="281"/>
      <c r="AV624" s="281"/>
      <c r="BF624" s="318"/>
      <c r="BP624" s="281"/>
      <c r="BZ624" s="281"/>
      <c r="CJ624" s="281"/>
      <c r="CT624" s="281"/>
      <c r="DD624" s="281"/>
      <c r="DI624" s="273"/>
    </row>
    <row r="625" spans="1:113" s="49" customFormat="1">
      <c r="A625" s="47"/>
      <c r="AB625" s="281"/>
      <c r="AL625" s="281"/>
      <c r="AV625" s="281"/>
      <c r="BF625" s="318"/>
      <c r="BP625" s="281"/>
      <c r="BZ625" s="281"/>
      <c r="CJ625" s="281"/>
      <c r="CT625" s="281"/>
      <c r="DD625" s="281"/>
      <c r="DI625" s="273"/>
    </row>
    <row r="626" spans="1:113" s="49" customFormat="1">
      <c r="A626" s="47"/>
      <c r="AB626" s="281"/>
      <c r="AL626" s="281"/>
      <c r="AV626" s="281"/>
      <c r="BF626" s="318"/>
      <c r="BP626" s="281"/>
      <c r="BZ626" s="281"/>
      <c r="CJ626" s="281"/>
      <c r="CT626" s="281"/>
      <c r="DD626" s="281"/>
      <c r="DI626" s="273"/>
    </row>
    <row r="627" spans="1:113" s="49" customFormat="1">
      <c r="A627" s="47"/>
      <c r="AB627" s="281"/>
      <c r="AL627" s="281"/>
      <c r="AV627" s="281"/>
      <c r="BF627" s="318"/>
      <c r="BP627" s="281"/>
      <c r="BZ627" s="281"/>
      <c r="CJ627" s="281"/>
      <c r="CT627" s="281"/>
      <c r="DD627" s="281"/>
      <c r="DI627" s="273"/>
    </row>
    <row r="628" spans="1:113" s="49" customFormat="1">
      <c r="A628" s="47"/>
      <c r="AB628" s="281"/>
      <c r="AL628" s="281"/>
      <c r="AV628" s="281"/>
      <c r="BF628" s="318"/>
      <c r="BP628" s="281"/>
      <c r="BZ628" s="281"/>
      <c r="CJ628" s="281"/>
      <c r="CT628" s="281"/>
      <c r="DD628" s="281"/>
      <c r="DI628" s="273"/>
    </row>
    <row r="629" spans="1:113" s="49" customFormat="1">
      <c r="A629" s="47"/>
      <c r="AB629" s="281"/>
      <c r="AL629" s="281"/>
      <c r="AV629" s="281"/>
      <c r="BF629" s="318"/>
      <c r="BP629" s="281"/>
      <c r="BZ629" s="281"/>
      <c r="CJ629" s="281"/>
      <c r="CT629" s="281"/>
      <c r="DD629" s="281"/>
      <c r="DI629" s="273"/>
    </row>
    <row r="630" spans="1:113" s="49" customFormat="1">
      <c r="A630" s="47"/>
      <c r="AB630" s="281"/>
      <c r="AL630" s="281"/>
      <c r="AV630" s="281"/>
      <c r="BF630" s="318"/>
      <c r="BP630" s="281"/>
      <c r="BZ630" s="281"/>
      <c r="CJ630" s="281"/>
      <c r="CT630" s="281"/>
      <c r="DD630" s="281"/>
      <c r="DI630" s="273"/>
    </row>
    <row r="631" spans="1:113" s="49" customFormat="1">
      <c r="A631" s="47"/>
      <c r="AB631" s="281"/>
      <c r="AL631" s="281"/>
      <c r="AV631" s="281"/>
      <c r="BF631" s="318"/>
      <c r="BP631" s="281"/>
      <c r="BZ631" s="281"/>
      <c r="CJ631" s="281"/>
      <c r="CT631" s="281"/>
      <c r="DD631" s="281"/>
      <c r="DI631" s="273"/>
    </row>
    <row r="632" spans="1:113" s="49" customFormat="1">
      <c r="A632" s="47"/>
      <c r="AB632" s="281"/>
      <c r="AL632" s="281"/>
      <c r="AV632" s="281"/>
      <c r="BF632" s="318"/>
      <c r="BP632" s="281"/>
      <c r="BZ632" s="281"/>
      <c r="CJ632" s="281"/>
      <c r="CT632" s="281"/>
      <c r="DD632" s="281"/>
      <c r="DI632" s="273"/>
    </row>
    <row r="633" spans="1:113" s="49" customFormat="1">
      <c r="A633" s="47"/>
      <c r="AB633" s="281"/>
      <c r="AL633" s="281"/>
      <c r="AV633" s="281"/>
      <c r="BF633" s="318"/>
      <c r="BP633" s="281"/>
      <c r="BZ633" s="281"/>
      <c r="CJ633" s="281"/>
      <c r="CT633" s="281"/>
      <c r="DD633" s="281"/>
      <c r="DI633" s="273"/>
    </row>
    <row r="634" spans="1:113" s="49" customFormat="1">
      <c r="A634" s="47"/>
      <c r="AB634" s="281"/>
      <c r="AL634" s="281"/>
      <c r="AV634" s="281"/>
      <c r="BF634" s="318"/>
      <c r="BP634" s="281"/>
      <c r="BZ634" s="281"/>
      <c r="CJ634" s="281"/>
      <c r="CT634" s="281"/>
      <c r="DD634" s="281"/>
      <c r="DI634" s="273"/>
    </row>
    <row r="635" spans="1:113" s="49" customFormat="1">
      <c r="A635" s="47"/>
      <c r="AB635" s="281"/>
      <c r="AL635" s="281"/>
      <c r="AV635" s="281"/>
      <c r="BF635" s="318"/>
      <c r="BP635" s="281"/>
      <c r="BZ635" s="281"/>
      <c r="CJ635" s="281"/>
      <c r="CT635" s="281"/>
      <c r="DD635" s="281"/>
      <c r="DI635" s="273"/>
    </row>
    <row r="636" spans="1:113" s="49" customFormat="1">
      <c r="A636" s="47"/>
      <c r="AB636" s="281"/>
      <c r="AL636" s="281"/>
      <c r="AV636" s="281"/>
      <c r="BF636" s="318"/>
      <c r="BP636" s="281"/>
      <c r="BZ636" s="281"/>
      <c r="CJ636" s="281"/>
      <c r="CT636" s="281"/>
      <c r="DD636" s="281"/>
      <c r="DI636" s="273"/>
    </row>
    <row r="637" spans="1:113" s="49" customFormat="1">
      <c r="A637" s="47"/>
      <c r="AB637" s="281"/>
      <c r="AL637" s="281"/>
      <c r="AV637" s="281"/>
      <c r="BF637" s="318"/>
      <c r="BP637" s="281"/>
      <c r="BZ637" s="281"/>
      <c r="CJ637" s="281"/>
      <c r="CT637" s="281"/>
      <c r="DD637" s="281"/>
      <c r="DI637" s="273"/>
    </row>
    <row r="638" spans="1:113" s="49" customFormat="1">
      <c r="A638" s="47"/>
      <c r="AB638" s="281"/>
      <c r="AL638" s="281"/>
      <c r="AV638" s="281"/>
      <c r="BF638" s="318"/>
      <c r="BP638" s="281"/>
      <c r="BZ638" s="281"/>
      <c r="CJ638" s="281"/>
      <c r="CT638" s="281"/>
      <c r="DD638" s="281"/>
      <c r="DI638" s="273"/>
    </row>
    <row r="639" spans="1:113" s="49" customFormat="1">
      <c r="A639" s="47"/>
      <c r="AB639" s="281"/>
      <c r="AL639" s="281"/>
      <c r="AV639" s="281"/>
      <c r="BF639" s="318"/>
      <c r="BP639" s="281"/>
      <c r="BZ639" s="281"/>
      <c r="CJ639" s="281"/>
      <c r="CT639" s="281"/>
      <c r="DD639" s="281"/>
      <c r="DI639" s="273"/>
    </row>
    <row r="640" spans="1:113" s="49" customFormat="1">
      <c r="A640" s="47"/>
      <c r="AB640" s="281"/>
      <c r="AL640" s="281"/>
      <c r="AV640" s="281"/>
      <c r="BF640" s="318"/>
      <c r="BP640" s="281"/>
      <c r="BZ640" s="281"/>
      <c r="CJ640" s="281"/>
      <c r="CT640" s="281"/>
      <c r="DD640" s="281"/>
      <c r="DI640" s="273"/>
    </row>
    <row r="641" spans="1:113" s="49" customFormat="1">
      <c r="A641" s="47"/>
      <c r="AB641" s="281"/>
      <c r="AL641" s="281"/>
      <c r="AV641" s="281"/>
      <c r="BF641" s="318"/>
      <c r="BP641" s="281"/>
      <c r="BZ641" s="281"/>
      <c r="CJ641" s="281"/>
      <c r="CT641" s="281"/>
      <c r="DD641" s="281"/>
      <c r="DI641" s="273"/>
    </row>
    <row r="642" spans="1:113" s="49" customFormat="1">
      <c r="A642" s="47"/>
      <c r="AB642" s="281"/>
      <c r="AL642" s="281"/>
      <c r="AV642" s="281"/>
      <c r="BF642" s="318"/>
      <c r="BP642" s="281"/>
      <c r="BZ642" s="281"/>
      <c r="CJ642" s="281"/>
      <c r="CT642" s="281"/>
      <c r="DD642" s="281"/>
      <c r="DI642" s="273"/>
    </row>
    <row r="643" spans="1:113" s="49" customFormat="1">
      <c r="A643" s="47"/>
      <c r="AB643" s="281"/>
      <c r="AL643" s="281"/>
      <c r="AV643" s="281"/>
      <c r="BF643" s="318"/>
      <c r="BP643" s="281"/>
      <c r="BZ643" s="281"/>
      <c r="CJ643" s="281"/>
      <c r="CT643" s="281"/>
      <c r="DD643" s="281"/>
      <c r="DI643" s="273"/>
    </row>
    <row r="644" spans="1:113" s="49" customFormat="1">
      <c r="A644" s="47"/>
      <c r="AB644" s="281"/>
      <c r="AL644" s="281"/>
      <c r="AV644" s="281"/>
      <c r="BF644" s="318"/>
      <c r="BP644" s="281"/>
      <c r="BZ644" s="281"/>
      <c r="CJ644" s="281"/>
      <c r="CT644" s="281"/>
      <c r="DD644" s="281"/>
      <c r="DI644" s="273"/>
    </row>
    <row r="645" spans="1:113" s="49" customFormat="1">
      <c r="A645" s="47"/>
      <c r="AB645" s="281"/>
      <c r="AL645" s="281"/>
      <c r="AV645" s="281"/>
      <c r="BF645" s="318"/>
      <c r="BP645" s="281"/>
      <c r="BZ645" s="281"/>
      <c r="CJ645" s="281"/>
      <c r="CT645" s="281"/>
      <c r="DD645" s="281"/>
      <c r="DI645" s="273"/>
    </row>
    <row r="646" spans="1:113" s="49" customFormat="1">
      <c r="A646" s="47"/>
      <c r="AB646" s="281"/>
      <c r="AL646" s="281"/>
      <c r="AV646" s="281"/>
      <c r="BF646" s="318"/>
      <c r="BP646" s="281"/>
      <c r="BZ646" s="281"/>
      <c r="CJ646" s="281"/>
      <c r="CT646" s="281"/>
      <c r="DD646" s="281"/>
      <c r="DI646" s="273"/>
    </row>
    <row r="647" spans="1:113" s="49" customFormat="1">
      <c r="A647" s="47"/>
      <c r="AB647" s="281"/>
      <c r="AL647" s="281"/>
      <c r="AV647" s="281"/>
      <c r="BF647" s="318"/>
      <c r="BP647" s="281"/>
      <c r="BZ647" s="281"/>
      <c r="CJ647" s="281"/>
      <c r="CT647" s="281"/>
      <c r="DD647" s="281"/>
      <c r="DI647" s="273"/>
    </row>
    <row r="648" spans="1:113" s="49" customFormat="1">
      <c r="A648" s="47"/>
      <c r="AB648" s="281"/>
      <c r="AL648" s="281"/>
      <c r="AV648" s="281"/>
      <c r="BF648" s="318"/>
      <c r="BP648" s="281"/>
      <c r="BZ648" s="281"/>
      <c r="CJ648" s="281"/>
      <c r="CT648" s="281"/>
      <c r="DD648" s="281"/>
      <c r="DI648" s="273"/>
    </row>
    <row r="649" spans="1:113" s="49" customFormat="1">
      <c r="A649" s="47"/>
      <c r="AB649" s="281"/>
      <c r="AL649" s="281"/>
      <c r="AV649" s="281"/>
      <c r="BF649" s="318"/>
      <c r="BP649" s="281"/>
      <c r="BZ649" s="281"/>
      <c r="CJ649" s="281"/>
      <c r="CT649" s="281"/>
      <c r="DD649" s="281"/>
      <c r="DI649" s="273"/>
    </row>
    <row r="650" spans="1:113" s="49" customFormat="1">
      <c r="A650" s="47"/>
      <c r="AB650" s="281"/>
      <c r="AL650" s="281"/>
      <c r="AV650" s="281"/>
      <c r="BF650" s="318"/>
      <c r="BP650" s="281"/>
      <c r="BZ650" s="281"/>
      <c r="CJ650" s="281"/>
      <c r="CT650" s="281"/>
      <c r="DD650" s="281"/>
      <c r="DI650" s="273"/>
    </row>
    <row r="651" spans="1:113" s="49" customFormat="1">
      <c r="A651" s="47"/>
      <c r="AB651" s="281"/>
      <c r="AL651" s="281"/>
      <c r="AV651" s="281"/>
      <c r="BF651" s="318"/>
      <c r="BP651" s="281"/>
      <c r="BZ651" s="281"/>
      <c r="CJ651" s="281"/>
      <c r="CT651" s="281"/>
      <c r="DD651" s="281"/>
      <c r="DI651" s="273"/>
    </row>
    <row r="652" spans="1:113" s="49" customFormat="1">
      <c r="A652" s="47"/>
      <c r="AB652" s="281"/>
      <c r="AL652" s="281"/>
      <c r="AV652" s="281"/>
      <c r="BF652" s="318"/>
      <c r="BP652" s="281"/>
      <c r="BZ652" s="281"/>
      <c r="CJ652" s="281"/>
      <c r="CT652" s="281"/>
      <c r="DD652" s="281"/>
      <c r="DI652" s="273"/>
    </row>
    <row r="653" spans="1:113" s="49" customFormat="1">
      <c r="A653" s="47"/>
      <c r="AB653" s="281"/>
      <c r="AL653" s="281"/>
      <c r="AV653" s="281"/>
      <c r="BF653" s="318"/>
      <c r="BP653" s="281"/>
      <c r="BZ653" s="281"/>
      <c r="CJ653" s="281"/>
      <c r="CT653" s="281"/>
      <c r="DD653" s="281"/>
      <c r="DI653" s="273"/>
    </row>
    <row r="654" spans="1:113" s="49" customFormat="1">
      <c r="A654" s="47"/>
      <c r="AB654" s="281"/>
      <c r="AL654" s="281"/>
      <c r="AV654" s="281"/>
      <c r="BF654" s="318"/>
      <c r="BP654" s="281"/>
      <c r="BZ654" s="281"/>
      <c r="CJ654" s="281"/>
      <c r="CT654" s="281"/>
      <c r="DD654" s="281"/>
      <c r="DI654" s="273"/>
    </row>
    <row r="655" spans="1:113" s="49" customFormat="1">
      <c r="A655" s="47"/>
      <c r="AB655" s="281"/>
      <c r="AL655" s="281"/>
      <c r="AV655" s="281"/>
      <c r="BF655" s="318"/>
      <c r="BP655" s="281"/>
      <c r="BZ655" s="281"/>
      <c r="CJ655" s="281"/>
      <c r="CT655" s="281"/>
      <c r="DD655" s="281"/>
      <c r="DI655" s="273"/>
    </row>
    <row r="656" spans="1:113" s="49" customFormat="1">
      <c r="A656" s="47"/>
      <c r="AB656" s="281"/>
      <c r="AL656" s="281"/>
      <c r="AV656" s="281"/>
      <c r="BF656" s="318"/>
      <c r="BP656" s="281"/>
      <c r="BZ656" s="281"/>
      <c r="CJ656" s="281"/>
      <c r="CT656" s="281"/>
      <c r="DD656" s="281"/>
      <c r="DI656" s="273"/>
    </row>
    <row r="657" spans="1:113" s="49" customFormat="1">
      <c r="A657" s="47"/>
      <c r="AB657" s="281"/>
      <c r="AL657" s="281"/>
      <c r="AV657" s="281"/>
      <c r="BF657" s="318"/>
      <c r="BP657" s="281"/>
      <c r="BZ657" s="281"/>
      <c r="CJ657" s="281"/>
      <c r="CT657" s="281"/>
      <c r="DD657" s="281"/>
      <c r="DI657" s="273"/>
    </row>
    <row r="658" spans="1:113" s="49" customFormat="1">
      <c r="A658" s="47"/>
      <c r="AB658" s="281"/>
      <c r="AL658" s="281"/>
      <c r="AV658" s="281"/>
      <c r="BF658" s="318"/>
      <c r="BP658" s="281"/>
      <c r="BZ658" s="281"/>
      <c r="CJ658" s="281"/>
      <c r="CT658" s="281"/>
      <c r="DD658" s="281"/>
      <c r="DI658" s="273"/>
    </row>
    <row r="659" spans="1:113" s="49" customFormat="1">
      <c r="A659" s="47"/>
      <c r="AB659" s="281"/>
      <c r="AL659" s="281"/>
      <c r="AV659" s="281"/>
      <c r="BF659" s="318"/>
      <c r="BP659" s="281"/>
      <c r="BZ659" s="281"/>
      <c r="CJ659" s="281"/>
      <c r="CT659" s="281"/>
      <c r="DD659" s="281"/>
      <c r="DI659" s="273"/>
    </row>
    <row r="660" spans="1:113" s="49" customFormat="1">
      <c r="A660" s="47"/>
      <c r="AB660" s="281"/>
      <c r="AL660" s="281"/>
      <c r="AV660" s="281"/>
      <c r="BF660" s="318"/>
      <c r="BP660" s="281"/>
      <c r="BZ660" s="281"/>
      <c r="CJ660" s="281"/>
      <c r="CT660" s="281"/>
      <c r="DD660" s="281"/>
      <c r="DI660" s="273"/>
    </row>
    <row r="661" spans="1:113" s="49" customFormat="1">
      <c r="A661" s="47"/>
      <c r="AB661" s="281"/>
      <c r="AL661" s="281"/>
      <c r="AV661" s="281"/>
      <c r="BF661" s="318"/>
      <c r="BP661" s="281"/>
      <c r="BZ661" s="281"/>
      <c r="CJ661" s="281"/>
      <c r="CT661" s="281"/>
      <c r="DD661" s="281"/>
      <c r="DI661" s="273"/>
    </row>
    <row r="662" spans="1:113" s="49" customFormat="1">
      <c r="A662" s="47"/>
      <c r="AB662" s="281"/>
      <c r="AL662" s="281"/>
      <c r="AV662" s="281"/>
      <c r="BF662" s="318"/>
      <c r="BP662" s="281"/>
      <c r="BZ662" s="281"/>
      <c r="CJ662" s="281"/>
      <c r="CT662" s="281"/>
      <c r="DD662" s="281"/>
      <c r="DI662" s="273"/>
    </row>
    <row r="663" spans="1:113" s="49" customFormat="1">
      <c r="A663" s="47"/>
      <c r="AB663" s="281"/>
      <c r="AL663" s="281"/>
      <c r="AV663" s="281"/>
      <c r="BF663" s="318"/>
      <c r="BP663" s="281"/>
      <c r="BZ663" s="281"/>
      <c r="CJ663" s="281"/>
      <c r="CT663" s="281"/>
      <c r="DD663" s="281"/>
      <c r="DI663" s="273"/>
    </row>
    <row r="664" spans="1:113" s="49" customFormat="1">
      <c r="A664" s="47"/>
      <c r="AB664" s="281"/>
      <c r="AL664" s="281"/>
      <c r="AV664" s="281"/>
      <c r="BF664" s="318"/>
      <c r="BP664" s="281"/>
      <c r="BZ664" s="281"/>
      <c r="CJ664" s="281"/>
      <c r="CT664" s="281"/>
      <c r="DD664" s="281"/>
      <c r="DI664" s="273"/>
    </row>
    <row r="665" spans="1:113" s="49" customFormat="1">
      <c r="A665" s="47"/>
      <c r="AB665" s="281"/>
      <c r="AL665" s="281"/>
      <c r="AV665" s="281"/>
      <c r="BF665" s="318"/>
      <c r="BP665" s="281"/>
      <c r="BZ665" s="281"/>
      <c r="CJ665" s="281"/>
      <c r="CT665" s="281"/>
      <c r="DD665" s="281"/>
      <c r="DI665" s="273"/>
    </row>
    <row r="666" spans="1:113" s="49" customFormat="1">
      <c r="A666" s="47"/>
      <c r="AB666" s="281"/>
      <c r="AL666" s="281"/>
      <c r="AV666" s="281"/>
      <c r="BF666" s="318"/>
      <c r="BP666" s="281"/>
      <c r="BZ666" s="281"/>
      <c r="CJ666" s="281"/>
      <c r="CT666" s="281"/>
      <c r="DD666" s="281"/>
      <c r="DI666" s="273"/>
    </row>
    <row r="667" spans="1:113" s="49" customFormat="1">
      <c r="A667" s="47"/>
      <c r="AB667" s="281"/>
      <c r="AL667" s="281"/>
      <c r="AV667" s="281"/>
      <c r="BF667" s="318"/>
      <c r="BP667" s="281"/>
      <c r="BZ667" s="281"/>
      <c r="CJ667" s="281"/>
      <c r="CT667" s="281"/>
      <c r="DD667" s="281"/>
      <c r="DI667" s="273"/>
    </row>
    <row r="668" spans="1:113" s="49" customFormat="1">
      <c r="A668" s="47"/>
      <c r="AB668" s="281"/>
      <c r="AL668" s="281"/>
      <c r="AV668" s="281"/>
      <c r="BF668" s="318"/>
      <c r="BP668" s="281"/>
      <c r="BZ668" s="281"/>
      <c r="CJ668" s="281"/>
      <c r="CT668" s="281"/>
      <c r="DD668" s="281"/>
      <c r="DI668" s="273"/>
    </row>
    <row r="669" spans="1:113" s="49" customFormat="1">
      <c r="A669" s="47"/>
      <c r="AB669" s="281"/>
      <c r="AL669" s="281"/>
      <c r="AV669" s="281"/>
      <c r="BF669" s="318"/>
      <c r="BP669" s="281"/>
      <c r="BZ669" s="281"/>
      <c r="CJ669" s="281"/>
      <c r="CT669" s="281"/>
      <c r="DD669" s="281"/>
      <c r="DI669" s="273"/>
    </row>
    <row r="670" spans="1:113" s="49" customFormat="1">
      <c r="A670" s="47"/>
      <c r="AB670" s="281"/>
      <c r="AL670" s="281"/>
      <c r="AV670" s="281"/>
      <c r="BF670" s="318"/>
      <c r="BP670" s="281"/>
      <c r="BZ670" s="281"/>
      <c r="CJ670" s="281"/>
      <c r="CT670" s="281"/>
      <c r="DD670" s="281"/>
      <c r="DI670" s="273"/>
    </row>
    <row r="671" spans="1:113" s="49" customFormat="1">
      <c r="A671" s="47"/>
      <c r="AB671" s="281"/>
      <c r="AL671" s="281"/>
      <c r="AV671" s="281"/>
      <c r="BF671" s="318"/>
      <c r="BP671" s="281"/>
      <c r="BZ671" s="281"/>
      <c r="CJ671" s="281"/>
      <c r="CT671" s="281"/>
      <c r="DD671" s="281"/>
      <c r="DI671" s="273"/>
    </row>
    <row r="672" spans="1:113" s="49" customFormat="1">
      <c r="A672" s="47"/>
      <c r="AB672" s="281"/>
      <c r="AL672" s="281"/>
      <c r="AV672" s="281"/>
      <c r="BF672" s="318"/>
      <c r="BP672" s="281"/>
      <c r="BZ672" s="281"/>
      <c r="CJ672" s="281"/>
      <c r="CT672" s="281"/>
      <c r="DD672" s="281"/>
      <c r="DI672" s="273"/>
    </row>
    <row r="673" spans="1:113" s="49" customFormat="1">
      <c r="A673" s="47"/>
      <c r="AB673" s="281"/>
      <c r="AL673" s="281"/>
      <c r="AV673" s="281"/>
      <c r="BF673" s="318"/>
      <c r="BP673" s="281"/>
      <c r="BZ673" s="281"/>
      <c r="CJ673" s="281"/>
      <c r="CT673" s="281"/>
      <c r="DD673" s="281"/>
      <c r="DI673" s="273"/>
    </row>
    <row r="674" spans="1:113" s="49" customFormat="1">
      <c r="A674" s="47"/>
      <c r="AB674" s="281"/>
      <c r="AL674" s="281"/>
      <c r="AV674" s="281"/>
      <c r="BF674" s="318"/>
      <c r="BP674" s="281"/>
      <c r="BZ674" s="281"/>
      <c r="CJ674" s="281"/>
      <c r="CT674" s="281"/>
      <c r="DD674" s="281"/>
      <c r="DI674" s="273"/>
    </row>
    <row r="675" spans="1:113" s="49" customFormat="1">
      <c r="A675" s="47"/>
      <c r="AB675" s="281"/>
      <c r="AL675" s="281"/>
      <c r="AV675" s="281"/>
      <c r="BF675" s="318"/>
      <c r="BP675" s="281"/>
      <c r="BZ675" s="281"/>
      <c r="CJ675" s="281"/>
      <c r="CT675" s="281"/>
      <c r="DD675" s="281"/>
      <c r="DI675" s="273"/>
    </row>
    <row r="676" spans="1:113" s="49" customFormat="1">
      <c r="A676" s="47"/>
      <c r="AB676" s="281"/>
      <c r="AL676" s="281"/>
      <c r="AV676" s="281"/>
      <c r="BF676" s="318"/>
      <c r="BP676" s="281"/>
      <c r="BZ676" s="281"/>
      <c r="CJ676" s="281"/>
      <c r="CT676" s="281"/>
      <c r="DD676" s="281"/>
      <c r="DI676" s="273"/>
    </row>
    <row r="677" spans="1:113" s="49" customFormat="1">
      <c r="A677" s="47"/>
      <c r="AB677" s="281"/>
      <c r="AL677" s="281"/>
      <c r="AV677" s="281"/>
      <c r="BF677" s="318"/>
      <c r="BP677" s="281"/>
      <c r="BZ677" s="281"/>
      <c r="CJ677" s="281"/>
      <c r="CT677" s="281"/>
      <c r="DD677" s="281"/>
      <c r="DI677" s="273"/>
    </row>
    <row r="678" spans="1:113" s="49" customFormat="1">
      <c r="A678" s="47"/>
      <c r="AB678" s="281"/>
      <c r="AL678" s="281"/>
      <c r="AV678" s="281"/>
      <c r="BF678" s="318"/>
      <c r="BP678" s="281"/>
      <c r="BZ678" s="281"/>
      <c r="CJ678" s="281"/>
      <c r="CT678" s="281"/>
      <c r="DD678" s="281"/>
      <c r="DI678" s="273"/>
    </row>
    <row r="679" spans="1:113" s="49" customFormat="1">
      <c r="A679" s="47"/>
      <c r="AB679" s="281"/>
      <c r="AL679" s="281"/>
      <c r="AV679" s="281"/>
      <c r="BF679" s="318"/>
      <c r="BP679" s="281"/>
      <c r="BZ679" s="281"/>
      <c r="CJ679" s="281"/>
      <c r="CT679" s="281"/>
      <c r="DD679" s="281"/>
      <c r="DI679" s="273"/>
    </row>
    <row r="680" spans="1:113" s="49" customFormat="1">
      <c r="A680" s="47"/>
      <c r="AB680" s="281"/>
      <c r="AL680" s="281"/>
      <c r="AV680" s="281"/>
      <c r="BF680" s="318"/>
      <c r="BP680" s="281"/>
      <c r="BZ680" s="281"/>
      <c r="CJ680" s="281"/>
      <c r="CT680" s="281"/>
      <c r="DD680" s="281"/>
      <c r="DI680" s="273"/>
    </row>
    <row r="681" spans="1:113" s="49" customFormat="1">
      <c r="A681" s="47"/>
      <c r="AB681" s="281"/>
      <c r="AL681" s="281"/>
      <c r="AV681" s="281"/>
      <c r="BF681" s="318"/>
      <c r="BP681" s="281"/>
      <c r="BZ681" s="281"/>
      <c r="CJ681" s="281"/>
      <c r="CT681" s="281"/>
      <c r="DD681" s="281"/>
      <c r="DI681" s="273"/>
    </row>
    <row r="682" spans="1:113" s="49" customFormat="1">
      <c r="A682" s="47"/>
      <c r="AB682" s="281"/>
      <c r="AL682" s="281"/>
      <c r="AV682" s="281"/>
      <c r="BF682" s="318"/>
      <c r="BP682" s="281"/>
      <c r="BZ682" s="281"/>
      <c r="CJ682" s="281"/>
      <c r="CT682" s="281"/>
      <c r="DD682" s="281"/>
      <c r="DI682" s="273"/>
    </row>
    <row r="683" spans="1:113" s="49" customFormat="1">
      <c r="A683" s="47"/>
      <c r="AB683" s="281"/>
      <c r="AL683" s="281"/>
      <c r="AV683" s="281"/>
      <c r="BF683" s="318"/>
      <c r="BP683" s="281"/>
      <c r="BZ683" s="281"/>
      <c r="CJ683" s="281"/>
      <c r="CT683" s="281"/>
      <c r="DD683" s="281"/>
      <c r="DI683" s="273"/>
    </row>
    <row r="684" spans="1:113" s="49" customFormat="1">
      <c r="A684" s="47"/>
      <c r="AB684" s="281"/>
      <c r="AL684" s="281"/>
      <c r="AV684" s="281"/>
      <c r="BF684" s="318"/>
      <c r="BP684" s="281"/>
      <c r="BZ684" s="281"/>
      <c r="CJ684" s="281"/>
      <c r="CT684" s="281"/>
      <c r="DD684" s="281"/>
      <c r="DI684" s="273"/>
    </row>
    <row r="685" spans="1:113" s="49" customFormat="1">
      <c r="A685" s="47"/>
      <c r="AB685" s="281"/>
      <c r="AL685" s="281"/>
      <c r="AV685" s="281"/>
      <c r="BF685" s="318"/>
      <c r="BP685" s="281"/>
      <c r="BZ685" s="281"/>
      <c r="CJ685" s="281"/>
      <c r="CT685" s="281"/>
      <c r="DD685" s="281"/>
      <c r="DI685" s="273"/>
    </row>
    <row r="686" spans="1:113" s="49" customFormat="1">
      <c r="A686" s="47"/>
      <c r="AB686" s="281"/>
      <c r="AL686" s="281"/>
      <c r="AV686" s="281"/>
      <c r="BF686" s="318"/>
      <c r="BP686" s="281"/>
      <c r="BZ686" s="281"/>
      <c r="CJ686" s="281"/>
      <c r="CT686" s="281"/>
      <c r="DD686" s="281"/>
      <c r="DI686" s="273"/>
    </row>
    <row r="687" spans="1:113" s="49" customFormat="1">
      <c r="A687" s="47"/>
      <c r="AB687" s="281"/>
      <c r="AL687" s="281"/>
      <c r="AV687" s="281"/>
      <c r="BF687" s="318"/>
      <c r="BP687" s="281"/>
      <c r="BZ687" s="281"/>
      <c r="CJ687" s="281"/>
      <c r="CT687" s="281"/>
      <c r="DD687" s="281"/>
      <c r="DI687" s="273"/>
    </row>
    <row r="688" spans="1:113" s="49" customFormat="1">
      <c r="A688" s="47"/>
      <c r="AB688" s="281"/>
      <c r="AL688" s="281"/>
      <c r="AV688" s="281"/>
      <c r="BF688" s="318"/>
      <c r="BP688" s="281"/>
      <c r="BZ688" s="281"/>
      <c r="CJ688" s="281"/>
      <c r="CT688" s="281"/>
      <c r="DD688" s="281"/>
      <c r="DI688" s="273"/>
    </row>
    <row r="689" spans="1:113" s="49" customFormat="1">
      <c r="A689" s="47"/>
      <c r="AB689" s="281"/>
      <c r="AL689" s="281"/>
      <c r="AV689" s="281"/>
      <c r="BF689" s="318"/>
      <c r="BP689" s="281"/>
      <c r="BZ689" s="281"/>
      <c r="CJ689" s="281"/>
      <c r="CT689" s="281"/>
      <c r="DD689" s="281"/>
      <c r="DI689" s="273"/>
    </row>
    <row r="690" spans="1:113" s="49" customFormat="1">
      <c r="A690" s="47"/>
      <c r="AB690" s="281"/>
      <c r="AL690" s="281"/>
      <c r="AV690" s="281"/>
      <c r="BF690" s="318"/>
      <c r="BP690" s="281"/>
      <c r="BZ690" s="281"/>
      <c r="CJ690" s="281"/>
      <c r="CT690" s="281"/>
      <c r="DD690" s="281"/>
      <c r="DI690" s="273"/>
    </row>
    <row r="691" spans="1:113" s="49" customFormat="1">
      <c r="A691" s="47"/>
      <c r="AB691" s="281"/>
      <c r="AL691" s="281"/>
      <c r="AV691" s="281"/>
      <c r="BF691" s="318"/>
      <c r="BP691" s="281"/>
      <c r="BZ691" s="281"/>
      <c r="CJ691" s="281"/>
      <c r="CT691" s="281"/>
      <c r="DD691" s="281"/>
      <c r="DI691" s="273"/>
    </row>
    <row r="692" spans="1:113" s="49" customFormat="1">
      <c r="A692" s="47"/>
      <c r="AB692" s="281"/>
      <c r="AL692" s="281"/>
      <c r="AV692" s="281"/>
      <c r="BF692" s="318"/>
      <c r="BP692" s="281"/>
      <c r="BZ692" s="281"/>
      <c r="CJ692" s="281"/>
      <c r="CT692" s="281"/>
      <c r="DD692" s="281"/>
      <c r="DI692" s="273"/>
    </row>
    <row r="693" spans="1:113" s="49" customFormat="1">
      <c r="A693" s="47"/>
      <c r="AB693" s="281"/>
      <c r="AL693" s="281"/>
      <c r="AV693" s="281"/>
      <c r="BF693" s="318"/>
      <c r="BP693" s="281"/>
      <c r="BZ693" s="281"/>
      <c r="CJ693" s="281"/>
      <c r="CT693" s="281"/>
      <c r="DD693" s="281"/>
      <c r="DI693" s="273"/>
    </row>
    <row r="694" spans="1:113" s="49" customFormat="1">
      <c r="A694" s="47"/>
      <c r="AB694" s="281"/>
      <c r="AL694" s="281"/>
      <c r="AV694" s="281"/>
      <c r="BF694" s="318"/>
      <c r="BP694" s="281"/>
      <c r="BZ694" s="281"/>
      <c r="CJ694" s="281"/>
      <c r="CT694" s="281"/>
      <c r="DD694" s="281"/>
      <c r="DI694" s="273"/>
    </row>
    <row r="695" spans="1:113" s="49" customFormat="1">
      <c r="A695" s="47"/>
      <c r="AB695" s="281"/>
      <c r="AL695" s="281"/>
      <c r="AV695" s="281"/>
      <c r="BF695" s="318"/>
      <c r="BP695" s="281"/>
      <c r="BZ695" s="281"/>
      <c r="CJ695" s="281"/>
      <c r="CT695" s="281"/>
      <c r="DD695" s="281"/>
      <c r="DI695" s="273"/>
    </row>
    <row r="696" spans="1:113" s="49" customFormat="1">
      <c r="A696" s="47"/>
      <c r="AB696" s="281"/>
      <c r="AL696" s="281"/>
      <c r="AV696" s="281"/>
      <c r="BF696" s="318"/>
      <c r="BP696" s="281"/>
      <c r="BZ696" s="281"/>
      <c r="CJ696" s="281"/>
      <c r="CT696" s="281"/>
      <c r="DD696" s="281"/>
      <c r="DI696" s="273"/>
    </row>
    <row r="697" spans="1:113" s="49" customFormat="1">
      <c r="A697" s="47"/>
      <c r="AB697" s="281"/>
      <c r="AL697" s="281"/>
      <c r="AV697" s="281"/>
      <c r="BF697" s="318"/>
      <c r="BP697" s="281"/>
      <c r="BZ697" s="281"/>
      <c r="CJ697" s="281"/>
      <c r="CT697" s="281"/>
      <c r="DD697" s="281"/>
      <c r="DI697" s="273"/>
    </row>
    <row r="698" spans="1:113" s="49" customFormat="1">
      <c r="A698" s="47"/>
      <c r="AB698" s="281"/>
      <c r="AL698" s="281"/>
      <c r="AV698" s="281"/>
      <c r="BF698" s="318"/>
      <c r="BP698" s="281"/>
      <c r="BZ698" s="281"/>
      <c r="CJ698" s="281"/>
      <c r="CT698" s="281"/>
      <c r="DD698" s="281"/>
      <c r="DI698" s="273"/>
    </row>
    <row r="699" spans="1:113" s="49" customFormat="1">
      <c r="A699" s="47"/>
      <c r="AB699" s="281"/>
      <c r="AL699" s="281"/>
      <c r="AV699" s="281"/>
      <c r="BF699" s="318"/>
      <c r="BP699" s="281"/>
      <c r="BZ699" s="281"/>
      <c r="CJ699" s="281"/>
      <c r="CT699" s="281"/>
      <c r="DD699" s="281"/>
      <c r="DI699" s="273"/>
    </row>
    <row r="700" spans="1:113" s="49" customFormat="1">
      <c r="A700" s="47"/>
      <c r="AB700" s="281"/>
      <c r="AL700" s="281"/>
      <c r="AV700" s="281"/>
      <c r="BF700" s="318"/>
      <c r="BP700" s="281"/>
      <c r="BZ700" s="281"/>
      <c r="CJ700" s="281"/>
      <c r="CT700" s="281"/>
      <c r="DD700" s="281"/>
      <c r="DI700" s="273"/>
    </row>
    <row r="701" spans="1:113" s="49" customFormat="1">
      <c r="A701" s="47"/>
      <c r="AB701" s="281"/>
      <c r="AL701" s="281"/>
      <c r="AV701" s="281"/>
      <c r="BF701" s="318"/>
      <c r="BP701" s="281"/>
      <c r="BZ701" s="281"/>
      <c r="CJ701" s="281"/>
      <c r="CT701" s="281"/>
      <c r="DD701" s="281"/>
      <c r="DI701" s="273"/>
    </row>
    <row r="702" spans="1:113" s="49" customFormat="1">
      <c r="A702" s="47"/>
      <c r="AB702" s="281"/>
      <c r="AL702" s="281"/>
      <c r="AV702" s="281"/>
      <c r="BF702" s="318"/>
      <c r="BP702" s="281"/>
      <c r="BZ702" s="281"/>
      <c r="CJ702" s="281"/>
      <c r="CT702" s="281"/>
      <c r="DD702" s="281"/>
      <c r="DI702" s="273"/>
    </row>
    <row r="703" spans="1:113" s="49" customFormat="1">
      <c r="A703" s="47"/>
      <c r="AB703" s="281"/>
      <c r="AL703" s="281"/>
      <c r="AV703" s="281"/>
      <c r="BF703" s="318"/>
      <c r="BP703" s="281"/>
      <c r="BZ703" s="281"/>
      <c r="CJ703" s="281"/>
      <c r="CT703" s="281"/>
      <c r="DD703" s="281"/>
      <c r="DI703" s="273"/>
    </row>
    <row r="704" spans="1:113" s="49" customFormat="1">
      <c r="A704" s="47"/>
      <c r="AB704" s="281"/>
      <c r="AL704" s="281"/>
      <c r="AV704" s="281"/>
      <c r="BF704" s="318"/>
      <c r="BP704" s="281"/>
      <c r="BZ704" s="281"/>
      <c r="CJ704" s="281"/>
      <c r="CT704" s="281"/>
      <c r="DD704" s="281"/>
      <c r="DI704" s="273"/>
    </row>
    <row r="705" spans="1:113" s="49" customFormat="1">
      <c r="A705" s="47"/>
      <c r="AB705" s="281"/>
      <c r="AL705" s="281"/>
      <c r="AV705" s="281"/>
      <c r="BF705" s="318"/>
      <c r="BP705" s="281"/>
      <c r="BZ705" s="281"/>
      <c r="CJ705" s="281"/>
      <c r="CT705" s="281"/>
      <c r="DD705" s="281"/>
      <c r="DI705" s="273"/>
    </row>
    <row r="706" spans="1:113" s="49" customFormat="1">
      <c r="A706" s="47"/>
      <c r="AB706" s="281"/>
      <c r="AL706" s="281"/>
      <c r="AV706" s="281"/>
      <c r="BF706" s="318"/>
      <c r="BP706" s="281"/>
      <c r="BZ706" s="281"/>
      <c r="CJ706" s="281"/>
      <c r="CT706" s="281"/>
      <c r="DD706" s="281"/>
      <c r="DI706" s="273"/>
    </row>
    <row r="707" spans="1:113" s="49" customFormat="1">
      <c r="A707" s="47"/>
      <c r="AB707" s="281"/>
      <c r="AL707" s="281"/>
      <c r="AV707" s="281"/>
      <c r="BF707" s="318"/>
      <c r="BP707" s="281"/>
      <c r="BZ707" s="281"/>
      <c r="CJ707" s="281"/>
      <c r="CT707" s="281"/>
      <c r="DD707" s="281"/>
      <c r="DI707" s="273"/>
    </row>
    <row r="708" spans="1:113" s="49" customFormat="1">
      <c r="A708" s="47"/>
      <c r="AB708" s="281"/>
      <c r="AL708" s="281"/>
      <c r="AV708" s="281"/>
      <c r="BF708" s="318"/>
      <c r="BP708" s="281"/>
      <c r="BZ708" s="281"/>
      <c r="CJ708" s="281"/>
      <c r="CT708" s="281"/>
      <c r="DD708" s="281"/>
      <c r="DI708" s="273"/>
    </row>
    <row r="709" spans="1:113" s="49" customFormat="1">
      <c r="A709" s="47"/>
      <c r="AB709" s="281"/>
      <c r="AL709" s="281"/>
      <c r="AV709" s="281"/>
      <c r="BF709" s="318"/>
      <c r="BP709" s="281"/>
      <c r="BZ709" s="281"/>
      <c r="CJ709" s="281"/>
      <c r="CT709" s="281"/>
      <c r="DD709" s="281"/>
      <c r="DI709" s="273"/>
    </row>
    <row r="710" spans="1:113" s="49" customFormat="1">
      <c r="A710" s="47"/>
      <c r="AB710" s="281"/>
      <c r="AL710" s="281"/>
      <c r="AV710" s="281"/>
      <c r="BF710" s="318"/>
      <c r="BP710" s="281"/>
      <c r="BZ710" s="281"/>
      <c r="CJ710" s="281"/>
      <c r="CT710" s="281"/>
      <c r="DD710" s="281"/>
      <c r="DI710" s="273"/>
    </row>
    <row r="711" spans="1:113" s="49" customFormat="1">
      <c r="A711" s="47"/>
      <c r="AB711" s="281"/>
      <c r="AL711" s="281"/>
      <c r="AV711" s="281"/>
      <c r="BF711" s="318"/>
      <c r="BP711" s="281"/>
      <c r="BZ711" s="281"/>
      <c r="CJ711" s="281"/>
      <c r="CT711" s="281"/>
      <c r="DD711" s="281"/>
      <c r="DI711" s="273"/>
    </row>
    <row r="712" spans="1:113" s="49" customFormat="1">
      <c r="A712" s="47"/>
      <c r="AB712" s="281"/>
      <c r="AL712" s="281"/>
      <c r="AV712" s="281"/>
      <c r="BF712" s="318"/>
      <c r="BP712" s="281"/>
      <c r="BZ712" s="281"/>
      <c r="CJ712" s="281"/>
      <c r="CT712" s="281"/>
      <c r="DD712" s="281"/>
      <c r="DI712" s="273"/>
    </row>
    <row r="713" spans="1:113" s="49" customFormat="1">
      <c r="A713" s="47"/>
      <c r="AB713" s="281"/>
      <c r="AL713" s="281"/>
      <c r="AV713" s="281"/>
      <c r="BF713" s="318"/>
      <c r="BP713" s="281"/>
      <c r="BZ713" s="281"/>
      <c r="CJ713" s="281"/>
      <c r="CT713" s="281"/>
      <c r="DD713" s="281"/>
      <c r="DI713" s="273"/>
    </row>
    <row r="714" spans="1:113" s="49" customFormat="1">
      <c r="A714" s="47"/>
      <c r="AB714" s="281"/>
      <c r="AL714" s="281"/>
      <c r="AV714" s="281"/>
      <c r="BF714" s="318"/>
      <c r="BP714" s="281"/>
      <c r="BZ714" s="281"/>
      <c r="CJ714" s="281"/>
      <c r="CT714" s="281"/>
      <c r="DD714" s="281"/>
      <c r="DI714" s="273"/>
    </row>
    <row r="715" spans="1:113" s="49" customFormat="1">
      <c r="A715" s="47"/>
      <c r="AB715" s="281"/>
      <c r="AL715" s="281"/>
      <c r="AV715" s="281"/>
      <c r="BF715" s="318"/>
      <c r="BP715" s="281"/>
      <c r="BZ715" s="281"/>
      <c r="CJ715" s="281"/>
      <c r="CT715" s="281"/>
      <c r="DD715" s="281"/>
      <c r="DI715" s="273"/>
    </row>
    <row r="716" spans="1:113" s="49" customFormat="1">
      <c r="A716" s="47"/>
      <c r="AB716" s="281"/>
      <c r="AL716" s="281"/>
      <c r="AV716" s="281"/>
      <c r="BF716" s="318"/>
      <c r="BP716" s="281"/>
      <c r="BZ716" s="281"/>
      <c r="CJ716" s="281"/>
      <c r="CT716" s="281"/>
      <c r="DD716" s="281"/>
      <c r="DI716" s="273"/>
    </row>
    <row r="717" spans="1:113" s="49" customFormat="1">
      <c r="A717" s="47"/>
      <c r="AB717" s="281"/>
      <c r="AL717" s="281"/>
      <c r="AV717" s="281"/>
      <c r="BF717" s="318"/>
      <c r="BP717" s="281"/>
      <c r="BZ717" s="281"/>
      <c r="CJ717" s="281"/>
      <c r="CT717" s="281"/>
      <c r="DD717" s="281"/>
      <c r="DI717" s="273"/>
    </row>
    <row r="718" spans="1:113" s="49" customFormat="1">
      <c r="A718" s="47"/>
      <c r="AB718" s="281"/>
      <c r="AL718" s="281"/>
      <c r="AV718" s="281"/>
      <c r="BF718" s="318"/>
      <c r="BP718" s="281"/>
      <c r="BZ718" s="281"/>
      <c r="CJ718" s="281"/>
      <c r="CT718" s="281"/>
      <c r="DD718" s="281"/>
      <c r="DI718" s="273"/>
    </row>
    <row r="719" spans="1:113" s="49" customFormat="1">
      <c r="A719" s="47"/>
      <c r="AB719" s="281"/>
      <c r="AL719" s="281"/>
      <c r="AV719" s="281"/>
      <c r="BF719" s="318"/>
      <c r="BP719" s="281"/>
      <c r="BZ719" s="281"/>
      <c r="CJ719" s="281"/>
      <c r="CT719" s="281"/>
      <c r="DD719" s="281"/>
      <c r="DI719" s="273"/>
    </row>
    <row r="720" spans="1:113" s="49" customFormat="1">
      <c r="A720" s="47"/>
      <c r="AB720" s="281"/>
      <c r="AL720" s="281"/>
      <c r="AV720" s="281"/>
      <c r="BF720" s="318"/>
      <c r="BP720" s="281"/>
      <c r="BZ720" s="281"/>
      <c r="CJ720" s="281"/>
      <c r="CT720" s="281"/>
      <c r="DD720" s="281"/>
      <c r="DI720" s="273"/>
    </row>
    <row r="721" spans="1:113" s="49" customFormat="1">
      <c r="A721" s="47"/>
      <c r="AB721" s="281"/>
      <c r="AL721" s="281"/>
      <c r="AV721" s="281"/>
      <c r="BF721" s="318"/>
      <c r="BP721" s="281"/>
      <c r="BZ721" s="281"/>
      <c r="CJ721" s="281"/>
      <c r="CT721" s="281"/>
      <c r="DD721" s="281"/>
      <c r="DI721" s="273"/>
    </row>
    <row r="722" spans="1:113" s="49" customFormat="1">
      <c r="A722" s="47"/>
      <c r="AB722" s="281"/>
      <c r="AL722" s="281"/>
      <c r="AV722" s="281"/>
      <c r="BF722" s="318"/>
      <c r="BP722" s="281"/>
      <c r="BZ722" s="281"/>
      <c r="CJ722" s="281"/>
      <c r="CT722" s="281"/>
      <c r="DD722" s="281"/>
      <c r="DI722" s="273"/>
    </row>
    <row r="723" spans="1:113" s="49" customFormat="1">
      <c r="A723" s="47"/>
      <c r="AB723" s="281"/>
      <c r="AL723" s="281"/>
      <c r="AV723" s="281"/>
      <c r="BF723" s="318"/>
      <c r="BP723" s="281"/>
      <c r="BZ723" s="281"/>
      <c r="CJ723" s="281"/>
      <c r="CT723" s="281"/>
      <c r="DD723" s="281"/>
      <c r="DI723" s="273"/>
    </row>
    <row r="724" spans="1:113" s="49" customFormat="1">
      <c r="A724" s="47"/>
      <c r="AB724" s="281"/>
      <c r="AL724" s="281"/>
      <c r="AV724" s="281"/>
      <c r="BF724" s="318"/>
      <c r="BP724" s="281"/>
      <c r="BZ724" s="281"/>
      <c r="CJ724" s="281"/>
      <c r="CT724" s="281"/>
      <c r="DD724" s="281"/>
      <c r="DI724" s="273"/>
    </row>
    <row r="725" spans="1:113" s="49" customFormat="1">
      <c r="A725" s="47"/>
      <c r="AB725" s="281"/>
      <c r="AL725" s="281"/>
      <c r="AV725" s="281"/>
      <c r="BF725" s="318"/>
      <c r="BP725" s="281"/>
      <c r="BZ725" s="281"/>
      <c r="CJ725" s="281"/>
      <c r="CT725" s="281"/>
      <c r="DD725" s="281"/>
      <c r="DI725" s="273"/>
    </row>
    <row r="726" spans="1:113" s="49" customFormat="1">
      <c r="A726" s="47"/>
      <c r="AB726" s="281"/>
      <c r="AL726" s="281"/>
      <c r="AV726" s="281"/>
      <c r="BF726" s="318"/>
      <c r="BP726" s="281"/>
      <c r="BZ726" s="281"/>
      <c r="CJ726" s="281"/>
      <c r="CT726" s="281"/>
      <c r="DD726" s="281"/>
      <c r="DI726" s="273"/>
    </row>
    <row r="727" spans="1:113" s="49" customFormat="1">
      <c r="A727" s="47"/>
      <c r="AB727" s="281"/>
      <c r="AL727" s="281"/>
      <c r="AV727" s="281"/>
      <c r="BF727" s="318"/>
      <c r="BP727" s="281"/>
      <c r="BZ727" s="281"/>
      <c r="CJ727" s="281"/>
      <c r="CT727" s="281"/>
      <c r="DD727" s="281"/>
      <c r="DI727" s="273"/>
    </row>
    <row r="728" spans="1:113" s="49" customFormat="1">
      <c r="A728" s="47"/>
      <c r="AB728" s="281"/>
      <c r="AL728" s="281"/>
      <c r="AV728" s="281"/>
      <c r="BF728" s="318"/>
      <c r="BP728" s="281"/>
      <c r="BZ728" s="281"/>
      <c r="CJ728" s="281"/>
      <c r="CT728" s="281"/>
      <c r="DD728" s="281"/>
      <c r="DI728" s="273"/>
    </row>
    <row r="729" spans="1:113" s="49" customFormat="1">
      <c r="A729" s="47"/>
      <c r="AB729" s="281"/>
      <c r="AL729" s="281"/>
      <c r="AV729" s="281"/>
      <c r="BF729" s="318"/>
      <c r="BP729" s="281"/>
      <c r="BZ729" s="281"/>
      <c r="CJ729" s="281"/>
      <c r="CT729" s="281"/>
      <c r="DD729" s="281"/>
      <c r="DI729" s="273"/>
    </row>
    <row r="730" spans="1:113" s="49" customFormat="1">
      <c r="A730" s="47"/>
      <c r="AB730" s="281"/>
      <c r="AL730" s="281"/>
      <c r="AV730" s="281"/>
      <c r="BF730" s="318"/>
      <c r="BP730" s="281"/>
      <c r="BZ730" s="281"/>
      <c r="CJ730" s="281"/>
      <c r="CT730" s="281"/>
      <c r="DD730" s="281"/>
      <c r="DI730" s="273"/>
    </row>
    <row r="731" spans="1:113" s="49" customFormat="1">
      <c r="A731" s="47"/>
      <c r="AB731" s="281"/>
      <c r="AL731" s="281"/>
      <c r="AV731" s="281"/>
      <c r="BF731" s="318"/>
      <c r="BP731" s="281"/>
      <c r="BZ731" s="281"/>
      <c r="CJ731" s="281"/>
      <c r="CT731" s="281"/>
      <c r="DD731" s="281"/>
      <c r="DI731" s="273"/>
    </row>
    <row r="732" spans="1:113" s="49" customFormat="1">
      <c r="A732" s="47"/>
      <c r="AB732" s="281"/>
      <c r="AL732" s="281"/>
      <c r="AV732" s="281"/>
      <c r="BF732" s="318"/>
      <c r="BP732" s="281"/>
      <c r="BZ732" s="281"/>
      <c r="CJ732" s="281"/>
      <c r="CT732" s="281"/>
      <c r="DD732" s="281"/>
      <c r="DI732" s="273"/>
    </row>
    <row r="733" spans="1:113" s="49" customFormat="1">
      <c r="A733" s="47"/>
      <c r="AB733" s="281"/>
      <c r="AL733" s="281"/>
      <c r="AV733" s="281"/>
      <c r="BF733" s="318"/>
      <c r="BP733" s="281"/>
      <c r="BZ733" s="281"/>
      <c r="CJ733" s="281"/>
      <c r="CT733" s="281"/>
      <c r="DD733" s="281"/>
      <c r="DI733" s="273"/>
    </row>
    <row r="734" spans="1:113" s="49" customFormat="1">
      <c r="A734" s="47"/>
      <c r="AB734" s="281"/>
      <c r="AL734" s="281"/>
      <c r="AV734" s="281"/>
      <c r="BF734" s="318"/>
      <c r="BP734" s="281"/>
      <c r="BZ734" s="281"/>
      <c r="CJ734" s="281"/>
      <c r="CT734" s="281"/>
      <c r="DD734" s="281"/>
      <c r="DI734" s="273"/>
    </row>
    <row r="735" spans="1:113" s="49" customFormat="1">
      <c r="A735" s="47"/>
      <c r="AB735" s="281"/>
      <c r="AL735" s="281"/>
      <c r="AV735" s="281"/>
      <c r="BF735" s="318"/>
      <c r="BP735" s="281"/>
      <c r="BZ735" s="281"/>
      <c r="CJ735" s="281"/>
      <c r="CT735" s="281"/>
      <c r="DD735" s="281"/>
      <c r="DI735" s="273"/>
    </row>
    <row r="736" spans="1:113" s="49" customFormat="1">
      <c r="A736" s="47"/>
      <c r="AB736" s="281"/>
      <c r="AL736" s="281"/>
      <c r="AV736" s="281"/>
      <c r="BF736" s="318"/>
      <c r="BP736" s="281"/>
      <c r="BZ736" s="281"/>
      <c r="CJ736" s="281"/>
      <c r="CT736" s="281"/>
      <c r="DD736" s="281"/>
      <c r="DI736" s="273"/>
    </row>
    <row r="737" spans="1:113" s="49" customFormat="1">
      <c r="A737" s="47"/>
      <c r="AB737" s="281"/>
      <c r="AL737" s="281"/>
      <c r="AV737" s="281"/>
      <c r="BF737" s="318"/>
      <c r="BP737" s="281"/>
      <c r="BZ737" s="281"/>
      <c r="CJ737" s="281"/>
      <c r="CT737" s="281"/>
      <c r="DD737" s="281"/>
      <c r="DI737" s="273"/>
    </row>
    <row r="738" spans="1:113" s="49" customFormat="1">
      <c r="A738" s="47"/>
      <c r="AB738" s="281"/>
      <c r="AL738" s="281"/>
      <c r="AV738" s="281"/>
      <c r="BF738" s="318"/>
      <c r="BP738" s="281"/>
      <c r="BZ738" s="281"/>
      <c r="CJ738" s="281"/>
      <c r="CT738" s="281"/>
      <c r="DD738" s="281"/>
      <c r="DI738" s="273"/>
    </row>
    <row r="739" spans="1:113" s="49" customFormat="1">
      <c r="A739" s="47"/>
      <c r="AB739" s="281"/>
      <c r="AL739" s="281"/>
      <c r="AV739" s="281"/>
      <c r="BF739" s="318"/>
      <c r="BP739" s="281"/>
      <c r="BZ739" s="281"/>
      <c r="CJ739" s="281"/>
      <c r="CT739" s="281"/>
      <c r="DD739" s="281"/>
      <c r="DI739" s="273"/>
    </row>
    <row r="740" spans="1:113" s="49" customFormat="1">
      <c r="A740" s="47"/>
      <c r="AB740" s="281"/>
      <c r="AL740" s="281"/>
      <c r="AV740" s="281"/>
      <c r="BF740" s="318"/>
      <c r="BP740" s="281"/>
      <c r="BZ740" s="281"/>
      <c r="CJ740" s="281"/>
      <c r="CT740" s="281"/>
      <c r="DD740" s="281"/>
      <c r="DI740" s="273"/>
    </row>
    <row r="741" spans="1:113" s="49" customFormat="1">
      <c r="A741" s="47"/>
      <c r="AB741" s="281"/>
      <c r="AL741" s="281"/>
      <c r="AV741" s="281"/>
      <c r="BF741" s="318"/>
      <c r="BP741" s="281"/>
      <c r="BZ741" s="281"/>
      <c r="CJ741" s="281"/>
      <c r="CT741" s="281"/>
      <c r="DD741" s="281"/>
      <c r="DI741" s="273"/>
    </row>
    <row r="742" spans="1:113" s="49" customFormat="1">
      <c r="A742" s="47"/>
      <c r="AB742" s="281"/>
      <c r="AL742" s="281"/>
      <c r="AV742" s="281"/>
      <c r="BF742" s="318"/>
      <c r="BP742" s="281"/>
      <c r="BZ742" s="281"/>
      <c r="CJ742" s="281"/>
      <c r="CT742" s="281"/>
      <c r="DD742" s="281"/>
      <c r="DI742" s="273"/>
    </row>
    <row r="743" spans="1:113" s="49" customFormat="1">
      <c r="A743" s="47"/>
      <c r="AB743" s="281"/>
      <c r="AL743" s="281"/>
      <c r="AV743" s="281"/>
      <c r="BF743" s="318"/>
      <c r="BP743" s="281"/>
      <c r="BZ743" s="281"/>
      <c r="CJ743" s="281"/>
      <c r="CT743" s="281"/>
      <c r="DD743" s="281"/>
      <c r="DI743" s="273"/>
    </row>
    <row r="744" spans="1:113" s="49" customFormat="1">
      <c r="A744" s="47"/>
      <c r="AB744" s="281"/>
      <c r="AL744" s="281"/>
      <c r="AV744" s="281"/>
      <c r="BF744" s="318"/>
      <c r="BP744" s="281"/>
      <c r="BZ744" s="281"/>
      <c r="CJ744" s="281"/>
      <c r="CT744" s="281"/>
      <c r="DD744" s="281"/>
      <c r="DI744" s="273"/>
    </row>
    <row r="745" spans="1:113" s="49" customFormat="1">
      <c r="A745" s="47"/>
      <c r="AB745" s="281"/>
      <c r="AL745" s="281"/>
      <c r="AV745" s="281"/>
      <c r="BF745" s="318"/>
      <c r="BP745" s="281"/>
      <c r="BZ745" s="281"/>
      <c r="CJ745" s="281"/>
      <c r="CT745" s="281"/>
      <c r="DD745" s="281"/>
      <c r="DI745" s="273"/>
    </row>
    <row r="746" spans="1:113" s="49" customFormat="1">
      <c r="A746" s="47"/>
      <c r="AB746" s="281"/>
      <c r="AL746" s="281"/>
      <c r="AV746" s="281"/>
      <c r="BF746" s="318"/>
      <c r="BP746" s="281"/>
      <c r="BZ746" s="281"/>
      <c r="CJ746" s="281"/>
      <c r="CT746" s="281"/>
      <c r="DD746" s="281"/>
      <c r="DI746" s="273"/>
    </row>
    <row r="747" spans="1:113" s="49" customFormat="1">
      <c r="A747" s="47"/>
      <c r="AB747" s="281"/>
      <c r="AL747" s="281"/>
      <c r="AV747" s="281"/>
      <c r="BF747" s="318"/>
      <c r="BP747" s="281"/>
      <c r="BZ747" s="281"/>
      <c r="CJ747" s="281"/>
      <c r="CT747" s="281"/>
      <c r="DD747" s="281"/>
      <c r="DI747" s="273"/>
    </row>
    <row r="748" spans="1:113" s="49" customFormat="1">
      <c r="A748" s="47"/>
      <c r="AB748" s="281"/>
      <c r="AL748" s="281"/>
      <c r="AV748" s="281"/>
      <c r="BF748" s="318"/>
      <c r="BP748" s="281"/>
      <c r="BZ748" s="281"/>
      <c r="CJ748" s="281"/>
      <c r="CT748" s="281"/>
      <c r="DD748" s="281"/>
      <c r="DI748" s="273"/>
    </row>
    <row r="749" spans="1:113" s="49" customFormat="1">
      <c r="A749" s="47"/>
      <c r="AB749" s="281"/>
      <c r="AL749" s="281"/>
      <c r="AV749" s="281"/>
      <c r="BF749" s="318"/>
      <c r="BP749" s="281"/>
      <c r="BZ749" s="281"/>
      <c r="CJ749" s="281"/>
      <c r="CT749" s="281"/>
      <c r="DD749" s="281"/>
      <c r="DI749" s="273"/>
    </row>
    <row r="750" spans="1:113" s="49" customFormat="1">
      <c r="A750" s="47"/>
      <c r="AB750" s="281"/>
      <c r="AL750" s="281"/>
      <c r="AV750" s="281"/>
      <c r="BF750" s="318"/>
      <c r="BP750" s="281"/>
      <c r="BZ750" s="281"/>
      <c r="CJ750" s="281"/>
      <c r="CT750" s="281"/>
      <c r="DD750" s="281"/>
      <c r="DI750" s="273"/>
    </row>
    <row r="751" spans="1:113" s="49" customFormat="1">
      <c r="A751" s="47"/>
      <c r="AB751" s="281"/>
      <c r="AL751" s="281"/>
      <c r="AV751" s="281"/>
      <c r="BF751" s="318"/>
      <c r="BP751" s="281"/>
      <c r="BZ751" s="281"/>
      <c r="CJ751" s="281"/>
      <c r="CT751" s="281"/>
      <c r="DD751" s="281"/>
      <c r="DI751" s="273"/>
    </row>
    <row r="752" spans="1:113" s="49" customFormat="1">
      <c r="A752" s="47"/>
      <c r="AB752" s="281"/>
      <c r="AL752" s="281"/>
      <c r="AV752" s="281"/>
      <c r="BF752" s="318"/>
      <c r="BP752" s="281"/>
      <c r="BZ752" s="281"/>
      <c r="CJ752" s="281"/>
      <c r="CT752" s="281"/>
      <c r="DD752" s="281"/>
      <c r="DI752" s="273"/>
    </row>
    <row r="753" spans="1:113" s="49" customFormat="1">
      <c r="A753" s="47"/>
      <c r="AB753" s="281"/>
      <c r="AL753" s="281"/>
      <c r="AV753" s="281"/>
      <c r="BF753" s="318"/>
      <c r="BP753" s="281"/>
      <c r="BZ753" s="281"/>
      <c r="CJ753" s="281"/>
      <c r="CT753" s="281"/>
      <c r="DD753" s="281"/>
      <c r="DI753" s="273"/>
    </row>
    <row r="754" spans="1:113" s="49" customFormat="1">
      <c r="A754" s="47"/>
      <c r="AB754" s="281"/>
      <c r="AL754" s="281"/>
      <c r="AV754" s="281"/>
      <c r="BF754" s="318"/>
      <c r="BP754" s="281"/>
      <c r="BZ754" s="281"/>
      <c r="CJ754" s="281"/>
      <c r="CT754" s="281"/>
      <c r="DD754" s="281"/>
      <c r="DI754" s="273"/>
    </row>
    <row r="755" spans="1:113" s="49" customFormat="1">
      <c r="A755" s="47"/>
      <c r="AB755" s="281"/>
      <c r="AL755" s="281"/>
      <c r="AV755" s="281"/>
      <c r="BF755" s="318"/>
      <c r="BP755" s="281"/>
      <c r="BZ755" s="281"/>
      <c r="CJ755" s="281"/>
      <c r="CT755" s="281"/>
      <c r="DD755" s="281"/>
      <c r="DI755" s="273"/>
    </row>
    <row r="756" spans="1:113" s="49" customFormat="1">
      <c r="A756" s="47"/>
      <c r="AB756" s="281"/>
      <c r="AL756" s="281"/>
      <c r="AV756" s="281"/>
      <c r="BF756" s="318"/>
      <c r="BP756" s="281"/>
      <c r="BZ756" s="281"/>
      <c r="CJ756" s="281"/>
      <c r="CT756" s="281"/>
      <c r="DD756" s="281"/>
      <c r="DI756" s="273"/>
    </row>
    <row r="757" spans="1:113" s="49" customFormat="1">
      <c r="A757" s="47"/>
      <c r="AB757" s="281"/>
      <c r="AL757" s="281"/>
      <c r="AV757" s="281"/>
      <c r="BF757" s="318"/>
      <c r="BP757" s="281"/>
      <c r="BZ757" s="281"/>
      <c r="CJ757" s="281"/>
      <c r="CT757" s="281"/>
      <c r="DD757" s="281"/>
      <c r="DI757" s="273"/>
    </row>
    <row r="758" spans="1:113" s="49" customFormat="1">
      <c r="A758" s="47"/>
      <c r="AB758" s="281"/>
      <c r="AL758" s="281"/>
      <c r="AV758" s="281"/>
      <c r="BF758" s="318"/>
      <c r="BP758" s="281"/>
      <c r="BZ758" s="281"/>
      <c r="CJ758" s="281"/>
      <c r="CT758" s="281"/>
      <c r="DD758" s="281"/>
      <c r="DI758" s="273"/>
    </row>
    <row r="759" spans="1:113" s="49" customFormat="1">
      <c r="A759" s="47"/>
      <c r="AB759" s="281"/>
      <c r="AL759" s="281"/>
      <c r="AV759" s="281"/>
      <c r="BF759" s="318"/>
      <c r="BP759" s="281"/>
      <c r="BZ759" s="281"/>
      <c r="CJ759" s="281"/>
      <c r="CT759" s="281"/>
      <c r="DD759" s="281"/>
      <c r="DI759" s="273"/>
    </row>
    <row r="760" spans="1:113" s="49" customFormat="1">
      <c r="A760" s="47"/>
      <c r="AB760" s="281"/>
      <c r="AL760" s="281"/>
      <c r="AV760" s="281"/>
      <c r="BF760" s="318"/>
      <c r="BP760" s="281"/>
      <c r="BZ760" s="281"/>
      <c r="CJ760" s="281"/>
      <c r="CT760" s="281"/>
      <c r="DD760" s="281"/>
      <c r="DI760" s="273"/>
    </row>
    <row r="761" spans="1:113" s="49" customFormat="1">
      <c r="A761" s="47"/>
      <c r="AB761" s="281"/>
      <c r="AL761" s="281"/>
      <c r="AV761" s="281"/>
      <c r="BF761" s="318"/>
      <c r="BP761" s="281"/>
      <c r="BZ761" s="281"/>
      <c r="CJ761" s="281"/>
      <c r="CT761" s="281"/>
      <c r="DD761" s="281"/>
      <c r="DI761" s="273"/>
    </row>
    <row r="762" spans="1:113" s="49" customFormat="1">
      <c r="A762" s="47"/>
      <c r="AB762" s="281"/>
      <c r="AL762" s="281"/>
      <c r="AV762" s="281"/>
      <c r="BF762" s="318"/>
      <c r="BP762" s="281"/>
      <c r="BZ762" s="281"/>
      <c r="CJ762" s="281"/>
      <c r="CT762" s="281"/>
      <c r="DD762" s="281"/>
      <c r="DI762" s="273"/>
    </row>
    <row r="763" spans="1:113" s="49" customFormat="1">
      <c r="A763" s="47"/>
      <c r="AB763" s="281"/>
      <c r="AL763" s="281"/>
      <c r="AV763" s="281"/>
      <c r="BF763" s="318"/>
      <c r="BP763" s="281"/>
      <c r="BZ763" s="281"/>
      <c r="CJ763" s="281"/>
      <c r="CT763" s="281"/>
      <c r="DD763" s="281"/>
      <c r="DI763" s="273"/>
    </row>
    <row r="764" spans="1:113" s="49" customFormat="1">
      <c r="A764" s="47"/>
      <c r="AB764" s="281"/>
      <c r="AL764" s="281"/>
      <c r="AV764" s="281"/>
      <c r="BF764" s="318"/>
      <c r="BP764" s="281"/>
      <c r="BZ764" s="281"/>
      <c r="CJ764" s="281"/>
      <c r="CT764" s="281"/>
      <c r="DD764" s="281"/>
      <c r="DI764" s="273"/>
    </row>
    <row r="765" spans="1:113" s="49" customFormat="1">
      <c r="A765" s="47"/>
      <c r="AB765" s="281"/>
      <c r="AL765" s="281"/>
      <c r="AV765" s="281"/>
      <c r="BF765" s="318"/>
      <c r="BP765" s="281"/>
      <c r="BZ765" s="281"/>
      <c r="CJ765" s="281"/>
      <c r="CT765" s="281"/>
      <c r="DD765" s="281"/>
      <c r="DI765" s="273"/>
    </row>
    <row r="766" spans="1:113" s="49" customFormat="1">
      <c r="A766" s="47"/>
      <c r="AB766" s="281"/>
      <c r="AL766" s="281"/>
      <c r="AV766" s="281"/>
      <c r="BF766" s="318"/>
      <c r="BP766" s="281"/>
      <c r="BZ766" s="281"/>
      <c r="CJ766" s="281"/>
      <c r="CT766" s="281"/>
      <c r="DD766" s="281"/>
      <c r="DI766" s="273"/>
    </row>
    <row r="767" spans="1:113" s="49" customFormat="1">
      <c r="A767" s="47"/>
      <c r="AB767" s="281"/>
      <c r="AL767" s="281"/>
      <c r="AV767" s="281"/>
      <c r="BF767" s="318"/>
      <c r="BP767" s="281"/>
      <c r="BZ767" s="281"/>
      <c r="CJ767" s="281"/>
      <c r="CT767" s="281"/>
      <c r="DD767" s="281"/>
      <c r="DI767" s="273"/>
    </row>
    <row r="768" spans="1:113" s="49" customFormat="1">
      <c r="A768" s="47"/>
      <c r="AB768" s="281"/>
      <c r="AL768" s="281"/>
      <c r="AV768" s="281"/>
      <c r="BF768" s="318"/>
      <c r="BP768" s="281"/>
      <c r="BZ768" s="281"/>
      <c r="CJ768" s="281"/>
      <c r="CT768" s="281"/>
      <c r="DD768" s="281"/>
      <c r="DI768" s="273"/>
    </row>
    <row r="769" spans="1:113" s="49" customFormat="1">
      <c r="A769" s="47"/>
      <c r="AB769" s="281"/>
      <c r="AL769" s="281"/>
      <c r="AV769" s="281"/>
      <c r="BF769" s="318"/>
      <c r="BP769" s="281"/>
      <c r="BZ769" s="281"/>
      <c r="CJ769" s="281"/>
      <c r="CT769" s="281"/>
      <c r="DD769" s="281"/>
      <c r="DI769" s="273"/>
    </row>
    <row r="770" spans="1:113" s="49" customFormat="1">
      <c r="A770" s="47"/>
      <c r="AB770" s="281"/>
      <c r="AL770" s="281"/>
      <c r="AV770" s="281"/>
      <c r="BF770" s="318"/>
      <c r="BP770" s="281"/>
      <c r="BZ770" s="281"/>
      <c r="CJ770" s="281"/>
      <c r="CT770" s="281"/>
      <c r="DD770" s="281"/>
      <c r="DI770" s="273"/>
    </row>
    <row r="771" spans="1:113" s="49" customFormat="1">
      <c r="A771" s="47"/>
      <c r="AB771" s="281"/>
      <c r="AL771" s="281"/>
      <c r="AV771" s="281"/>
      <c r="BF771" s="318"/>
      <c r="BP771" s="281"/>
      <c r="BZ771" s="281"/>
      <c r="CJ771" s="281"/>
      <c r="CT771" s="281"/>
      <c r="DD771" s="281"/>
      <c r="DI771" s="273"/>
    </row>
    <row r="772" spans="1:113" s="49" customFormat="1">
      <c r="A772" s="47"/>
      <c r="AB772" s="281"/>
      <c r="AL772" s="281"/>
      <c r="AV772" s="281"/>
      <c r="BF772" s="318"/>
      <c r="BP772" s="281"/>
      <c r="BZ772" s="281"/>
      <c r="CJ772" s="281"/>
      <c r="CT772" s="281"/>
      <c r="DD772" s="281"/>
      <c r="DI772" s="273"/>
    </row>
    <row r="773" spans="1:113" s="49" customFormat="1">
      <c r="A773" s="47"/>
      <c r="AB773" s="281"/>
      <c r="AL773" s="281"/>
      <c r="AV773" s="281"/>
      <c r="BF773" s="318"/>
      <c r="BP773" s="281"/>
      <c r="BZ773" s="281"/>
      <c r="CJ773" s="281"/>
      <c r="CT773" s="281"/>
      <c r="DD773" s="281"/>
      <c r="DI773" s="273"/>
    </row>
    <row r="774" spans="1:113" s="49" customFormat="1">
      <c r="A774" s="47"/>
      <c r="AB774" s="281"/>
      <c r="AL774" s="281"/>
      <c r="AV774" s="281"/>
      <c r="BF774" s="318"/>
      <c r="BP774" s="281"/>
      <c r="BZ774" s="281"/>
      <c r="CJ774" s="281"/>
      <c r="CT774" s="281"/>
      <c r="DD774" s="281"/>
      <c r="DI774" s="273"/>
    </row>
    <row r="775" spans="1:113" s="49" customFormat="1">
      <c r="A775" s="47"/>
      <c r="AB775" s="281"/>
      <c r="AL775" s="281"/>
      <c r="AV775" s="281"/>
      <c r="BF775" s="318"/>
      <c r="BP775" s="281"/>
      <c r="BZ775" s="281"/>
      <c r="CJ775" s="281"/>
      <c r="CT775" s="281"/>
      <c r="DD775" s="281"/>
      <c r="DI775" s="273"/>
    </row>
    <row r="776" spans="1:113" s="49" customFormat="1">
      <c r="A776" s="47"/>
      <c r="AB776" s="281"/>
      <c r="AL776" s="281"/>
      <c r="AV776" s="281"/>
      <c r="BF776" s="318"/>
      <c r="BP776" s="281"/>
      <c r="BZ776" s="281"/>
      <c r="CJ776" s="281"/>
      <c r="CT776" s="281"/>
      <c r="DD776" s="281"/>
      <c r="DI776" s="273"/>
    </row>
    <row r="777" spans="1:113" s="49" customFormat="1">
      <c r="A777" s="47"/>
      <c r="AB777" s="281"/>
      <c r="AL777" s="281"/>
      <c r="AV777" s="281"/>
      <c r="BF777" s="318"/>
      <c r="BP777" s="281"/>
      <c r="BZ777" s="281"/>
      <c r="CJ777" s="281"/>
      <c r="CT777" s="281"/>
      <c r="DD777" s="281"/>
      <c r="DI777" s="273"/>
    </row>
    <row r="778" spans="1:113" s="49" customFormat="1">
      <c r="A778" s="47"/>
      <c r="AB778" s="281"/>
      <c r="AL778" s="281"/>
      <c r="AV778" s="281"/>
      <c r="BF778" s="318"/>
      <c r="BP778" s="281"/>
      <c r="BZ778" s="281"/>
      <c r="CJ778" s="281"/>
      <c r="CT778" s="281"/>
      <c r="DD778" s="281"/>
      <c r="DI778" s="273"/>
    </row>
    <row r="779" spans="1:113" s="49" customFormat="1">
      <c r="A779" s="47"/>
      <c r="AB779" s="281"/>
      <c r="AL779" s="281"/>
      <c r="AV779" s="281"/>
      <c r="BF779" s="318"/>
      <c r="BP779" s="281"/>
      <c r="BZ779" s="281"/>
      <c r="CJ779" s="281"/>
      <c r="CT779" s="281"/>
      <c r="DD779" s="281"/>
      <c r="DI779" s="273"/>
    </row>
    <row r="780" spans="1:113" s="49" customFormat="1">
      <c r="A780" s="47"/>
      <c r="AB780" s="281"/>
      <c r="AL780" s="281"/>
      <c r="AV780" s="281"/>
      <c r="BF780" s="318"/>
      <c r="BP780" s="281"/>
      <c r="BZ780" s="281"/>
      <c r="CJ780" s="281"/>
      <c r="CT780" s="281"/>
      <c r="DD780" s="281"/>
      <c r="DI780" s="273"/>
    </row>
    <row r="781" spans="1:113" s="49" customFormat="1">
      <c r="A781" s="47"/>
      <c r="AB781" s="281"/>
      <c r="AL781" s="281"/>
      <c r="AV781" s="281"/>
      <c r="BF781" s="318"/>
      <c r="BP781" s="281"/>
      <c r="BZ781" s="281"/>
      <c r="CJ781" s="281"/>
      <c r="CT781" s="281"/>
      <c r="DD781" s="281"/>
      <c r="DI781" s="273"/>
    </row>
    <row r="782" spans="1:113" s="49" customFormat="1">
      <c r="A782" s="47"/>
      <c r="AB782" s="281"/>
      <c r="AL782" s="281"/>
      <c r="AV782" s="281"/>
      <c r="BF782" s="318"/>
      <c r="BP782" s="281"/>
      <c r="BZ782" s="281"/>
      <c r="CJ782" s="281"/>
      <c r="CT782" s="281"/>
      <c r="DD782" s="281"/>
      <c r="DI782" s="273"/>
    </row>
    <row r="783" spans="1:113" s="49" customFormat="1">
      <c r="A783" s="47"/>
      <c r="AB783" s="281"/>
      <c r="AL783" s="281"/>
      <c r="AV783" s="281"/>
      <c r="BF783" s="318"/>
      <c r="BP783" s="281"/>
      <c r="BZ783" s="281"/>
      <c r="CJ783" s="281"/>
      <c r="CT783" s="281"/>
      <c r="DD783" s="281"/>
      <c r="DI783" s="273"/>
    </row>
    <row r="784" spans="1:113" s="49" customFormat="1">
      <c r="A784" s="47"/>
      <c r="AB784" s="281"/>
      <c r="AL784" s="281"/>
      <c r="AV784" s="281"/>
      <c r="BF784" s="318"/>
      <c r="BP784" s="281"/>
      <c r="BZ784" s="281"/>
      <c r="CJ784" s="281"/>
      <c r="CT784" s="281"/>
      <c r="DD784" s="281"/>
      <c r="DI784" s="273"/>
    </row>
    <row r="785" spans="1:113" s="49" customFormat="1">
      <c r="A785" s="47"/>
      <c r="AB785" s="281"/>
      <c r="AL785" s="281"/>
      <c r="AV785" s="281"/>
      <c r="BF785" s="318"/>
      <c r="BP785" s="281"/>
      <c r="BZ785" s="281"/>
      <c r="CJ785" s="281"/>
      <c r="CT785" s="281"/>
      <c r="DD785" s="281"/>
      <c r="DI785" s="273"/>
    </row>
    <row r="786" spans="1:113" s="49" customFormat="1">
      <c r="A786" s="47"/>
      <c r="AB786" s="281"/>
      <c r="AL786" s="281"/>
      <c r="AV786" s="281"/>
      <c r="BF786" s="318"/>
      <c r="BP786" s="281"/>
      <c r="BZ786" s="281"/>
      <c r="CJ786" s="281"/>
      <c r="CT786" s="281"/>
      <c r="DD786" s="281"/>
      <c r="DI786" s="273"/>
    </row>
    <row r="787" spans="1:113" s="49" customFormat="1">
      <c r="A787" s="47"/>
      <c r="AB787" s="281"/>
      <c r="AL787" s="281"/>
      <c r="AV787" s="281"/>
      <c r="BF787" s="318"/>
      <c r="BP787" s="281"/>
      <c r="BZ787" s="281"/>
      <c r="CJ787" s="281"/>
      <c r="CT787" s="281"/>
      <c r="DD787" s="281"/>
      <c r="DI787" s="273"/>
    </row>
    <row r="788" spans="1:113" s="49" customFormat="1">
      <c r="A788" s="47"/>
      <c r="AB788" s="281"/>
      <c r="AL788" s="281"/>
      <c r="AV788" s="281"/>
      <c r="BF788" s="318"/>
      <c r="BP788" s="281"/>
      <c r="BZ788" s="281"/>
      <c r="CJ788" s="281"/>
      <c r="CT788" s="281"/>
      <c r="DD788" s="281"/>
      <c r="DI788" s="273"/>
    </row>
    <row r="789" spans="1:113" s="49" customFormat="1">
      <c r="A789" s="47"/>
      <c r="AB789" s="281"/>
      <c r="AL789" s="281"/>
      <c r="AV789" s="281"/>
      <c r="BF789" s="318"/>
      <c r="BP789" s="281"/>
      <c r="BZ789" s="281"/>
      <c r="CJ789" s="281"/>
      <c r="CT789" s="281"/>
      <c r="DD789" s="281"/>
      <c r="DI789" s="273"/>
    </row>
    <row r="790" spans="1:113" s="49" customFormat="1">
      <c r="A790" s="47"/>
      <c r="AB790" s="281"/>
      <c r="AL790" s="281"/>
      <c r="AV790" s="281"/>
      <c r="BF790" s="318"/>
      <c r="BP790" s="281"/>
      <c r="BZ790" s="281"/>
      <c r="CJ790" s="281"/>
      <c r="CT790" s="281"/>
      <c r="DD790" s="281"/>
      <c r="DI790" s="273"/>
    </row>
    <row r="791" spans="1:113" s="49" customFormat="1">
      <c r="A791" s="47"/>
      <c r="AB791" s="281"/>
      <c r="AL791" s="281"/>
      <c r="AV791" s="281"/>
      <c r="BF791" s="318"/>
      <c r="BP791" s="281"/>
      <c r="BZ791" s="281"/>
      <c r="CJ791" s="281"/>
      <c r="CT791" s="281"/>
      <c r="DD791" s="281"/>
      <c r="DI791" s="273"/>
    </row>
    <row r="792" spans="1:113" s="49" customFormat="1">
      <c r="A792" s="47"/>
      <c r="AB792" s="281"/>
      <c r="AL792" s="281"/>
      <c r="AV792" s="281"/>
      <c r="BF792" s="318"/>
      <c r="BP792" s="281"/>
      <c r="BZ792" s="281"/>
      <c r="CJ792" s="281"/>
      <c r="CT792" s="281"/>
      <c r="DD792" s="281"/>
      <c r="DI792" s="273"/>
    </row>
    <row r="793" spans="1:113" s="49" customFormat="1">
      <c r="A793" s="47"/>
      <c r="AB793" s="281"/>
      <c r="AL793" s="281"/>
      <c r="AV793" s="281"/>
      <c r="BF793" s="318"/>
      <c r="BP793" s="281"/>
      <c r="BZ793" s="281"/>
      <c r="CJ793" s="281"/>
      <c r="CT793" s="281"/>
      <c r="DD793" s="281"/>
      <c r="DI793" s="273"/>
    </row>
    <row r="794" spans="1:113" s="49" customFormat="1">
      <c r="A794" s="47"/>
      <c r="AB794" s="281"/>
      <c r="AL794" s="281"/>
      <c r="AV794" s="281"/>
      <c r="BF794" s="318"/>
      <c r="BP794" s="281"/>
      <c r="BZ794" s="281"/>
      <c r="CJ794" s="281"/>
      <c r="CT794" s="281"/>
      <c r="DD794" s="281"/>
      <c r="DI794" s="273"/>
    </row>
    <row r="795" spans="1:113" s="49" customFormat="1">
      <c r="A795" s="47"/>
      <c r="AB795" s="281"/>
      <c r="AL795" s="281"/>
      <c r="AV795" s="281"/>
      <c r="BF795" s="318"/>
      <c r="BP795" s="281"/>
      <c r="BZ795" s="281"/>
      <c r="CJ795" s="281"/>
      <c r="CT795" s="281"/>
      <c r="DD795" s="281"/>
      <c r="DI795" s="273"/>
    </row>
    <row r="796" spans="1:113" s="49" customFormat="1">
      <c r="A796" s="47"/>
      <c r="AB796" s="281"/>
      <c r="AL796" s="281"/>
      <c r="AV796" s="281"/>
      <c r="BF796" s="318"/>
      <c r="BP796" s="281"/>
      <c r="BZ796" s="281"/>
      <c r="CJ796" s="281"/>
      <c r="CT796" s="281"/>
      <c r="DD796" s="281"/>
      <c r="DI796" s="273"/>
    </row>
    <row r="797" spans="1:113" s="49" customFormat="1">
      <c r="A797" s="47"/>
      <c r="AB797" s="281"/>
      <c r="AL797" s="281"/>
      <c r="AV797" s="281"/>
      <c r="BF797" s="318"/>
      <c r="BP797" s="281"/>
      <c r="BZ797" s="281"/>
      <c r="CJ797" s="281"/>
      <c r="CT797" s="281"/>
      <c r="DD797" s="281"/>
      <c r="DI797" s="273"/>
    </row>
    <row r="798" spans="1:113" s="49" customFormat="1">
      <c r="A798" s="47"/>
      <c r="AB798" s="281"/>
      <c r="AL798" s="281"/>
      <c r="AV798" s="281"/>
      <c r="BF798" s="318"/>
      <c r="BP798" s="281"/>
      <c r="BZ798" s="281"/>
      <c r="CJ798" s="281"/>
      <c r="CT798" s="281"/>
      <c r="DD798" s="281"/>
      <c r="DI798" s="273"/>
    </row>
    <row r="799" spans="1:113" s="49" customFormat="1">
      <c r="A799" s="47"/>
      <c r="AB799" s="281"/>
      <c r="AL799" s="281"/>
      <c r="AV799" s="281"/>
      <c r="BF799" s="318"/>
      <c r="BP799" s="281"/>
      <c r="BZ799" s="281"/>
      <c r="CJ799" s="281"/>
      <c r="CT799" s="281"/>
      <c r="DD799" s="281"/>
      <c r="DI799" s="273"/>
    </row>
    <row r="800" spans="1:113" s="49" customFormat="1">
      <c r="A800" s="47"/>
      <c r="AB800" s="281"/>
      <c r="AL800" s="281"/>
      <c r="AV800" s="281"/>
      <c r="BF800" s="318"/>
      <c r="BP800" s="281"/>
      <c r="BZ800" s="281"/>
      <c r="CJ800" s="281"/>
      <c r="CT800" s="281"/>
      <c r="DD800" s="281"/>
      <c r="DI800" s="273"/>
    </row>
    <row r="801" spans="1:113" s="49" customFormat="1">
      <c r="A801" s="47"/>
      <c r="AB801" s="281"/>
      <c r="AL801" s="281"/>
      <c r="AV801" s="281"/>
      <c r="BF801" s="318"/>
      <c r="BP801" s="281"/>
      <c r="BZ801" s="281"/>
      <c r="CJ801" s="281"/>
      <c r="CT801" s="281"/>
      <c r="DD801" s="281"/>
      <c r="DI801" s="273"/>
    </row>
    <row r="802" spans="1:113" s="49" customFormat="1">
      <c r="A802" s="47"/>
      <c r="AB802" s="281"/>
      <c r="AL802" s="281"/>
      <c r="AV802" s="281"/>
      <c r="BF802" s="318"/>
      <c r="BP802" s="281"/>
      <c r="BZ802" s="281"/>
      <c r="CJ802" s="281"/>
      <c r="CT802" s="281"/>
      <c r="DD802" s="281"/>
      <c r="DI802" s="273"/>
    </row>
    <row r="803" spans="1:113" s="49" customFormat="1">
      <c r="A803" s="47"/>
      <c r="AB803" s="281"/>
      <c r="AL803" s="281"/>
      <c r="AV803" s="281"/>
      <c r="BF803" s="318"/>
      <c r="BP803" s="281"/>
      <c r="BZ803" s="281"/>
      <c r="CJ803" s="281"/>
      <c r="CT803" s="281"/>
      <c r="DD803" s="281"/>
      <c r="DI803" s="273"/>
    </row>
    <row r="804" spans="1:113" s="49" customFormat="1">
      <c r="A804" s="47"/>
      <c r="AB804" s="281"/>
      <c r="AL804" s="281"/>
      <c r="AV804" s="281"/>
      <c r="BF804" s="318"/>
      <c r="BP804" s="281"/>
      <c r="BZ804" s="281"/>
      <c r="CJ804" s="281"/>
      <c r="CT804" s="281"/>
      <c r="DD804" s="281"/>
      <c r="DI804" s="273"/>
    </row>
    <row r="805" spans="1:113" s="49" customFormat="1">
      <c r="A805" s="47"/>
      <c r="AB805" s="281"/>
      <c r="AL805" s="281"/>
      <c r="AV805" s="281"/>
      <c r="BF805" s="318"/>
      <c r="BP805" s="281"/>
      <c r="BZ805" s="281"/>
      <c r="CJ805" s="281"/>
      <c r="CT805" s="281"/>
      <c r="DD805" s="281"/>
      <c r="DI805" s="273"/>
    </row>
    <row r="806" spans="1:113" s="49" customFormat="1">
      <c r="A806" s="47"/>
      <c r="AB806" s="281"/>
      <c r="AL806" s="281"/>
      <c r="AV806" s="281"/>
      <c r="BF806" s="318"/>
      <c r="BP806" s="281"/>
      <c r="BZ806" s="281"/>
      <c r="CJ806" s="281"/>
      <c r="CT806" s="281"/>
      <c r="DD806" s="281"/>
      <c r="DI806" s="273"/>
    </row>
    <row r="807" spans="1:113" s="49" customFormat="1">
      <c r="A807" s="47"/>
      <c r="AB807" s="281"/>
      <c r="AL807" s="281"/>
      <c r="AV807" s="281"/>
      <c r="BF807" s="318"/>
      <c r="BP807" s="281"/>
      <c r="BZ807" s="281"/>
      <c r="CJ807" s="281"/>
      <c r="CT807" s="281"/>
      <c r="DD807" s="281"/>
      <c r="DI807" s="273"/>
    </row>
    <row r="808" spans="1:113" s="49" customFormat="1">
      <c r="A808" s="47"/>
      <c r="AB808" s="281"/>
      <c r="AL808" s="281"/>
      <c r="AV808" s="281"/>
      <c r="BF808" s="318"/>
      <c r="BP808" s="281"/>
      <c r="BZ808" s="281"/>
      <c r="CJ808" s="281"/>
      <c r="CT808" s="281"/>
      <c r="DD808" s="281"/>
      <c r="DI808" s="273"/>
    </row>
    <row r="809" spans="1:113" s="49" customFormat="1">
      <c r="A809" s="47"/>
      <c r="AB809" s="281"/>
      <c r="AL809" s="281"/>
      <c r="AV809" s="281"/>
      <c r="BF809" s="318"/>
      <c r="BP809" s="281"/>
      <c r="BZ809" s="281"/>
      <c r="CJ809" s="281"/>
      <c r="CT809" s="281"/>
      <c r="DD809" s="281"/>
      <c r="DI809" s="273"/>
    </row>
    <row r="810" spans="1:113" s="49" customFormat="1">
      <c r="A810" s="47"/>
      <c r="AB810" s="281"/>
      <c r="AL810" s="281"/>
      <c r="AV810" s="281"/>
      <c r="BF810" s="318"/>
      <c r="BP810" s="281"/>
      <c r="BZ810" s="281"/>
      <c r="CJ810" s="281"/>
      <c r="CT810" s="281"/>
      <c r="DD810" s="281"/>
      <c r="DI810" s="273"/>
    </row>
    <row r="811" spans="1:113" s="49" customFormat="1">
      <c r="A811" s="47"/>
      <c r="AB811" s="281"/>
      <c r="AL811" s="281"/>
      <c r="AV811" s="281"/>
      <c r="BF811" s="318"/>
      <c r="BP811" s="281"/>
      <c r="BZ811" s="281"/>
      <c r="CJ811" s="281"/>
      <c r="CT811" s="281"/>
      <c r="DD811" s="281"/>
      <c r="DI811" s="273"/>
    </row>
    <row r="812" spans="1:113" s="49" customFormat="1">
      <c r="A812" s="47"/>
      <c r="AB812" s="281"/>
      <c r="AL812" s="281"/>
      <c r="AV812" s="281"/>
      <c r="BF812" s="318"/>
      <c r="BP812" s="281"/>
      <c r="BZ812" s="281"/>
      <c r="CJ812" s="281"/>
      <c r="CT812" s="281"/>
      <c r="DD812" s="281"/>
      <c r="DI812" s="273"/>
    </row>
    <row r="813" spans="1:113" s="49" customFormat="1">
      <c r="A813" s="47"/>
      <c r="AB813" s="281"/>
      <c r="AL813" s="281"/>
      <c r="AV813" s="281"/>
      <c r="BF813" s="318"/>
      <c r="BP813" s="281"/>
      <c r="BZ813" s="281"/>
      <c r="CJ813" s="281"/>
      <c r="CT813" s="281"/>
      <c r="DD813" s="281"/>
      <c r="DI813" s="273"/>
    </row>
    <row r="814" spans="1:113" s="49" customFormat="1">
      <c r="A814" s="47"/>
      <c r="AB814" s="281"/>
      <c r="AL814" s="281"/>
      <c r="AV814" s="281"/>
      <c r="BF814" s="318"/>
      <c r="BP814" s="281"/>
      <c r="BZ814" s="281"/>
      <c r="CJ814" s="281"/>
      <c r="CT814" s="281"/>
      <c r="DD814" s="281"/>
      <c r="DI814" s="273"/>
    </row>
    <row r="815" spans="1:113" s="49" customFormat="1">
      <c r="A815" s="47"/>
      <c r="AB815" s="281"/>
      <c r="AL815" s="281"/>
      <c r="AV815" s="281"/>
      <c r="BF815" s="318"/>
      <c r="BP815" s="281"/>
      <c r="BZ815" s="281"/>
      <c r="CJ815" s="281"/>
      <c r="CT815" s="281"/>
      <c r="DD815" s="281"/>
      <c r="DI815" s="273"/>
    </row>
    <row r="816" spans="1:113" s="49" customFormat="1">
      <c r="A816" s="47"/>
      <c r="AB816" s="281"/>
      <c r="AL816" s="281"/>
      <c r="AV816" s="281"/>
      <c r="BF816" s="318"/>
      <c r="BP816" s="281"/>
      <c r="BZ816" s="281"/>
      <c r="CJ816" s="281"/>
      <c r="CT816" s="281"/>
      <c r="DD816" s="281"/>
      <c r="DI816" s="273"/>
    </row>
    <row r="817" spans="1:113" s="49" customFormat="1">
      <c r="A817" s="47"/>
      <c r="AB817" s="281"/>
      <c r="AL817" s="281"/>
      <c r="AV817" s="281"/>
      <c r="BF817" s="318"/>
      <c r="BP817" s="281"/>
      <c r="BZ817" s="281"/>
      <c r="CJ817" s="281"/>
      <c r="CT817" s="281"/>
      <c r="DD817" s="281"/>
      <c r="DI817" s="273"/>
    </row>
    <row r="818" spans="1:113" s="49" customFormat="1">
      <c r="A818" s="47"/>
      <c r="AB818" s="281"/>
      <c r="AL818" s="281"/>
      <c r="AV818" s="281"/>
      <c r="BF818" s="318"/>
      <c r="BP818" s="281"/>
      <c r="BZ818" s="281"/>
      <c r="CJ818" s="281"/>
      <c r="CT818" s="281"/>
      <c r="DD818" s="281"/>
      <c r="DI818" s="273"/>
    </row>
    <row r="819" spans="1:113" s="49" customFormat="1">
      <c r="A819" s="47"/>
      <c r="AB819" s="281"/>
      <c r="AL819" s="281"/>
      <c r="AV819" s="281"/>
      <c r="BF819" s="318"/>
      <c r="BP819" s="281"/>
      <c r="BZ819" s="281"/>
      <c r="CJ819" s="281"/>
      <c r="CT819" s="281"/>
      <c r="DD819" s="281"/>
      <c r="DI819" s="273"/>
    </row>
    <row r="820" spans="1:113" s="49" customFormat="1">
      <c r="A820" s="47"/>
      <c r="AB820" s="281"/>
      <c r="AL820" s="281"/>
      <c r="AV820" s="281"/>
      <c r="BF820" s="318"/>
      <c r="BP820" s="281"/>
      <c r="BZ820" s="281"/>
      <c r="CJ820" s="281"/>
      <c r="CT820" s="281"/>
      <c r="DD820" s="281"/>
      <c r="DI820" s="273"/>
    </row>
    <row r="821" spans="1:113" s="49" customFormat="1">
      <c r="A821" s="47"/>
      <c r="AB821" s="281"/>
      <c r="AL821" s="281"/>
      <c r="AV821" s="281"/>
      <c r="BF821" s="318"/>
      <c r="BP821" s="281"/>
      <c r="BZ821" s="281"/>
      <c r="CJ821" s="281"/>
      <c r="CT821" s="281"/>
      <c r="DD821" s="281"/>
      <c r="DI821" s="273"/>
    </row>
    <row r="822" spans="1:113" s="49" customFormat="1">
      <c r="A822" s="47"/>
      <c r="AB822" s="281"/>
      <c r="AL822" s="281"/>
      <c r="AV822" s="281"/>
      <c r="BF822" s="318"/>
      <c r="BP822" s="281"/>
      <c r="BZ822" s="281"/>
      <c r="CJ822" s="281"/>
      <c r="CT822" s="281"/>
      <c r="DD822" s="281"/>
      <c r="DI822" s="273"/>
    </row>
    <row r="823" spans="1:113" s="49" customFormat="1">
      <c r="A823" s="47"/>
      <c r="AB823" s="281"/>
      <c r="AL823" s="281"/>
      <c r="AV823" s="281"/>
      <c r="BF823" s="318"/>
      <c r="BP823" s="281"/>
      <c r="BZ823" s="281"/>
      <c r="CJ823" s="281"/>
      <c r="CT823" s="281"/>
      <c r="DD823" s="281"/>
      <c r="DI823" s="273"/>
    </row>
    <row r="824" spans="1:113" s="49" customFormat="1">
      <c r="A824" s="47"/>
      <c r="AB824" s="281"/>
      <c r="AL824" s="281"/>
      <c r="AV824" s="281"/>
      <c r="BF824" s="318"/>
      <c r="BP824" s="281"/>
      <c r="BZ824" s="281"/>
      <c r="CJ824" s="281"/>
      <c r="CT824" s="281"/>
      <c r="DD824" s="281"/>
      <c r="DI824" s="273"/>
    </row>
    <row r="825" spans="1:113" s="49" customFormat="1">
      <c r="A825" s="47"/>
      <c r="AB825" s="281"/>
      <c r="AL825" s="281"/>
      <c r="AV825" s="281"/>
      <c r="BF825" s="318"/>
      <c r="BP825" s="281"/>
      <c r="BZ825" s="281"/>
      <c r="CJ825" s="281"/>
      <c r="CT825" s="281"/>
      <c r="DD825" s="281"/>
      <c r="DI825" s="273"/>
    </row>
    <row r="826" spans="1:113" s="49" customFormat="1">
      <c r="A826" s="47"/>
      <c r="AB826" s="281"/>
      <c r="AL826" s="281"/>
      <c r="AV826" s="281"/>
      <c r="BF826" s="318"/>
      <c r="BP826" s="281"/>
      <c r="BZ826" s="281"/>
      <c r="CJ826" s="281"/>
      <c r="CT826" s="281"/>
      <c r="DD826" s="281"/>
      <c r="DI826" s="273"/>
    </row>
    <row r="827" spans="1:113" s="49" customFormat="1">
      <c r="A827" s="47"/>
      <c r="AB827" s="281"/>
      <c r="AL827" s="281"/>
      <c r="AV827" s="281"/>
      <c r="BF827" s="318"/>
      <c r="BP827" s="281"/>
      <c r="BZ827" s="281"/>
      <c r="CJ827" s="281"/>
      <c r="CT827" s="281"/>
      <c r="DD827" s="281"/>
      <c r="DI827" s="273"/>
    </row>
    <row r="828" spans="1:113" s="49" customFormat="1">
      <c r="A828" s="47"/>
      <c r="AB828" s="281"/>
      <c r="AL828" s="281"/>
      <c r="AV828" s="281"/>
      <c r="BF828" s="318"/>
      <c r="BP828" s="281"/>
      <c r="BZ828" s="281"/>
      <c r="CJ828" s="281"/>
      <c r="CT828" s="281"/>
      <c r="DD828" s="281"/>
      <c r="DI828" s="273"/>
    </row>
    <row r="829" spans="1:113" s="49" customFormat="1">
      <c r="A829" s="47"/>
      <c r="AB829" s="281"/>
      <c r="AL829" s="281"/>
      <c r="AV829" s="281"/>
      <c r="BF829" s="318"/>
      <c r="BP829" s="281"/>
      <c r="BZ829" s="281"/>
      <c r="CJ829" s="281"/>
      <c r="CT829" s="281"/>
      <c r="DD829" s="281"/>
      <c r="DI829" s="273"/>
    </row>
    <row r="830" spans="1:113" s="49" customFormat="1">
      <c r="A830" s="47"/>
      <c r="AB830" s="281"/>
      <c r="AL830" s="281"/>
      <c r="AV830" s="281"/>
      <c r="BF830" s="318"/>
      <c r="BP830" s="281"/>
      <c r="BZ830" s="281"/>
      <c r="CJ830" s="281"/>
      <c r="CT830" s="281"/>
      <c r="DD830" s="281"/>
      <c r="DI830" s="273"/>
    </row>
    <row r="831" spans="1:113" s="49" customFormat="1">
      <c r="A831" s="47"/>
      <c r="AB831" s="281"/>
      <c r="AL831" s="281"/>
      <c r="AV831" s="281"/>
      <c r="BF831" s="318"/>
      <c r="BP831" s="281"/>
      <c r="BZ831" s="281"/>
      <c r="CJ831" s="281"/>
      <c r="CT831" s="281"/>
      <c r="DD831" s="281"/>
      <c r="DI831" s="273"/>
    </row>
    <row r="832" spans="1:113" s="49" customFormat="1">
      <c r="A832" s="47"/>
      <c r="AB832" s="281"/>
      <c r="AL832" s="281"/>
      <c r="AV832" s="281"/>
      <c r="BF832" s="318"/>
      <c r="BP832" s="281"/>
      <c r="BZ832" s="281"/>
      <c r="CJ832" s="281"/>
      <c r="CT832" s="281"/>
      <c r="DD832" s="281"/>
      <c r="DI832" s="273"/>
    </row>
    <row r="833" spans="1:113" s="49" customFormat="1">
      <c r="A833" s="47"/>
      <c r="AB833" s="281"/>
      <c r="AL833" s="281"/>
      <c r="AV833" s="281"/>
      <c r="BF833" s="318"/>
      <c r="BP833" s="281"/>
      <c r="BZ833" s="281"/>
      <c r="CJ833" s="281"/>
      <c r="CT833" s="281"/>
      <c r="DD833" s="281"/>
      <c r="DI833" s="273"/>
    </row>
    <row r="834" spans="1:113" s="49" customFormat="1">
      <c r="A834" s="47"/>
      <c r="AB834" s="281"/>
      <c r="AL834" s="281"/>
      <c r="AV834" s="281"/>
      <c r="BF834" s="318"/>
      <c r="BP834" s="281"/>
      <c r="BZ834" s="281"/>
      <c r="CJ834" s="281"/>
      <c r="CT834" s="281"/>
      <c r="DD834" s="281"/>
      <c r="DI834" s="273"/>
    </row>
    <row r="835" spans="1:113" s="49" customFormat="1">
      <c r="A835" s="47"/>
      <c r="AB835" s="281"/>
      <c r="AL835" s="281"/>
      <c r="AV835" s="281"/>
      <c r="BF835" s="318"/>
      <c r="BP835" s="281"/>
      <c r="BZ835" s="281"/>
      <c r="CJ835" s="281"/>
      <c r="CT835" s="281"/>
      <c r="DD835" s="281"/>
      <c r="DI835" s="273"/>
    </row>
    <row r="836" spans="1:113" s="49" customFormat="1">
      <c r="A836" s="47"/>
      <c r="AB836" s="281"/>
      <c r="AL836" s="281"/>
      <c r="AV836" s="281"/>
      <c r="BF836" s="318"/>
      <c r="BP836" s="281"/>
      <c r="BZ836" s="281"/>
      <c r="CJ836" s="281"/>
      <c r="CT836" s="281"/>
      <c r="DD836" s="281"/>
      <c r="DI836" s="273"/>
    </row>
    <row r="837" spans="1:113" s="49" customFormat="1">
      <c r="A837" s="47"/>
      <c r="AB837" s="281"/>
      <c r="AL837" s="281"/>
      <c r="AV837" s="281"/>
      <c r="BF837" s="318"/>
      <c r="BP837" s="281"/>
      <c r="BZ837" s="281"/>
      <c r="CJ837" s="281"/>
      <c r="CT837" s="281"/>
      <c r="DD837" s="281"/>
      <c r="DI837" s="273"/>
    </row>
    <row r="838" spans="1:113" s="49" customFormat="1">
      <c r="A838" s="47"/>
      <c r="AB838" s="281"/>
      <c r="AL838" s="281"/>
      <c r="AV838" s="281"/>
      <c r="BF838" s="318"/>
      <c r="BP838" s="281"/>
      <c r="BZ838" s="281"/>
      <c r="CJ838" s="281"/>
      <c r="CT838" s="281"/>
      <c r="DD838" s="281"/>
      <c r="DI838" s="273"/>
    </row>
    <row r="839" spans="1:113" s="49" customFormat="1">
      <c r="A839" s="47"/>
      <c r="AB839" s="281"/>
      <c r="AL839" s="281"/>
      <c r="AV839" s="281"/>
      <c r="BF839" s="318"/>
      <c r="BP839" s="281"/>
      <c r="BZ839" s="281"/>
      <c r="CJ839" s="281"/>
      <c r="CT839" s="281"/>
      <c r="DD839" s="281"/>
      <c r="DI839" s="273"/>
    </row>
    <row r="840" spans="1:113" s="49" customFormat="1">
      <c r="A840" s="47"/>
      <c r="AB840" s="281"/>
      <c r="AL840" s="281"/>
      <c r="AV840" s="281"/>
      <c r="BF840" s="318"/>
      <c r="BP840" s="281"/>
      <c r="BZ840" s="281"/>
      <c r="CJ840" s="281"/>
      <c r="CT840" s="281"/>
      <c r="DD840" s="281"/>
      <c r="DI840" s="273"/>
    </row>
    <row r="841" spans="1:113" s="49" customFormat="1">
      <c r="A841" s="47"/>
      <c r="AB841" s="281"/>
      <c r="AL841" s="281"/>
      <c r="AV841" s="281"/>
      <c r="BF841" s="318"/>
      <c r="BP841" s="281"/>
      <c r="BZ841" s="281"/>
      <c r="CJ841" s="281"/>
      <c r="CT841" s="281"/>
      <c r="DD841" s="281"/>
      <c r="DI841" s="273"/>
    </row>
    <row r="842" spans="1:113" s="49" customFormat="1">
      <c r="A842" s="47"/>
      <c r="AB842" s="281"/>
      <c r="AL842" s="281"/>
      <c r="AV842" s="281"/>
      <c r="BF842" s="318"/>
      <c r="BP842" s="281"/>
      <c r="BZ842" s="281"/>
      <c r="CJ842" s="281"/>
      <c r="CT842" s="281"/>
      <c r="DD842" s="281"/>
      <c r="DI842" s="273"/>
    </row>
    <row r="843" spans="1:113" s="49" customFormat="1">
      <c r="A843" s="47"/>
      <c r="AB843" s="281"/>
      <c r="AL843" s="281"/>
      <c r="AV843" s="281"/>
      <c r="BF843" s="318"/>
      <c r="BP843" s="281"/>
      <c r="BZ843" s="281"/>
      <c r="CJ843" s="281"/>
      <c r="CT843" s="281"/>
      <c r="DD843" s="281"/>
      <c r="DI843" s="273"/>
    </row>
    <row r="844" spans="1:113" s="49" customFormat="1">
      <c r="A844" s="47"/>
      <c r="AB844" s="281"/>
      <c r="AL844" s="281"/>
      <c r="AV844" s="281"/>
      <c r="BF844" s="318"/>
      <c r="BP844" s="281"/>
      <c r="BZ844" s="281"/>
      <c r="CJ844" s="281"/>
      <c r="CT844" s="281"/>
      <c r="DD844" s="281"/>
      <c r="DI844" s="273"/>
    </row>
    <row r="845" spans="1:113" s="49" customFormat="1">
      <c r="A845" s="47"/>
      <c r="AB845" s="281"/>
      <c r="AL845" s="281"/>
      <c r="AV845" s="281"/>
      <c r="BF845" s="318"/>
      <c r="BP845" s="281"/>
      <c r="BZ845" s="281"/>
      <c r="CJ845" s="281"/>
      <c r="CT845" s="281"/>
      <c r="DD845" s="281"/>
      <c r="DI845" s="273"/>
    </row>
    <row r="846" spans="1:113" s="49" customFormat="1">
      <c r="A846" s="47"/>
      <c r="AB846" s="281"/>
      <c r="AL846" s="281"/>
      <c r="AV846" s="281"/>
      <c r="BF846" s="318"/>
      <c r="BP846" s="281"/>
      <c r="BZ846" s="281"/>
      <c r="CJ846" s="281"/>
      <c r="CT846" s="281"/>
      <c r="DD846" s="281"/>
      <c r="DI846" s="273"/>
    </row>
    <row r="847" spans="1:113" s="49" customFormat="1">
      <c r="A847" s="47"/>
      <c r="AB847" s="281"/>
      <c r="AL847" s="281"/>
      <c r="AV847" s="281"/>
      <c r="BF847" s="318"/>
      <c r="BP847" s="281"/>
      <c r="BZ847" s="281"/>
      <c r="CJ847" s="281"/>
      <c r="CT847" s="281"/>
      <c r="DD847" s="281"/>
      <c r="DI847" s="273"/>
    </row>
    <row r="848" spans="1:113" s="49" customFormat="1">
      <c r="A848" s="47"/>
      <c r="AB848" s="281"/>
      <c r="AL848" s="281"/>
      <c r="AV848" s="281"/>
      <c r="BF848" s="318"/>
      <c r="BP848" s="281"/>
      <c r="BZ848" s="281"/>
      <c r="CJ848" s="281"/>
      <c r="CT848" s="281"/>
      <c r="DD848" s="281"/>
      <c r="DI848" s="273"/>
    </row>
    <row r="849" spans="1:113" s="49" customFormat="1">
      <c r="A849" s="47"/>
      <c r="AB849" s="281"/>
      <c r="AL849" s="281"/>
      <c r="AV849" s="281"/>
      <c r="BF849" s="318"/>
      <c r="BP849" s="281"/>
      <c r="BZ849" s="281"/>
      <c r="CJ849" s="281"/>
      <c r="CT849" s="281"/>
      <c r="DD849" s="281"/>
      <c r="DI849" s="273"/>
    </row>
    <row r="850" spans="1:113" s="49" customFormat="1">
      <c r="A850" s="47"/>
      <c r="AB850" s="281"/>
      <c r="AL850" s="281"/>
      <c r="AV850" s="281"/>
      <c r="BF850" s="318"/>
      <c r="BP850" s="281"/>
      <c r="BZ850" s="281"/>
      <c r="CJ850" s="281"/>
      <c r="CT850" s="281"/>
      <c r="DD850" s="281"/>
      <c r="DI850" s="273"/>
    </row>
    <row r="851" spans="1:113" s="49" customFormat="1">
      <c r="A851" s="47"/>
      <c r="AB851" s="281"/>
      <c r="AL851" s="281"/>
      <c r="AV851" s="281"/>
      <c r="BF851" s="318"/>
      <c r="BP851" s="281"/>
      <c r="BZ851" s="281"/>
      <c r="CJ851" s="281"/>
      <c r="CT851" s="281"/>
      <c r="DD851" s="281"/>
      <c r="DI851" s="273"/>
    </row>
    <row r="852" spans="1:113" s="49" customFormat="1">
      <c r="A852" s="47"/>
      <c r="AB852" s="281"/>
      <c r="AL852" s="281"/>
      <c r="AV852" s="281"/>
      <c r="BF852" s="318"/>
      <c r="BP852" s="281"/>
      <c r="BZ852" s="281"/>
      <c r="CJ852" s="281"/>
      <c r="CT852" s="281"/>
      <c r="DD852" s="281"/>
      <c r="DI852" s="273"/>
    </row>
    <row r="853" spans="1:113" s="49" customFormat="1">
      <c r="A853" s="47"/>
      <c r="AB853" s="281"/>
      <c r="AL853" s="281"/>
      <c r="AV853" s="281"/>
      <c r="BF853" s="318"/>
      <c r="BP853" s="281"/>
      <c r="BZ853" s="281"/>
      <c r="CJ853" s="281"/>
      <c r="CT853" s="281"/>
      <c r="DD853" s="281"/>
      <c r="DI853" s="273"/>
    </row>
    <row r="854" spans="1:113" s="49" customFormat="1">
      <c r="A854" s="47"/>
      <c r="AB854" s="281"/>
      <c r="AL854" s="281"/>
      <c r="AV854" s="281"/>
      <c r="BF854" s="318"/>
      <c r="BP854" s="281"/>
      <c r="BZ854" s="281"/>
      <c r="CJ854" s="281"/>
      <c r="CT854" s="281"/>
      <c r="DD854" s="281"/>
      <c r="DI854" s="273"/>
    </row>
    <row r="855" spans="1:113" s="49" customFormat="1">
      <c r="A855" s="47"/>
      <c r="AB855" s="281"/>
      <c r="AL855" s="281"/>
      <c r="AV855" s="281"/>
      <c r="BF855" s="318"/>
      <c r="BP855" s="281"/>
      <c r="BZ855" s="281"/>
      <c r="CJ855" s="281"/>
      <c r="CT855" s="281"/>
      <c r="DD855" s="281"/>
      <c r="DI855" s="273"/>
    </row>
    <row r="856" spans="1:113" s="49" customFormat="1">
      <c r="A856" s="47"/>
      <c r="AB856" s="281"/>
      <c r="AL856" s="281"/>
      <c r="AV856" s="281"/>
      <c r="BF856" s="318"/>
      <c r="BP856" s="281"/>
      <c r="BZ856" s="281"/>
      <c r="CJ856" s="281"/>
      <c r="CT856" s="281"/>
      <c r="DD856" s="281"/>
      <c r="DI856" s="273"/>
    </row>
    <row r="857" spans="1:113" s="49" customFormat="1">
      <c r="A857" s="47"/>
      <c r="AB857" s="281"/>
      <c r="AL857" s="281"/>
      <c r="AV857" s="281"/>
      <c r="BF857" s="318"/>
      <c r="BP857" s="281"/>
      <c r="BZ857" s="281"/>
      <c r="CJ857" s="281"/>
      <c r="CT857" s="281"/>
      <c r="DD857" s="281"/>
      <c r="DI857" s="273"/>
    </row>
    <row r="858" spans="1:113" s="49" customFormat="1">
      <c r="A858" s="47"/>
      <c r="AB858" s="281"/>
      <c r="AL858" s="281"/>
      <c r="AV858" s="281"/>
      <c r="BF858" s="318"/>
      <c r="BP858" s="281"/>
      <c r="BZ858" s="281"/>
      <c r="CJ858" s="281"/>
      <c r="CT858" s="281"/>
      <c r="DD858" s="281"/>
      <c r="DI858" s="273"/>
    </row>
    <row r="859" spans="1:113" s="49" customFormat="1">
      <c r="A859" s="47"/>
      <c r="AB859" s="281"/>
      <c r="AL859" s="281"/>
      <c r="AV859" s="281"/>
      <c r="BF859" s="318"/>
      <c r="BP859" s="281"/>
      <c r="BZ859" s="281"/>
      <c r="CJ859" s="281"/>
      <c r="CT859" s="281"/>
      <c r="DD859" s="281"/>
      <c r="DI859" s="273"/>
    </row>
    <row r="860" spans="1:113" s="49" customFormat="1">
      <c r="A860" s="47"/>
      <c r="AB860" s="281"/>
      <c r="AL860" s="281"/>
      <c r="AV860" s="281"/>
      <c r="BF860" s="318"/>
      <c r="BP860" s="281"/>
      <c r="BZ860" s="281"/>
      <c r="CJ860" s="281"/>
      <c r="CT860" s="281"/>
      <c r="DD860" s="281"/>
      <c r="DI860" s="273"/>
    </row>
    <row r="861" spans="1:113" s="49" customFormat="1">
      <c r="A861" s="47"/>
      <c r="AB861" s="281"/>
      <c r="AL861" s="281"/>
      <c r="AV861" s="281"/>
      <c r="BF861" s="318"/>
      <c r="BP861" s="281"/>
      <c r="BZ861" s="281"/>
      <c r="CJ861" s="281"/>
      <c r="CT861" s="281"/>
      <c r="DD861" s="281"/>
      <c r="DI861" s="273"/>
    </row>
    <row r="862" spans="1:113" s="49" customFormat="1">
      <c r="A862" s="47"/>
      <c r="AB862" s="281"/>
      <c r="AL862" s="281"/>
      <c r="AV862" s="281"/>
      <c r="BF862" s="318"/>
      <c r="BP862" s="281"/>
      <c r="BZ862" s="281"/>
      <c r="CJ862" s="281"/>
      <c r="CT862" s="281"/>
      <c r="DD862" s="281"/>
      <c r="DI862" s="273"/>
    </row>
    <row r="863" spans="1:113" s="49" customFormat="1">
      <c r="A863" s="47"/>
      <c r="AB863" s="281"/>
      <c r="AL863" s="281"/>
      <c r="AV863" s="281"/>
      <c r="BF863" s="318"/>
      <c r="BP863" s="281"/>
      <c r="BZ863" s="281"/>
      <c r="CJ863" s="281"/>
      <c r="CT863" s="281"/>
      <c r="DD863" s="281"/>
      <c r="DI863" s="273"/>
    </row>
    <row r="864" spans="1:113" s="49" customFormat="1">
      <c r="A864" s="47"/>
      <c r="AB864" s="281"/>
      <c r="AL864" s="281"/>
      <c r="AV864" s="281"/>
      <c r="BF864" s="318"/>
      <c r="BP864" s="281"/>
      <c r="BZ864" s="281"/>
      <c r="CJ864" s="281"/>
      <c r="CT864" s="281"/>
      <c r="DD864" s="281"/>
      <c r="DI864" s="273"/>
    </row>
    <row r="865" spans="1:113" s="49" customFormat="1">
      <c r="A865" s="47"/>
      <c r="AB865" s="281"/>
      <c r="AL865" s="281"/>
      <c r="AV865" s="281"/>
      <c r="BF865" s="318"/>
      <c r="BP865" s="281"/>
      <c r="BZ865" s="281"/>
      <c r="CJ865" s="281"/>
      <c r="CT865" s="281"/>
      <c r="DD865" s="281"/>
      <c r="DI865" s="273"/>
    </row>
    <row r="866" spans="1:113" s="49" customFormat="1">
      <c r="A866" s="47"/>
      <c r="AB866" s="281"/>
      <c r="AL866" s="281"/>
      <c r="AV866" s="281"/>
      <c r="BF866" s="318"/>
      <c r="BP866" s="281"/>
      <c r="BZ866" s="281"/>
      <c r="CJ866" s="281"/>
      <c r="CT866" s="281"/>
      <c r="DD866" s="281"/>
      <c r="DI866" s="273"/>
    </row>
    <row r="867" spans="1:113" s="49" customFormat="1">
      <c r="A867" s="47"/>
      <c r="AB867" s="281"/>
      <c r="AL867" s="281"/>
      <c r="AV867" s="281"/>
      <c r="BF867" s="318"/>
      <c r="BP867" s="281"/>
      <c r="BZ867" s="281"/>
      <c r="CJ867" s="281"/>
      <c r="CT867" s="281"/>
      <c r="DD867" s="281"/>
      <c r="DI867" s="273"/>
    </row>
    <row r="868" spans="1:113" s="49" customFormat="1">
      <c r="A868" s="47"/>
      <c r="AB868" s="281"/>
      <c r="AL868" s="281"/>
      <c r="AV868" s="281"/>
      <c r="BF868" s="318"/>
      <c r="BP868" s="281"/>
      <c r="BZ868" s="281"/>
      <c r="CJ868" s="281"/>
      <c r="CT868" s="281"/>
      <c r="DD868" s="281"/>
      <c r="DI868" s="273"/>
    </row>
    <row r="869" spans="1:113" s="49" customFormat="1">
      <c r="A869" s="47"/>
      <c r="AB869" s="281"/>
      <c r="AL869" s="281"/>
      <c r="AV869" s="281"/>
      <c r="BF869" s="318"/>
      <c r="BP869" s="281"/>
      <c r="BZ869" s="281"/>
      <c r="CJ869" s="281"/>
      <c r="CT869" s="281"/>
      <c r="DD869" s="281"/>
      <c r="DI869" s="273"/>
    </row>
    <row r="870" spans="1:113" s="49" customFormat="1">
      <c r="A870" s="47"/>
      <c r="AB870" s="281"/>
      <c r="AL870" s="281"/>
      <c r="AV870" s="281"/>
      <c r="BF870" s="318"/>
      <c r="BP870" s="281"/>
      <c r="BZ870" s="281"/>
      <c r="CJ870" s="281"/>
      <c r="CT870" s="281"/>
      <c r="DD870" s="281"/>
      <c r="DI870" s="273"/>
    </row>
    <row r="871" spans="1:113" s="49" customFormat="1">
      <c r="A871" s="47"/>
      <c r="AB871" s="281"/>
      <c r="AL871" s="281"/>
      <c r="AV871" s="281"/>
      <c r="BF871" s="318"/>
      <c r="BP871" s="281"/>
      <c r="BZ871" s="281"/>
      <c r="CJ871" s="281"/>
      <c r="CT871" s="281"/>
      <c r="DD871" s="281"/>
      <c r="DI871" s="273"/>
    </row>
    <row r="872" spans="1:113" s="49" customFormat="1">
      <c r="A872" s="47"/>
      <c r="AB872" s="281"/>
      <c r="AL872" s="281"/>
      <c r="AV872" s="281"/>
      <c r="BF872" s="318"/>
      <c r="BP872" s="281"/>
      <c r="BZ872" s="281"/>
      <c r="CJ872" s="281"/>
      <c r="CT872" s="281"/>
      <c r="DD872" s="281"/>
      <c r="DI872" s="273"/>
    </row>
    <row r="873" spans="1:113" s="49" customFormat="1">
      <c r="A873" s="47"/>
      <c r="AB873" s="281"/>
      <c r="AL873" s="281"/>
      <c r="AV873" s="281"/>
      <c r="BF873" s="318"/>
      <c r="BP873" s="281"/>
      <c r="BZ873" s="281"/>
      <c r="CJ873" s="281"/>
      <c r="CT873" s="281"/>
      <c r="DD873" s="281"/>
      <c r="DI873" s="273"/>
    </row>
    <row r="874" spans="1:113" s="49" customFormat="1">
      <c r="A874" s="47"/>
      <c r="AB874" s="281"/>
      <c r="AL874" s="281"/>
      <c r="AV874" s="281"/>
      <c r="BF874" s="318"/>
      <c r="BP874" s="281"/>
      <c r="BZ874" s="281"/>
      <c r="CJ874" s="281"/>
      <c r="CT874" s="281"/>
      <c r="DD874" s="281"/>
      <c r="DI874" s="273"/>
    </row>
    <row r="875" spans="1:113" s="49" customFormat="1">
      <c r="A875" s="47"/>
      <c r="AB875" s="281"/>
      <c r="AL875" s="281"/>
      <c r="AV875" s="281"/>
      <c r="BF875" s="318"/>
      <c r="BP875" s="281"/>
      <c r="BZ875" s="281"/>
      <c r="CJ875" s="281"/>
      <c r="CT875" s="281"/>
      <c r="DD875" s="281"/>
      <c r="DI875" s="273"/>
    </row>
    <row r="876" spans="1:113" s="49" customFormat="1">
      <c r="A876" s="47"/>
      <c r="AB876" s="281"/>
      <c r="AL876" s="281"/>
      <c r="AV876" s="281"/>
      <c r="BF876" s="318"/>
      <c r="BP876" s="281"/>
      <c r="BZ876" s="281"/>
      <c r="CJ876" s="281"/>
      <c r="CT876" s="281"/>
      <c r="DD876" s="281"/>
      <c r="DI876" s="273"/>
    </row>
    <row r="877" spans="1:113" s="49" customFormat="1">
      <c r="A877" s="47"/>
      <c r="AB877" s="281"/>
      <c r="AL877" s="281"/>
      <c r="AV877" s="281"/>
      <c r="BF877" s="318"/>
      <c r="BP877" s="281"/>
      <c r="BZ877" s="281"/>
      <c r="CJ877" s="281"/>
      <c r="CT877" s="281"/>
      <c r="DD877" s="281"/>
      <c r="DI877" s="273"/>
    </row>
    <row r="878" spans="1:113" s="49" customFormat="1">
      <c r="A878" s="47"/>
      <c r="AB878" s="281"/>
      <c r="AL878" s="281"/>
      <c r="AV878" s="281"/>
      <c r="BF878" s="318"/>
      <c r="BP878" s="281"/>
      <c r="BZ878" s="281"/>
      <c r="CJ878" s="281"/>
      <c r="CT878" s="281"/>
      <c r="DD878" s="281"/>
      <c r="DI878" s="273"/>
    </row>
    <row r="879" spans="1:113" s="49" customFormat="1">
      <c r="A879" s="47"/>
      <c r="AB879" s="281"/>
      <c r="AL879" s="281"/>
      <c r="AV879" s="281"/>
      <c r="BF879" s="318"/>
      <c r="BP879" s="281"/>
      <c r="BZ879" s="281"/>
      <c r="CJ879" s="281"/>
      <c r="CT879" s="281"/>
      <c r="DD879" s="281"/>
      <c r="DI879" s="273"/>
    </row>
    <row r="880" spans="1:113" s="49" customFormat="1">
      <c r="A880" s="47"/>
      <c r="AB880" s="281"/>
      <c r="AL880" s="281"/>
      <c r="AV880" s="281"/>
      <c r="BF880" s="318"/>
      <c r="BP880" s="281"/>
      <c r="BZ880" s="281"/>
      <c r="CJ880" s="281"/>
      <c r="CT880" s="281"/>
      <c r="DD880" s="281"/>
      <c r="DI880" s="273"/>
    </row>
    <row r="881" spans="1:113" s="49" customFormat="1">
      <c r="A881" s="47"/>
      <c r="AB881" s="281"/>
      <c r="AL881" s="281"/>
      <c r="AV881" s="281"/>
      <c r="BF881" s="318"/>
      <c r="BP881" s="281"/>
      <c r="BZ881" s="281"/>
      <c r="CJ881" s="281"/>
      <c r="CT881" s="281"/>
      <c r="DD881" s="281"/>
      <c r="DI881" s="273"/>
    </row>
    <row r="882" spans="1:113" s="49" customFormat="1">
      <c r="A882" s="47"/>
      <c r="AB882" s="281"/>
      <c r="AL882" s="281"/>
      <c r="AV882" s="281"/>
      <c r="BF882" s="318"/>
      <c r="BP882" s="281"/>
      <c r="BZ882" s="281"/>
      <c r="CJ882" s="281"/>
      <c r="CT882" s="281"/>
      <c r="DD882" s="281"/>
      <c r="DI882" s="273"/>
    </row>
    <row r="883" spans="1:113" s="49" customFormat="1">
      <c r="A883" s="47"/>
      <c r="AB883" s="281"/>
      <c r="AL883" s="281"/>
      <c r="AV883" s="281"/>
      <c r="BF883" s="318"/>
      <c r="BP883" s="281"/>
      <c r="BZ883" s="281"/>
      <c r="CJ883" s="281"/>
      <c r="CT883" s="281"/>
      <c r="DD883" s="281"/>
      <c r="DI883" s="273"/>
    </row>
    <row r="884" spans="1:113" s="49" customFormat="1">
      <c r="A884" s="47"/>
      <c r="AB884" s="281"/>
      <c r="AL884" s="281"/>
      <c r="AV884" s="281"/>
      <c r="BF884" s="318"/>
      <c r="BP884" s="281"/>
      <c r="BZ884" s="281"/>
      <c r="CJ884" s="281"/>
      <c r="CT884" s="281"/>
      <c r="DD884" s="281"/>
      <c r="DI884" s="273"/>
    </row>
    <row r="885" spans="1:113" s="49" customFormat="1">
      <c r="A885" s="47"/>
      <c r="AB885" s="281"/>
      <c r="AL885" s="281"/>
      <c r="AV885" s="281"/>
      <c r="BF885" s="318"/>
      <c r="BP885" s="281"/>
      <c r="BZ885" s="281"/>
      <c r="CJ885" s="281"/>
      <c r="CT885" s="281"/>
      <c r="DD885" s="281"/>
      <c r="DI885" s="273"/>
    </row>
    <row r="886" spans="1:113" s="49" customFormat="1">
      <c r="A886" s="47"/>
      <c r="AB886" s="281"/>
      <c r="AL886" s="281"/>
      <c r="AV886" s="281"/>
      <c r="BF886" s="318"/>
      <c r="BP886" s="281"/>
      <c r="BZ886" s="281"/>
      <c r="CJ886" s="281"/>
      <c r="CT886" s="281"/>
      <c r="DD886" s="281"/>
      <c r="DI886" s="273"/>
    </row>
    <row r="887" spans="1:113" s="49" customFormat="1">
      <c r="A887" s="47"/>
      <c r="AB887" s="281"/>
      <c r="AL887" s="281"/>
      <c r="AV887" s="281"/>
      <c r="BF887" s="318"/>
      <c r="BP887" s="281"/>
      <c r="BZ887" s="281"/>
      <c r="CJ887" s="281"/>
      <c r="CT887" s="281"/>
      <c r="DD887" s="281"/>
      <c r="DI887" s="273"/>
    </row>
    <row r="888" spans="1:113" s="49" customFormat="1">
      <c r="A888" s="47"/>
      <c r="AB888" s="281"/>
      <c r="AL888" s="281"/>
      <c r="AV888" s="281"/>
      <c r="BF888" s="318"/>
      <c r="BP888" s="281"/>
      <c r="BZ888" s="281"/>
      <c r="CJ888" s="281"/>
      <c r="CT888" s="281"/>
      <c r="DD888" s="281"/>
      <c r="DI888" s="273"/>
    </row>
    <row r="889" spans="1:113" s="49" customFormat="1">
      <c r="A889" s="47"/>
      <c r="AB889" s="281"/>
      <c r="AL889" s="281"/>
      <c r="AV889" s="281"/>
      <c r="BF889" s="318"/>
      <c r="BP889" s="281"/>
      <c r="BZ889" s="281"/>
      <c r="CJ889" s="281"/>
      <c r="CT889" s="281"/>
      <c r="DD889" s="281"/>
      <c r="DI889" s="273"/>
    </row>
    <row r="890" spans="1:113" s="49" customFormat="1">
      <c r="A890" s="47"/>
      <c r="AB890" s="281"/>
      <c r="AL890" s="281"/>
      <c r="AV890" s="281"/>
      <c r="BF890" s="318"/>
      <c r="BP890" s="281"/>
      <c r="BZ890" s="281"/>
      <c r="CJ890" s="281"/>
      <c r="CT890" s="281"/>
      <c r="DD890" s="281"/>
      <c r="DI890" s="273"/>
    </row>
    <row r="891" spans="1:113" s="49" customFormat="1">
      <c r="A891" s="47"/>
      <c r="AB891" s="281"/>
      <c r="AL891" s="281"/>
      <c r="AV891" s="281"/>
      <c r="BF891" s="318"/>
      <c r="BP891" s="281"/>
      <c r="BZ891" s="281"/>
      <c r="CJ891" s="281"/>
      <c r="CT891" s="281"/>
      <c r="DD891" s="281"/>
      <c r="DI891" s="273"/>
    </row>
    <row r="892" spans="1:113" s="49" customFormat="1">
      <c r="A892" s="47"/>
      <c r="AB892" s="281"/>
      <c r="AL892" s="281"/>
      <c r="AV892" s="281"/>
      <c r="BF892" s="318"/>
      <c r="BP892" s="281"/>
      <c r="BZ892" s="281"/>
      <c r="CJ892" s="281"/>
      <c r="CT892" s="281"/>
      <c r="DD892" s="281"/>
      <c r="DI892" s="273"/>
    </row>
    <row r="893" spans="1:113" s="49" customFormat="1">
      <c r="A893" s="47"/>
      <c r="AB893" s="281"/>
      <c r="AL893" s="281"/>
      <c r="AV893" s="281"/>
      <c r="BF893" s="318"/>
      <c r="BP893" s="281"/>
      <c r="BZ893" s="281"/>
      <c r="CJ893" s="281"/>
      <c r="CT893" s="281"/>
      <c r="DD893" s="281"/>
      <c r="DI893" s="273"/>
    </row>
    <row r="894" spans="1:113" s="49" customFormat="1">
      <c r="A894" s="47"/>
      <c r="AB894" s="281"/>
      <c r="AL894" s="281"/>
      <c r="AV894" s="281"/>
      <c r="BF894" s="318"/>
      <c r="BP894" s="281"/>
      <c r="BZ894" s="281"/>
      <c r="CJ894" s="281"/>
      <c r="CT894" s="281"/>
      <c r="DD894" s="281"/>
      <c r="DI894" s="273"/>
    </row>
    <row r="895" spans="1:113" s="49" customFormat="1">
      <c r="A895" s="47"/>
      <c r="AB895" s="281"/>
      <c r="AL895" s="281"/>
      <c r="AV895" s="281"/>
      <c r="BF895" s="318"/>
      <c r="BP895" s="281"/>
      <c r="BZ895" s="281"/>
      <c r="CJ895" s="281"/>
      <c r="CT895" s="281"/>
      <c r="DD895" s="281"/>
      <c r="DI895" s="273"/>
    </row>
    <row r="896" spans="1:113" s="49" customFormat="1">
      <c r="A896" s="47"/>
      <c r="AB896" s="281"/>
      <c r="AL896" s="281"/>
      <c r="AV896" s="281"/>
      <c r="BF896" s="318"/>
      <c r="BP896" s="281"/>
      <c r="BZ896" s="281"/>
      <c r="CJ896" s="281"/>
      <c r="CT896" s="281"/>
      <c r="DD896" s="281"/>
      <c r="DI896" s="273"/>
    </row>
    <row r="897" spans="1:113" s="49" customFormat="1">
      <c r="A897" s="47"/>
      <c r="AB897" s="281"/>
      <c r="AL897" s="281"/>
      <c r="AV897" s="281"/>
      <c r="BF897" s="318"/>
      <c r="BP897" s="281"/>
      <c r="BZ897" s="281"/>
      <c r="CJ897" s="281"/>
      <c r="CT897" s="281"/>
      <c r="DD897" s="281"/>
      <c r="DI897" s="273"/>
    </row>
    <row r="898" spans="1:113" s="49" customFormat="1">
      <c r="A898" s="47"/>
      <c r="AB898" s="281"/>
      <c r="AL898" s="281"/>
      <c r="AV898" s="281"/>
      <c r="BF898" s="318"/>
      <c r="BP898" s="281"/>
      <c r="BZ898" s="281"/>
      <c r="CJ898" s="281"/>
      <c r="CT898" s="281"/>
      <c r="DD898" s="281"/>
      <c r="DI898" s="273"/>
    </row>
    <row r="899" spans="1:113" s="49" customFormat="1">
      <c r="A899" s="47"/>
      <c r="AB899" s="281"/>
      <c r="AL899" s="281"/>
      <c r="AV899" s="281"/>
      <c r="BF899" s="318"/>
      <c r="BP899" s="281"/>
      <c r="BZ899" s="281"/>
      <c r="CJ899" s="281"/>
      <c r="CT899" s="281"/>
      <c r="DD899" s="281"/>
      <c r="DI899" s="273"/>
    </row>
    <row r="900" spans="1:113" s="49" customFormat="1">
      <c r="A900" s="47"/>
      <c r="AB900" s="281"/>
      <c r="AL900" s="281"/>
      <c r="AV900" s="281"/>
      <c r="BF900" s="318"/>
      <c r="BP900" s="281"/>
      <c r="BZ900" s="281"/>
      <c r="CJ900" s="281"/>
      <c r="CT900" s="281"/>
      <c r="DD900" s="281"/>
      <c r="DI900" s="273"/>
    </row>
    <row r="901" spans="1:113" s="49" customFormat="1">
      <c r="A901" s="47"/>
      <c r="AB901" s="281"/>
      <c r="AL901" s="281"/>
      <c r="AV901" s="281"/>
      <c r="BF901" s="318"/>
      <c r="BP901" s="281"/>
      <c r="BZ901" s="281"/>
      <c r="CJ901" s="281"/>
      <c r="CT901" s="281"/>
      <c r="DD901" s="281"/>
      <c r="DI901" s="273"/>
    </row>
    <row r="902" spans="1:113" s="49" customFormat="1">
      <c r="A902" s="47"/>
      <c r="AB902" s="281"/>
      <c r="AL902" s="281"/>
      <c r="AV902" s="281"/>
      <c r="BF902" s="318"/>
      <c r="BP902" s="281"/>
      <c r="BZ902" s="281"/>
      <c r="CJ902" s="281"/>
      <c r="CT902" s="281"/>
      <c r="DD902" s="281"/>
      <c r="DI902" s="273"/>
    </row>
    <row r="903" spans="1:113" s="49" customFormat="1">
      <c r="A903" s="47"/>
      <c r="AB903" s="281"/>
      <c r="AL903" s="281"/>
      <c r="AV903" s="281"/>
      <c r="BF903" s="318"/>
      <c r="BP903" s="281"/>
      <c r="BZ903" s="281"/>
      <c r="CJ903" s="281"/>
      <c r="CT903" s="281"/>
      <c r="DD903" s="281"/>
      <c r="DI903" s="273"/>
    </row>
    <row r="904" spans="1:113" s="49" customFormat="1">
      <c r="A904" s="47"/>
      <c r="AB904" s="281"/>
      <c r="AL904" s="281"/>
      <c r="AV904" s="281"/>
      <c r="BF904" s="318"/>
      <c r="BP904" s="281"/>
      <c r="BZ904" s="281"/>
      <c r="CJ904" s="281"/>
      <c r="CT904" s="281"/>
      <c r="DD904" s="281"/>
      <c r="DI904" s="273"/>
    </row>
    <row r="905" spans="1:113" s="49" customFormat="1">
      <c r="A905" s="47"/>
      <c r="AB905" s="281"/>
      <c r="AL905" s="281"/>
      <c r="AV905" s="281"/>
      <c r="BF905" s="318"/>
      <c r="BP905" s="281"/>
      <c r="BZ905" s="281"/>
      <c r="CJ905" s="281"/>
      <c r="CT905" s="281"/>
      <c r="DD905" s="281"/>
      <c r="DI905" s="273"/>
    </row>
    <row r="906" spans="1:113" s="49" customFormat="1">
      <c r="A906" s="47"/>
      <c r="AB906" s="281"/>
      <c r="AL906" s="281"/>
      <c r="AV906" s="281"/>
      <c r="BF906" s="318"/>
      <c r="BP906" s="281"/>
      <c r="BZ906" s="281"/>
      <c r="CJ906" s="281"/>
      <c r="CT906" s="281"/>
      <c r="DD906" s="281"/>
      <c r="DI906" s="273"/>
    </row>
    <row r="907" spans="1:113" s="49" customFormat="1">
      <c r="A907" s="47"/>
      <c r="AB907" s="281"/>
      <c r="AL907" s="281"/>
      <c r="AV907" s="281"/>
      <c r="BF907" s="318"/>
      <c r="BP907" s="281"/>
      <c r="BZ907" s="281"/>
      <c r="CJ907" s="281"/>
      <c r="CT907" s="281"/>
      <c r="DD907" s="281"/>
      <c r="DI907" s="273"/>
    </row>
    <row r="908" spans="1:113" s="49" customFormat="1">
      <c r="A908" s="47"/>
      <c r="AB908" s="281"/>
      <c r="AL908" s="281"/>
      <c r="AV908" s="281"/>
      <c r="BF908" s="318"/>
      <c r="BP908" s="281"/>
      <c r="BZ908" s="281"/>
      <c r="CJ908" s="281"/>
      <c r="CT908" s="281"/>
      <c r="DD908" s="281"/>
      <c r="DI908" s="273"/>
    </row>
    <row r="909" spans="1:113" s="49" customFormat="1">
      <c r="A909" s="47"/>
      <c r="AB909" s="281"/>
      <c r="AL909" s="281"/>
      <c r="AV909" s="281"/>
      <c r="BF909" s="318"/>
      <c r="BP909" s="281"/>
      <c r="BZ909" s="281"/>
      <c r="CJ909" s="281"/>
      <c r="CT909" s="281"/>
      <c r="DD909" s="281"/>
      <c r="DI909" s="273"/>
    </row>
    <row r="910" spans="1:113" s="49" customFormat="1">
      <c r="A910" s="47"/>
      <c r="AB910" s="281"/>
      <c r="AL910" s="281"/>
      <c r="AV910" s="281"/>
      <c r="BF910" s="318"/>
      <c r="BP910" s="281"/>
      <c r="BZ910" s="281"/>
      <c r="CJ910" s="281"/>
      <c r="CT910" s="281"/>
      <c r="DD910" s="281"/>
      <c r="DI910" s="273"/>
    </row>
    <row r="911" spans="1:113" s="49" customFormat="1">
      <c r="A911" s="47"/>
      <c r="AB911" s="281"/>
      <c r="AL911" s="281"/>
      <c r="AV911" s="281"/>
      <c r="BF911" s="318"/>
      <c r="BP911" s="281"/>
      <c r="BZ911" s="281"/>
      <c r="CJ911" s="281"/>
      <c r="CT911" s="281"/>
      <c r="DD911" s="281"/>
      <c r="DI911" s="273"/>
    </row>
    <row r="912" spans="1:113" s="49" customFormat="1">
      <c r="A912" s="47"/>
      <c r="AB912" s="281"/>
      <c r="AL912" s="281"/>
      <c r="AV912" s="281"/>
      <c r="BF912" s="318"/>
      <c r="BP912" s="281"/>
      <c r="BZ912" s="281"/>
      <c r="CJ912" s="281"/>
      <c r="CT912" s="281"/>
      <c r="DD912" s="281"/>
      <c r="DI912" s="273"/>
    </row>
    <row r="913" spans="1:113" s="49" customFormat="1">
      <c r="A913" s="47"/>
      <c r="AB913" s="281"/>
      <c r="AL913" s="281"/>
      <c r="AV913" s="281"/>
      <c r="BF913" s="318"/>
      <c r="BP913" s="281"/>
      <c r="BZ913" s="281"/>
      <c r="CJ913" s="281"/>
      <c r="CT913" s="281"/>
      <c r="DD913" s="281"/>
      <c r="DI913" s="273"/>
    </row>
    <row r="914" spans="1:113" s="49" customFormat="1">
      <c r="A914" s="47"/>
      <c r="AB914" s="281"/>
      <c r="AL914" s="281"/>
      <c r="AV914" s="281"/>
      <c r="BF914" s="318"/>
      <c r="BP914" s="281"/>
      <c r="BZ914" s="281"/>
      <c r="CJ914" s="281"/>
      <c r="CT914" s="281"/>
      <c r="DD914" s="281"/>
      <c r="DI914" s="273"/>
    </row>
    <row r="915" spans="1:113" s="49" customFormat="1">
      <c r="A915" s="47"/>
      <c r="AB915" s="281"/>
      <c r="AL915" s="281"/>
      <c r="AV915" s="281"/>
      <c r="BF915" s="318"/>
      <c r="BP915" s="281"/>
      <c r="BZ915" s="281"/>
      <c r="CJ915" s="281"/>
      <c r="CT915" s="281"/>
      <c r="DD915" s="281"/>
      <c r="DI915" s="273"/>
    </row>
    <row r="916" spans="1:113" s="49" customFormat="1">
      <c r="A916" s="47"/>
      <c r="AB916" s="281"/>
      <c r="AL916" s="281"/>
      <c r="AV916" s="281"/>
      <c r="BF916" s="318"/>
      <c r="BP916" s="281"/>
      <c r="BZ916" s="281"/>
      <c r="CJ916" s="281"/>
      <c r="CT916" s="281"/>
      <c r="DD916" s="281"/>
      <c r="DI916" s="273"/>
    </row>
    <row r="917" spans="1:113" s="49" customFormat="1">
      <c r="A917" s="47"/>
      <c r="AB917" s="281"/>
      <c r="AL917" s="281"/>
      <c r="AV917" s="281"/>
      <c r="BF917" s="318"/>
      <c r="BP917" s="281"/>
      <c r="BZ917" s="281"/>
      <c r="CJ917" s="281"/>
      <c r="CT917" s="281"/>
      <c r="DD917" s="281"/>
      <c r="DI917" s="273"/>
    </row>
    <row r="918" spans="1:113" s="49" customFormat="1">
      <c r="A918" s="47"/>
      <c r="AB918" s="281"/>
      <c r="AL918" s="281"/>
      <c r="AV918" s="281"/>
      <c r="BF918" s="318"/>
      <c r="BP918" s="281"/>
      <c r="BZ918" s="281"/>
      <c r="CJ918" s="281"/>
      <c r="CT918" s="281"/>
      <c r="DD918" s="281"/>
      <c r="DI918" s="273"/>
    </row>
    <row r="919" spans="1:113" s="49" customFormat="1">
      <c r="A919" s="47"/>
      <c r="AB919" s="281"/>
      <c r="AL919" s="281"/>
      <c r="AV919" s="281"/>
      <c r="BF919" s="318"/>
      <c r="BP919" s="281"/>
      <c r="BZ919" s="281"/>
      <c r="CJ919" s="281"/>
      <c r="CT919" s="281"/>
      <c r="DD919" s="281"/>
      <c r="DI919" s="273"/>
    </row>
    <row r="920" spans="1:113" s="49" customFormat="1">
      <c r="A920" s="47"/>
      <c r="AB920" s="281"/>
      <c r="AL920" s="281"/>
      <c r="AV920" s="281"/>
      <c r="BF920" s="318"/>
      <c r="BP920" s="281"/>
      <c r="BZ920" s="281"/>
      <c r="CJ920" s="281"/>
      <c r="CT920" s="281"/>
      <c r="DD920" s="281"/>
      <c r="DI920" s="273"/>
    </row>
    <row r="921" spans="1:113" s="49" customFormat="1">
      <c r="A921" s="47"/>
      <c r="AB921" s="281"/>
      <c r="AL921" s="281"/>
      <c r="AV921" s="281"/>
      <c r="BF921" s="318"/>
      <c r="BP921" s="281"/>
      <c r="BZ921" s="281"/>
      <c r="CJ921" s="281"/>
      <c r="CT921" s="281"/>
      <c r="DD921" s="281"/>
      <c r="DI921" s="273"/>
    </row>
    <row r="922" spans="1:113" s="49" customFormat="1">
      <c r="A922" s="47"/>
      <c r="AB922" s="281"/>
      <c r="AL922" s="281"/>
      <c r="AV922" s="281"/>
      <c r="BF922" s="318"/>
      <c r="BP922" s="281"/>
      <c r="BZ922" s="281"/>
      <c r="CJ922" s="281"/>
      <c r="CT922" s="281"/>
      <c r="DD922" s="281"/>
      <c r="DI922" s="273"/>
    </row>
    <row r="923" spans="1:113" s="49" customFormat="1">
      <c r="A923" s="47"/>
      <c r="AB923" s="281"/>
      <c r="AL923" s="281"/>
      <c r="AV923" s="281"/>
      <c r="BF923" s="318"/>
      <c r="BP923" s="281"/>
      <c r="BZ923" s="281"/>
      <c r="CJ923" s="281"/>
      <c r="CT923" s="281"/>
      <c r="DD923" s="281"/>
      <c r="DI923" s="273"/>
    </row>
    <row r="924" spans="1:113" s="49" customFormat="1">
      <c r="A924" s="47"/>
      <c r="AB924" s="281"/>
      <c r="AL924" s="281"/>
      <c r="AV924" s="281"/>
      <c r="BF924" s="318"/>
      <c r="BP924" s="281"/>
      <c r="BZ924" s="281"/>
      <c r="CJ924" s="281"/>
      <c r="CT924" s="281"/>
      <c r="DD924" s="281"/>
      <c r="DI924" s="273"/>
    </row>
    <row r="925" spans="1:113" s="49" customFormat="1">
      <c r="A925" s="47"/>
      <c r="AB925" s="281"/>
      <c r="AL925" s="281"/>
      <c r="AV925" s="281"/>
      <c r="BF925" s="318"/>
      <c r="BP925" s="281"/>
      <c r="BZ925" s="281"/>
      <c r="CJ925" s="281"/>
      <c r="CT925" s="281"/>
      <c r="DD925" s="281"/>
      <c r="DI925" s="273"/>
    </row>
    <row r="926" spans="1:113" s="49" customFormat="1">
      <c r="A926" s="47"/>
      <c r="AB926" s="281"/>
      <c r="AL926" s="281"/>
      <c r="AV926" s="281"/>
      <c r="BF926" s="318"/>
      <c r="BP926" s="281"/>
      <c r="BZ926" s="281"/>
      <c r="CJ926" s="281"/>
      <c r="CT926" s="281"/>
      <c r="DD926" s="281"/>
      <c r="DI926" s="273"/>
    </row>
    <row r="927" spans="1:113" s="49" customFormat="1">
      <c r="A927" s="47"/>
      <c r="AB927" s="281"/>
      <c r="AL927" s="281"/>
      <c r="AV927" s="281"/>
      <c r="BF927" s="318"/>
      <c r="BP927" s="281"/>
      <c r="BZ927" s="281"/>
      <c r="CJ927" s="281"/>
      <c r="CT927" s="281"/>
      <c r="DD927" s="281"/>
      <c r="DI927" s="273"/>
    </row>
    <row r="928" spans="1:113" s="49" customFormat="1">
      <c r="A928" s="47"/>
      <c r="AB928" s="281"/>
      <c r="AL928" s="281"/>
      <c r="AV928" s="281"/>
      <c r="BF928" s="318"/>
      <c r="BP928" s="281"/>
      <c r="BZ928" s="281"/>
      <c r="CJ928" s="281"/>
      <c r="CT928" s="281"/>
      <c r="DD928" s="281"/>
      <c r="DI928" s="273"/>
    </row>
    <row r="929" spans="1:113" s="49" customFormat="1">
      <c r="A929" s="47"/>
      <c r="AB929" s="281"/>
      <c r="AL929" s="281"/>
      <c r="AV929" s="281"/>
      <c r="BF929" s="318"/>
      <c r="BP929" s="281"/>
      <c r="BZ929" s="281"/>
      <c r="CJ929" s="281"/>
      <c r="CT929" s="281"/>
      <c r="DD929" s="281"/>
      <c r="DI929" s="273"/>
    </row>
    <row r="930" spans="1:113" s="49" customFormat="1">
      <c r="A930" s="47"/>
      <c r="AB930" s="281"/>
      <c r="AL930" s="281"/>
      <c r="AV930" s="281"/>
      <c r="BF930" s="318"/>
      <c r="BP930" s="281"/>
      <c r="BZ930" s="281"/>
      <c r="CJ930" s="281"/>
      <c r="CT930" s="281"/>
      <c r="DD930" s="281"/>
      <c r="DI930" s="273"/>
    </row>
    <row r="931" spans="1:113" s="49" customFormat="1">
      <c r="A931" s="47"/>
      <c r="AB931" s="281"/>
      <c r="AL931" s="281"/>
      <c r="AV931" s="281"/>
      <c r="BF931" s="318"/>
      <c r="BP931" s="281"/>
      <c r="BZ931" s="281"/>
      <c r="CJ931" s="281"/>
      <c r="CT931" s="281"/>
      <c r="DD931" s="281"/>
      <c r="DI931" s="273"/>
    </row>
    <row r="932" spans="1:113" s="49" customFormat="1">
      <c r="A932" s="47"/>
      <c r="AB932" s="281"/>
      <c r="AL932" s="281"/>
      <c r="AV932" s="281"/>
      <c r="BF932" s="318"/>
      <c r="BP932" s="281"/>
      <c r="BZ932" s="281"/>
      <c r="CJ932" s="281"/>
      <c r="CT932" s="281"/>
      <c r="DD932" s="281"/>
      <c r="DI932" s="273"/>
    </row>
    <row r="933" spans="1:113" s="49" customFormat="1">
      <c r="A933" s="47"/>
      <c r="AB933" s="281"/>
      <c r="AL933" s="281"/>
      <c r="AV933" s="281"/>
      <c r="BF933" s="318"/>
      <c r="BP933" s="281"/>
      <c r="BZ933" s="281"/>
      <c r="CJ933" s="281"/>
      <c r="CT933" s="281"/>
      <c r="DD933" s="281"/>
      <c r="DI933" s="273"/>
    </row>
    <row r="934" spans="1:113" s="49" customFormat="1">
      <c r="A934" s="47"/>
      <c r="AB934" s="281"/>
      <c r="AL934" s="281"/>
      <c r="AV934" s="281"/>
      <c r="BF934" s="318"/>
      <c r="BP934" s="281"/>
      <c r="BZ934" s="281"/>
      <c r="CJ934" s="281"/>
      <c r="CT934" s="281"/>
      <c r="DD934" s="281"/>
      <c r="DI934" s="273"/>
    </row>
    <row r="935" spans="1:113" s="49" customFormat="1">
      <c r="A935" s="47"/>
      <c r="AB935" s="281"/>
      <c r="AL935" s="281"/>
      <c r="AV935" s="281"/>
      <c r="BF935" s="318"/>
      <c r="BP935" s="281"/>
      <c r="BZ935" s="281"/>
      <c r="CJ935" s="281"/>
      <c r="CT935" s="281"/>
      <c r="DD935" s="281"/>
      <c r="DI935" s="273"/>
    </row>
    <row r="936" spans="1:113" s="49" customFormat="1">
      <c r="A936" s="47"/>
      <c r="AB936" s="281"/>
      <c r="AL936" s="281"/>
      <c r="AV936" s="281"/>
      <c r="BF936" s="318"/>
      <c r="BP936" s="281"/>
      <c r="BZ936" s="281"/>
      <c r="CJ936" s="281"/>
      <c r="CT936" s="281"/>
      <c r="DD936" s="281"/>
      <c r="DI936" s="273"/>
    </row>
    <row r="937" spans="1:113" s="49" customFormat="1">
      <c r="A937" s="47"/>
      <c r="AB937" s="281"/>
      <c r="AL937" s="281"/>
      <c r="AV937" s="281"/>
      <c r="BF937" s="318"/>
      <c r="BP937" s="281"/>
      <c r="BZ937" s="281"/>
      <c r="CJ937" s="281"/>
      <c r="CT937" s="281"/>
      <c r="DD937" s="281"/>
      <c r="DI937" s="273"/>
    </row>
    <row r="938" spans="1:113" s="49" customFormat="1">
      <c r="A938" s="47"/>
      <c r="AB938" s="281"/>
      <c r="AL938" s="281"/>
      <c r="AV938" s="281"/>
      <c r="BF938" s="318"/>
      <c r="BP938" s="281"/>
      <c r="BZ938" s="281"/>
      <c r="CJ938" s="281"/>
      <c r="CT938" s="281"/>
      <c r="DD938" s="281"/>
      <c r="DI938" s="273"/>
    </row>
    <row r="939" spans="1:113" s="49" customFormat="1">
      <c r="A939" s="47"/>
      <c r="AB939" s="281"/>
      <c r="AL939" s="281"/>
      <c r="AV939" s="281"/>
      <c r="BF939" s="318"/>
      <c r="BP939" s="281"/>
      <c r="BZ939" s="281"/>
      <c r="CJ939" s="281"/>
      <c r="CT939" s="281"/>
      <c r="DD939" s="281"/>
      <c r="DI939" s="273"/>
    </row>
    <row r="940" spans="1:113" s="49" customFormat="1">
      <c r="A940" s="47"/>
      <c r="AB940" s="281"/>
      <c r="AL940" s="281"/>
      <c r="AV940" s="281"/>
      <c r="BF940" s="318"/>
      <c r="BP940" s="281"/>
      <c r="BZ940" s="281"/>
      <c r="CJ940" s="281"/>
      <c r="CT940" s="281"/>
      <c r="DD940" s="281"/>
      <c r="DI940" s="273"/>
    </row>
    <row r="941" spans="1:113" s="49" customFormat="1">
      <c r="A941" s="47"/>
      <c r="AB941" s="281"/>
      <c r="AL941" s="281"/>
      <c r="AV941" s="281"/>
      <c r="BF941" s="318"/>
      <c r="BP941" s="281"/>
      <c r="BZ941" s="281"/>
      <c r="CJ941" s="281"/>
      <c r="CT941" s="281"/>
      <c r="DD941" s="281"/>
      <c r="DI941" s="273"/>
    </row>
    <row r="942" spans="1:113" s="49" customFormat="1">
      <c r="A942" s="47"/>
      <c r="AB942" s="281"/>
      <c r="AL942" s="281"/>
      <c r="AV942" s="281"/>
      <c r="BF942" s="318"/>
      <c r="BP942" s="281"/>
      <c r="BZ942" s="281"/>
      <c r="CJ942" s="281"/>
      <c r="CT942" s="281"/>
      <c r="DD942" s="281"/>
      <c r="DI942" s="273"/>
    </row>
    <row r="943" spans="1:113" s="49" customFormat="1">
      <c r="A943" s="47"/>
      <c r="AB943" s="281"/>
      <c r="AL943" s="281"/>
      <c r="AV943" s="281"/>
      <c r="BF943" s="318"/>
      <c r="BP943" s="281"/>
      <c r="BZ943" s="281"/>
      <c r="CJ943" s="281"/>
      <c r="CT943" s="281"/>
      <c r="DD943" s="281"/>
      <c r="DI943" s="273"/>
    </row>
    <row r="944" spans="1:113" s="49" customFormat="1">
      <c r="A944" s="47"/>
      <c r="AB944" s="281"/>
      <c r="AL944" s="281"/>
      <c r="AV944" s="281"/>
      <c r="BF944" s="318"/>
      <c r="BP944" s="281"/>
      <c r="BZ944" s="281"/>
      <c r="CJ944" s="281"/>
      <c r="CT944" s="281"/>
      <c r="DD944" s="281"/>
      <c r="DI944" s="273"/>
    </row>
    <row r="945" spans="1:113" s="49" customFormat="1">
      <c r="A945" s="47"/>
      <c r="AB945" s="281"/>
      <c r="AL945" s="281"/>
      <c r="AV945" s="281"/>
      <c r="BF945" s="318"/>
      <c r="BP945" s="281"/>
      <c r="BZ945" s="281"/>
      <c r="CJ945" s="281"/>
      <c r="CT945" s="281"/>
      <c r="DD945" s="281"/>
      <c r="DI945" s="273"/>
    </row>
    <row r="946" spans="1:113" s="49" customFormat="1">
      <c r="A946" s="47"/>
      <c r="AB946" s="281"/>
      <c r="AL946" s="281"/>
      <c r="AV946" s="281"/>
      <c r="BF946" s="318"/>
      <c r="BP946" s="281"/>
      <c r="BZ946" s="281"/>
      <c r="CJ946" s="281"/>
      <c r="CT946" s="281"/>
      <c r="DD946" s="281"/>
      <c r="DI946" s="273"/>
    </row>
    <row r="947" spans="1:113" s="49" customFormat="1">
      <c r="A947" s="47"/>
      <c r="AB947" s="281"/>
      <c r="AL947" s="281"/>
      <c r="AV947" s="281"/>
      <c r="BF947" s="318"/>
      <c r="BP947" s="281"/>
      <c r="BZ947" s="281"/>
      <c r="CJ947" s="281"/>
      <c r="CT947" s="281"/>
      <c r="DD947" s="281"/>
      <c r="DI947" s="273"/>
    </row>
    <row r="948" spans="1:113" s="49" customFormat="1">
      <c r="A948" s="47"/>
      <c r="AB948" s="281"/>
      <c r="AL948" s="281"/>
      <c r="AV948" s="281"/>
      <c r="BF948" s="318"/>
      <c r="BP948" s="281"/>
      <c r="BZ948" s="281"/>
      <c r="CJ948" s="281"/>
      <c r="CT948" s="281"/>
      <c r="DD948" s="281"/>
      <c r="DI948" s="273"/>
    </row>
    <row r="949" spans="1:113" s="49" customFormat="1">
      <c r="A949" s="47"/>
      <c r="AB949" s="281"/>
      <c r="AL949" s="281"/>
      <c r="AV949" s="281"/>
      <c r="BF949" s="318"/>
      <c r="BP949" s="281"/>
      <c r="BZ949" s="281"/>
      <c r="CJ949" s="281"/>
      <c r="CT949" s="281"/>
      <c r="DD949" s="281"/>
      <c r="DI949" s="273"/>
    </row>
    <row r="950" spans="1:113" s="49" customFormat="1">
      <c r="A950" s="47"/>
      <c r="AB950" s="281"/>
      <c r="AL950" s="281"/>
      <c r="AV950" s="281"/>
      <c r="BF950" s="318"/>
      <c r="BP950" s="281"/>
      <c r="BZ950" s="281"/>
      <c r="CJ950" s="281"/>
      <c r="CT950" s="281"/>
      <c r="DD950" s="281"/>
      <c r="DI950" s="273"/>
    </row>
    <row r="951" spans="1:113" s="49" customFormat="1">
      <c r="A951" s="47"/>
      <c r="AB951" s="281"/>
      <c r="AL951" s="281"/>
      <c r="AV951" s="281"/>
      <c r="BF951" s="318"/>
      <c r="BP951" s="281"/>
      <c r="BZ951" s="281"/>
      <c r="CJ951" s="281"/>
      <c r="CT951" s="281"/>
      <c r="DD951" s="281"/>
      <c r="DI951" s="273"/>
    </row>
    <row r="952" spans="1:113" s="49" customFormat="1">
      <c r="A952" s="47"/>
      <c r="AB952" s="281"/>
      <c r="AL952" s="281"/>
      <c r="AV952" s="281"/>
      <c r="BF952" s="318"/>
      <c r="BP952" s="281"/>
      <c r="BZ952" s="281"/>
      <c r="CJ952" s="281"/>
      <c r="CT952" s="281"/>
      <c r="DD952" s="281"/>
      <c r="DI952" s="273"/>
    </row>
    <row r="953" spans="1:113" s="49" customFormat="1">
      <c r="A953" s="47"/>
      <c r="AB953" s="281"/>
      <c r="AL953" s="281"/>
      <c r="AV953" s="281"/>
      <c r="BF953" s="318"/>
      <c r="BP953" s="281"/>
      <c r="BZ953" s="281"/>
      <c r="CJ953" s="281"/>
      <c r="CT953" s="281"/>
      <c r="DD953" s="281"/>
      <c r="DI953" s="273"/>
    </row>
    <row r="954" spans="1:113" s="49" customFormat="1">
      <c r="A954" s="47"/>
      <c r="AB954" s="281"/>
      <c r="AL954" s="281"/>
      <c r="AV954" s="281"/>
      <c r="BF954" s="318"/>
      <c r="BP954" s="281"/>
      <c r="BZ954" s="281"/>
      <c r="CJ954" s="281"/>
      <c r="CT954" s="281"/>
      <c r="DD954" s="281"/>
      <c r="DI954" s="273"/>
    </row>
    <row r="955" spans="1:113" s="49" customFormat="1">
      <c r="A955" s="47"/>
      <c r="AB955" s="281"/>
      <c r="AL955" s="281"/>
      <c r="AV955" s="281"/>
      <c r="BF955" s="318"/>
      <c r="BP955" s="281"/>
      <c r="BZ955" s="281"/>
      <c r="CJ955" s="281"/>
      <c r="CT955" s="281"/>
      <c r="DD955" s="281"/>
      <c r="DI955" s="273"/>
    </row>
    <row r="956" spans="1:113" s="49" customFormat="1">
      <c r="A956" s="47"/>
      <c r="AB956" s="281"/>
      <c r="AL956" s="281"/>
      <c r="AV956" s="281"/>
      <c r="BF956" s="318"/>
      <c r="BP956" s="281"/>
      <c r="BZ956" s="281"/>
      <c r="CJ956" s="281"/>
      <c r="CT956" s="281"/>
      <c r="DD956" s="281"/>
      <c r="DI956" s="273"/>
    </row>
    <row r="957" spans="1:113" s="49" customFormat="1">
      <c r="A957" s="47"/>
      <c r="AB957" s="281"/>
      <c r="AL957" s="281"/>
      <c r="AV957" s="281"/>
      <c r="BF957" s="318"/>
      <c r="BP957" s="281"/>
      <c r="BZ957" s="281"/>
      <c r="CJ957" s="281"/>
      <c r="CT957" s="281"/>
      <c r="DD957" s="281"/>
      <c r="DI957" s="273"/>
    </row>
    <row r="958" spans="1:113" s="49" customFormat="1">
      <c r="A958" s="47"/>
      <c r="AB958" s="281"/>
      <c r="AL958" s="281"/>
      <c r="AV958" s="281"/>
      <c r="BF958" s="318"/>
      <c r="BP958" s="281"/>
      <c r="BZ958" s="281"/>
      <c r="CJ958" s="281"/>
      <c r="CT958" s="281"/>
      <c r="DD958" s="281"/>
      <c r="DI958" s="273"/>
    </row>
    <row r="959" spans="1:113" s="49" customFormat="1">
      <c r="A959" s="47"/>
      <c r="AB959" s="281"/>
      <c r="AL959" s="281"/>
      <c r="AV959" s="281"/>
      <c r="BF959" s="318"/>
      <c r="BP959" s="281"/>
      <c r="BZ959" s="281"/>
      <c r="CJ959" s="281"/>
      <c r="CT959" s="281"/>
      <c r="DD959" s="281"/>
      <c r="DI959" s="273"/>
    </row>
    <row r="960" spans="1:113" s="49" customFormat="1">
      <c r="A960" s="47"/>
      <c r="AB960" s="281"/>
      <c r="AL960" s="281"/>
      <c r="AV960" s="281"/>
      <c r="BF960" s="318"/>
      <c r="BP960" s="281"/>
      <c r="BZ960" s="281"/>
      <c r="CJ960" s="281"/>
      <c r="CT960" s="281"/>
      <c r="DD960" s="281"/>
      <c r="DI960" s="273"/>
    </row>
    <row r="961" spans="1:113" s="49" customFormat="1">
      <c r="A961" s="47"/>
      <c r="AB961" s="281"/>
      <c r="AL961" s="281"/>
      <c r="AV961" s="281"/>
      <c r="BF961" s="318"/>
      <c r="BP961" s="281"/>
      <c r="BZ961" s="281"/>
      <c r="CJ961" s="281"/>
      <c r="CT961" s="281"/>
      <c r="DD961" s="281"/>
      <c r="DI961" s="273"/>
    </row>
    <row r="962" spans="1:113" s="49" customFormat="1">
      <c r="A962" s="47"/>
      <c r="AB962" s="281"/>
      <c r="AL962" s="281"/>
      <c r="AV962" s="281"/>
      <c r="BF962" s="318"/>
      <c r="BP962" s="281"/>
      <c r="BZ962" s="281"/>
      <c r="CJ962" s="281"/>
      <c r="CT962" s="281"/>
      <c r="DD962" s="281"/>
      <c r="DI962" s="273"/>
    </row>
    <row r="963" spans="1:113" s="49" customFormat="1">
      <c r="A963" s="47"/>
      <c r="AB963" s="281"/>
      <c r="AL963" s="281"/>
      <c r="AV963" s="281"/>
      <c r="BF963" s="318"/>
      <c r="BP963" s="281"/>
      <c r="BZ963" s="281"/>
      <c r="CJ963" s="281"/>
      <c r="CT963" s="281"/>
      <c r="DD963" s="281"/>
      <c r="DI963" s="273"/>
    </row>
    <row r="964" spans="1:113" s="49" customFormat="1">
      <c r="A964" s="47"/>
      <c r="AB964" s="281"/>
      <c r="AL964" s="281"/>
      <c r="AV964" s="281"/>
      <c r="BF964" s="318"/>
      <c r="BP964" s="281"/>
      <c r="BZ964" s="281"/>
      <c r="CJ964" s="281"/>
      <c r="CT964" s="281"/>
      <c r="DD964" s="281"/>
      <c r="DI964" s="273"/>
    </row>
    <row r="965" spans="1:113" s="49" customFormat="1">
      <c r="A965" s="47"/>
      <c r="AB965" s="281"/>
      <c r="AL965" s="281"/>
      <c r="AV965" s="281"/>
      <c r="BF965" s="318"/>
      <c r="BP965" s="281"/>
      <c r="BZ965" s="281"/>
      <c r="CJ965" s="281"/>
      <c r="CT965" s="281"/>
      <c r="DD965" s="281"/>
      <c r="DI965" s="273"/>
    </row>
    <row r="966" spans="1:113" s="49" customFormat="1">
      <c r="A966" s="47"/>
      <c r="AB966" s="281"/>
      <c r="AL966" s="281"/>
      <c r="AV966" s="281"/>
      <c r="BF966" s="318"/>
      <c r="BP966" s="281"/>
      <c r="BZ966" s="281"/>
      <c r="CJ966" s="281"/>
      <c r="CT966" s="281"/>
      <c r="DD966" s="281"/>
      <c r="DI966" s="273"/>
    </row>
    <row r="967" spans="1:113" s="49" customFormat="1">
      <c r="A967" s="47"/>
      <c r="AB967" s="281"/>
      <c r="AL967" s="281"/>
      <c r="AV967" s="281"/>
      <c r="BF967" s="318"/>
      <c r="BP967" s="281"/>
      <c r="BZ967" s="281"/>
      <c r="CJ967" s="281"/>
      <c r="CT967" s="281"/>
      <c r="DD967" s="281"/>
      <c r="DI967" s="273"/>
    </row>
    <row r="968" spans="1:113" s="49" customFormat="1">
      <c r="A968" s="47"/>
      <c r="AB968" s="281"/>
      <c r="AL968" s="281"/>
      <c r="AV968" s="281"/>
      <c r="BF968" s="318"/>
      <c r="BP968" s="281"/>
      <c r="BZ968" s="281"/>
      <c r="CJ968" s="281"/>
      <c r="CT968" s="281"/>
      <c r="DD968" s="281"/>
      <c r="DI968" s="273"/>
    </row>
    <row r="969" spans="1:113" s="49" customFormat="1">
      <c r="A969" s="47"/>
      <c r="AB969" s="281"/>
      <c r="AL969" s="281"/>
      <c r="AV969" s="281"/>
      <c r="BF969" s="318"/>
      <c r="BP969" s="281"/>
      <c r="BZ969" s="281"/>
      <c r="CJ969" s="281"/>
      <c r="CT969" s="281"/>
      <c r="DD969" s="281"/>
      <c r="DI969" s="273"/>
    </row>
    <row r="970" spans="1:113" s="49" customFormat="1">
      <c r="A970" s="47"/>
      <c r="AB970" s="281"/>
      <c r="AL970" s="281"/>
      <c r="AV970" s="281"/>
      <c r="BF970" s="318"/>
      <c r="BP970" s="281"/>
      <c r="BZ970" s="281"/>
      <c r="CJ970" s="281"/>
      <c r="CT970" s="281"/>
      <c r="DD970" s="281"/>
      <c r="DI970" s="273"/>
    </row>
    <row r="971" spans="1:113" s="49" customFormat="1">
      <c r="A971" s="47"/>
      <c r="AB971" s="281"/>
      <c r="AL971" s="281"/>
      <c r="AV971" s="281"/>
      <c r="BF971" s="318"/>
      <c r="BP971" s="281"/>
      <c r="BZ971" s="281"/>
      <c r="CJ971" s="281"/>
      <c r="CT971" s="281"/>
      <c r="DD971" s="281"/>
      <c r="DI971" s="273"/>
    </row>
    <row r="972" spans="1:113" s="49" customFormat="1">
      <c r="A972" s="47"/>
      <c r="AB972" s="281"/>
      <c r="AL972" s="281"/>
      <c r="AV972" s="281"/>
      <c r="BF972" s="318"/>
      <c r="BP972" s="281"/>
      <c r="BZ972" s="281"/>
      <c r="CJ972" s="281"/>
      <c r="CT972" s="281"/>
      <c r="DD972" s="281"/>
      <c r="DI972" s="273"/>
    </row>
    <row r="973" spans="1:113" s="49" customFormat="1">
      <c r="A973" s="47"/>
      <c r="AB973" s="281"/>
      <c r="AL973" s="281"/>
      <c r="AV973" s="281"/>
      <c r="BF973" s="318"/>
      <c r="BP973" s="281"/>
      <c r="BZ973" s="281"/>
      <c r="CJ973" s="281"/>
      <c r="CT973" s="281"/>
      <c r="DD973" s="281"/>
      <c r="DI973" s="273"/>
    </row>
    <row r="974" spans="1:113" s="49" customFormat="1">
      <c r="A974" s="47"/>
      <c r="AB974" s="281"/>
      <c r="AL974" s="281"/>
      <c r="AV974" s="281"/>
      <c r="BF974" s="318"/>
      <c r="BP974" s="281"/>
      <c r="BZ974" s="281"/>
      <c r="CJ974" s="281"/>
      <c r="CT974" s="281"/>
      <c r="DD974" s="281"/>
      <c r="DI974" s="273"/>
    </row>
    <row r="975" spans="1:113" s="49" customFormat="1">
      <c r="A975" s="47"/>
      <c r="AB975" s="281"/>
      <c r="AL975" s="281"/>
      <c r="AV975" s="281"/>
      <c r="BF975" s="318"/>
      <c r="BP975" s="281"/>
      <c r="BZ975" s="281"/>
      <c r="CJ975" s="281"/>
      <c r="CT975" s="281"/>
      <c r="DD975" s="281"/>
      <c r="DI975" s="273"/>
    </row>
    <row r="976" spans="1:113" s="49" customFormat="1">
      <c r="A976" s="47"/>
      <c r="AB976" s="281"/>
      <c r="AL976" s="281"/>
      <c r="AV976" s="281"/>
      <c r="BF976" s="318"/>
      <c r="BP976" s="281"/>
      <c r="BZ976" s="281"/>
      <c r="CJ976" s="281"/>
      <c r="CT976" s="281"/>
      <c r="DD976" s="281"/>
      <c r="DI976" s="273"/>
    </row>
    <row r="977" spans="1:113" s="49" customFormat="1">
      <c r="A977" s="47"/>
      <c r="AB977" s="281"/>
      <c r="AL977" s="281"/>
      <c r="AV977" s="281"/>
      <c r="BF977" s="318"/>
      <c r="BP977" s="281"/>
      <c r="BZ977" s="281"/>
      <c r="CJ977" s="281"/>
      <c r="CT977" s="281"/>
      <c r="DD977" s="281"/>
      <c r="DI977" s="273"/>
    </row>
    <row r="978" spans="1:113" s="49" customFormat="1">
      <c r="A978" s="47"/>
      <c r="AB978" s="281"/>
      <c r="AL978" s="281"/>
      <c r="AV978" s="281"/>
      <c r="BF978" s="318"/>
      <c r="BP978" s="281"/>
      <c r="BZ978" s="281"/>
      <c r="CJ978" s="281"/>
      <c r="CT978" s="281"/>
      <c r="DD978" s="281"/>
      <c r="DI978" s="273"/>
    </row>
    <row r="979" spans="1:113" s="49" customFormat="1">
      <c r="A979" s="47"/>
      <c r="AB979" s="281"/>
      <c r="AL979" s="281"/>
      <c r="AV979" s="281"/>
      <c r="BF979" s="318"/>
      <c r="BP979" s="281"/>
      <c r="BZ979" s="281"/>
      <c r="CJ979" s="281"/>
      <c r="CT979" s="281"/>
      <c r="DD979" s="281"/>
      <c r="DI979" s="273"/>
    </row>
    <row r="980" spans="1:113" s="49" customFormat="1">
      <c r="A980" s="47"/>
      <c r="AB980" s="281"/>
      <c r="AL980" s="281"/>
      <c r="AV980" s="281"/>
      <c r="BF980" s="318"/>
      <c r="BP980" s="281"/>
      <c r="BZ980" s="281"/>
      <c r="CJ980" s="281"/>
      <c r="CT980" s="281"/>
      <c r="DD980" s="281"/>
      <c r="DI980" s="273"/>
    </row>
    <row r="981" spans="1:113" s="49" customFormat="1">
      <c r="A981" s="47"/>
      <c r="AB981" s="281"/>
      <c r="AL981" s="281"/>
      <c r="AV981" s="281"/>
      <c r="BF981" s="318"/>
      <c r="BP981" s="281"/>
      <c r="BZ981" s="281"/>
      <c r="CJ981" s="281"/>
      <c r="CT981" s="281"/>
      <c r="DD981" s="281"/>
      <c r="DI981" s="273"/>
    </row>
    <row r="982" spans="1:113" s="49" customFormat="1">
      <c r="A982" s="47"/>
      <c r="AB982" s="281"/>
      <c r="AL982" s="281"/>
      <c r="AV982" s="281"/>
      <c r="BF982" s="318"/>
      <c r="BP982" s="281"/>
      <c r="BZ982" s="281"/>
      <c r="CJ982" s="281"/>
      <c r="CT982" s="281"/>
      <c r="DD982" s="281"/>
      <c r="DI982" s="273"/>
    </row>
    <row r="983" spans="1:113" s="49" customFormat="1">
      <c r="A983" s="47"/>
      <c r="AB983" s="281"/>
      <c r="AL983" s="281"/>
      <c r="AV983" s="281"/>
      <c r="BF983" s="318"/>
      <c r="BP983" s="281"/>
      <c r="BZ983" s="281"/>
      <c r="CJ983" s="281"/>
      <c r="CT983" s="281"/>
      <c r="DD983" s="281"/>
      <c r="DI983" s="273"/>
    </row>
    <row r="984" spans="1:113" s="49" customFormat="1">
      <c r="A984" s="47"/>
      <c r="AB984" s="281"/>
      <c r="AL984" s="281"/>
      <c r="AV984" s="281"/>
      <c r="BF984" s="318"/>
      <c r="BP984" s="281"/>
      <c r="BZ984" s="281"/>
      <c r="CJ984" s="281"/>
      <c r="CT984" s="281"/>
      <c r="DD984" s="281"/>
      <c r="DI984" s="273"/>
    </row>
    <row r="985" spans="1:113" s="49" customFormat="1">
      <c r="A985" s="47"/>
      <c r="AB985" s="281"/>
      <c r="AL985" s="281"/>
      <c r="AV985" s="281"/>
      <c r="BF985" s="318"/>
      <c r="BP985" s="281"/>
      <c r="BZ985" s="281"/>
      <c r="CJ985" s="281"/>
      <c r="CT985" s="281"/>
      <c r="DD985" s="281"/>
      <c r="DI985" s="273"/>
    </row>
    <row r="986" spans="1:113" s="49" customFormat="1">
      <c r="A986" s="47"/>
      <c r="AB986" s="281"/>
      <c r="AL986" s="281"/>
      <c r="AV986" s="281"/>
      <c r="BF986" s="318"/>
      <c r="BP986" s="281"/>
      <c r="BZ986" s="281"/>
      <c r="CJ986" s="281"/>
      <c r="CT986" s="281"/>
      <c r="DD986" s="281"/>
      <c r="DI986" s="273"/>
    </row>
    <row r="987" spans="1:113" s="49" customFormat="1">
      <c r="A987" s="47"/>
      <c r="AB987" s="281"/>
      <c r="AL987" s="281"/>
      <c r="AV987" s="281"/>
      <c r="BF987" s="318"/>
      <c r="BP987" s="281"/>
      <c r="BZ987" s="281"/>
      <c r="CJ987" s="281"/>
      <c r="CT987" s="281"/>
      <c r="DD987" s="281"/>
      <c r="DI987" s="273"/>
    </row>
    <row r="988" spans="1:113" s="49" customFormat="1">
      <c r="A988" s="47"/>
      <c r="AB988" s="281"/>
      <c r="AL988" s="281"/>
      <c r="AV988" s="281"/>
      <c r="BF988" s="318"/>
      <c r="BP988" s="281"/>
      <c r="BZ988" s="281"/>
      <c r="CJ988" s="281"/>
      <c r="CT988" s="281"/>
      <c r="DD988" s="281"/>
      <c r="DI988" s="273"/>
    </row>
    <row r="989" spans="1:113" s="49" customFormat="1">
      <c r="A989" s="47"/>
      <c r="AB989" s="281"/>
      <c r="AL989" s="281"/>
      <c r="AV989" s="281"/>
      <c r="BF989" s="318"/>
      <c r="BP989" s="281"/>
      <c r="BZ989" s="281"/>
      <c r="CJ989" s="281"/>
      <c r="CT989" s="281"/>
      <c r="DD989" s="281"/>
      <c r="DI989" s="273"/>
    </row>
    <row r="990" spans="1:113" s="49" customFormat="1">
      <c r="A990" s="47"/>
      <c r="AB990" s="281"/>
      <c r="AL990" s="281"/>
      <c r="AV990" s="281"/>
      <c r="BF990" s="318"/>
      <c r="BP990" s="281"/>
      <c r="BZ990" s="281"/>
      <c r="CJ990" s="281"/>
      <c r="CT990" s="281"/>
      <c r="DD990" s="281"/>
      <c r="DI990" s="273"/>
    </row>
    <row r="991" spans="1:113" s="49" customFormat="1">
      <c r="A991" s="47"/>
      <c r="AB991" s="281"/>
      <c r="AL991" s="281"/>
      <c r="AV991" s="281"/>
      <c r="BF991" s="318"/>
      <c r="BP991" s="281"/>
      <c r="BZ991" s="281"/>
      <c r="CJ991" s="281"/>
      <c r="CT991" s="281"/>
      <c r="DD991" s="281"/>
      <c r="DI991" s="273"/>
    </row>
    <row r="992" spans="1:113" s="49" customFormat="1">
      <c r="A992" s="47"/>
      <c r="AB992" s="281"/>
      <c r="AL992" s="281"/>
      <c r="AV992" s="281"/>
      <c r="BF992" s="318"/>
      <c r="BP992" s="281"/>
      <c r="BZ992" s="281"/>
      <c r="CJ992" s="281"/>
      <c r="CT992" s="281"/>
      <c r="DD992" s="281"/>
      <c r="DI992" s="273"/>
    </row>
    <row r="993" spans="1:113" s="49" customFormat="1">
      <c r="A993" s="47"/>
      <c r="AB993" s="281"/>
      <c r="AL993" s="281"/>
      <c r="AV993" s="281"/>
      <c r="BF993" s="318"/>
      <c r="BP993" s="281"/>
      <c r="BZ993" s="281"/>
      <c r="CJ993" s="281"/>
      <c r="CT993" s="281"/>
      <c r="DD993" s="281"/>
      <c r="DI993" s="273"/>
    </row>
    <row r="994" spans="1:113" s="49" customFormat="1">
      <c r="A994" s="47"/>
      <c r="AB994" s="281"/>
      <c r="AL994" s="281"/>
      <c r="AV994" s="281"/>
      <c r="BF994" s="318"/>
      <c r="BP994" s="281"/>
      <c r="BZ994" s="281"/>
      <c r="CJ994" s="281"/>
      <c r="CT994" s="281"/>
      <c r="DD994" s="281"/>
      <c r="DI994" s="273"/>
    </row>
    <row r="995" spans="1:113" s="49" customFormat="1">
      <c r="A995" s="47"/>
      <c r="AB995" s="281"/>
      <c r="AL995" s="281"/>
      <c r="AV995" s="281"/>
      <c r="BF995" s="318"/>
      <c r="BP995" s="281"/>
      <c r="BZ995" s="281"/>
      <c r="CJ995" s="281"/>
      <c r="CT995" s="281"/>
      <c r="DD995" s="281"/>
      <c r="DI995" s="273"/>
    </row>
    <row r="996" spans="1:113" s="49" customFormat="1">
      <c r="A996" s="47"/>
      <c r="AB996" s="281"/>
      <c r="AL996" s="281"/>
      <c r="AV996" s="281"/>
      <c r="BF996" s="318"/>
      <c r="BP996" s="281"/>
      <c r="BZ996" s="281"/>
      <c r="CJ996" s="281"/>
      <c r="CT996" s="281"/>
      <c r="DD996" s="281"/>
      <c r="DI996" s="273"/>
    </row>
    <row r="997" spans="1:113" s="49" customFormat="1">
      <c r="A997" s="47"/>
      <c r="AB997" s="281"/>
      <c r="AL997" s="281"/>
      <c r="AV997" s="281"/>
      <c r="BF997" s="318"/>
      <c r="BP997" s="281"/>
      <c r="BZ997" s="281"/>
      <c r="CJ997" s="281"/>
      <c r="CT997" s="281"/>
      <c r="DD997" s="281"/>
      <c r="DI997" s="273"/>
    </row>
    <row r="998" spans="1:113" s="49" customFormat="1">
      <c r="A998" s="47"/>
      <c r="AB998" s="281"/>
      <c r="AL998" s="281"/>
      <c r="AV998" s="281"/>
      <c r="BF998" s="318"/>
      <c r="BP998" s="281"/>
      <c r="BZ998" s="281"/>
      <c r="CJ998" s="281"/>
      <c r="CT998" s="281"/>
      <c r="DD998" s="281"/>
      <c r="DI998" s="273"/>
    </row>
    <row r="999" spans="1:113" s="49" customFormat="1">
      <c r="A999" s="47"/>
      <c r="AB999" s="281"/>
      <c r="AL999" s="281"/>
      <c r="AV999" s="281"/>
      <c r="BF999" s="318"/>
      <c r="BP999" s="281"/>
      <c r="BZ999" s="281"/>
      <c r="CJ999" s="281"/>
      <c r="CT999" s="281"/>
      <c r="DD999" s="281"/>
      <c r="DI999" s="273"/>
    </row>
    <row r="1000" spans="1:113" s="49" customFormat="1">
      <c r="A1000" s="47"/>
      <c r="AB1000" s="281"/>
      <c r="AL1000" s="281"/>
      <c r="AV1000" s="281"/>
      <c r="BF1000" s="318"/>
      <c r="BP1000" s="281"/>
      <c r="BZ1000" s="281"/>
      <c r="CJ1000" s="281"/>
      <c r="CT1000" s="281"/>
      <c r="DD1000" s="281"/>
      <c r="DI1000" s="273"/>
    </row>
    <row r="1001" spans="1:113" s="49" customFormat="1">
      <c r="A1001" s="47"/>
      <c r="AB1001" s="281"/>
      <c r="AL1001" s="281"/>
      <c r="AV1001" s="281"/>
      <c r="BF1001" s="318"/>
      <c r="BP1001" s="281"/>
      <c r="BZ1001" s="281"/>
      <c r="CJ1001" s="281"/>
      <c r="CT1001" s="281"/>
      <c r="DD1001" s="281"/>
      <c r="DI1001" s="273"/>
    </row>
    <row r="1002" spans="1:113" s="49" customFormat="1">
      <c r="A1002" s="47"/>
      <c r="AB1002" s="281"/>
      <c r="AL1002" s="281"/>
      <c r="AV1002" s="281"/>
      <c r="BF1002" s="318"/>
      <c r="BP1002" s="281"/>
      <c r="BZ1002" s="281"/>
      <c r="CJ1002" s="281"/>
      <c r="CT1002" s="281"/>
      <c r="DD1002" s="281"/>
      <c r="DI1002" s="273"/>
    </row>
    <row r="1003" spans="1:113" s="49" customFormat="1">
      <c r="A1003" s="47"/>
      <c r="AB1003" s="281"/>
      <c r="AL1003" s="281"/>
      <c r="AV1003" s="281"/>
      <c r="BF1003" s="318"/>
      <c r="BP1003" s="281"/>
      <c r="BZ1003" s="281"/>
      <c r="CJ1003" s="281"/>
      <c r="CT1003" s="281"/>
      <c r="DD1003" s="281"/>
      <c r="DI1003" s="273"/>
    </row>
    <row r="1004" spans="1:113" s="49" customFormat="1">
      <c r="A1004" s="47"/>
      <c r="AB1004" s="281"/>
      <c r="AL1004" s="281"/>
      <c r="AV1004" s="281"/>
      <c r="BF1004" s="318"/>
      <c r="BP1004" s="281"/>
      <c r="BZ1004" s="281"/>
      <c r="CJ1004" s="281"/>
      <c r="CT1004" s="281"/>
      <c r="DD1004" s="281"/>
      <c r="DI1004" s="273"/>
    </row>
    <row r="1005" spans="1:113" s="49" customFormat="1">
      <c r="A1005" s="47"/>
      <c r="AB1005" s="281"/>
      <c r="AL1005" s="281"/>
      <c r="AV1005" s="281"/>
      <c r="BF1005" s="318"/>
      <c r="BP1005" s="281"/>
      <c r="BZ1005" s="281"/>
      <c r="CJ1005" s="281"/>
      <c r="CT1005" s="281"/>
      <c r="DD1005" s="281"/>
      <c r="DI1005" s="273"/>
    </row>
    <row r="1006" spans="1:113" s="49" customFormat="1">
      <c r="A1006" s="47"/>
      <c r="AB1006" s="281"/>
      <c r="AL1006" s="281"/>
      <c r="AV1006" s="281"/>
      <c r="BF1006" s="318"/>
      <c r="BP1006" s="281"/>
      <c r="BZ1006" s="281"/>
      <c r="CJ1006" s="281"/>
      <c r="CT1006" s="281"/>
      <c r="DD1006" s="281"/>
      <c r="DI1006" s="273"/>
    </row>
    <row r="1007" spans="1:113" s="49" customFormat="1">
      <c r="A1007" s="47"/>
      <c r="AB1007" s="281"/>
      <c r="AL1007" s="281"/>
      <c r="AV1007" s="281"/>
      <c r="BF1007" s="318"/>
      <c r="BP1007" s="281"/>
      <c r="BZ1007" s="281"/>
      <c r="CJ1007" s="281"/>
      <c r="CT1007" s="281"/>
      <c r="DD1007" s="281"/>
      <c r="DI1007" s="273"/>
    </row>
    <row r="1008" spans="1:113" s="49" customFormat="1">
      <c r="A1008" s="47"/>
      <c r="AB1008" s="281"/>
      <c r="AL1008" s="281"/>
      <c r="AV1008" s="281"/>
      <c r="BF1008" s="318"/>
      <c r="BP1008" s="281"/>
      <c r="BZ1008" s="281"/>
      <c r="CJ1008" s="281"/>
      <c r="CT1008" s="281"/>
      <c r="DD1008" s="281"/>
      <c r="DI1008" s="273"/>
    </row>
    <row r="1009" spans="1:113" s="49" customFormat="1">
      <c r="A1009" s="47"/>
      <c r="AB1009" s="281"/>
      <c r="AL1009" s="281"/>
      <c r="AV1009" s="281"/>
      <c r="BF1009" s="318"/>
      <c r="BP1009" s="281"/>
      <c r="BZ1009" s="281"/>
      <c r="CJ1009" s="281"/>
      <c r="CT1009" s="281"/>
      <c r="DD1009" s="281"/>
      <c r="DI1009" s="273"/>
    </row>
    <row r="1010" spans="1:113" s="49" customFormat="1">
      <c r="A1010" s="47"/>
      <c r="AB1010" s="281"/>
      <c r="AL1010" s="281"/>
      <c r="AV1010" s="281"/>
      <c r="BF1010" s="318"/>
      <c r="BP1010" s="281"/>
      <c r="BZ1010" s="281"/>
      <c r="CJ1010" s="281"/>
      <c r="CT1010" s="281"/>
      <c r="DD1010" s="281"/>
      <c r="DI1010" s="273"/>
    </row>
    <row r="1011" spans="1:113" s="49" customFormat="1">
      <c r="A1011" s="47"/>
      <c r="AB1011" s="281"/>
      <c r="AL1011" s="281"/>
      <c r="AV1011" s="281"/>
      <c r="BF1011" s="318"/>
      <c r="BP1011" s="281"/>
      <c r="BZ1011" s="281"/>
      <c r="CJ1011" s="281"/>
      <c r="CT1011" s="281"/>
      <c r="DD1011" s="281"/>
      <c r="DI1011" s="273"/>
    </row>
    <row r="1012" spans="1:113" s="49" customFormat="1">
      <c r="A1012" s="47"/>
      <c r="AB1012" s="281"/>
      <c r="AL1012" s="281"/>
      <c r="AV1012" s="281"/>
      <c r="BF1012" s="318"/>
      <c r="BP1012" s="281"/>
      <c r="BZ1012" s="281"/>
      <c r="CJ1012" s="281"/>
      <c r="CT1012" s="281"/>
      <c r="DD1012" s="281"/>
      <c r="DI1012" s="273"/>
    </row>
    <row r="1013" spans="1:113" s="49" customFormat="1">
      <c r="A1013" s="47"/>
      <c r="AB1013" s="281"/>
      <c r="AL1013" s="281"/>
      <c r="AV1013" s="281"/>
      <c r="BF1013" s="318"/>
      <c r="BP1013" s="281"/>
      <c r="BZ1013" s="281"/>
      <c r="CJ1013" s="281"/>
      <c r="CT1013" s="281"/>
      <c r="DD1013" s="281"/>
      <c r="DI1013" s="273"/>
    </row>
    <row r="1014" spans="1:113" s="49" customFormat="1">
      <c r="A1014" s="47"/>
      <c r="AB1014" s="281"/>
      <c r="AL1014" s="281"/>
      <c r="AV1014" s="281"/>
      <c r="BF1014" s="318"/>
      <c r="BP1014" s="281"/>
      <c r="BZ1014" s="281"/>
      <c r="CJ1014" s="281"/>
      <c r="CT1014" s="281"/>
      <c r="DD1014" s="281"/>
      <c r="DI1014" s="273"/>
    </row>
    <row r="1015" spans="1:113" s="49" customFormat="1">
      <c r="A1015" s="47"/>
      <c r="AB1015" s="281"/>
      <c r="AL1015" s="281"/>
      <c r="AV1015" s="281"/>
      <c r="BF1015" s="318"/>
      <c r="BP1015" s="281"/>
      <c r="BZ1015" s="281"/>
      <c r="CJ1015" s="281"/>
      <c r="CT1015" s="281"/>
      <c r="DD1015" s="281"/>
      <c r="DI1015" s="273"/>
    </row>
    <row r="1016" spans="1:113" s="49" customFormat="1">
      <c r="A1016" s="47"/>
      <c r="AB1016" s="281"/>
      <c r="AL1016" s="281"/>
      <c r="AV1016" s="281"/>
      <c r="BF1016" s="318"/>
      <c r="BP1016" s="281"/>
      <c r="BZ1016" s="281"/>
      <c r="CJ1016" s="281"/>
      <c r="CT1016" s="281"/>
      <c r="DD1016" s="281"/>
      <c r="DI1016" s="273"/>
    </row>
    <row r="1017" spans="1:113" s="49" customFormat="1">
      <c r="A1017" s="47"/>
      <c r="AB1017" s="281"/>
      <c r="AL1017" s="281"/>
      <c r="AV1017" s="281"/>
      <c r="BF1017" s="318"/>
      <c r="BP1017" s="281"/>
      <c r="BZ1017" s="281"/>
      <c r="CJ1017" s="281"/>
      <c r="CT1017" s="281"/>
      <c r="DD1017" s="281"/>
      <c r="DI1017" s="273"/>
    </row>
    <row r="1018" spans="1:113" s="49" customFormat="1">
      <c r="A1018" s="47"/>
      <c r="AB1018" s="281"/>
      <c r="AL1018" s="281"/>
      <c r="AV1018" s="281"/>
      <c r="BF1018" s="318"/>
      <c r="BP1018" s="281"/>
      <c r="BZ1018" s="281"/>
      <c r="CJ1018" s="281"/>
      <c r="CT1018" s="281"/>
      <c r="DD1018" s="281"/>
      <c r="DI1018" s="273"/>
    </row>
    <row r="1019" spans="1:113" s="49" customFormat="1">
      <c r="A1019" s="47"/>
      <c r="AB1019" s="281"/>
      <c r="AL1019" s="281"/>
      <c r="AV1019" s="281"/>
      <c r="BF1019" s="318"/>
      <c r="BP1019" s="281"/>
      <c r="BZ1019" s="281"/>
      <c r="CJ1019" s="281"/>
      <c r="CT1019" s="281"/>
      <c r="DD1019" s="281"/>
      <c r="DI1019" s="273"/>
    </row>
    <row r="1020" spans="1:113" s="49" customFormat="1">
      <c r="A1020" s="47"/>
      <c r="AB1020" s="281"/>
      <c r="AL1020" s="281"/>
      <c r="AV1020" s="281"/>
      <c r="BF1020" s="318"/>
      <c r="BP1020" s="281"/>
      <c r="BZ1020" s="281"/>
      <c r="CJ1020" s="281"/>
      <c r="CT1020" s="281"/>
      <c r="DD1020" s="281"/>
      <c r="DI1020" s="273"/>
    </row>
    <row r="1021" spans="1:113" s="49" customFormat="1">
      <c r="A1021" s="47"/>
      <c r="AB1021" s="281"/>
      <c r="AL1021" s="281"/>
      <c r="AV1021" s="281"/>
      <c r="BF1021" s="318"/>
      <c r="BP1021" s="281"/>
      <c r="BZ1021" s="281"/>
      <c r="CJ1021" s="281"/>
      <c r="CT1021" s="281"/>
      <c r="DD1021" s="281"/>
      <c r="DI1021" s="273"/>
    </row>
    <row r="1022" spans="1:113" s="49" customFormat="1">
      <c r="A1022" s="47"/>
      <c r="AB1022" s="281"/>
      <c r="AL1022" s="281"/>
      <c r="AV1022" s="281"/>
      <c r="BF1022" s="318"/>
      <c r="BP1022" s="281"/>
      <c r="BZ1022" s="281"/>
      <c r="CJ1022" s="281"/>
      <c r="CT1022" s="281"/>
      <c r="DD1022" s="281"/>
      <c r="DI1022" s="273"/>
    </row>
    <row r="1023" spans="1:113" s="49" customFormat="1">
      <c r="A1023" s="47"/>
      <c r="AB1023" s="281"/>
      <c r="AL1023" s="281"/>
      <c r="AV1023" s="281"/>
      <c r="BF1023" s="318"/>
      <c r="BP1023" s="281"/>
      <c r="BZ1023" s="281"/>
      <c r="CJ1023" s="281"/>
      <c r="CT1023" s="281"/>
      <c r="DD1023" s="281"/>
      <c r="DI1023" s="273"/>
    </row>
    <row r="1024" spans="1:113" s="49" customFormat="1">
      <c r="A1024" s="47"/>
      <c r="AB1024" s="281"/>
      <c r="AL1024" s="281"/>
      <c r="AV1024" s="281"/>
      <c r="BF1024" s="318"/>
      <c r="BP1024" s="281"/>
      <c r="BZ1024" s="281"/>
      <c r="CJ1024" s="281"/>
      <c r="CT1024" s="281"/>
      <c r="DD1024" s="281"/>
      <c r="DI1024" s="273"/>
    </row>
    <row r="1025" spans="1:113" s="49" customFormat="1">
      <c r="A1025" s="47"/>
      <c r="AB1025" s="281"/>
      <c r="AL1025" s="281"/>
      <c r="AV1025" s="281"/>
      <c r="BF1025" s="318"/>
      <c r="BP1025" s="281"/>
      <c r="BZ1025" s="281"/>
      <c r="CJ1025" s="281"/>
      <c r="CT1025" s="281"/>
      <c r="DD1025" s="281"/>
      <c r="DI1025" s="273"/>
    </row>
    <row r="1026" spans="1:113" s="49" customFormat="1">
      <c r="A1026" s="47"/>
      <c r="AB1026" s="281"/>
      <c r="AL1026" s="281"/>
      <c r="AV1026" s="281"/>
      <c r="BF1026" s="318"/>
      <c r="BP1026" s="281"/>
      <c r="BZ1026" s="281"/>
      <c r="CJ1026" s="281"/>
      <c r="CT1026" s="281"/>
      <c r="DD1026" s="281"/>
      <c r="DI1026" s="273"/>
    </row>
    <row r="1027" spans="1:113" s="49" customFormat="1">
      <c r="A1027" s="47"/>
      <c r="AB1027" s="281"/>
      <c r="AL1027" s="281"/>
      <c r="AV1027" s="281"/>
      <c r="BF1027" s="318"/>
      <c r="BP1027" s="281"/>
      <c r="BZ1027" s="281"/>
      <c r="CJ1027" s="281"/>
      <c r="CT1027" s="281"/>
      <c r="DD1027" s="281"/>
      <c r="DI1027" s="273"/>
    </row>
    <row r="1028" spans="1:113" s="49" customFormat="1">
      <c r="A1028" s="47"/>
      <c r="AB1028" s="281"/>
      <c r="AL1028" s="281"/>
      <c r="AV1028" s="281"/>
      <c r="BF1028" s="318"/>
      <c r="BP1028" s="281"/>
      <c r="BZ1028" s="281"/>
      <c r="CJ1028" s="281"/>
      <c r="CT1028" s="281"/>
      <c r="DD1028" s="281"/>
      <c r="DI1028" s="273"/>
    </row>
    <row r="1029" spans="1:113" s="49" customFormat="1">
      <c r="A1029" s="47"/>
      <c r="AB1029" s="281"/>
      <c r="AL1029" s="281"/>
      <c r="AV1029" s="281"/>
      <c r="BF1029" s="318"/>
      <c r="BP1029" s="281"/>
      <c r="BZ1029" s="281"/>
      <c r="CJ1029" s="281"/>
      <c r="CT1029" s="281"/>
      <c r="DD1029" s="281"/>
      <c r="DI1029" s="273"/>
    </row>
    <row r="1030" spans="1:113" s="49" customFormat="1">
      <c r="A1030" s="47"/>
      <c r="AB1030" s="281"/>
      <c r="AL1030" s="281"/>
      <c r="AV1030" s="281"/>
      <c r="BF1030" s="318"/>
      <c r="BP1030" s="281"/>
      <c r="BZ1030" s="281"/>
      <c r="CJ1030" s="281"/>
      <c r="CT1030" s="281"/>
      <c r="DD1030" s="281"/>
      <c r="DI1030" s="273"/>
    </row>
    <row r="1031" spans="1:113" s="49" customFormat="1">
      <c r="A1031" s="47"/>
      <c r="AB1031" s="281"/>
      <c r="AL1031" s="281"/>
      <c r="AV1031" s="281"/>
      <c r="BF1031" s="318"/>
      <c r="BP1031" s="281"/>
      <c r="BZ1031" s="281"/>
      <c r="CJ1031" s="281"/>
      <c r="CT1031" s="281"/>
      <c r="DD1031" s="281"/>
      <c r="DI1031" s="273"/>
    </row>
    <row r="1032" spans="1:113" s="49" customFormat="1">
      <c r="A1032" s="47"/>
      <c r="AB1032" s="281"/>
      <c r="AL1032" s="281"/>
      <c r="AV1032" s="281"/>
      <c r="BF1032" s="318"/>
      <c r="BP1032" s="281"/>
      <c r="BZ1032" s="281"/>
      <c r="CJ1032" s="281"/>
      <c r="CT1032" s="281"/>
      <c r="DD1032" s="281"/>
      <c r="DI1032" s="273"/>
    </row>
    <row r="1033" spans="1:113" s="49" customFormat="1">
      <c r="A1033" s="47"/>
      <c r="AB1033" s="281"/>
      <c r="AL1033" s="281"/>
      <c r="AV1033" s="281"/>
      <c r="BF1033" s="318"/>
      <c r="BP1033" s="281"/>
      <c r="BZ1033" s="281"/>
      <c r="CJ1033" s="281"/>
      <c r="CT1033" s="281"/>
      <c r="DD1033" s="281"/>
      <c r="DI1033" s="273"/>
    </row>
    <row r="1034" spans="1:113" s="49" customFormat="1">
      <c r="A1034" s="47"/>
      <c r="AB1034" s="281"/>
      <c r="AL1034" s="281"/>
      <c r="AV1034" s="281"/>
      <c r="BF1034" s="318"/>
      <c r="BP1034" s="281"/>
      <c r="BZ1034" s="281"/>
      <c r="CJ1034" s="281"/>
      <c r="CT1034" s="281"/>
      <c r="DD1034" s="281"/>
      <c r="DI1034" s="273"/>
    </row>
    <row r="1035" spans="1:113" s="49" customFormat="1">
      <c r="A1035" s="47"/>
      <c r="AB1035" s="281"/>
      <c r="AL1035" s="281"/>
      <c r="AV1035" s="281"/>
      <c r="BF1035" s="318"/>
      <c r="BP1035" s="281"/>
      <c r="BZ1035" s="281"/>
      <c r="CJ1035" s="281"/>
      <c r="CT1035" s="281"/>
      <c r="DD1035" s="281"/>
      <c r="DI1035" s="273"/>
    </row>
    <row r="1036" spans="1:113" s="49" customFormat="1">
      <c r="A1036" s="47"/>
      <c r="AB1036" s="281"/>
      <c r="AL1036" s="281"/>
      <c r="AV1036" s="281"/>
      <c r="BF1036" s="318"/>
      <c r="BP1036" s="281"/>
      <c r="BZ1036" s="281"/>
      <c r="CJ1036" s="281"/>
      <c r="CT1036" s="281"/>
      <c r="DD1036" s="281"/>
      <c r="DI1036" s="273"/>
    </row>
    <row r="1037" spans="1:113" s="49" customFormat="1">
      <c r="A1037" s="47"/>
      <c r="AB1037" s="281"/>
      <c r="AL1037" s="281"/>
      <c r="AV1037" s="281"/>
      <c r="BF1037" s="318"/>
      <c r="BP1037" s="281"/>
      <c r="BZ1037" s="281"/>
      <c r="CJ1037" s="281"/>
      <c r="CT1037" s="281"/>
      <c r="DD1037" s="281"/>
      <c r="DI1037" s="273"/>
    </row>
    <row r="1038" spans="1:113" s="49" customFormat="1">
      <c r="A1038" s="47"/>
      <c r="AB1038" s="281"/>
      <c r="AL1038" s="281"/>
      <c r="AV1038" s="281"/>
      <c r="BF1038" s="318"/>
      <c r="BP1038" s="281"/>
      <c r="BZ1038" s="281"/>
      <c r="CJ1038" s="281"/>
      <c r="CT1038" s="281"/>
      <c r="DD1038" s="281"/>
      <c r="DI1038" s="273"/>
    </row>
    <row r="1039" spans="1:113" s="49" customFormat="1">
      <c r="A1039" s="47"/>
      <c r="AB1039" s="281"/>
      <c r="AL1039" s="281"/>
      <c r="AV1039" s="281"/>
      <c r="BF1039" s="318"/>
      <c r="BP1039" s="281"/>
      <c r="BZ1039" s="281"/>
      <c r="CJ1039" s="281"/>
      <c r="CT1039" s="281"/>
      <c r="DD1039" s="281"/>
      <c r="DI1039" s="273"/>
    </row>
    <row r="1040" spans="1:113" s="49" customFormat="1">
      <c r="A1040" s="47"/>
      <c r="AB1040" s="281"/>
      <c r="AL1040" s="281"/>
      <c r="AV1040" s="281"/>
      <c r="BF1040" s="318"/>
      <c r="BP1040" s="281"/>
      <c r="BZ1040" s="281"/>
      <c r="CJ1040" s="281"/>
      <c r="CT1040" s="281"/>
      <c r="DD1040" s="281"/>
      <c r="DI1040" s="273"/>
    </row>
    <row r="1041" spans="1:113" s="49" customFormat="1">
      <c r="A1041" s="47"/>
      <c r="AB1041" s="281"/>
      <c r="AL1041" s="281"/>
      <c r="AV1041" s="281"/>
      <c r="BF1041" s="318"/>
      <c r="BP1041" s="281"/>
      <c r="BZ1041" s="281"/>
      <c r="CJ1041" s="281"/>
      <c r="CT1041" s="281"/>
      <c r="DD1041" s="281"/>
      <c r="DI1041" s="273"/>
    </row>
    <row r="1042" spans="1:113" s="49" customFormat="1">
      <c r="A1042" s="47"/>
      <c r="AB1042" s="281"/>
      <c r="AL1042" s="281"/>
      <c r="AV1042" s="281"/>
      <c r="BF1042" s="318"/>
      <c r="BP1042" s="281"/>
      <c r="BZ1042" s="281"/>
      <c r="CJ1042" s="281"/>
      <c r="CT1042" s="281"/>
      <c r="DD1042" s="281"/>
      <c r="DI1042" s="273"/>
    </row>
    <row r="1043" spans="1:113" s="49" customFormat="1">
      <c r="A1043" s="47"/>
      <c r="AB1043" s="281"/>
      <c r="AL1043" s="281"/>
      <c r="AV1043" s="281"/>
      <c r="BF1043" s="318"/>
      <c r="BP1043" s="281"/>
      <c r="BZ1043" s="281"/>
      <c r="CJ1043" s="281"/>
      <c r="CT1043" s="281"/>
      <c r="DD1043" s="281"/>
      <c r="DI1043" s="273"/>
    </row>
    <row r="1044" spans="1:113" s="49" customFormat="1">
      <c r="A1044" s="47"/>
      <c r="AB1044" s="281"/>
      <c r="AL1044" s="281"/>
      <c r="AV1044" s="281"/>
      <c r="BF1044" s="318"/>
      <c r="BP1044" s="281"/>
      <c r="BZ1044" s="281"/>
      <c r="CJ1044" s="281"/>
      <c r="CT1044" s="281"/>
      <c r="DD1044" s="281"/>
      <c r="DI1044" s="273"/>
    </row>
    <row r="1045" spans="1:113" s="49" customFormat="1">
      <c r="A1045" s="47"/>
      <c r="AB1045" s="281"/>
      <c r="AL1045" s="281"/>
      <c r="AV1045" s="281"/>
      <c r="BF1045" s="318"/>
      <c r="BP1045" s="281"/>
      <c r="BZ1045" s="281"/>
      <c r="CJ1045" s="281"/>
      <c r="CT1045" s="281"/>
      <c r="DD1045" s="281"/>
      <c r="DI1045" s="273"/>
    </row>
    <row r="1046" spans="1:113" s="49" customFormat="1">
      <c r="A1046" s="47"/>
      <c r="AB1046" s="281"/>
      <c r="AL1046" s="281"/>
      <c r="AV1046" s="281"/>
      <c r="BF1046" s="318"/>
      <c r="BP1046" s="281"/>
      <c r="BZ1046" s="281"/>
      <c r="CJ1046" s="281"/>
      <c r="CT1046" s="281"/>
      <c r="DD1046" s="281"/>
      <c r="DI1046" s="273"/>
    </row>
    <row r="1047" spans="1:113" s="49" customFormat="1">
      <c r="A1047" s="47"/>
      <c r="AB1047" s="281"/>
      <c r="AL1047" s="281"/>
      <c r="AV1047" s="281"/>
      <c r="BF1047" s="318"/>
      <c r="BP1047" s="281"/>
      <c r="BZ1047" s="281"/>
      <c r="CJ1047" s="281"/>
      <c r="CT1047" s="281"/>
      <c r="DD1047" s="281"/>
      <c r="DI1047" s="273"/>
    </row>
    <row r="1048" spans="1:113" s="49" customFormat="1">
      <c r="A1048" s="47"/>
      <c r="AB1048" s="281"/>
      <c r="AL1048" s="281"/>
      <c r="AV1048" s="281"/>
      <c r="BF1048" s="318"/>
      <c r="BP1048" s="281"/>
      <c r="BZ1048" s="281"/>
      <c r="CJ1048" s="281"/>
      <c r="CT1048" s="281"/>
      <c r="DD1048" s="281"/>
      <c r="DI1048" s="273"/>
    </row>
    <row r="1049" spans="1:113" s="49" customFormat="1">
      <c r="A1049" s="47"/>
      <c r="AB1049" s="281"/>
      <c r="AL1049" s="281"/>
      <c r="AV1049" s="281"/>
      <c r="BF1049" s="318"/>
      <c r="BP1049" s="281"/>
      <c r="BZ1049" s="281"/>
      <c r="CJ1049" s="281"/>
      <c r="CT1049" s="281"/>
      <c r="DD1049" s="281"/>
      <c r="DI1049" s="273"/>
    </row>
    <row r="1050" spans="1:113" s="49" customFormat="1">
      <c r="A1050" s="47"/>
      <c r="AB1050" s="281"/>
      <c r="AL1050" s="281"/>
      <c r="AV1050" s="281"/>
      <c r="BF1050" s="318"/>
      <c r="BP1050" s="281"/>
      <c r="BZ1050" s="281"/>
      <c r="CJ1050" s="281"/>
      <c r="CT1050" s="281"/>
      <c r="DD1050" s="281"/>
      <c r="DI1050" s="273"/>
    </row>
    <row r="1051" spans="1:113" s="49" customFormat="1">
      <c r="A1051" s="47"/>
      <c r="AB1051" s="281"/>
      <c r="AL1051" s="281"/>
      <c r="AV1051" s="281"/>
      <c r="BF1051" s="318"/>
      <c r="BP1051" s="281"/>
      <c r="BZ1051" s="281"/>
      <c r="CJ1051" s="281"/>
      <c r="CT1051" s="281"/>
      <c r="DD1051" s="281"/>
      <c r="DI1051" s="273"/>
    </row>
    <row r="1052" spans="1:113" s="49" customFormat="1">
      <c r="A1052" s="47"/>
      <c r="AB1052" s="281"/>
      <c r="AL1052" s="281"/>
      <c r="AV1052" s="281"/>
      <c r="BF1052" s="318"/>
      <c r="BP1052" s="281"/>
      <c r="BZ1052" s="281"/>
      <c r="CJ1052" s="281"/>
      <c r="CT1052" s="281"/>
      <c r="DD1052" s="281"/>
      <c r="DI1052" s="273"/>
    </row>
    <row r="1053" spans="1:113" s="49" customFormat="1">
      <c r="A1053" s="47"/>
      <c r="AB1053" s="281"/>
      <c r="AL1053" s="281"/>
      <c r="AV1053" s="281"/>
      <c r="BF1053" s="318"/>
      <c r="BP1053" s="281"/>
      <c r="BZ1053" s="281"/>
      <c r="CJ1053" s="281"/>
      <c r="CT1053" s="281"/>
      <c r="DD1053" s="281"/>
      <c r="DI1053" s="273"/>
    </row>
    <row r="1054" spans="1:113" s="49" customFormat="1">
      <c r="A1054" s="47"/>
      <c r="AB1054" s="281"/>
      <c r="AL1054" s="281"/>
      <c r="AV1054" s="281"/>
      <c r="BF1054" s="318"/>
      <c r="BP1054" s="281"/>
      <c r="BZ1054" s="281"/>
      <c r="CJ1054" s="281"/>
      <c r="CT1054" s="281"/>
      <c r="DD1054" s="281"/>
      <c r="DI1054" s="273"/>
    </row>
    <row r="1055" spans="1:113" s="49" customFormat="1">
      <c r="A1055" s="47"/>
      <c r="AB1055" s="281"/>
      <c r="AL1055" s="281"/>
      <c r="AV1055" s="281"/>
      <c r="BF1055" s="318"/>
      <c r="BP1055" s="281"/>
      <c r="BZ1055" s="281"/>
      <c r="CJ1055" s="281"/>
      <c r="CT1055" s="281"/>
      <c r="DD1055" s="281"/>
      <c r="DI1055" s="273"/>
    </row>
    <row r="1056" spans="1:113" s="49" customFormat="1">
      <c r="A1056" s="47"/>
      <c r="AB1056" s="281"/>
      <c r="AL1056" s="281"/>
      <c r="AV1056" s="281"/>
      <c r="BF1056" s="318"/>
      <c r="BP1056" s="281"/>
      <c r="BZ1056" s="281"/>
      <c r="CJ1056" s="281"/>
      <c r="CT1056" s="281"/>
      <c r="DD1056" s="281"/>
      <c r="DI1056" s="273"/>
    </row>
    <row r="1057" spans="1:113" s="49" customFormat="1">
      <c r="A1057" s="47"/>
      <c r="AB1057" s="281"/>
      <c r="AL1057" s="281"/>
      <c r="AV1057" s="281"/>
      <c r="BF1057" s="318"/>
      <c r="BP1057" s="281"/>
      <c r="BZ1057" s="281"/>
      <c r="CJ1057" s="281"/>
      <c r="CT1057" s="281"/>
      <c r="DD1057" s="281"/>
      <c r="DI1057" s="273"/>
    </row>
    <row r="1058" spans="1:113" s="49" customFormat="1">
      <c r="A1058" s="47"/>
      <c r="AB1058" s="281"/>
      <c r="AL1058" s="281"/>
      <c r="AV1058" s="281"/>
      <c r="BF1058" s="318"/>
      <c r="BP1058" s="281"/>
      <c r="BZ1058" s="281"/>
      <c r="CJ1058" s="281"/>
      <c r="CT1058" s="281"/>
      <c r="DD1058" s="281"/>
      <c r="DI1058" s="273"/>
    </row>
    <row r="1059" spans="1:113" s="49" customFormat="1">
      <c r="A1059" s="47"/>
      <c r="AB1059" s="281"/>
      <c r="AL1059" s="281"/>
      <c r="AV1059" s="281"/>
      <c r="BF1059" s="318"/>
      <c r="BP1059" s="281"/>
      <c r="BZ1059" s="281"/>
      <c r="CJ1059" s="281"/>
      <c r="CT1059" s="281"/>
      <c r="DD1059" s="281"/>
      <c r="DI1059" s="273"/>
    </row>
    <row r="1060" spans="1:113" s="49" customFormat="1">
      <c r="A1060" s="47"/>
      <c r="AB1060" s="281"/>
      <c r="AL1060" s="281"/>
      <c r="AV1060" s="281"/>
      <c r="BF1060" s="318"/>
      <c r="BP1060" s="281"/>
      <c r="BZ1060" s="281"/>
      <c r="CJ1060" s="281"/>
      <c r="CT1060" s="281"/>
      <c r="DD1060" s="281"/>
      <c r="DI1060" s="273"/>
    </row>
    <row r="1061" spans="1:113" s="49" customFormat="1">
      <c r="A1061" s="47"/>
      <c r="AB1061" s="281"/>
      <c r="AL1061" s="281"/>
      <c r="AV1061" s="281"/>
      <c r="BF1061" s="318"/>
      <c r="BP1061" s="281"/>
      <c r="BZ1061" s="281"/>
      <c r="CJ1061" s="281"/>
      <c r="CT1061" s="281"/>
      <c r="DD1061" s="281"/>
      <c r="DI1061" s="273"/>
    </row>
    <row r="1062" spans="1:113" s="49" customFormat="1">
      <c r="A1062" s="47"/>
      <c r="AB1062" s="281"/>
      <c r="AL1062" s="281"/>
      <c r="AV1062" s="281"/>
      <c r="BF1062" s="318"/>
      <c r="BP1062" s="281"/>
      <c r="BZ1062" s="281"/>
      <c r="CJ1062" s="281"/>
      <c r="CT1062" s="281"/>
      <c r="DD1062" s="281"/>
      <c r="DI1062" s="273"/>
    </row>
    <row r="1063" spans="1:113" s="49" customFormat="1">
      <c r="A1063" s="47"/>
      <c r="AB1063" s="281"/>
      <c r="AL1063" s="281"/>
      <c r="AV1063" s="281"/>
      <c r="BF1063" s="318"/>
      <c r="BP1063" s="281"/>
      <c r="BZ1063" s="281"/>
      <c r="CJ1063" s="281"/>
      <c r="CT1063" s="281"/>
      <c r="DD1063" s="281"/>
      <c r="DI1063" s="273"/>
    </row>
    <row r="1064" spans="1:113" s="49" customFormat="1">
      <c r="A1064" s="47"/>
      <c r="AB1064" s="281"/>
      <c r="AL1064" s="281"/>
      <c r="AV1064" s="281"/>
      <c r="BF1064" s="318"/>
      <c r="BP1064" s="281"/>
      <c r="BZ1064" s="281"/>
      <c r="CJ1064" s="281"/>
      <c r="CT1064" s="281"/>
      <c r="DD1064" s="281"/>
      <c r="DI1064" s="273"/>
    </row>
    <row r="1065" spans="1:113" s="49" customFormat="1">
      <c r="A1065" s="47"/>
      <c r="AB1065" s="281"/>
      <c r="AL1065" s="281"/>
      <c r="AV1065" s="281"/>
      <c r="BF1065" s="318"/>
      <c r="BP1065" s="281"/>
      <c r="BZ1065" s="281"/>
      <c r="CJ1065" s="281"/>
      <c r="CT1065" s="281"/>
      <c r="DD1065" s="281"/>
      <c r="DI1065" s="273"/>
    </row>
    <row r="1066" spans="1:113" s="49" customFormat="1">
      <c r="A1066" s="47"/>
      <c r="AB1066" s="281"/>
      <c r="AL1066" s="281"/>
      <c r="AV1066" s="281"/>
      <c r="BF1066" s="318"/>
      <c r="BP1066" s="281"/>
      <c r="BZ1066" s="281"/>
      <c r="CJ1066" s="281"/>
      <c r="CT1066" s="281"/>
      <c r="DD1066" s="281"/>
      <c r="DI1066" s="273"/>
    </row>
    <row r="1067" spans="1:113" s="49" customFormat="1">
      <c r="A1067" s="47"/>
      <c r="AB1067" s="281"/>
      <c r="AL1067" s="281"/>
      <c r="AV1067" s="281"/>
      <c r="BF1067" s="318"/>
      <c r="BP1067" s="281"/>
      <c r="BZ1067" s="281"/>
      <c r="CJ1067" s="281"/>
      <c r="CT1067" s="281"/>
      <c r="DD1067" s="281"/>
      <c r="DI1067" s="273"/>
    </row>
    <row r="1068" spans="1:113" s="49" customFormat="1">
      <c r="A1068" s="47"/>
      <c r="AB1068" s="281"/>
      <c r="AL1068" s="281"/>
      <c r="AV1068" s="281"/>
      <c r="BF1068" s="318"/>
      <c r="BP1068" s="281"/>
      <c r="BZ1068" s="281"/>
      <c r="CJ1068" s="281"/>
      <c r="CT1068" s="281"/>
      <c r="DD1068" s="281"/>
      <c r="DI1068" s="273"/>
    </row>
    <row r="1069" spans="1:113" s="49" customFormat="1">
      <c r="A1069" s="47"/>
      <c r="AB1069" s="281"/>
      <c r="AL1069" s="281"/>
      <c r="AV1069" s="281"/>
      <c r="BF1069" s="318"/>
      <c r="BP1069" s="281"/>
      <c r="BZ1069" s="281"/>
      <c r="CJ1069" s="281"/>
      <c r="CT1069" s="281"/>
      <c r="DD1069" s="281"/>
      <c r="DI1069" s="273"/>
    </row>
    <row r="1070" spans="1:113" s="49" customFormat="1">
      <c r="A1070" s="47"/>
      <c r="AB1070" s="281"/>
      <c r="AL1070" s="281"/>
      <c r="AV1070" s="281"/>
      <c r="BF1070" s="318"/>
      <c r="BP1070" s="281"/>
      <c r="BZ1070" s="281"/>
      <c r="CJ1070" s="281"/>
      <c r="CT1070" s="281"/>
      <c r="DD1070" s="281"/>
      <c r="DI1070" s="273"/>
    </row>
    <row r="1071" spans="1:113" s="49" customFormat="1">
      <c r="A1071" s="47"/>
      <c r="AB1071" s="281"/>
      <c r="AL1071" s="281"/>
      <c r="AV1071" s="281"/>
      <c r="BF1071" s="318"/>
      <c r="BP1071" s="281"/>
      <c r="BZ1071" s="281"/>
      <c r="CJ1071" s="281"/>
      <c r="CT1071" s="281"/>
      <c r="DD1071" s="281"/>
      <c r="DI1071" s="273"/>
    </row>
    <row r="1072" spans="1:113" s="49" customFormat="1">
      <c r="A1072" s="47"/>
      <c r="AB1072" s="281"/>
      <c r="AL1072" s="281"/>
      <c r="AV1072" s="281"/>
      <c r="BF1072" s="318"/>
      <c r="BP1072" s="281"/>
      <c r="BZ1072" s="281"/>
      <c r="CJ1072" s="281"/>
      <c r="CT1072" s="281"/>
      <c r="DD1072" s="281"/>
      <c r="DI1072" s="273"/>
    </row>
    <row r="1073" spans="1:113" s="49" customFormat="1">
      <c r="A1073" s="47"/>
      <c r="AB1073" s="281"/>
      <c r="AL1073" s="281"/>
      <c r="AV1073" s="281"/>
      <c r="BF1073" s="318"/>
      <c r="BP1073" s="281"/>
      <c r="BZ1073" s="281"/>
      <c r="CJ1073" s="281"/>
      <c r="CT1073" s="281"/>
      <c r="DD1073" s="281"/>
      <c r="DI1073" s="273"/>
    </row>
    <row r="1074" spans="1:113" s="49" customFormat="1">
      <c r="A1074" s="47"/>
      <c r="AB1074" s="281"/>
      <c r="AL1074" s="281"/>
      <c r="AV1074" s="281"/>
      <c r="BF1074" s="318"/>
      <c r="BP1074" s="281"/>
      <c r="BZ1074" s="281"/>
      <c r="CJ1074" s="281"/>
      <c r="CT1074" s="281"/>
      <c r="DD1074" s="281"/>
      <c r="DI1074" s="273"/>
    </row>
    <row r="1075" spans="1:113" s="49" customFormat="1">
      <c r="A1075" s="47"/>
      <c r="AB1075" s="281"/>
      <c r="AL1075" s="281"/>
      <c r="AV1075" s="281"/>
      <c r="BF1075" s="318"/>
      <c r="BP1075" s="281"/>
      <c r="BZ1075" s="281"/>
      <c r="CJ1075" s="281"/>
      <c r="CT1075" s="281"/>
      <c r="DD1075" s="281"/>
      <c r="DI1075" s="273"/>
    </row>
    <row r="1076" spans="1:113" s="49" customFormat="1">
      <c r="A1076" s="47"/>
      <c r="AB1076" s="281"/>
      <c r="AL1076" s="281"/>
      <c r="AV1076" s="281"/>
      <c r="BF1076" s="318"/>
      <c r="BP1076" s="281"/>
      <c r="BZ1076" s="281"/>
      <c r="CJ1076" s="281"/>
      <c r="CT1076" s="281"/>
      <c r="DD1076" s="281"/>
      <c r="DI1076" s="273"/>
    </row>
    <row r="1077" spans="1:113" s="49" customFormat="1">
      <c r="A1077" s="47"/>
      <c r="AB1077" s="281"/>
      <c r="AL1077" s="281"/>
      <c r="AV1077" s="281"/>
      <c r="BF1077" s="318"/>
      <c r="BP1077" s="281"/>
      <c r="BZ1077" s="281"/>
      <c r="CJ1077" s="281"/>
      <c r="CT1077" s="281"/>
      <c r="DD1077" s="281"/>
      <c r="DI1077" s="273"/>
    </row>
    <row r="1078" spans="1:113" s="49" customFormat="1">
      <c r="A1078" s="47"/>
      <c r="AB1078" s="281"/>
      <c r="AL1078" s="281"/>
      <c r="AV1078" s="281"/>
      <c r="BF1078" s="318"/>
      <c r="BP1078" s="281"/>
      <c r="BZ1078" s="281"/>
      <c r="CJ1078" s="281"/>
      <c r="CT1078" s="281"/>
      <c r="DD1078" s="281"/>
      <c r="DI1078" s="273"/>
    </row>
    <row r="1079" spans="1:113" s="49" customFormat="1">
      <c r="A1079" s="47"/>
      <c r="AB1079" s="281"/>
      <c r="AL1079" s="281"/>
      <c r="AV1079" s="281"/>
      <c r="BF1079" s="318"/>
      <c r="BP1079" s="281"/>
      <c r="BZ1079" s="281"/>
      <c r="CJ1079" s="281"/>
      <c r="CT1079" s="281"/>
      <c r="DD1079" s="281"/>
      <c r="DI1079" s="273"/>
    </row>
    <row r="1080" spans="1:113" s="49" customFormat="1">
      <c r="A1080" s="47"/>
      <c r="AB1080" s="281"/>
      <c r="AL1080" s="281"/>
      <c r="AV1080" s="281"/>
      <c r="BF1080" s="318"/>
      <c r="BP1080" s="281"/>
      <c r="BZ1080" s="281"/>
      <c r="CJ1080" s="281"/>
      <c r="CT1080" s="281"/>
      <c r="DD1080" s="281"/>
      <c r="DI1080" s="273"/>
    </row>
    <row r="1081" spans="1:113" s="49" customFormat="1">
      <c r="A1081" s="47"/>
      <c r="AB1081" s="281"/>
      <c r="AL1081" s="281"/>
      <c r="AV1081" s="281"/>
      <c r="BF1081" s="318"/>
      <c r="BP1081" s="281"/>
      <c r="BZ1081" s="281"/>
      <c r="CJ1081" s="281"/>
      <c r="CT1081" s="281"/>
      <c r="DD1081" s="281"/>
      <c r="DI1081" s="273"/>
    </row>
    <row r="1082" spans="1:113" s="49" customFormat="1">
      <c r="A1082" s="47"/>
      <c r="AB1082" s="281"/>
      <c r="AL1082" s="281"/>
      <c r="AV1082" s="281"/>
      <c r="BF1082" s="318"/>
      <c r="BP1082" s="281"/>
      <c r="BZ1082" s="281"/>
      <c r="CJ1082" s="281"/>
      <c r="CT1082" s="281"/>
      <c r="DD1082" s="281"/>
      <c r="DI1082" s="273"/>
    </row>
    <row r="1083" spans="1:113" s="49" customFormat="1">
      <c r="A1083" s="47"/>
      <c r="AB1083" s="281"/>
      <c r="AL1083" s="281"/>
      <c r="AV1083" s="281"/>
      <c r="BF1083" s="318"/>
      <c r="BP1083" s="281"/>
      <c r="BZ1083" s="281"/>
      <c r="CJ1083" s="281"/>
      <c r="CT1083" s="281"/>
      <c r="DD1083" s="281"/>
      <c r="DI1083" s="273"/>
    </row>
    <row r="1084" spans="1:113" s="49" customFormat="1">
      <c r="A1084" s="47"/>
      <c r="AB1084" s="281"/>
      <c r="AL1084" s="281"/>
      <c r="AV1084" s="281"/>
      <c r="BF1084" s="318"/>
      <c r="BP1084" s="281"/>
      <c r="BZ1084" s="281"/>
      <c r="CJ1084" s="281"/>
      <c r="CT1084" s="281"/>
      <c r="DD1084" s="281"/>
      <c r="DI1084" s="273"/>
    </row>
    <row r="1085" spans="1:113" s="49" customFormat="1">
      <c r="A1085" s="47"/>
      <c r="AB1085" s="281"/>
      <c r="AL1085" s="281"/>
      <c r="AV1085" s="281"/>
      <c r="BF1085" s="318"/>
      <c r="BP1085" s="281"/>
      <c r="BZ1085" s="281"/>
      <c r="CJ1085" s="281"/>
      <c r="CT1085" s="281"/>
      <c r="DD1085" s="281"/>
      <c r="DI1085" s="273"/>
    </row>
    <row r="1086" spans="1:113" s="49" customFormat="1">
      <c r="A1086" s="47"/>
      <c r="AB1086" s="281"/>
      <c r="AL1086" s="281"/>
      <c r="AV1086" s="281"/>
      <c r="BF1086" s="318"/>
      <c r="BP1086" s="281"/>
      <c r="BZ1086" s="281"/>
      <c r="CJ1086" s="281"/>
      <c r="CT1086" s="281"/>
      <c r="DD1086" s="281"/>
      <c r="DI1086" s="273"/>
    </row>
    <row r="1087" spans="1:113" s="49" customFormat="1">
      <c r="A1087" s="47"/>
      <c r="AB1087" s="281"/>
      <c r="AL1087" s="281"/>
      <c r="AV1087" s="281"/>
      <c r="BF1087" s="318"/>
      <c r="BP1087" s="281"/>
      <c r="BZ1087" s="281"/>
      <c r="CJ1087" s="281"/>
      <c r="CT1087" s="281"/>
      <c r="DD1087" s="281"/>
      <c r="DI1087" s="273"/>
    </row>
    <row r="1088" spans="1:113" s="49" customFormat="1">
      <c r="A1088" s="47"/>
      <c r="AB1088" s="281"/>
      <c r="AL1088" s="281"/>
      <c r="AV1088" s="281"/>
      <c r="BF1088" s="318"/>
      <c r="BP1088" s="281"/>
      <c r="BZ1088" s="281"/>
      <c r="CJ1088" s="281"/>
      <c r="CT1088" s="281"/>
      <c r="DD1088" s="281"/>
      <c r="DI1088" s="273"/>
    </row>
    <row r="1089" spans="1:113" s="49" customFormat="1">
      <c r="A1089" s="47"/>
      <c r="AB1089" s="281"/>
      <c r="AL1089" s="281"/>
      <c r="AV1089" s="281"/>
      <c r="BF1089" s="318"/>
      <c r="BP1089" s="281"/>
      <c r="BZ1089" s="281"/>
      <c r="CJ1089" s="281"/>
      <c r="CT1089" s="281"/>
      <c r="DD1089" s="281"/>
      <c r="DI1089" s="273"/>
    </row>
    <row r="1090" spans="1:113" s="49" customFormat="1">
      <c r="A1090" s="47"/>
      <c r="AB1090" s="281"/>
      <c r="AL1090" s="281"/>
      <c r="AV1090" s="281"/>
      <c r="BF1090" s="318"/>
      <c r="BP1090" s="281"/>
      <c r="BZ1090" s="281"/>
      <c r="CJ1090" s="281"/>
      <c r="CT1090" s="281"/>
      <c r="DD1090" s="281"/>
      <c r="DI1090" s="273"/>
    </row>
    <row r="1091" spans="1:113" s="49" customFormat="1">
      <c r="A1091" s="47"/>
      <c r="AB1091" s="281"/>
      <c r="AL1091" s="281"/>
      <c r="AV1091" s="281"/>
      <c r="BF1091" s="318"/>
      <c r="BP1091" s="281"/>
      <c r="BZ1091" s="281"/>
      <c r="CJ1091" s="281"/>
      <c r="CT1091" s="281"/>
      <c r="DD1091" s="281"/>
      <c r="DI1091" s="273"/>
    </row>
    <row r="1092" spans="1:113" s="49" customFormat="1">
      <c r="A1092" s="47"/>
      <c r="AB1092" s="281"/>
      <c r="AL1092" s="281"/>
      <c r="AV1092" s="281"/>
      <c r="BF1092" s="318"/>
      <c r="BP1092" s="281"/>
      <c r="BZ1092" s="281"/>
      <c r="CJ1092" s="281"/>
      <c r="CT1092" s="281"/>
      <c r="DD1092" s="281"/>
      <c r="DI1092" s="273"/>
    </row>
    <row r="1093" spans="1:113" s="49" customFormat="1">
      <c r="A1093" s="47"/>
      <c r="AB1093" s="281"/>
      <c r="AL1093" s="281"/>
      <c r="AV1093" s="281"/>
      <c r="BF1093" s="318"/>
      <c r="BP1093" s="281"/>
      <c r="BZ1093" s="281"/>
      <c r="CJ1093" s="281"/>
      <c r="CT1093" s="281"/>
      <c r="DD1093" s="281"/>
      <c r="DI1093" s="273"/>
    </row>
    <row r="1094" spans="1:113" s="49" customFormat="1">
      <c r="A1094" s="47"/>
      <c r="AB1094" s="281"/>
      <c r="AL1094" s="281"/>
      <c r="AV1094" s="281"/>
      <c r="BF1094" s="318"/>
      <c r="BP1094" s="281"/>
      <c r="BZ1094" s="281"/>
      <c r="CJ1094" s="281"/>
      <c r="CT1094" s="281"/>
      <c r="DD1094" s="281"/>
      <c r="DI1094" s="273"/>
    </row>
    <row r="1095" spans="1:113" s="49" customFormat="1">
      <c r="A1095" s="47"/>
      <c r="AB1095" s="281"/>
      <c r="AL1095" s="281"/>
      <c r="AV1095" s="281"/>
      <c r="BF1095" s="318"/>
      <c r="BP1095" s="281"/>
      <c r="BZ1095" s="281"/>
      <c r="CJ1095" s="281"/>
      <c r="CT1095" s="281"/>
      <c r="DD1095" s="281"/>
      <c r="DI1095" s="273"/>
    </row>
    <row r="1096" spans="1:113" s="49" customFormat="1">
      <c r="A1096" s="47"/>
      <c r="AB1096" s="281"/>
      <c r="AL1096" s="281"/>
      <c r="AV1096" s="281"/>
      <c r="BF1096" s="318"/>
      <c r="BP1096" s="281"/>
      <c r="BZ1096" s="281"/>
      <c r="CJ1096" s="281"/>
      <c r="CT1096" s="281"/>
      <c r="DD1096" s="281"/>
      <c r="DI1096" s="273"/>
    </row>
    <row r="1097" spans="1:113" s="49" customFormat="1">
      <c r="A1097" s="47"/>
      <c r="AB1097" s="281"/>
      <c r="AL1097" s="281"/>
      <c r="AV1097" s="281"/>
      <c r="BF1097" s="318"/>
      <c r="BP1097" s="281"/>
      <c r="BZ1097" s="281"/>
      <c r="CJ1097" s="281"/>
      <c r="CT1097" s="281"/>
      <c r="DD1097" s="281"/>
      <c r="DI1097" s="273"/>
    </row>
    <row r="1098" spans="1:113" s="49" customFormat="1">
      <c r="A1098" s="47"/>
      <c r="AB1098" s="281"/>
      <c r="AL1098" s="281"/>
      <c r="AV1098" s="281"/>
      <c r="BF1098" s="318"/>
      <c r="BP1098" s="281"/>
      <c r="BZ1098" s="281"/>
      <c r="CJ1098" s="281"/>
      <c r="CT1098" s="281"/>
      <c r="DD1098" s="281"/>
      <c r="DI1098" s="273"/>
    </row>
    <row r="1099" spans="1:113" s="49" customFormat="1">
      <c r="A1099" s="47"/>
      <c r="AB1099" s="281"/>
      <c r="AL1099" s="281"/>
      <c r="AV1099" s="281"/>
      <c r="BF1099" s="318"/>
      <c r="BP1099" s="281"/>
      <c r="BZ1099" s="281"/>
      <c r="CJ1099" s="281"/>
      <c r="CT1099" s="281"/>
      <c r="DD1099" s="281"/>
      <c r="DI1099" s="273"/>
    </row>
    <row r="1100" spans="1:113" s="49" customFormat="1">
      <c r="A1100" s="47"/>
      <c r="AB1100" s="281"/>
      <c r="AL1100" s="281"/>
      <c r="AV1100" s="281"/>
      <c r="BF1100" s="318"/>
      <c r="BP1100" s="281"/>
      <c r="BZ1100" s="281"/>
      <c r="CJ1100" s="281"/>
      <c r="CT1100" s="281"/>
      <c r="DD1100" s="281"/>
      <c r="DI1100" s="273"/>
    </row>
    <row r="1101" spans="1:113" s="49" customFormat="1">
      <c r="A1101" s="47"/>
      <c r="AB1101" s="281"/>
      <c r="AL1101" s="281"/>
      <c r="AV1101" s="281"/>
      <c r="BF1101" s="318"/>
      <c r="BP1101" s="281"/>
      <c r="BZ1101" s="281"/>
      <c r="CJ1101" s="281"/>
      <c r="CT1101" s="281"/>
      <c r="DD1101" s="281"/>
      <c r="DI1101" s="273"/>
    </row>
    <row r="1102" spans="1:113" s="49" customFormat="1">
      <c r="A1102" s="47"/>
      <c r="AB1102" s="281"/>
      <c r="AL1102" s="281"/>
      <c r="AV1102" s="281"/>
      <c r="BF1102" s="318"/>
      <c r="BP1102" s="281"/>
      <c r="BZ1102" s="281"/>
      <c r="CJ1102" s="281"/>
      <c r="CT1102" s="281"/>
      <c r="DD1102" s="281"/>
      <c r="DI1102" s="273"/>
    </row>
    <row r="1103" spans="1:113" s="49" customFormat="1">
      <c r="A1103" s="47"/>
      <c r="AB1103" s="281"/>
      <c r="AL1103" s="281"/>
      <c r="AV1103" s="281"/>
      <c r="BF1103" s="318"/>
      <c r="BP1103" s="281"/>
      <c r="BZ1103" s="281"/>
      <c r="CJ1103" s="281"/>
      <c r="CT1103" s="281"/>
      <c r="DD1103" s="281"/>
      <c r="DI1103" s="273"/>
    </row>
    <row r="1104" spans="1:113" s="49" customFormat="1">
      <c r="A1104" s="47"/>
      <c r="AB1104" s="281"/>
      <c r="AL1104" s="281"/>
      <c r="AV1104" s="281"/>
      <c r="BF1104" s="318"/>
      <c r="BP1104" s="281"/>
      <c r="BZ1104" s="281"/>
      <c r="CJ1104" s="281"/>
      <c r="CT1104" s="281"/>
      <c r="DD1104" s="281"/>
      <c r="DI1104" s="273"/>
    </row>
    <row r="1105" spans="1:113" s="49" customFormat="1">
      <c r="A1105" s="47"/>
      <c r="AB1105" s="281"/>
      <c r="AL1105" s="281"/>
      <c r="AV1105" s="281"/>
      <c r="BF1105" s="318"/>
      <c r="BP1105" s="281"/>
      <c r="BZ1105" s="281"/>
      <c r="CJ1105" s="281"/>
      <c r="CT1105" s="281"/>
      <c r="DD1105" s="281"/>
      <c r="DI1105" s="273"/>
    </row>
    <row r="1106" spans="1:113" s="49" customFormat="1">
      <c r="A1106" s="47"/>
      <c r="AB1106" s="281"/>
      <c r="AL1106" s="281"/>
      <c r="AV1106" s="281"/>
      <c r="BF1106" s="318"/>
      <c r="BP1106" s="281"/>
      <c r="BZ1106" s="281"/>
      <c r="CJ1106" s="281"/>
      <c r="CT1106" s="281"/>
      <c r="DD1106" s="281"/>
      <c r="DI1106" s="273"/>
    </row>
    <row r="1107" spans="1:113" s="49" customFormat="1">
      <c r="A1107" s="47"/>
      <c r="AB1107" s="281"/>
      <c r="AL1107" s="281"/>
      <c r="AV1107" s="281"/>
      <c r="BF1107" s="318"/>
      <c r="BP1107" s="281"/>
      <c r="BZ1107" s="281"/>
      <c r="CJ1107" s="281"/>
      <c r="CT1107" s="281"/>
      <c r="DD1107" s="281"/>
      <c r="DI1107" s="273"/>
    </row>
    <row r="1108" spans="1:113" s="49" customFormat="1">
      <c r="A1108" s="47"/>
      <c r="AB1108" s="281"/>
      <c r="AL1108" s="281"/>
      <c r="AV1108" s="281"/>
      <c r="BF1108" s="318"/>
      <c r="BP1108" s="281"/>
      <c r="BZ1108" s="281"/>
      <c r="CJ1108" s="281"/>
      <c r="CT1108" s="281"/>
      <c r="DD1108" s="281"/>
      <c r="DI1108" s="273"/>
    </row>
    <row r="1109" spans="1:113" s="49" customFormat="1">
      <c r="A1109" s="47"/>
      <c r="AB1109" s="281"/>
      <c r="AL1109" s="281"/>
      <c r="AV1109" s="281"/>
      <c r="BF1109" s="318"/>
      <c r="BP1109" s="281"/>
      <c r="BZ1109" s="281"/>
      <c r="CJ1109" s="281"/>
      <c r="CT1109" s="281"/>
      <c r="DD1109" s="281"/>
      <c r="DI1109" s="273"/>
    </row>
    <row r="1110" spans="1:113" s="49" customFormat="1">
      <c r="A1110" s="47"/>
      <c r="AB1110" s="281"/>
      <c r="AL1110" s="281"/>
      <c r="AV1110" s="281"/>
      <c r="BF1110" s="318"/>
      <c r="BP1110" s="281"/>
      <c r="BZ1110" s="281"/>
      <c r="CJ1110" s="281"/>
      <c r="CT1110" s="281"/>
      <c r="DD1110" s="281"/>
      <c r="DI1110" s="273"/>
    </row>
    <row r="1111" spans="1:113" s="49" customFormat="1">
      <c r="A1111" s="47"/>
      <c r="AB1111" s="281"/>
      <c r="AL1111" s="281"/>
      <c r="AV1111" s="281"/>
      <c r="BF1111" s="318"/>
      <c r="BP1111" s="281"/>
      <c r="BZ1111" s="281"/>
      <c r="CJ1111" s="281"/>
      <c r="CT1111" s="281"/>
      <c r="DD1111" s="281"/>
      <c r="DI1111" s="273"/>
    </row>
    <row r="1112" spans="1:113" s="49" customFormat="1">
      <c r="A1112" s="47"/>
      <c r="AB1112" s="281"/>
      <c r="AL1112" s="281"/>
      <c r="AV1112" s="281"/>
      <c r="BF1112" s="318"/>
      <c r="BP1112" s="281"/>
      <c r="BZ1112" s="281"/>
      <c r="CJ1112" s="281"/>
      <c r="CT1112" s="281"/>
      <c r="DD1112" s="281"/>
      <c r="DI1112" s="273"/>
    </row>
    <row r="1113" spans="1:113" s="49" customFormat="1">
      <c r="A1113" s="47"/>
      <c r="AB1113" s="281"/>
      <c r="AL1113" s="281"/>
      <c r="AV1113" s="281"/>
      <c r="BF1113" s="318"/>
      <c r="BP1113" s="281"/>
      <c r="BZ1113" s="281"/>
      <c r="CJ1113" s="281"/>
      <c r="CT1113" s="281"/>
      <c r="DD1113" s="281"/>
      <c r="DI1113" s="273"/>
    </row>
    <row r="1114" spans="1:113" s="49" customFormat="1">
      <c r="A1114" s="47"/>
      <c r="AB1114" s="281"/>
      <c r="AL1114" s="281"/>
      <c r="AV1114" s="281"/>
      <c r="BF1114" s="318"/>
      <c r="BP1114" s="281"/>
      <c r="BZ1114" s="281"/>
      <c r="CJ1114" s="281"/>
      <c r="CT1114" s="281"/>
      <c r="DD1114" s="281"/>
      <c r="DI1114" s="273"/>
    </row>
    <row r="1115" spans="1:113" s="49" customFormat="1">
      <c r="A1115" s="47"/>
      <c r="AB1115" s="281"/>
      <c r="AL1115" s="281"/>
      <c r="AV1115" s="281"/>
      <c r="BF1115" s="318"/>
      <c r="BP1115" s="281"/>
      <c r="BZ1115" s="281"/>
      <c r="CJ1115" s="281"/>
      <c r="CT1115" s="281"/>
      <c r="DD1115" s="281"/>
      <c r="DI1115" s="273"/>
    </row>
    <row r="1116" spans="1:113" s="49" customFormat="1">
      <c r="A1116" s="47"/>
      <c r="AB1116" s="281"/>
      <c r="AL1116" s="281"/>
      <c r="AV1116" s="281"/>
      <c r="BF1116" s="318"/>
      <c r="BP1116" s="281"/>
      <c r="BZ1116" s="281"/>
      <c r="CJ1116" s="281"/>
      <c r="CT1116" s="281"/>
      <c r="DD1116" s="281"/>
      <c r="DI1116" s="273"/>
    </row>
    <row r="1117" spans="1:113" s="49" customFormat="1">
      <c r="A1117" s="47"/>
      <c r="AB1117" s="281"/>
      <c r="AL1117" s="281"/>
      <c r="AV1117" s="281"/>
      <c r="BF1117" s="318"/>
      <c r="BP1117" s="281"/>
      <c r="BZ1117" s="281"/>
      <c r="CJ1117" s="281"/>
      <c r="CT1117" s="281"/>
      <c r="DD1117" s="281"/>
      <c r="DI1117" s="273"/>
    </row>
    <row r="1118" spans="1:113" s="49" customFormat="1">
      <c r="A1118" s="47"/>
      <c r="AB1118" s="281"/>
      <c r="AL1118" s="281"/>
      <c r="AV1118" s="281"/>
      <c r="BF1118" s="318"/>
      <c r="BP1118" s="281"/>
      <c r="BZ1118" s="281"/>
      <c r="CJ1118" s="281"/>
      <c r="CT1118" s="281"/>
      <c r="DD1118" s="281"/>
      <c r="DI1118" s="273"/>
    </row>
    <row r="1119" spans="1:113" s="49" customFormat="1">
      <c r="A1119" s="47"/>
      <c r="AB1119" s="281"/>
      <c r="AL1119" s="281"/>
      <c r="AV1119" s="281"/>
      <c r="BF1119" s="318"/>
      <c r="BP1119" s="281"/>
      <c r="BZ1119" s="281"/>
      <c r="CJ1119" s="281"/>
      <c r="CT1119" s="281"/>
      <c r="DD1119" s="281"/>
      <c r="DI1119" s="273"/>
    </row>
    <row r="1120" spans="1:113" s="49" customFormat="1">
      <c r="A1120" s="47"/>
      <c r="AB1120" s="281"/>
      <c r="AL1120" s="281"/>
      <c r="AV1120" s="281"/>
      <c r="BF1120" s="318"/>
      <c r="BP1120" s="281"/>
      <c r="BZ1120" s="281"/>
      <c r="CJ1120" s="281"/>
      <c r="CT1120" s="281"/>
      <c r="DD1120" s="281"/>
      <c r="DI1120" s="273"/>
    </row>
    <row r="1121" spans="1:113" s="49" customFormat="1">
      <c r="A1121" s="47"/>
      <c r="AB1121" s="281"/>
      <c r="AL1121" s="281"/>
      <c r="AV1121" s="281"/>
      <c r="BF1121" s="318"/>
      <c r="BP1121" s="281"/>
      <c r="BZ1121" s="281"/>
      <c r="CJ1121" s="281"/>
      <c r="CT1121" s="281"/>
      <c r="DD1121" s="281"/>
      <c r="DI1121" s="273"/>
    </row>
    <row r="1122" spans="1:113" s="49" customFormat="1">
      <c r="A1122" s="47"/>
      <c r="AB1122" s="281"/>
      <c r="AL1122" s="281"/>
      <c r="AV1122" s="281"/>
      <c r="BF1122" s="318"/>
      <c r="BP1122" s="281"/>
      <c r="BZ1122" s="281"/>
      <c r="CJ1122" s="281"/>
      <c r="CT1122" s="281"/>
      <c r="DD1122" s="281"/>
      <c r="DI1122" s="273"/>
    </row>
    <row r="1123" spans="1:113" s="49" customFormat="1">
      <c r="A1123" s="47"/>
      <c r="AB1123" s="281"/>
      <c r="AL1123" s="281"/>
      <c r="AV1123" s="281"/>
      <c r="BF1123" s="318"/>
      <c r="BP1123" s="281"/>
      <c r="BZ1123" s="281"/>
      <c r="CJ1123" s="281"/>
      <c r="CT1123" s="281"/>
      <c r="DD1123" s="281"/>
      <c r="DI1123" s="273"/>
    </row>
    <row r="1124" spans="1:113" s="49" customFormat="1">
      <c r="A1124" s="47"/>
      <c r="AB1124" s="281"/>
      <c r="AL1124" s="281"/>
      <c r="AV1124" s="281"/>
      <c r="BF1124" s="318"/>
      <c r="BP1124" s="281"/>
      <c r="BZ1124" s="281"/>
      <c r="CJ1124" s="281"/>
      <c r="CT1124" s="281"/>
      <c r="DD1124" s="281"/>
      <c r="DI1124" s="273"/>
    </row>
    <row r="1125" spans="1:113" s="49" customFormat="1">
      <c r="A1125" s="47"/>
      <c r="AB1125" s="281"/>
      <c r="AL1125" s="281"/>
      <c r="AV1125" s="281"/>
      <c r="BF1125" s="318"/>
      <c r="BP1125" s="281"/>
      <c r="BZ1125" s="281"/>
      <c r="CJ1125" s="281"/>
      <c r="CT1125" s="281"/>
      <c r="DD1125" s="281"/>
      <c r="DI1125" s="273"/>
    </row>
    <row r="1126" spans="1:113" s="49" customFormat="1">
      <c r="A1126" s="47"/>
      <c r="AB1126" s="281"/>
      <c r="AL1126" s="281"/>
      <c r="AV1126" s="281"/>
      <c r="BF1126" s="318"/>
      <c r="BP1126" s="281"/>
      <c r="BZ1126" s="281"/>
      <c r="CJ1126" s="281"/>
      <c r="CT1126" s="281"/>
      <c r="DD1126" s="281"/>
      <c r="DI1126" s="273"/>
    </row>
    <row r="1127" spans="1:113" s="49" customFormat="1">
      <c r="A1127" s="47"/>
      <c r="AB1127" s="281"/>
      <c r="AL1127" s="281"/>
      <c r="AV1127" s="281"/>
      <c r="BF1127" s="318"/>
      <c r="BP1127" s="281"/>
      <c r="BZ1127" s="281"/>
      <c r="CJ1127" s="281"/>
      <c r="CT1127" s="281"/>
      <c r="DD1127" s="281"/>
      <c r="DI1127" s="273"/>
    </row>
    <row r="1128" spans="1:113" s="49" customFormat="1">
      <c r="A1128" s="47"/>
      <c r="AB1128" s="281"/>
      <c r="AL1128" s="281"/>
      <c r="AV1128" s="281"/>
      <c r="BF1128" s="318"/>
      <c r="BP1128" s="281"/>
      <c r="BZ1128" s="281"/>
      <c r="CJ1128" s="281"/>
      <c r="CT1128" s="281"/>
      <c r="DD1128" s="281"/>
      <c r="DI1128" s="273"/>
    </row>
    <row r="1129" spans="1:113" s="49" customFormat="1">
      <c r="A1129" s="47"/>
      <c r="AB1129" s="281"/>
      <c r="AL1129" s="281"/>
      <c r="AV1129" s="281"/>
      <c r="BF1129" s="318"/>
      <c r="BP1129" s="281"/>
      <c r="BZ1129" s="281"/>
      <c r="CJ1129" s="281"/>
      <c r="CT1129" s="281"/>
      <c r="DD1129" s="281"/>
      <c r="DI1129" s="273"/>
    </row>
    <row r="1130" spans="1:113" s="49" customFormat="1">
      <c r="A1130" s="47"/>
      <c r="AB1130" s="281"/>
      <c r="AL1130" s="281"/>
      <c r="AV1130" s="281"/>
      <c r="BF1130" s="318"/>
      <c r="BP1130" s="281"/>
      <c r="BZ1130" s="281"/>
      <c r="CJ1130" s="281"/>
      <c r="CT1130" s="281"/>
      <c r="DD1130" s="281"/>
      <c r="DI1130" s="273"/>
    </row>
    <row r="1131" spans="1:113" s="49" customFormat="1">
      <c r="A1131" s="47"/>
      <c r="AB1131" s="281"/>
      <c r="AL1131" s="281"/>
      <c r="AV1131" s="281"/>
      <c r="BF1131" s="318"/>
      <c r="BP1131" s="281"/>
      <c r="BZ1131" s="281"/>
      <c r="CJ1131" s="281"/>
      <c r="CT1131" s="281"/>
      <c r="DD1131" s="281"/>
      <c r="DI1131" s="273"/>
    </row>
    <row r="1132" spans="1:113" s="49" customFormat="1">
      <c r="A1132" s="47"/>
      <c r="AB1132" s="281"/>
      <c r="AL1132" s="281"/>
      <c r="AV1132" s="281"/>
      <c r="BF1132" s="318"/>
      <c r="BP1132" s="281"/>
      <c r="BZ1132" s="281"/>
      <c r="CJ1132" s="281"/>
      <c r="CT1132" s="281"/>
      <c r="DD1132" s="281"/>
      <c r="DI1132" s="273"/>
    </row>
    <row r="1133" spans="1:113" s="49" customFormat="1">
      <c r="A1133" s="47"/>
      <c r="AB1133" s="281"/>
      <c r="AL1133" s="281"/>
      <c r="AV1133" s="281"/>
      <c r="BF1133" s="318"/>
      <c r="BP1133" s="281"/>
      <c r="BZ1133" s="281"/>
      <c r="CJ1133" s="281"/>
      <c r="CT1133" s="281"/>
      <c r="DD1133" s="281"/>
      <c r="DI1133" s="273"/>
    </row>
    <row r="1134" spans="1:113" s="49" customFormat="1">
      <c r="A1134" s="47"/>
      <c r="AB1134" s="281"/>
      <c r="AL1134" s="281"/>
      <c r="AV1134" s="281"/>
      <c r="BF1134" s="318"/>
      <c r="BP1134" s="281"/>
      <c r="BZ1134" s="281"/>
      <c r="CJ1134" s="281"/>
      <c r="CT1134" s="281"/>
      <c r="DD1134" s="281"/>
      <c r="DI1134" s="273"/>
    </row>
    <row r="1135" spans="1:113" s="49" customFormat="1">
      <c r="A1135" s="47"/>
      <c r="AB1135" s="281"/>
      <c r="AL1135" s="281"/>
      <c r="AV1135" s="281"/>
      <c r="BF1135" s="318"/>
      <c r="BP1135" s="281"/>
      <c r="BZ1135" s="281"/>
      <c r="CJ1135" s="281"/>
      <c r="CT1135" s="281"/>
      <c r="DD1135" s="281"/>
      <c r="DI1135" s="273"/>
    </row>
    <row r="1136" spans="1:113" s="49" customFormat="1">
      <c r="A1136" s="47"/>
      <c r="AB1136" s="281"/>
      <c r="AL1136" s="281"/>
      <c r="AV1136" s="281"/>
      <c r="BF1136" s="318"/>
      <c r="BP1136" s="281"/>
      <c r="BZ1136" s="281"/>
      <c r="CJ1136" s="281"/>
      <c r="CT1136" s="281"/>
      <c r="DD1136" s="281"/>
      <c r="DI1136" s="273"/>
    </row>
    <row r="1137" spans="1:113" s="49" customFormat="1">
      <c r="A1137" s="47"/>
      <c r="AB1137" s="281"/>
      <c r="AL1137" s="281"/>
      <c r="AV1137" s="281"/>
      <c r="BF1137" s="318"/>
      <c r="BP1137" s="281"/>
      <c r="BZ1137" s="281"/>
      <c r="CJ1137" s="281"/>
      <c r="CT1137" s="281"/>
      <c r="DD1137" s="281"/>
      <c r="DI1137" s="273"/>
    </row>
    <row r="1138" spans="1:113" s="49" customFormat="1">
      <c r="A1138" s="47"/>
      <c r="AB1138" s="281"/>
      <c r="AL1138" s="281"/>
      <c r="AV1138" s="281"/>
      <c r="BF1138" s="318"/>
      <c r="BP1138" s="281"/>
      <c r="BZ1138" s="281"/>
      <c r="CJ1138" s="281"/>
      <c r="CT1138" s="281"/>
      <c r="DD1138" s="281"/>
      <c r="DI1138" s="273"/>
    </row>
    <row r="1139" spans="1:113" s="49" customFormat="1">
      <c r="A1139" s="47"/>
      <c r="AB1139" s="281"/>
      <c r="AL1139" s="281"/>
      <c r="AV1139" s="281"/>
      <c r="BF1139" s="318"/>
      <c r="BP1139" s="281"/>
      <c r="BZ1139" s="281"/>
      <c r="CJ1139" s="281"/>
      <c r="CT1139" s="281"/>
      <c r="DD1139" s="281"/>
      <c r="DI1139" s="273"/>
    </row>
    <row r="1140" spans="1:113" s="49" customFormat="1">
      <c r="A1140" s="47"/>
      <c r="AB1140" s="281"/>
      <c r="AL1140" s="281"/>
      <c r="AV1140" s="281"/>
      <c r="BF1140" s="318"/>
      <c r="BP1140" s="281"/>
      <c r="BZ1140" s="281"/>
      <c r="CJ1140" s="281"/>
      <c r="CT1140" s="281"/>
      <c r="DD1140" s="281"/>
      <c r="DI1140" s="273"/>
    </row>
    <row r="1141" spans="1:113" s="49" customFormat="1">
      <c r="A1141" s="47"/>
      <c r="AB1141" s="281"/>
      <c r="AL1141" s="281"/>
      <c r="AV1141" s="281"/>
      <c r="BF1141" s="318"/>
      <c r="BP1141" s="281"/>
      <c r="BZ1141" s="281"/>
      <c r="CJ1141" s="281"/>
      <c r="CT1141" s="281"/>
      <c r="DD1141" s="281"/>
      <c r="DI1141" s="273"/>
    </row>
    <row r="1142" spans="1:113" s="49" customFormat="1">
      <c r="A1142" s="47"/>
      <c r="AB1142" s="281"/>
      <c r="AL1142" s="281"/>
      <c r="AV1142" s="281"/>
      <c r="BF1142" s="318"/>
      <c r="BP1142" s="281"/>
      <c r="BZ1142" s="281"/>
      <c r="CJ1142" s="281"/>
      <c r="CT1142" s="281"/>
      <c r="DD1142" s="281"/>
      <c r="DI1142" s="273"/>
    </row>
    <row r="1143" spans="1:113" s="49" customFormat="1">
      <c r="A1143" s="47"/>
      <c r="AB1143" s="281"/>
      <c r="AL1143" s="281"/>
      <c r="AV1143" s="281"/>
      <c r="BF1143" s="318"/>
      <c r="BP1143" s="281"/>
      <c r="BZ1143" s="281"/>
      <c r="CJ1143" s="281"/>
      <c r="CT1143" s="281"/>
      <c r="DD1143" s="281"/>
      <c r="DI1143" s="273"/>
    </row>
    <row r="1144" spans="1:113" s="49" customFormat="1">
      <c r="A1144" s="47"/>
      <c r="AB1144" s="281"/>
      <c r="AL1144" s="281"/>
      <c r="AV1144" s="281"/>
      <c r="BF1144" s="318"/>
      <c r="BP1144" s="281"/>
      <c r="BZ1144" s="281"/>
      <c r="CJ1144" s="281"/>
      <c r="CT1144" s="281"/>
      <c r="DD1144" s="281"/>
      <c r="DI1144" s="273"/>
    </row>
    <row r="1145" spans="1:113" s="49" customFormat="1">
      <c r="A1145" s="47"/>
      <c r="AB1145" s="281"/>
      <c r="AL1145" s="281"/>
      <c r="AV1145" s="281"/>
      <c r="BF1145" s="318"/>
      <c r="BP1145" s="281"/>
      <c r="BZ1145" s="281"/>
      <c r="CJ1145" s="281"/>
      <c r="CT1145" s="281"/>
      <c r="DD1145" s="281"/>
      <c r="DI1145" s="273"/>
    </row>
    <row r="1146" spans="1:113" s="49" customFormat="1">
      <c r="A1146" s="47"/>
      <c r="AB1146" s="281"/>
      <c r="AL1146" s="281"/>
      <c r="AV1146" s="281"/>
      <c r="BF1146" s="318"/>
      <c r="BP1146" s="281"/>
      <c r="BZ1146" s="281"/>
      <c r="CJ1146" s="281"/>
      <c r="CT1146" s="281"/>
      <c r="DD1146" s="281"/>
      <c r="DI1146" s="273"/>
    </row>
    <row r="1147" spans="1:113" s="49" customFormat="1">
      <c r="A1147" s="47"/>
      <c r="AB1147" s="281"/>
      <c r="AL1147" s="281"/>
      <c r="AV1147" s="281"/>
      <c r="BF1147" s="318"/>
      <c r="BP1147" s="281"/>
      <c r="BZ1147" s="281"/>
      <c r="CJ1147" s="281"/>
      <c r="CT1147" s="281"/>
      <c r="DD1147" s="281"/>
      <c r="DI1147" s="273"/>
    </row>
    <row r="1148" spans="1:113" s="49" customFormat="1">
      <c r="A1148" s="47"/>
      <c r="AB1148" s="281"/>
      <c r="AL1148" s="281"/>
      <c r="AV1148" s="281"/>
      <c r="BF1148" s="318"/>
      <c r="BP1148" s="281"/>
      <c r="BZ1148" s="281"/>
      <c r="CJ1148" s="281"/>
      <c r="CT1148" s="281"/>
      <c r="DD1148" s="281"/>
      <c r="DI1148" s="273"/>
    </row>
    <row r="1149" spans="1:113" s="49" customFormat="1">
      <c r="A1149" s="47"/>
      <c r="AB1149" s="281"/>
      <c r="AL1149" s="281"/>
      <c r="AV1149" s="281"/>
      <c r="BF1149" s="318"/>
      <c r="BP1149" s="281"/>
      <c r="BZ1149" s="281"/>
      <c r="CJ1149" s="281"/>
      <c r="CT1149" s="281"/>
      <c r="DD1149" s="281"/>
      <c r="DI1149" s="273"/>
    </row>
    <row r="1150" spans="1:113" s="49" customFormat="1">
      <c r="A1150" s="47"/>
      <c r="AB1150" s="281"/>
      <c r="AL1150" s="281"/>
      <c r="AV1150" s="281"/>
      <c r="BF1150" s="318"/>
      <c r="BP1150" s="281"/>
      <c r="BZ1150" s="281"/>
      <c r="CJ1150" s="281"/>
      <c r="CT1150" s="281"/>
      <c r="DD1150" s="281"/>
      <c r="DI1150" s="273"/>
    </row>
    <row r="1151" spans="1:113" s="49" customFormat="1">
      <c r="A1151" s="47"/>
      <c r="AB1151" s="281"/>
      <c r="AL1151" s="281"/>
      <c r="AV1151" s="281"/>
      <c r="BF1151" s="318"/>
      <c r="BP1151" s="281"/>
      <c r="BZ1151" s="281"/>
      <c r="CJ1151" s="281"/>
      <c r="CT1151" s="281"/>
      <c r="DD1151" s="281"/>
      <c r="DI1151" s="273"/>
    </row>
    <row r="1152" spans="1:113" s="49" customFormat="1">
      <c r="A1152" s="47"/>
      <c r="AB1152" s="281"/>
      <c r="AL1152" s="281"/>
      <c r="AV1152" s="281"/>
      <c r="BF1152" s="318"/>
      <c r="BP1152" s="281"/>
      <c r="BZ1152" s="281"/>
      <c r="CJ1152" s="281"/>
      <c r="CT1152" s="281"/>
      <c r="DD1152" s="281"/>
      <c r="DI1152" s="273"/>
    </row>
    <row r="1153" spans="1:113" s="49" customFormat="1">
      <c r="A1153" s="47"/>
      <c r="AB1153" s="281"/>
      <c r="AL1153" s="281"/>
      <c r="AV1153" s="281"/>
      <c r="BF1153" s="318"/>
      <c r="BP1153" s="281"/>
      <c r="BZ1153" s="281"/>
      <c r="CJ1153" s="281"/>
      <c r="CT1153" s="281"/>
      <c r="DD1153" s="281"/>
      <c r="DI1153" s="273"/>
    </row>
    <row r="1154" spans="1:113" s="49" customFormat="1">
      <c r="A1154" s="47"/>
      <c r="AB1154" s="281"/>
      <c r="AL1154" s="281"/>
      <c r="AV1154" s="281"/>
      <c r="BF1154" s="318"/>
      <c r="BP1154" s="281"/>
      <c r="BZ1154" s="281"/>
      <c r="CJ1154" s="281"/>
      <c r="CT1154" s="281"/>
      <c r="DD1154" s="281"/>
      <c r="DI1154" s="273"/>
    </row>
    <row r="1155" spans="1:113" s="49" customFormat="1">
      <c r="A1155" s="47"/>
      <c r="AB1155" s="281"/>
      <c r="AL1155" s="281"/>
      <c r="AV1155" s="281"/>
      <c r="BF1155" s="318"/>
      <c r="BP1155" s="281"/>
      <c r="BZ1155" s="281"/>
      <c r="CJ1155" s="281"/>
      <c r="CT1155" s="281"/>
      <c r="DD1155" s="281"/>
      <c r="DI1155" s="273"/>
    </row>
    <row r="1156" spans="1:113" s="49" customFormat="1">
      <c r="A1156" s="47"/>
      <c r="AB1156" s="281"/>
      <c r="AL1156" s="281"/>
      <c r="AV1156" s="281"/>
      <c r="BF1156" s="318"/>
      <c r="BP1156" s="281"/>
      <c r="BZ1156" s="281"/>
      <c r="CJ1156" s="281"/>
      <c r="CT1156" s="281"/>
      <c r="DD1156" s="281"/>
      <c r="DI1156" s="273"/>
    </row>
    <row r="1157" spans="1:113" s="49" customFormat="1">
      <c r="A1157" s="47"/>
      <c r="AB1157" s="281"/>
      <c r="AL1157" s="281"/>
      <c r="AV1157" s="281"/>
      <c r="BF1157" s="318"/>
      <c r="BP1157" s="281"/>
      <c r="BZ1157" s="281"/>
      <c r="CJ1157" s="281"/>
      <c r="CT1157" s="281"/>
      <c r="DD1157" s="281"/>
      <c r="DI1157" s="273"/>
    </row>
    <row r="1158" spans="1:113" s="49" customFormat="1">
      <c r="A1158" s="47"/>
      <c r="AB1158" s="281"/>
      <c r="AL1158" s="281"/>
      <c r="AV1158" s="281"/>
      <c r="BF1158" s="318"/>
      <c r="BP1158" s="281"/>
      <c r="BZ1158" s="281"/>
      <c r="CJ1158" s="281"/>
      <c r="CT1158" s="281"/>
      <c r="DD1158" s="281"/>
      <c r="DI1158" s="273"/>
    </row>
    <row r="1159" spans="1:113" s="49" customFormat="1">
      <c r="A1159" s="47"/>
      <c r="AB1159" s="281"/>
      <c r="AL1159" s="281"/>
      <c r="AV1159" s="281"/>
      <c r="BF1159" s="318"/>
      <c r="BP1159" s="281"/>
      <c r="BZ1159" s="281"/>
      <c r="CJ1159" s="281"/>
      <c r="CT1159" s="281"/>
      <c r="DD1159" s="281"/>
      <c r="DI1159" s="273"/>
    </row>
    <row r="1160" spans="1:113" s="49" customFormat="1">
      <c r="A1160" s="47"/>
      <c r="AB1160" s="281"/>
      <c r="AL1160" s="281"/>
      <c r="AV1160" s="281"/>
      <c r="BF1160" s="318"/>
      <c r="BP1160" s="281"/>
      <c r="BZ1160" s="281"/>
      <c r="CJ1160" s="281"/>
      <c r="CT1160" s="281"/>
      <c r="DD1160" s="281"/>
      <c r="DI1160" s="273"/>
    </row>
    <row r="1161" spans="1:113" s="49" customFormat="1">
      <c r="A1161" s="47"/>
      <c r="AB1161" s="281"/>
      <c r="AL1161" s="281"/>
      <c r="AV1161" s="281"/>
      <c r="BF1161" s="318"/>
      <c r="BP1161" s="281"/>
      <c r="BZ1161" s="281"/>
      <c r="CJ1161" s="281"/>
      <c r="CT1161" s="281"/>
      <c r="DD1161" s="281"/>
      <c r="DI1161" s="273"/>
    </row>
    <row r="1162" spans="1:113" s="49" customFormat="1">
      <c r="A1162" s="47"/>
      <c r="AB1162" s="281"/>
      <c r="AL1162" s="281"/>
      <c r="AV1162" s="281"/>
      <c r="BF1162" s="318"/>
      <c r="BP1162" s="281"/>
      <c r="BZ1162" s="281"/>
      <c r="CJ1162" s="281"/>
      <c r="CT1162" s="281"/>
      <c r="DD1162" s="281"/>
      <c r="DI1162" s="273"/>
    </row>
    <row r="1163" spans="1:113" s="49" customFormat="1">
      <c r="A1163" s="47"/>
      <c r="AB1163" s="281"/>
      <c r="AL1163" s="281"/>
      <c r="AV1163" s="281"/>
      <c r="BF1163" s="318"/>
      <c r="BP1163" s="281"/>
      <c r="BZ1163" s="281"/>
      <c r="CJ1163" s="281"/>
      <c r="CT1163" s="281"/>
      <c r="DD1163" s="281"/>
      <c r="DI1163" s="273"/>
    </row>
    <row r="1164" spans="1:113" s="49" customFormat="1">
      <c r="A1164" s="47"/>
      <c r="AB1164" s="281"/>
      <c r="AL1164" s="281"/>
      <c r="AV1164" s="281"/>
      <c r="BF1164" s="318"/>
      <c r="BP1164" s="281"/>
      <c r="BZ1164" s="281"/>
      <c r="CJ1164" s="281"/>
      <c r="CT1164" s="281"/>
      <c r="DD1164" s="281"/>
      <c r="DI1164" s="273"/>
    </row>
    <row r="1165" spans="1:113" s="49" customFormat="1">
      <c r="A1165" s="47"/>
      <c r="AB1165" s="281"/>
      <c r="AL1165" s="281"/>
      <c r="AV1165" s="281"/>
      <c r="BF1165" s="318"/>
      <c r="BP1165" s="281"/>
      <c r="BZ1165" s="281"/>
      <c r="CJ1165" s="281"/>
      <c r="CT1165" s="281"/>
      <c r="DD1165" s="281"/>
      <c r="DI1165" s="273"/>
    </row>
    <row r="1166" spans="1:113" s="49" customFormat="1">
      <c r="A1166" s="47"/>
      <c r="AB1166" s="281"/>
      <c r="AL1166" s="281"/>
      <c r="AV1166" s="281"/>
      <c r="BF1166" s="318"/>
      <c r="BP1166" s="281"/>
      <c r="BZ1166" s="281"/>
      <c r="CJ1166" s="281"/>
      <c r="CT1166" s="281"/>
      <c r="DD1166" s="281"/>
      <c r="DI1166" s="273"/>
    </row>
    <row r="1167" spans="1:113" s="49" customFormat="1">
      <c r="A1167" s="47"/>
      <c r="AB1167" s="281"/>
      <c r="AL1167" s="281"/>
      <c r="AV1167" s="281"/>
      <c r="BF1167" s="318"/>
      <c r="BP1167" s="281"/>
      <c r="BZ1167" s="281"/>
      <c r="CJ1167" s="281"/>
      <c r="CT1167" s="281"/>
      <c r="DD1167" s="281"/>
      <c r="DI1167" s="273"/>
    </row>
    <row r="1168" spans="1:113" s="49" customFormat="1">
      <c r="A1168" s="47"/>
      <c r="AB1168" s="281"/>
      <c r="AL1168" s="281"/>
      <c r="AV1168" s="281"/>
      <c r="BF1168" s="318"/>
      <c r="BP1168" s="281"/>
      <c r="BZ1168" s="281"/>
      <c r="CJ1168" s="281"/>
      <c r="CT1168" s="281"/>
      <c r="DD1168" s="281"/>
      <c r="DI1168" s="273"/>
    </row>
    <row r="1169" spans="1:113" s="49" customFormat="1">
      <c r="A1169" s="47"/>
      <c r="AB1169" s="281"/>
      <c r="AL1169" s="281"/>
      <c r="AV1169" s="281"/>
      <c r="BF1169" s="318"/>
      <c r="BP1169" s="281"/>
      <c r="BZ1169" s="281"/>
      <c r="CJ1169" s="281"/>
      <c r="CT1169" s="281"/>
      <c r="DD1169" s="281"/>
      <c r="DI1169" s="273"/>
    </row>
    <row r="1170" spans="1:113" s="49" customFormat="1">
      <c r="A1170" s="47"/>
      <c r="AB1170" s="281"/>
      <c r="AL1170" s="281"/>
      <c r="AV1170" s="281"/>
      <c r="BF1170" s="318"/>
      <c r="BP1170" s="281"/>
      <c r="BZ1170" s="281"/>
      <c r="CJ1170" s="281"/>
      <c r="CT1170" s="281"/>
      <c r="DD1170" s="281"/>
      <c r="DI1170" s="273"/>
    </row>
    <row r="1171" spans="1:113" s="49" customFormat="1">
      <c r="A1171" s="47"/>
      <c r="AB1171" s="281"/>
      <c r="AL1171" s="281"/>
      <c r="AV1171" s="281"/>
      <c r="BF1171" s="318"/>
      <c r="BP1171" s="281"/>
      <c r="BZ1171" s="281"/>
      <c r="CJ1171" s="281"/>
      <c r="CT1171" s="281"/>
      <c r="DD1171" s="281"/>
      <c r="DI1171" s="273"/>
    </row>
    <row r="1172" spans="1:113" s="49" customFormat="1">
      <c r="A1172" s="47"/>
      <c r="AB1172" s="281"/>
      <c r="AL1172" s="281"/>
      <c r="AV1172" s="281"/>
      <c r="BF1172" s="318"/>
      <c r="BP1172" s="281"/>
      <c r="BZ1172" s="281"/>
      <c r="CJ1172" s="281"/>
      <c r="CT1172" s="281"/>
      <c r="DD1172" s="281"/>
      <c r="DI1172" s="273"/>
    </row>
    <row r="1173" spans="1:113" s="49" customFormat="1">
      <c r="A1173" s="47"/>
      <c r="AB1173" s="281"/>
      <c r="AL1173" s="281"/>
      <c r="AV1173" s="281"/>
      <c r="BF1173" s="318"/>
      <c r="BP1173" s="281"/>
      <c r="BZ1173" s="281"/>
      <c r="CJ1173" s="281"/>
      <c r="CT1173" s="281"/>
      <c r="DD1173" s="281"/>
      <c r="DI1173" s="273"/>
    </row>
    <row r="1174" spans="1:113" s="49" customFormat="1">
      <c r="A1174" s="47"/>
      <c r="AB1174" s="281"/>
      <c r="AL1174" s="281"/>
      <c r="AV1174" s="281"/>
      <c r="BF1174" s="318"/>
      <c r="BP1174" s="281"/>
      <c r="BZ1174" s="281"/>
      <c r="CJ1174" s="281"/>
      <c r="CT1174" s="281"/>
      <c r="DD1174" s="281"/>
      <c r="DI1174" s="273"/>
    </row>
    <row r="1175" spans="1:113" s="49" customFormat="1">
      <c r="A1175" s="47"/>
      <c r="AB1175" s="281"/>
      <c r="AL1175" s="281"/>
      <c r="AV1175" s="281"/>
      <c r="BF1175" s="318"/>
      <c r="BP1175" s="281"/>
      <c r="BZ1175" s="281"/>
      <c r="CJ1175" s="281"/>
      <c r="CT1175" s="281"/>
      <c r="DD1175" s="281"/>
      <c r="DI1175" s="273"/>
    </row>
    <row r="1176" spans="1:113" s="49" customFormat="1">
      <c r="A1176" s="47"/>
      <c r="AB1176" s="281"/>
      <c r="AL1176" s="281"/>
      <c r="AV1176" s="281"/>
      <c r="BF1176" s="318"/>
      <c r="BP1176" s="281"/>
      <c r="BZ1176" s="281"/>
      <c r="CJ1176" s="281"/>
      <c r="CT1176" s="281"/>
      <c r="DD1176" s="281"/>
      <c r="DI1176" s="273"/>
    </row>
    <row r="1177" spans="1:113" s="49" customFormat="1">
      <c r="A1177" s="47"/>
      <c r="AB1177" s="281"/>
      <c r="AL1177" s="281"/>
      <c r="AV1177" s="281"/>
      <c r="BF1177" s="318"/>
      <c r="BP1177" s="281"/>
      <c r="BZ1177" s="281"/>
      <c r="CJ1177" s="281"/>
      <c r="CT1177" s="281"/>
      <c r="DD1177" s="281"/>
      <c r="DI1177" s="273"/>
    </row>
    <row r="1178" spans="1:113" s="49" customFormat="1">
      <c r="A1178" s="47"/>
      <c r="AB1178" s="281"/>
      <c r="AL1178" s="281"/>
      <c r="AV1178" s="281"/>
      <c r="BF1178" s="318"/>
      <c r="BP1178" s="281"/>
      <c r="BZ1178" s="281"/>
      <c r="CJ1178" s="281"/>
      <c r="CT1178" s="281"/>
      <c r="DD1178" s="281"/>
      <c r="DI1178" s="273"/>
    </row>
    <row r="1179" spans="1:113" s="49" customFormat="1">
      <c r="A1179" s="47"/>
      <c r="AB1179" s="281"/>
      <c r="AL1179" s="281"/>
      <c r="AV1179" s="281"/>
      <c r="BF1179" s="318"/>
      <c r="BP1179" s="281"/>
      <c r="BZ1179" s="281"/>
      <c r="CJ1179" s="281"/>
      <c r="CT1179" s="281"/>
      <c r="DD1179" s="281"/>
      <c r="DI1179" s="273"/>
    </row>
    <row r="1180" spans="1:113" s="49" customFormat="1">
      <c r="A1180" s="47"/>
      <c r="AB1180" s="281"/>
      <c r="AL1180" s="281"/>
      <c r="AV1180" s="281"/>
      <c r="BF1180" s="318"/>
      <c r="BP1180" s="281"/>
      <c r="BZ1180" s="281"/>
      <c r="CJ1180" s="281"/>
      <c r="CT1180" s="281"/>
      <c r="DD1180" s="281"/>
      <c r="DI1180" s="273"/>
    </row>
    <row r="1181" spans="1:113" s="49" customFormat="1">
      <c r="A1181" s="47"/>
      <c r="AB1181" s="281"/>
      <c r="AL1181" s="281"/>
      <c r="AV1181" s="281"/>
      <c r="BF1181" s="318"/>
      <c r="BP1181" s="281"/>
      <c r="BZ1181" s="281"/>
      <c r="CJ1181" s="281"/>
      <c r="CT1181" s="281"/>
      <c r="DD1181" s="281"/>
      <c r="DI1181" s="273"/>
    </row>
    <row r="1182" spans="1:113" s="49" customFormat="1">
      <c r="A1182" s="47"/>
      <c r="AB1182" s="281"/>
      <c r="AL1182" s="281"/>
      <c r="AV1182" s="281"/>
      <c r="BF1182" s="318"/>
      <c r="BP1182" s="281"/>
      <c r="BZ1182" s="281"/>
      <c r="CJ1182" s="281"/>
      <c r="CT1182" s="281"/>
      <c r="DD1182" s="281"/>
      <c r="DI1182" s="273"/>
    </row>
    <row r="1183" spans="1:113" s="49" customFormat="1">
      <c r="A1183" s="47"/>
      <c r="AB1183" s="281"/>
      <c r="AL1183" s="281"/>
      <c r="AV1183" s="281"/>
      <c r="BF1183" s="318"/>
      <c r="BP1183" s="281"/>
      <c r="BZ1183" s="281"/>
      <c r="CJ1183" s="281"/>
      <c r="CT1183" s="281"/>
      <c r="DD1183" s="281"/>
      <c r="DI1183" s="273"/>
    </row>
    <row r="1184" spans="1:113" s="49" customFormat="1">
      <c r="A1184" s="47"/>
      <c r="AB1184" s="281"/>
      <c r="AL1184" s="281"/>
      <c r="AV1184" s="281"/>
      <c r="BF1184" s="318"/>
      <c r="BP1184" s="281"/>
      <c r="BZ1184" s="281"/>
      <c r="CJ1184" s="281"/>
      <c r="CT1184" s="281"/>
      <c r="DD1184" s="281"/>
      <c r="DI1184" s="273"/>
    </row>
    <row r="1185" spans="1:113" s="49" customFormat="1">
      <c r="A1185" s="47"/>
      <c r="AB1185" s="281"/>
      <c r="AL1185" s="281"/>
      <c r="AV1185" s="281"/>
      <c r="BF1185" s="318"/>
      <c r="BP1185" s="281"/>
      <c r="BZ1185" s="281"/>
      <c r="CJ1185" s="281"/>
      <c r="CT1185" s="281"/>
      <c r="DD1185" s="281"/>
      <c r="DI1185" s="273"/>
    </row>
    <row r="1186" spans="1:113" s="49" customFormat="1">
      <c r="A1186" s="47"/>
      <c r="AB1186" s="281"/>
      <c r="AL1186" s="281"/>
      <c r="AV1186" s="281"/>
      <c r="BF1186" s="318"/>
      <c r="BP1186" s="281"/>
      <c r="BZ1186" s="281"/>
      <c r="CJ1186" s="281"/>
      <c r="CT1186" s="281"/>
      <c r="DD1186" s="281"/>
      <c r="DI1186" s="273"/>
    </row>
    <row r="1187" spans="1:113" s="49" customFormat="1">
      <c r="A1187" s="47"/>
      <c r="AB1187" s="281"/>
      <c r="AL1187" s="281"/>
      <c r="AV1187" s="281"/>
      <c r="BF1187" s="318"/>
      <c r="BP1187" s="281"/>
      <c r="BZ1187" s="281"/>
      <c r="CJ1187" s="281"/>
      <c r="CT1187" s="281"/>
      <c r="DD1187" s="281"/>
      <c r="DI1187" s="273"/>
    </row>
    <row r="1188" spans="1:113" s="49" customFormat="1">
      <c r="A1188" s="47"/>
      <c r="AB1188" s="281"/>
      <c r="AL1188" s="281"/>
      <c r="AV1188" s="281"/>
      <c r="BF1188" s="318"/>
      <c r="BP1188" s="281"/>
      <c r="BZ1188" s="281"/>
      <c r="CJ1188" s="281"/>
      <c r="CT1188" s="281"/>
      <c r="DD1188" s="281"/>
      <c r="DI1188" s="273"/>
    </row>
    <row r="1189" spans="1:113" s="49" customFormat="1">
      <c r="A1189" s="47"/>
      <c r="AB1189" s="281"/>
      <c r="AL1189" s="281"/>
      <c r="AV1189" s="281"/>
      <c r="BF1189" s="318"/>
      <c r="BP1189" s="281"/>
      <c r="BZ1189" s="281"/>
      <c r="CJ1189" s="281"/>
      <c r="CT1189" s="281"/>
      <c r="DD1189" s="281"/>
      <c r="DI1189" s="273"/>
    </row>
    <row r="1190" spans="1:113" s="49" customFormat="1">
      <c r="A1190" s="47"/>
      <c r="AB1190" s="281"/>
      <c r="AL1190" s="281"/>
      <c r="AV1190" s="281"/>
      <c r="BF1190" s="318"/>
      <c r="BP1190" s="281"/>
      <c r="BZ1190" s="281"/>
      <c r="CJ1190" s="281"/>
      <c r="CT1190" s="281"/>
      <c r="DD1190" s="281"/>
      <c r="DI1190" s="273"/>
    </row>
    <row r="1191" spans="1:113" s="49" customFormat="1">
      <c r="A1191" s="47"/>
      <c r="AB1191" s="281"/>
      <c r="AL1191" s="281"/>
      <c r="AV1191" s="281"/>
      <c r="BF1191" s="318"/>
      <c r="BP1191" s="281"/>
      <c r="BZ1191" s="281"/>
      <c r="CJ1191" s="281"/>
      <c r="CT1191" s="281"/>
      <c r="DD1191" s="281"/>
      <c r="DI1191" s="273"/>
    </row>
    <row r="1192" spans="1:113" s="49" customFormat="1">
      <c r="A1192" s="47"/>
      <c r="AB1192" s="281"/>
      <c r="AL1192" s="281"/>
      <c r="AV1192" s="281"/>
      <c r="BF1192" s="318"/>
      <c r="BP1192" s="281"/>
      <c r="BZ1192" s="281"/>
      <c r="CJ1192" s="281"/>
      <c r="CT1192" s="281"/>
      <c r="DD1192" s="281"/>
      <c r="DI1192" s="273"/>
    </row>
    <row r="1193" spans="1:113" s="49" customFormat="1">
      <c r="A1193" s="47"/>
      <c r="AB1193" s="281"/>
      <c r="AL1193" s="281"/>
      <c r="AV1193" s="281"/>
      <c r="BF1193" s="318"/>
      <c r="BP1193" s="281"/>
      <c r="BZ1193" s="281"/>
      <c r="CJ1193" s="281"/>
      <c r="CT1193" s="281"/>
      <c r="DD1193" s="281"/>
      <c r="DI1193" s="273"/>
    </row>
    <row r="1194" spans="1:113" s="49" customFormat="1">
      <c r="A1194" s="47"/>
      <c r="AB1194" s="281"/>
      <c r="AL1194" s="281"/>
      <c r="AV1194" s="281"/>
      <c r="BF1194" s="318"/>
      <c r="BP1194" s="281"/>
      <c r="BZ1194" s="281"/>
      <c r="CJ1194" s="281"/>
      <c r="CT1194" s="281"/>
      <c r="DD1194" s="281"/>
      <c r="DI1194" s="273"/>
    </row>
    <row r="1195" spans="1:113" s="49" customFormat="1">
      <c r="A1195" s="47"/>
      <c r="AB1195" s="281"/>
      <c r="AL1195" s="281"/>
      <c r="AV1195" s="281"/>
      <c r="BF1195" s="318"/>
      <c r="BP1195" s="281"/>
      <c r="BZ1195" s="281"/>
      <c r="CJ1195" s="281"/>
      <c r="CT1195" s="281"/>
      <c r="DD1195" s="281"/>
      <c r="DI1195" s="273"/>
    </row>
    <row r="1196" spans="1:113" s="49" customFormat="1">
      <c r="A1196" s="47"/>
      <c r="AB1196" s="281"/>
      <c r="AL1196" s="281"/>
      <c r="AV1196" s="281"/>
      <c r="BF1196" s="318"/>
      <c r="BP1196" s="281"/>
      <c r="BZ1196" s="281"/>
      <c r="CJ1196" s="281"/>
      <c r="CT1196" s="281"/>
      <c r="DD1196" s="281"/>
      <c r="DI1196" s="273"/>
    </row>
    <row r="1197" spans="1:113" s="49" customFormat="1">
      <c r="A1197" s="47"/>
      <c r="AB1197" s="281"/>
      <c r="AL1197" s="281"/>
      <c r="AV1197" s="281"/>
      <c r="BF1197" s="318"/>
      <c r="BP1197" s="281"/>
      <c r="BZ1197" s="281"/>
      <c r="CJ1197" s="281"/>
      <c r="CT1197" s="281"/>
      <c r="DD1197" s="281"/>
      <c r="DI1197" s="273"/>
    </row>
    <row r="1198" spans="1:113" s="49" customFormat="1">
      <c r="A1198" s="47"/>
      <c r="AB1198" s="281"/>
      <c r="AL1198" s="281"/>
      <c r="AV1198" s="281"/>
      <c r="BF1198" s="318"/>
      <c r="BP1198" s="281"/>
      <c r="BZ1198" s="281"/>
      <c r="CJ1198" s="281"/>
      <c r="CT1198" s="281"/>
      <c r="DD1198" s="281"/>
      <c r="DI1198" s="273"/>
    </row>
    <row r="1199" spans="1:113" s="49" customFormat="1">
      <c r="A1199" s="47"/>
      <c r="AB1199" s="281"/>
      <c r="AL1199" s="281"/>
      <c r="AV1199" s="281"/>
      <c r="BF1199" s="318"/>
      <c r="BP1199" s="281"/>
      <c r="BZ1199" s="281"/>
      <c r="CJ1199" s="281"/>
      <c r="CT1199" s="281"/>
      <c r="DD1199" s="281"/>
      <c r="DI1199" s="273"/>
    </row>
    <row r="1200" spans="1:113" s="49" customFormat="1">
      <c r="A1200" s="47"/>
      <c r="AB1200" s="281"/>
      <c r="AL1200" s="281"/>
      <c r="AV1200" s="281"/>
      <c r="BF1200" s="318"/>
      <c r="BP1200" s="281"/>
      <c r="BZ1200" s="281"/>
      <c r="CJ1200" s="281"/>
      <c r="CT1200" s="281"/>
      <c r="DD1200" s="281"/>
      <c r="DI1200" s="273"/>
    </row>
    <row r="1201" spans="1:113" s="49" customFormat="1">
      <c r="A1201" s="47"/>
      <c r="AB1201" s="281"/>
      <c r="AL1201" s="281"/>
      <c r="AV1201" s="281"/>
      <c r="BF1201" s="318"/>
      <c r="BP1201" s="281"/>
      <c r="BZ1201" s="281"/>
      <c r="CJ1201" s="281"/>
      <c r="CT1201" s="281"/>
      <c r="DD1201" s="281"/>
      <c r="DI1201" s="273"/>
    </row>
    <row r="1202" spans="1:113" s="49" customFormat="1">
      <c r="A1202" s="47"/>
      <c r="AB1202" s="281"/>
      <c r="AL1202" s="281"/>
      <c r="AV1202" s="281"/>
      <c r="BF1202" s="318"/>
      <c r="BP1202" s="281"/>
      <c r="BZ1202" s="281"/>
      <c r="CJ1202" s="281"/>
      <c r="CT1202" s="281"/>
      <c r="DD1202" s="281"/>
      <c r="DI1202" s="273"/>
    </row>
    <row r="1203" spans="1:113" s="49" customFormat="1">
      <c r="A1203" s="47"/>
      <c r="AB1203" s="281"/>
      <c r="AL1203" s="281"/>
      <c r="AV1203" s="281"/>
      <c r="BF1203" s="318"/>
      <c r="BP1203" s="281"/>
      <c r="BZ1203" s="281"/>
      <c r="CJ1203" s="281"/>
      <c r="CT1203" s="281"/>
      <c r="DD1203" s="281"/>
      <c r="DI1203" s="273"/>
    </row>
    <row r="1204" spans="1:113" s="49" customFormat="1">
      <c r="A1204" s="47"/>
      <c r="AB1204" s="281"/>
      <c r="AL1204" s="281"/>
      <c r="AV1204" s="281"/>
      <c r="BF1204" s="318"/>
      <c r="BP1204" s="281"/>
      <c r="BZ1204" s="281"/>
      <c r="CJ1204" s="281"/>
      <c r="CT1204" s="281"/>
      <c r="DD1204" s="281"/>
      <c r="DI1204" s="273"/>
    </row>
    <row r="1205" spans="1:113" s="49" customFormat="1">
      <c r="A1205" s="47"/>
      <c r="AB1205" s="281"/>
      <c r="AL1205" s="281"/>
      <c r="AV1205" s="281"/>
      <c r="BF1205" s="318"/>
      <c r="BP1205" s="281"/>
      <c r="BZ1205" s="281"/>
      <c r="CJ1205" s="281"/>
      <c r="CT1205" s="281"/>
      <c r="DD1205" s="281"/>
      <c r="DI1205" s="273"/>
    </row>
    <row r="1206" spans="1:113" s="49" customFormat="1">
      <c r="A1206" s="47"/>
      <c r="AB1206" s="281"/>
      <c r="AL1206" s="281"/>
      <c r="AV1206" s="281"/>
      <c r="BF1206" s="318"/>
      <c r="BP1206" s="281"/>
      <c r="BZ1206" s="281"/>
      <c r="CJ1206" s="281"/>
      <c r="CT1206" s="281"/>
      <c r="DD1206" s="281"/>
      <c r="DI1206" s="273"/>
    </row>
    <row r="1207" spans="1:113" s="49" customFormat="1">
      <c r="A1207" s="47"/>
      <c r="AB1207" s="281"/>
      <c r="AL1207" s="281"/>
      <c r="AV1207" s="281"/>
      <c r="BF1207" s="318"/>
      <c r="BP1207" s="281"/>
      <c r="BZ1207" s="281"/>
      <c r="CJ1207" s="281"/>
      <c r="CT1207" s="281"/>
      <c r="DD1207" s="281"/>
      <c r="DI1207" s="273"/>
    </row>
    <row r="1208" spans="1:113" s="49" customFormat="1">
      <c r="A1208" s="47"/>
      <c r="AB1208" s="281"/>
      <c r="AL1208" s="281"/>
      <c r="AV1208" s="281"/>
      <c r="BF1208" s="318"/>
      <c r="BP1208" s="281"/>
      <c r="BZ1208" s="281"/>
      <c r="CJ1208" s="281"/>
      <c r="CT1208" s="281"/>
      <c r="DD1208" s="281"/>
      <c r="DI1208" s="273"/>
    </row>
    <row r="1209" spans="1:113" s="49" customFormat="1">
      <c r="A1209" s="47"/>
      <c r="AB1209" s="281"/>
      <c r="AL1209" s="281"/>
      <c r="AV1209" s="281"/>
      <c r="BF1209" s="318"/>
      <c r="BP1209" s="281"/>
      <c r="BZ1209" s="281"/>
      <c r="CJ1209" s="281"/>
      <c r="CT1209" s="281"/>
      <c r="DD1209" s="281"/>
      <c r="DI1209" s="273"/>
    </row>
    <row r="1210" spans="1:113" s="49" customFormat="1">
      <c r="A1210" s="47"/>
      <c r="AB1210" s="281"/>
      <c r="AL1210" s="281"/>
      <c r="AV1210" s="281"/>
      <c r="BF1210" s="318"/>
      <c r="BP1210" s="281"/>
      <c r="BZ1210" s="281"/>
      <c r="CJ1210" s="281"/>
      <c r="CT1210" s="281"/>
      <c r="DD1210" s="281"/>
      <c r="DI1210" s="273"/>
    </row>
    <row r="1211" spans="1:113" s="49" customFormat="1">
      <c r="A1211" s="47"/>
      <c r="AB1211" s="281"/>
      <c r="AL1211" s="281"/>
      <c r="AV1211" s="281"/>
      <c r="BF1211" s="318"/>
      <c r="BP1211" s="281"/>
      <c r="BZ1211" s="281"/>
      <c r="CJ1211" s="281"/>
      <c r="CT1211" s="281"/>
      <c r="DD1211" s="281"/>
      <c r="DI1211" s="273"/>
    </row>
    <row r="1212" spans="1:113" s="49" customFormat="1">
      <c r="A1212" s="47"/>
      <c r="AB1212" s="281"/>
      <c r="AL1212" s="281"/>
      <c r="AV1212" s="281"/>
      <c r="BF1212" s="318"/>
      <c r="BP1212" s="281"/>
      <c r="BZ1212" s="281"/>
      <c r="CJ1212" s="281"/>
      <c r="CT1212" s="281"/>
      <c r="DD1212" s="281"/>
      <c r="DI1212" s="273"/>
    </row>
    <row r="1213" spans="1:113" s="49" customFormat="1">
      <c r="A1213" s="47"/>
      <c r="AB1213" s="281"/>
      <c r="AL1213" s="281"/>
      <c r="AV1213" s="281"/>
      <c r="BF1213" s="318"/>
      <c r="BP1213" s="281"/>
      <c r="BZ1213" s="281"/>
      <c r="CJ1213" s="281"/>
      <c r="CT1213" s="281"/>
      <c r="DD1213" s="281"/>
      <c r="DI1213" s="273"/>
    </row>
    <row r="1214" spans="1:113" s="49" customFormat="1">
      <c r="A1214" s="47"/>
      <c r="AB1214" s="281"/>
      <c r="AL1214" s="281"/>
      <c r="AV1214" s="281"/>
      <c r="BF1214" s="318"/>
      <c r="BP1214" s="281"/>
      <c r="BZ1214" s="281"/>
      <c r="CJ1214" s="281"/>
      <c r="CT1214" s="281"/>
      <c r="DD1214" s="281"/>
      <c r="DI1214" s="273"/>
    </row>
    <row r="1215" spans="1:113" s="49" customFormat="1">
      <c r="A1215" s="47"/>
      <c r="AB1215" s="281"/>
      <c r="AL1215" s="281"/>
      <c r="AV1215" s="281"/>
      <c r="BF1215" s="318"/>
      <c r="BP1215" s="281"/>
      <c r="BZ1215" s="281"/>
      <c r="CJ1215" s="281"/>
      <c r="CT1215" s="281"/>
      <c r="DD1215" s="281"/>
      <c r="DI1215" s="273"/>
    </row>
    <row r="1216" spans="1:113" s="49" customFormat="1">
      <c r="A1216" s="47"/>
      <c r="AB1216" s="281"/>
      <c r="AL1216" s="281"/>
      <c r="AV1216" s="281"/>
      <c r="BF1216" s="318"/>
      <c r="BP1216" s="281"/>
      <c r="BZ1216" s="281"/>
      <c r="CJ1216" s="281"/>
      <c r="CT1216" s="281"/>
      <c r="DD1216" s="281"/>
      <c r="DI1216" s="273"/>
    </row>
    <row r="1217" spans="1:113" s="49" customFormat="1">
      <c r="A1217" s="47"/>
      <c r="AB1217" s="281"/>
      <c r="AL1217" s="281"/>
      <c r="AV1217" s="281"/>
      <c r="BF1217" s="318"/>
      <c r="BP1217" s="281"/>
      <c r="BZ1217" s="281"/>
      <c r="CJ1217" s="281"/>
      <c r="CT1217" s="281"/>
      <c r="DD1217" s="281"/>
      <c r="DI1217" s="273"/>
    </row>
    <row r="1218" spans="1:113" s="49" customFormat="1">
      <c r="A1218" s="47"/>
      <c r="AB1218" s="281"/>
      <c r="AL1218" s="281"/>
      <c r="AV1218" s="281"/>
      <c r="BF1218" s="318"/>
      <c r="BP1218" s="281"/>
      <c r="BZ1218" s="281"/>
      <c r="CJ1218" s="281"/>
      <c r="CT1218" s="281"/>
      <c r="DD1218" s="281"/>
      <c r="DI1218" s="273"/>
    </row>
    <row r="1219" spans="1:113" s="49" customFormat="1">
      <c r="A1219" s="47"/>
      <c r="AB1219" s="281"/>
      <c r="AL1219" s="281"/>
      <c r="AV1219" s="281"/>
      <c r="BF1219" s="318"/>
      <c r="BP1219" s="281"/>
      <c r="BZ1219" s="281"/>
      <c r="CJ1219" s="281"/>
      <c r="CT1219" s="281"/>
      <c r="DD1219" s="281"/>
      <c r="DI1219" s="273"/>
    </row>
    <row r="1220" spans="1:113" s="49" customFormat="1">
      <c r="A1220" s="47"/>
      <c r="AB1220" s="281"/>
      <c r="AL1220" s="281"/>
      <c r="AV1220" s="281"/>
      <c r="BF1220" s="318"/>
      <c r="BP1220" s="281"/>
      <c r="BZ1220" s="281"/>
      <c r="CJ1220" s="281"/>
      <c r="CT1220" s="281"/>
      <c r="DD1220" s="281"/>
      <c r="DI1220" s="273"/>
    </row>
    <row r="1221" spans="1:113" s="49" customFormat="1">
      <c r="A1221" s="47"/>
      <c r="AB1221" s="281"/>
      <c r="AL1221" s="281"/>
      <c r="AV1221" s="281"/>
      <c r="BF1221" s="318"/>
      <c r="BP1221" s="281"/>
      <c r="BZ1221" s="281"/>
      <c r="CJ1221" s="281"/>
      <c r="CT1221" s="281"/>
      <c r="DD1221" s="281"/>
      <c r="DI1221" s="273"/>
    </row>
    <row r="1222" spans="1:113" s="49" customFormat="1">
      <c r="A1222" s="47"/>
      <c r="AB1222" s="281"/>
      <c r="AL1222" s="281"/>
      <c r="AV1222" s="281"/>
      <c r="BF1222" s="318"/>
      <c r="BP1222" s="281"/>
      <c r="BZ1222" s="281"/>
      <c r="CJ1222" s="281"/>
      <c r="CT1222" s="281"/>
      <c r="DD1222" s="281"/>
      <c r="DI1222" s="273"/>
    </row>
    <row r="1223" spans="1:113" s="49" customFormat="1">
      <c r="A1223" s="47"/>
      <c r="AB1223" s="281"/>
      <c r="AL1223" s="281"/>
      <c r="AV1223" s="281"/>
      <c r="BF1223" s="318"/>
      <c r="BP1223" s="281"/>
      <c r="BZ1223" s="281"/>
      <c r="CJ1223" s="281"/>
      <c r="CT1223" s="281"/>
      <c r="DD1223" s="281"/>
      <c r="DI1223" s="273"/>
    </row>
    <row r="1224" spans="1:113" s="49" customFormat="1">
      <c r="A1224" s="47"/>
      <c r="AB1224" s="281"/>
      <c r="AL1224" s="281"/>
      <c r="AV1224" s="281"/>
      <c r="BF1224" s="318"/>
      <c r="BP1224" s="281"/>
      <c r="BZ1224" s="281"/>
      <c r="CJ1224" s="281"/>
      <c r="CT1224" s="281"/>
      <c r="DD1224" s="281"/>
      <c r="DI1224" s="273"/>
    </row>
    <row r="1225" spans="1:113" s="49" customFormat="1">
      <c r="A1225" s="47"/>
      <c r="AB1225" s="281"/>
      <c r="AL1225" s="281"/>
      <c r="AV1225" s="281"/>
      <c r="BF1225" s="318"/>
      <c r="BP1225" s="281"/>
      <c r="BZ1225" s="281"/>
      <c r="CJ1225" s="281"/>
      <c r="CT1225" s="281"/>
      <c r="DD1225" s="281"/>
      <c r="DI1225" s="273"/>
    </row>
    <row r="1226" spans="1:113" s="49" customFormat="1">
      <c r="A1226" s="47"/>
      <c r="AB1226" s="281"/>
      <c r="AL1226" s="281"/>
      <c r="AV1226" s="281"/>
      <c r="BF1226" s="318"/>
      <c r="BP1226" s="281"/>
      <c r="BZ1226" s="281"/>
      <c r="CJ1226" s="281"/>
      <c r="CT1226" s="281"/>
      <c r="DD1226" s="281"/>
      <c r="DI1226" s="273"/>
    </row>
    <row r="1227" spans="1:113" s="49" customFormat="1">
      <c r="A1227" s="47"/>
      <c r="AB1227" s="281"/>
      <c r="AL1227" s="281"/>
      <c r="AV1227" s="281"/>
      <c r="BF1227" s="318"/>
      <c r="BP1227" s="281"/>
      <c r="BZ1227" s="281"/>
      <c r="CJ1227" s="281"/>
      <c r="CT1227" s="281"/>
      <c r="DD1227" s="281"/>
      <c r="DI1227" s="273"/>
    </row>
    <row r="1228" spans="1:113" s="49" customFormat="1">
      <c r="A1228" s="47"/>
      <c r="AB1228" s="281"/>
      <c r="AL1228" s="281"/>
      <c r="AV1228" s="281"/>
      <c r="BF1228" s="318"/>
      <c r="BP1228" s="281"/>
      <c r="BZ1228" s="281"/>
      <c r="CJ1228" s="281"/>
      <c r="CT1228" s="281"/>
      <c r="DD1228" s="281"/>
      <c r="DI1228" s="273"/>
    </row>
    <row r="1229" spans="1:113" s="49" customFormat="1">
      <c r="A1229" s="47"/>
      <c r="AB1229" s="281"/>
      <c r="AL1229" s="281"/>
      <c r="AV1229" s="281"/>
      <c r="BF1229" s="318"/>
      <c r="BP1229" s="281"/>
      <c r="BZ1229" s="281"/>
      <c r="CJ1229" s="281"/>
      <c r="CT1229" s="281"/>
      <c r="DD1229" s="281"/>
      <c r="DI1229" s="273"/>
    </row>
    <row r="1230" spans="1:113" s="49" customFormat="1">
      <c r="A1230" s="47"/>
      <c r="AB1230" s="281"/>
      <c r="AL1230" s="281"/>
      <c r="AV1230" s="281"/>
      <c r="BF1230" s="318"/>
      <c r="BP1230" s="281"/>
      <c r="BZ1230" s="281"/>
      <c r="CJ1230" s="281"/>
      <c r="CT1230" s="281"/>
      <c r="DD1230" s="281"/>
      <c r="DI1230" s="273"/>
    </row>
    <row r="1231" spans="1:113" s="49" customFormat="1">
      <c r="A1231" s="47"/>
      <c r="AB1231" s="281"/>
      <c r="AL1231" s="281"/>
      <c r="AV1231" s="281"/>
      <c r="BF1231" s="318"/>
      <c r="BP1231" s="281"/>
      <c r="BZ1231" s="281"/>
      <c r="CJ1231" s="281"/>
      <c r="CT1231" s="281"/>
      <c r="DD1231" s="281"/>
      <c r="DI1231" s="273"/>
    </row>
    <row r="1232" spans="1:113" s="49" customFormat="1">
      <c r="A1232" s="47"/>
      <c r="AB1232" s="281"/>
      <c r="AL1232" s="281"/>
      <c r="AV1232" s="281"/>
      <c r="BF1232" s="318"/>
      <c r="BP1232" s="281"/>
      <c r="BZ1232" s="281"/>
      <c r="CJ1232" s="281"/>
      <c r="CT1232" s="281"/>
      <c r="DD1232" s="281"/>
      <c r="DI1232" s="273"/>
    </row>
    <row r="1233" spans="1:113" s="49" customFormat="1">
      <c r="A1233" s="47"/>
      <c r="AB1233" s="281"/>
      <c r="AL1233" s="281"/>
      <c r="AV1233" s="281"/>
      <c r="BF1233" s="318"/>
      <c r="BP1233" s="281"/>
      <c r="BZ1233" s="281"/>
      <c r="CJ1233" s="281"/>
      <c r="CT1233" s="281"/>
      <c r="DD1233" s="281"/>
      <c r="DI1233" s="273"/>
    </row>
    <row r="1234" spans="1:113" s="49" customFormat="1">
      <c r="A1234" s="47"/>
      <c r="AB1234" s="281"/>
      <c r="AL1234" s="281"/>
      <c r="AV1234" s="281"/>
      <c r="BF1234" s="318"/>
      <c r="BP1234" s="281"/>
      <c r="BZ1234" s="281"/>
      <c r="CJ1234" s="281"/>
      <c r="CT1234" s="281"/>
      <c r="DD1234" s="281"/>
      <c r="DI1234" s="273"/>
    </row>
    <row r="1235" spans="1:113" s="49" customFormat="1">
      <c r="A1235" s="47"/>
      <c r="AB1235" s="281"/>
      <c r="AL1235" s="281"/>
      <c r="AV1235" s="281"/>
      <c r="BF1235" s="318"/>
      <c r="BP1235" s="281"/>
      <c r="BZ1235" s="281"/>
      <c r="CJ1235" s="281"/>
      <c r="CT1235" s="281"/>
      <c r="DD1235" s="281"/>
      <c r="DI1235" s="273"/>
    </row>
    <row r="1236" spans="1:113" s="49" customFormat="1">
      <c r="A1236" s="47"/>
      <c r="AB1236" s="281"/>
      <c r="AL1236" s="281"/>
      <c r="AV1236" s="281"/>
      <c r="BF1236" s="318"/>
      <c r="BP1236" s="281"/>
      <c r="BZ1236" s="281"/>
      <c r="CJ1236" s="281"/>
      <c r="CT1236" s="281"/>
      <c r="DD1236" s="281"/>
      <c r="DI1236" s="273"/>
    </row>
    <row r="1237" spans="1:113" s="49" customFormat="1">
      <c r="A1237" s="47"/>
      <c r="AB1237" s="281"/>
      <c r="AL1237" s="281"/>
      <c r="AV1237" s="281"/>
      <c r="BF1237" s="318"/>
      <c r="BP1237" s="281"/>
      <c r="BZ1237" s="281"/>
      <c r="CJ1237" s="281"/>
      <c r="CT1237" s="281"/>
      <c r="DD1237" s="281"/>
      <c r="DI1237" s="273"/>
    </row>
    <row r="1238" spans="1:113" s="49" customFormat="1">
      <c r="A1238" s="47"/>
      <c r="AB1238" s="281"/>
      <c r="AL1238" s="281"/>
      <c r="AV1238" s="281"/>
      <c r="BF1238" s="318"/>
      <c r="BP1238" s="281"/>
      <c r="BZ1238" s="281"/>
      <c r="CJ1238" s="281"/>
      <c r="CT1238" s="281"/>
      <c r="DD1238" s="281"/>
      <c r="DI1238" s="273"/>
    </row>
    <row r="1239" spans="1:113" s="49" customFormat="1">
      <c r="A1239" s="47"/>
      <c r="AB1239" s="281"/>
      <c r="AL1239" s="281"/>
      <c r="AV1239" s="281"/>
      <c r="BF1239" s="318"/>
      <c r="BP1239" s="281"/>
      <c r="BZ1239" s="281"/>
      <c r="CJ1239" s="281"/>
      <c r="CT1239" s="281"/>
      <c r="DD1239" s="281"/>
      <c r="DI1239" s="273"/>
    </row>
    <row r="1240" spans="1:113" s="49" customFormat="1">
      <c r="A1240" s="47"/>
      <c r="AB1240" s="281"/>
      <c r="AL1240" s="281"/>
      <c r="AV1240" s="281"/>
      <c r="BF1240" s="318"/>
      <c r="BP1240" s="281"/>
      <c r="BZ1240" s="281"/>
      <c r="CJ1240" s="281"/>
      <c r="CT1240" s="281"/>
      <c r="DD1240" s="281"/>
      <c r="DI1240" s="273"/>
    </row>
    <row r="1241" spans="1:113" s="49" customFormat="1">
      <c r="A1241" s="47"/>
      <c r="AB1241" s="281"/>
      <c r="AL1241" s="281"/>
      <c r="AV1241" s="281"/>
      <c r="BF1241" s="318"/>
      <c r="BP1241" s="281"/>
      <c r="BZ1241" s="281"/>
      <c r="CJ1241" s="281"/>
      <c r="CT1241" s="281"/>
      <c r="DD1241" s="281"/>
      <c r="DI1241" s="273"/>
    </row>
    <row r="1242" spans="1:113" s="49" customFormat="1">
      <c r="A1242" s="47"/>
      <c r="AB1242" s="281"/>
      <c r="AL1242" s="281"/>
      <c r="AV1242" s="281"/>
      <c r="BF1242" s="318"/>
      <c r="BP1242" s="281"/>
      <c r="BZ1242" s="281"/>
      <c r="CJ1242" s="281"/>
      <c r="CT1242" s="281"/>
      <c r="DD1242" s="281"/>
      <c r="DI1242" s="273"/>
    </row>
    <row r="1243" spans="1:113" s="49" customFormat="1">
      <c r="A1243" s="47"/>
      <c r="AB1243" s="281"/>
      <c r="AL1243" s="281"/>
      <c r="AV1243" s="281"/>
      <c r="BF1243" s="318"/>
      <c r="BP1243" s="281"/>
      <c r="BZ1243" s="281"/>
      <c r="CJ1243" s="281"/>
      <c r="CT1243" s="281"/>
      <c r="DD1243" s="281"/>
      <c r="DI1243" s="273"/>
    </row>
    <row r="1244" spans="1:113" s="49" customFormat="1">
      <c r="A1244" s="47"/>
      <c r="AB1244" s="281"/>
      <c r="AL1244" s="281"/>
      <c r="AV1244" s="281"/>
      <c r="BF1244" s="318"/>
      <c r="BP1244" s="281"/>
      <c r="BZ1244" s="281"/>
      <c r="CJ1244" s="281"/>
      <c r="CT1244" s="281"/>
      <c r="DD1244" s="281"/>
      <c r="DI1244" s="273"/>
    </row>
    <row r="1245" spans="1:113" s="49" customFormat="1">
      <c r="A1245" s="47"/>
      <c r="AB1245" s="281"/>
      <c r="AL1245" s="281"/>
      <c r="AV1245" s="281"/>
      <c r="BF1245" s="318"/>
      <c r="BP1245" s="281"/>
      <c r="BZ1245" s="281"/>
      <c r="CJ1245" s="281"/>
      <c r="CT1245" s="281"/>
      <c r="DD1245" s="281"/>
      <c r="DI1245" s="273"/>
    </row>
    <row r="1246" spans="1:113" s="49" customFormat="1">
      <c r="A1246" s="47"/>
      <c r="AB1246" s="281"/>
      <c r="AL1246" s="281"/>
      <c r="AV1246" s="281"/>
      <c r="BF1246" s="318"/>
      <c r="BP1246" s="281"/>
      <c r="BZ1246" s="281"/>
      <c r="CJ1246" s="281"/>
      <c r="CT1246" s="281"/>
      <c r="DD1246" s="281"/>
      <c r="DI1246" s="273"/>
    </row>
    <row r="1247" spans="1:113" s="49" customFormat="1">
      <c r="A1247" s="47"/>
      <c r="AB1247" s="281"/>
      <c r="AL1247" s="281"/>
      <c r="AV1247" s="281"/>
      <c r="BF1247" s="318"/>
      <c r="BP1247" s="281"/>
      <c r="BZ1247" s="281"/>
      <c r="CJ1247" s="281"/>
      <c r="CT1247" s="281"/>
      <c r="DD1247" s="281"/>
      <c r="DI1247" s="273"/>
    </row>
    <row r="1248" spans="1:113" s="49" customFormat="1">
      <c r="A1248" s="47"/>
      <c r="AB1248" s="281"/>
      <c r="AL1248" s="281"/>
      <c r="AV1248" s="281"/>
      <c r="BF1248" s="318"/>
      <c r="BP1248" s="281"/>
      <c r="BZ1248" s="281"/>
      <c r="CJ1248" s="281"/>
      <c r="CT1248" s="281"/>
      <c r="DD1248" s="281"/>
      <c r="DI1248" s="273"/>
    </row>
    <row r="1249" spans="1:113" s="49" customFormat="1">
      <c r="A1249" s="47"/>
      <c r="AB1249" s="281"/>
      <c r="AL1249" s="281"/>
      <c r="AV1249" s="281"/>
      <c r="BF1249" s="318"/>
      <c r="BP1249" s="281"/>
      <c r="BZ1249" s="281"/>
      <c r="CJ1249" s="281"/>
      <c r="CT1249" s="281"/>
      <c r="DD1249" s="281"/>
      <c r="DI1249" s="273"/>
    </row>
    <row r="1250" spans="1:113" s="49" customFormat="1">
      <c r="A1250" s="47"/>
      <c r="AB1250" s="281"/>
      <c r="AL1250" s="281"/>
      <c r="AV1250" s="281"/>
      <c r="BF1250" s="318"/>
      <c r="BP1250" s="281"/>
      <c r="BZ1250" s="281"/>
      <c r="CJ1250" s="281"/>
      <c r="CT1250" s="281"/>
      <c r="DD1250" s="281"/>
      <c r="DI1250" s="273"/>
    </row>
    <row r="1251" spans="1:113" s="49" customFormat="1">
      <c r="A1251" s="47"/>
      <c r="AB1251" s="281"/>
      <c r="AL1251" s="281"/>
      <c r="AV1251" s="281"/>
      <c r="BF1251" s="318"/>
      <c r="BP1251" s="281"/>
      <c r="BZ1251" s="281"/>
      <c r="CJ1251" s="281"/>
      <c r="CT1251" s="281"/>
      <c r="DD1251" s="281"/>
      <c r="DI1251" s="273"/>
    </row>
    <row r="1252" spans="1:113" s="49" customFormat="1">
      <c r="A1252" s="47"/>
      <c r="AB1252" s="281"/>
      <c r="AL1252" s="281"/>
      <c r="AV1252" s="281"/>
      <c r="BF1252" s="318"/>
      <c r="BP1252" s="281"/>
      <c r="BZ1252" s="281"/>
      <c r="CJ1252" s="281"/>
      <c r="CT1252" s="281"/>
      <c r="DD1252" s="281"/>
      <c r="DI1252" s="273"/>
    </row>
    <row r="1253" spans="1:113" s="49" customFormat="1">
      <c r="A1253" s="47"/>
      <c r="AB1253" s="281"/>
      <c r="AL1253" s="281"/>
      <c r="AV1253" s="281"/>
      <c r="BF1253" s="318"/>
      <c r="BP1253" s="281"/>
      <c r="BZ1253" s="281"/>
      <c r="CJ1253" s="281"/>
      <c r="CT1253" s="281"/>
      <c r="DD1253" s="281"/>
      <c r="DI1253" s="273"/>
    </row>
    <row r="1254" spans="1:113" s="49" customFormat="1">
      <c r="A1254" s="47"/>
      <c r="AB1254" s="281"/>
      <c r="AL1254" s="281"/>
      <c r="AV1254" s="281"/>
      <c r="BF1254" s="318"/>
      <c r="BP1254" s="281"/>
      <c r="BZ1254" s="281"/>
      <c r="CJ1254" s="281"/>
      <c r="CT1254" s="281"/>
      <c r="DD1254" s="281"/>
      <c r="DI1254" s="273"/>
    </row>
    <row r="1255" spans="1:113" s="49" customFormat="1">
      <c r="A1255" s="47"/>
      <c r="AB1255" s="281"/>
      <c r="AL1255" s="281"/>
      <c r="AV1255" s="281"/>
      <c r="BF1255" s="318"/>
      <c r="BP1255" s="281"/>
      <c r="BZ1255" s="281"/>
      <c r="CJ1255" s="281"/>
      <c r="CT1255" s="281"/>
      <c r="DD1255" s="281"/>
      <c r="DI1255" s="273"/>
    </row>
    <row r="1256" spans="1:113" s="49" customFormat="1">
      <c r="A1256" s="47"/>
      <c r="AB1256" s="281"/>
      <c r="AL1256" s="281"/>
      <c r="AV1256" s="281"/>
      <c r="BF1256" s="318"/>
      <c r="BP1256" s="281"/>
      <c r="BZ1256" s="281"/>
      <c r="CJ1256" s="281"/>
      <c r="CT1256" s="281"/>
      <c r="DD1256" s="281"/>
      <c r="DI1256" s="273"/>
    </row>
    <row r="1257" spans="1:113" s="49" customFormat="1">
      <c r="A1257" s="47"/>
      <c r="AB1257" s="281"/>
      <c r="AL1257" s="281"/>
      <c r="AV1257" s="281"/>
      <c r="BF1257" s="318"/>
      <c r="BP1257" s="281"/>
      <c r="BZ1257" s="281"/>
      <c r="CJ1257" s="281"/>
      <c r="CT1257" s="281"/>
      <c r="DD1257" s="281"/>
      <c r="DI1257" s="273"/>
    </row>
    <row r="1258" spans="1:113" s="49" customFormat="1">
      <c r="A1258" s="47"/>
      <c r="AB1258" s="281"/>
      <c r="AL1258" s="281"/>
      <c r="AV1258" s="281"/>
      <c r="BF1258" s="318"/>
      <c r="BP1258" s="281"/>
      <c r="BZ1258" s="281"/>
      <c r="CJ1258" s="281"/>
      <c r="CT1258" s="281"/>
      <c r="DD1258" s="281"/>
      <c r="DI1258" s="273"/>
    </row>
    <row r="1259" spans="1:113" s="49" customFormat="1">
      <c r="A1259" s="47"/>
      <c r="AB1259" s="281"/>
      <c r="AL1259" s="281"/>
      <c r="AV1259" s="281"/>
      <c r="BF1259" s="318"/>
      <c r="BP1259" s="281"/>
      <c r="BZ1259" s="281"/>
      <c r="CJ1259" s="281"/>
      <c r="CT1259" s="281"/>
      <c r="DD1259" s="281"/>
      <c r="DI1259" s="273"/>
    </row>
    <row r="1260" spans="1:113" s="49" customFormat="1">
      <c r="A1260" s="47"/>
      <c r="AB1260" s="281"/>
      <c r="AL1260" s="281"/>
      <c r="AV1260" s="281"/>
      <c r="BF1260" s="318"/>
      <c r="BP1260" s="281"/>
      <c r="BZ1260" s="281"/>
      <c r="CJ1260" s="281"/>
      <c r="CT1260" s="281"/>
      <c r="DD1260" s="281"/>
      <c r="DI1260" s="273"/>
    </row>
    <row r="1261" spans="1:113" s="49" customFormat="1">
      <c r="A1261" s="47"/>
      <c r="AB1261" s="281"/>
      <c r="AL1261" s="281"/>
      <c r="AV1261" s="281"/>
      <c r="BF1261" s="318"/>
      <c r="BP1261" s="281"/>
      <c r="BZ1261" s="281"/>
      <c r="CJ1261" s="281"/>
      <c r="CT1261" s="281"/>
      <c r="DD1261" s="281"/>
      <c r="DI1261" s="273"/>
    </row>
    <row r="1262" spans="1:113" s="49" customFormat="1">
      <c r="A1262" s="47"/>
      <c r="AB1262" s="281"/>
      <c r="AL1262" s="281"/>
      <c r="AV1262" s="281"/>
      <c r="BF1262" s="318"/>
      <c r="BP1262" s="281"/>
      <c r="BZ1262" s="281"/>
      <c r="CJ1262" s="281"/>
      <c r="CT1262" s="281"/>
      <c r="DD1262" s="281"/>
      <c r="DI1262" s="273"/>
    </row>
    <row r="1263" spans="1:113" s="49" customFormat="1">
      <c r="A1263" s="47"/>
      <c r="AB1263" s="281"/>
      <c r="AL1263" s="281"/>
      <c r="AV1263" s="281"/>
      <c r="BF1263" s="318"/>
      <c r="BP1263" s="281"/>
      <c r="BZ1263" s="281"/>
      <c r="CJ1263" s="281"/>
      <c r="CT1263" s="281"/>
      <c r="DD1263" s="281"/>
      <c r="DI1263" s="273"/>
    </row>
    <row r="1264" spans="1:113" s="49" customFormat="1">
      <c r="A1264" s="47"/>
      <c r="AB1264" s="281"/>
      <c r="AL1264" s="281"/>
      <c r="AV1264" s="281"/>
      <c r="BF1264" s="318"/>
      <c r="BP1264" s="281"/>
      <c r="BZ1264" s="281"/>
      <c r="CJ1264" s="281"/>
      <c r="CT1264" s="281"/>
      <c r="DD1264" s="281"/>
      <c r="DI1264" s="273"/>
    </row>
    <row r="1265" spans="1:113" s="49" customFormat="1">
      <c r="A1265" s="47"/>
      <c r="AB1265" s="281"/>
      <c r="AL1265" s="281"/>
      <c r="AV1265" s="281"/>
      <c r="BF1265" s="318"/>
      <c r="BP1265" s="281"/>
      <c r="BZ1265" s="281"/>
      <c r="CJ1265" s="281"/>
      <c r="CT1265" s="281"/>
      <c r="DD1265" s="281"/>
      <c r="DI1265" s="273"/>
    </row>
    <row r="1266" spans="1:113" s="49" customFormat="1">
      <c r="A1266" s="47"/>
      <c r="AB1266" s="281"/>
      <c r="AL1266" s="281"/>
      <c r="AV1266" s="281"/>
      <c r="BF1266" s="318"/>
      <c r="BP1266" s="281"/>
      <c r="BZ1266" s="281"/>
      <c r="CJ1266" s="281"/>
      <c r="CT1266" s="281"/>
      <c r="DD1266" s="281"/>
      <c r="DI1266" s="273"/>
    </row>
    <row r="1267" spans="1:113" s="49" customFormat="1">
      <c r="A1267" s="47"/>
      <c r="AB1267" s="281"/>
      <c r="AL1267" s="281"/>
      <c r="AV1267" s="281"/>
      <c r="BF1267" s="318"/>
      <c r="BP1267" s="281"/>
      <c r="BZ1267" s="281"/>
      <c r="CJ1267" s="281"/>
      <c r="CT1267" s="281"/>
      <c r="DD1267" s="281"/>
      <c r="DI1267" s="273"/>
    </row>
    <row r="1268" spans="1:113" s="49" customFormat="1">
      <c r="A1268" s="47"/>
      <c r="AB1268" s="281"/>
      <c r="AL1268" s="281"/>
      <c r="AV1268" s="281"/>
      <c r="BF1268" s="318"/>
      <c r="BP1268" s="281"/>
      <c r="BZ1268" s="281"/>
      <c r="CJ1268" s="281"/>
      <c r="CT1268" s="281"/>
      <c r="DD1268" s="281"/>
      <c r="DI1268" s="273"/>
    </row>
    <row r="1269" spans="1:113" s="49" customFormat="1">
      <c r="A1269" s="47"/>
      <c r="AB1269" s="281"/>
      <c r="AL1269" s="281"/>
      <c r="AV1269" s="281"/>
      <c r="BF1269" s="318"/>
      <c r="BP1269" s="281"/>
      <c r="BZ1269" s="281"/>
      <c r="CJ1269" s="281"/>
      <c r="CT1269" s="281"/>
      <c r="DD1269" s="281"/>
      <c r="DI1269" s="273"/>
    </row>
    <row r="1270" spans="1:113" s="49" customFormat="1">
      <c r="A1270" s="47"/>
      <c r="AB1270" s="281"/>
      <c r="AL1270" s="281"/>
      <c r="AV1270" s="281"/>
      <c r="BF1270" s="318"/>
      <c r="BP1270" s="281"/>
      <c r="BZ1270" s="281"/>
      <c r="CJ1270" s="281"/>
      <c r="CT1270" s="281"/>
      <c r="DD1270" s="281"/>
      <c r="DI1270" s="273"/>
    </row>
    <row r="1271" spans="1:113" s="49" customFormat="1">
      <c r="A1271" s="47"/>
      <c r="AB1271" s="281"/>
      <c r="AL1271" s="281"/>
      <c r="AV1271" s="281"/>
      <c r="BF1271" s="318"/>
      <c r="BP1271" s="281"/>
      <c r="BZ1271" s="281"/>
      <c r="CJ1271" s="281"/>
      <c r="CT1271" s="281"/>
      <c r="DD1271" s="281"/>
      <c r="DI1271" s="273"/>
    </row>
    <row r="1272" spans="1:113" s="49" customFormat="1">
      <c r="A1272" s="47"/>
      <c r="AB1272" s="281"/>
      <c r="AL1272" s="281"/>
      <c r="AV1272" s="281"/>
      <c r="BF1272" s="318"/>
      <c r="BP1272" s="281"/>
      <c r="BZ1272" s="281"/>
      <c r="CJ1272" s="281"/>
      <c r="CT1272" s="281"/>
      <c r="DD1272" s="281"/>
      <c r="DI1272" s="273"/>
    </row>
    <row r="1273" spans="1:113" s="49" customFormat="1">
      <c r="A1273" s="47"/>
      <c r="AB1273" s="281"/>
      <c r="AL1273" s="281"/>
      <c r="AV1273" s="281"/>
      <c r="BF1273" s="318"/>
      <c r="BP1273" s="281"/>
      <c r="BZ1273" s="281"/>
      <c r="CJ1273" s="281"/>
      <c r="CT1273" s="281"/>
      <c r="DD1273" s="281"/>
      <c r="DI1273" s="273"/>
    </row>
    <row r="1274" spans="1:113" s="49" customFormat="1">
      <c r="A1274" s="47"/>
      <c r="AB1274" s="281"/>
      <c r="AL1274" s="281"/>
      <c r="AV1274" s="281"/>
      <c r="BF1274" s="318"/>
      <c r="BP1274" s="281"/>
      <c r="BZ1274" s="281"/>
      <c r="CJ1274" s="281"/>
      <c r="CT1274" s="281"/>
      <c r="DD1274" s="281"/>
      <c r="DI1274" s="273"/>
    </row>
    <row r="1275" spans="1:113" s="49" customFormat="1">
      <c r="A1275" s="47"/>
      <c r="AB1275" s="281"/>
      <c r="AL1275" s="281"/>
      <c r="AV1275" s="281"/>
      <c r="BF1275" s="318"/>
      <c r="BP1275" s="281"/>
      <c r="BZ1275" s="281"/>
      <c r="CJ1275" s="281"/>
      <c r="CT1275" s="281"/>
      <c r="DD1275" s="281"/>
      <c r="DI1275" s="273"/>
    </row>
    <row r="1276" spans="1:113" s="49" customFormat="1">
      <c r="A1276" s="47"/>
      <c r="AB1276" s="281"/>
      <c r="AL1276" s="281"/>
      <c r="AV1276" s="281"/>
      <c r="BF1276" s="318"/>
      <c r="BP1276" s="281"/>
      <c r="BZ1276" s="281"/>
      <c r="CJ1276" s="281"/>
      <c r="CT1276" s="281"/>
      <c r="DD1276" s="281"/>
      <c r="DI1276" s="273"/>
    </row>
    <row r="1277" spans="1:113" s="49" customFormat="1">
      <c r="A1277" s="47"/>
      <c r="AB1277" s="281"/>
      <c r="AL1277" s="281"/>
      <c r="AV1277" s="281"/>
      <c r="BF1277" s="318"/>
      <c r="BP1277" s="281"/>
      <c r="BZ1277" s="281"/>
      <c r="CJ1277" s="281"/>
      <c r="CT1277" s="281"/>
      <c r="DD1277" s="281"/>
      <c r="DI1277" s="273"/>
    </row>
    <row r="1278" spans="1:113" s="49" customFormat="1">
      <c r="A1278" s="47"/>
      <c r="AB1278" s="281"/>
      <c r="AL1278" s="281"/>
      <c r="AV1278" s="281"/>
      <c r="BF1278" s="318"/>
      <c r="BP1278" s="281"/>
      <c r="BZ1278" s="281"/>
      <c r="CJ1278" s="281"/>
      <c r="CT1278" s="281"/>
      <c r="DD1278" s="281"/>
      <c r="DI1278" s="273"/>
    </row>
    <row r="1279" spans="1:113" s="49" customFormat="1">
      <c r="A1279" s="47"/>
      <c r="AB1279" s="281"/>
      <c r="AL1279" s="281"/>
      <c r="AV1279" s="281"/>
      <c r="BF1279" s="318"/>
      <c r="BP1279" s="281"/>
      <c r="BZ1279" s="281"/>
      <c r="CJ1279" s="281"/>
      <c r="CT1279" s="281"/>
      <c r="DD1279" s="281"/>
      <c r="DI1279" s="273"/>
    </row>
    <row r="1280" spans="1:113" s="49" customFormat="1">
      <c r="A1280" s="47"/>
      <c r="AB1280" s="281"/>
      <c r="AL1280" s="281"/>
      <c r="AV1280" s="281"/>
      <c r="BF1280" s="318"/>
      <c r="BP1280" s="281"/>
      <c r="BZ1280" s="281"/>
      <c r="CJ1280" s="281"/>
      <c r="CT1280" s="281"/>
      <c r="DD1280" s="281"/>
      <c r="DI1280" s="273"/>
    </row>
    <row r="1281" spans="1:113" s="49" customFormat="1">
      <c r="A1281" s="47"/>
      <c r="AB1281" s="281"/>
      <c r="AL1281" s="281"/>
      <c r="AV1281" s="281"/>
      <c r="BF1281" s="318"/>
      <c r="BP1281" s="281"/>
      <c r="BZ1281" s="281"/>
      <c r="CJ1281" s="281"/>
      <c r="CT1281" s="281"/>
      <c r="DD1281" s="281"/>
      <c r="DI1281" s="273"/>
    </row>
    <row r="1282" spans="1:113" s="49" customFormat="1">
      <c r="A1282" s="47"/>
      <c r="AB1282" s="281"/>
      <c r="AL1282" s="281"/>
      <c r="AV1282" s="281"/>
      <c r="BF1282" s="318"/>
      <c r="BP1282" s="281"/>
      <c r="BZ1282" s="281"/>
      <c r="CJ1282" s="281"/>
      <c r="CT1282" s="281"/>
      <c r="DD1282" s="281"/>
      <c r="DI1282" s="273"/>
    </row>
    <row r="1283" spans="1:113" s="49" customFormat="1">
      <c r="A1283" s="47"/>
      <c r="AB1283" s="281"/>
      <c r="AL1283" s="281"/>
      <c r="AV1283" s="281"/>
      <c r="BF1283" s="318"/>
      <c r="BP1283" s="281"/>
      <c r="BZ1283" s="281"/>
      <c r="CJ1283" s="281"/>
      <c r="CT1283" s="281"/>
      <c r="DD1283" s="281"/>
      <c r="DI1283" s="273"/>
    </row>
    <row r="1284" spans="1:113" s="49" customFormat="1">
      <c r="A1284" s="47"/>
      <c r="AB1284" s="281"/>
      <c r="AL1284" s="281"/>
      <c r="AV1284" s="281"/>
      <c r="BF1284" s="318"/>
      <c r="BP1284" s="281"/>
      <c r="BZ1284" s="281"/>
      <c r="CJ1284" s="281"/>
      <c r="CT1284" s="281"/>
      <c r="DD1284" s="281"/>
      <c r="DI1284" s="273"/>
    </row>
    <row r="1285" spans="1:113" s="49" customFormat="1">
      <c r="A1285" s="47"/>
      <c r="AB1285" s="281"/>
      <c r="AL1285" s="281"/>
      <c r="AV1285" s="281"/>
      <c r="BF1285" s="318"/>
      <c r="BP1285" s="281"/>
      <c r="BZ1285" s="281"/>
      <c r="CJ1285" s="281"/>
      <c r="CT1285" s="281"/>
      <c r="DD1285" s="281"/>
      <c r="DI1285" s="273"/>
    </row>
    <row r="1286" spans="1:113" s="49" customFormat="1">
      <c r="A1286" s="47"/>
      <c r="AB1286" s="281"/>
      <c r="AL1286" s="281"/>
      <c r="AV1286" s="281"/>
      <c r="BF1286" s="318"/>
      <c r="BP1286" s="281"/>
      <c r="BZ1286" s="281"/>
      <c r="CJ1286" s="281"/>
      <c r="CT1286" s="281"/>
      <c r="DD1286" s="281"/>
      <c r="DI1286" s="273"/>
    </row>
    <row r="1287" spans="1:113" s="49" customFormat="1">
      <c r="A1287" s="47"/>
      <c r="AB1287" s="281"/>
      <c r="AL1287" s="281"/>
      <c r="AV1287" s="281"/>
      <c r="BF1287" s="318"/>
      <c r="BP1287" s="281"/>
      <c r="BZ1287" s="281"/>
      <c r="CJ1287" s="281"/>
      <c r="CT1287" s="281"/>
      <c r="DD1287" s="281"/>
      <c r="DI1287" s="273"/>
    </row>
    <row r="1288" spans="1:113" s="49" customFormat="1">
      <c r="A1288" s="47"/>
      <c r="AB1288" s="281"/>
      <c r="AL1288" s="281"/>
      <c r="AV1288" s="281"/>
      <c r="BF1288" s="318"/>
      <c r="BP1288" s="281"/>
      <c r="BZ1288" s="281"/>
      <c r="CJ1288" s="281"/>
      <c r="CT1288" s="281"/>
      <c r="DD1288" s="281"/>
      <c r="DI1288" s="273"/>
    </row>
    <row r="1289" spans="1:113" s="49" customFormat="1">
      <c r="A1289" s="47"/>
      <c r="AB1289" s="281"/>
      <c r="AL1289" s="281"/>
      <c r="AV1289" s="281"/>
      <c r="BF1289" s="318"/>
      <c r="BP1289" s="281"/>
      <c r="BZ1289" s="281"/>
      <c r="CJ1289" s="281"/>
      <c r="CT1289" s="281"/>
      <c r="DD1289" s="281"/>
      <c r="DI1289" s="273"/>
    </row>
    <row r="1290" spans="1:113" s="49" customFormat="1">
      <c r="A1290" s="47"/>
      <c r="AB1290" s="281"/>
      <c r="AL1290" s="281"/>
      <c r="AV1290" s="281"/>
      <c r="BF1290" s="318"/>
      <c r="BP1290" s="281"/>
      <c r="BZ1290" s="281"/>
      <c r="CJ1290" s="281"/>
      <c r="CT1290" s="281"/>
      <c r="DD1290" s="281"/>
      <c r="DI1290" s="273"/>
    </row>
    <row r="1291" spans="1:113" s="49" customFormat="1">
      <c r="A1291" s="47"/>
      <c r="AB1291" s="281"/>
      <c r="AL1291" s="281"/>
      <c r="AV1291" s="281"/>
      <c r="BF1291" s="318"/>
      <c r="BP1291" s="281"/>
      <c r="BZ1291" s="281"/>
      <c r="CJ1291" s="281"/>
      <c r="CT1291" s="281"/>
      <c r="DD1291" s="281"/>
      <c r="DI1291" s="273"/>
    </row>
    <row r="1292" spans="1:113" s="49" customFormat="1">
      <c r="A1292" s="47"/>
      <c r="AB1292" s="281"/>
      <c r="AL1292" s="281"/>
      <c r="AV1292" s="281"/>
      <c r="BF1292" s="318"/>
      <c r="BP1292" s="281"/>
      <c r="BZ1292" s="281"/>
      <c r="CJ1292" s="281"/>
      <c r="CT1292" s="281"/>
      <c r="DD1292" s="281"/>
      <c r="DI1292" s="273"/>
    </row>
    <row r="1293" spans="1:113" s="49" customFormat="1">
      <c r="A1293" s="47"/>
      <c r="AB1293" s="281"/>
      <c r="AL1293" s="281"/>
      <c r="AV1293" s="281"/>
      <c r="BF1293" s="318"/>
      <c r="BP1293" s="281"/>
      <c r="BZ1293" s="281"/>
      <c r="CJ1293" s="281"/>
      <c r="CT1293" s="281"/>
      <c r="DD1293" s="281"/>
      <c r="DI1293" s="273"/>
    </row>
    <row r="1294" spans="1:113" s="49" customFormat="1">
      <c r="A1294" s="47"/>
      <c r="AB1294" s="281"/>
      <c r="AL1294" s="281"/>
      <c r="AV1294" s="281"/>
      <c r="BF1294" s="318"/>
      <c r="BP1294" s="281"/>
      <c r="BZ1294" s="281"/>
      <c r="CJ1294" s="281"/>
      <c r="CT1294" s="281"/>
      <c r="DD1294" s="281"/>
      <c r="DI1294" s="273"/>
    </row>
    <row r="1295" spans="1:113" s="49" customFormat="1">
      <c r="A1295" s="47"/>
      <c r="AB1295" s="281"/>
      <c r="AL1295" s="281"/>
      <c r="AV1295" s="281"/>
      <c r="BF1295" s="318"/>
      <c r="BP1295" s="281"/>
      <c r="BZ1295" s="281"/>
      <c r="CJ1295" s="281"/>
      <c r="CT1295" s="281"/>
      <c r="DD1295" s="281"/>
      <c r="DI1295" s="273"/>
    </row>
    <row r="1296" spans="1:113" s="49" customFormat="1">
      <c r="A1296" s="47"/>
      <c r="AB1296" s="281"/>
      <c r="AL1296" s="281"/>
      <c r="AV1296" s="281"/>
      <c r="BF1296" s="318"/>
      <c r="BP1296" s="281"/>
      <c r="BZ1296" s="281"/>
      <c r="CJ1296" s="281"/>
      <c r="CT1296" s="281"/>
      <c r="DD1296" s="281"/>
      <c r="DI1296" s="273"/>
    </row>
    <row r="1297" spans="1:113" s="49" customFormat="1">
      <c r="A1297" s="47"/>
      <c r="AB1297" s="281"/>
      <c r="AL1297" s="281"/>
      <c r="AV1297" s="281"/>
      <c r="BF1297" s="318"/>
      <c r="BP1297" s="281"/>
      <c r="BZ1297" s="281"/>
      <c r="CJ1297" s="281"/>
      <c r="CT1297" s="281"/>
      <c r="DD1297" s="281"/>
      <c r="DI1297" s="273"/>
    </row>
    <row r="1298" spans="1:113" s="49" customFormat="1">
      <c r="A1298" s="47"/>
      <c r="AB1298" s="281"/>
      <c r="AL1298" s="281"/>
      <c r="AV1298" s="281"/>
      <c r="BF1298" s="318"/>
      <c r="BP1298" s="281"/>
      <c r="BZ1298" s="281"/>
      <c r="CJ1298" s="281"/>
      <c r="CT1298" s="281"/>
      <c r="DD1298" s="281"/>
      <c r="DI1298" s="273"/>
    </row>
    <row r="1299" spans="1:113" s="49" customFormat="1">
      <c r="A1299" s="47"/>
      <c r="AB1299" s="281"/>
      <c r="AL1299" s="281"/>
      <c r="AV1299" s="281"/>
      <c r="BF1299" s="318"/>
      <c r="BP1299" s="281"/>
      <c r="BZ1299" s="281"/>
      <c r="CJ1299" s="281"/>
      <c r="CT1299" s="281"/>
      <c r="DD1299" s="281"/>
      <c r="DI1299" s="273"/>
    </row>
    <row r="1300" spans="1:113" s="49" customFormat="1">
      <c r="A1300" s="47"/>
      <c r="AB1300" s="281"/>
      <c r="AL1300" s="281"/>
      <c r="AV1300" s="281"/>
      <c r="BF1300" s="318"/>
      <c r="BP1300" s="281"/>
      <c r="BZ1300" s="281"/>
      <c r="CJ1300" s="281"/>
      <c r="CT1300" s="281"/>
      <c r="DD1300" s="281"/>
      <c r="DI1300" s="273"/>
    </row>
    <row r="1301" spans="1:113" s="49" customFormat="1">
      <c r="A1301" s="47"/>
      <c r="AB1301" s="281"/>
      <c r="AL1301" s="281"/>
      <c r="AV1301" s="281"/>
      <c r="BF1301" s="318"/>
      <c r="BP1301" s="281"/>
      <c r="BZ1301" s="281"/>
      <c r="CJ1301" s="281"/>
      <c r="CT1301" s="281"/>
      <c r="DD1301" s="281"/>
      <c r="DI1301" s="273"/>
    </row>
    <row r="1302" spans="1:113" s="49" customFormat="1">
      <c r="A1302" s="47"/>
      <c r="AB1302" s="281"/>
      <c r="AL1302" s="281"/>
      <c r="AV1302" s="281"/>
      <c r="BF1302" s="318"/>
      <c r="BP1302" s="281"/>
      <c r="BZ1302" s="281"/>
      <c r="CJ1302" s="281"/>
      <c r="CT1302" s="281"/>
      <c r="DD1302" s="281"/>
      <c r="DI1302" s="273"/>
    </row>
    <row r="1303" spans="1:113" s="49" customFormat="1">
      <c r="A1303" s="47"/>
      <c r="AB1303" s="281"/>
      <c r="AL1303" s="281"/>
      <c r="AV1303" s="281"/>
      <c r="BF1303" s="318"/>
      <c r="BP1303" s="281"/>
      <c r="BZ1303" s="281"/>
      <c r="CJ1303" s="281"/>
      <c r="CT1303" s="281"/>
      <c r="DD1303" s="281"/>
      <c r="DI1303" s="273"/>
    </row>
    <row r="1304" spans="1:113" s="49" customFormat="1">
      <c r="A1304" s="47"/>
      <c r="AB1304" s="281"/>
      <c r="AL1304" s="281"/>
      <c r="AV1304" s="281"/>
      <c r="BF1304" s="318"/>
      <c r="BP1304" s="281"/>
      <c r="BZ1304" s="281"/>
      <c r="CJ1304" s="281"/>
      <c r="CT1304" s="281"/>
      <c r="DD1304" s="281"/>
      <c r="DI1304" s="273"/>
    </row>
    <row r="1305" spans="1:113" s="49" customFormat="1">
      <c r="A1305" s="47"/>
      <c r="AB1305" s="281"/>
      <c r="AL1305" s="281"/>
      <c r="AV1305" s="281"/>
      <c r="BF1305" s="318"/>
      <c r="BP1305" s="281"/>
      <c r="BZ1305" s="281"/>
      <c r="CJ1305" s="281"/>
      <c r="CT1305" s="281"/>
      <c r="DD1305" s="281"/>
      <c r="DI1305" s="273"/>
    </row>
    <row r="1306" spans="1:113" s="49" customFormat="1">
      <c r="A1306" s="47"/>
      <c r="AB1306" s="281"/>
      <c r="AL1306" s="281"/>
      <c r="AV1306" s="281"/>
      <c r="BF1306" s="318"/>
      <c r="BP1306" s="281"/>
      <c r="BZ1306" s="281"/>
      <c r="CJ1306" s="281"/>
      <c r="CT1306" s="281"/>
      <c r="DD1306" s="281"/>
      <c r="DI1306" s="273"/>
    </row>
    <row r="1307" spans="1:113" s="49" customFormat="1">
      <c r="A1307" s="47"/>
      <c r="AB1307" s="281"/>
      <c r="AL1307" s="281"/>
      <c r="AV1307" s="281"/>
      <c r="BF1307" s="318"/>
      <c r="BP1307" s="281"/>
      <c r="BZ1307" s="281"/>
      <c r="CJ1307" s="281"/>
      <c r="CT1307" s="281"/>
      <c r="DD1307" s="281"/>
      <c r="DI1307" s="273"/>
    </row>
    <row r="1308" spans="1:113" s="49" customFormat="1">
      <c r="A1308" s="47"/>
      <c r="AB1308" s="281"/>
      <c r="AL1308" s="281"/>
      <c r="AV1308" s="281"/>
      <c r="BF1308" s="318"/>
      <c r="BP1308" s="281"/>
      <c r="BZ1308" s="281"/>
      <c r="CJ1308" s="281"/>
      <c r="CT1308" s="281"/>
      <c r="DD1308" s="281"/>
      <c r="DI1308" s="273"/>
    </row>
    <row r="1309" spans="1:113" s="49" customFormat="1">
      <c r="A1309" s="47"/>
      <c r="AB1309" s="281"/>
      <c r="AL1309" s="281"/>
      <c r="AV1309" s="281"/>
      <c r="BF1309" s="318"/>
      <c r="BP1309" s="281"/>
      <c r="BZ1309" s="281"/>
      <c r="CJ1309" s="281"/>
      <c r="CT1309" s="281"/>
      <c r="DD1309" s="281"/>
      <c r="DI1309" s="273"/>
    </row>
    <row r="1310" spans="1:113" s="49" customFormat="1">
      <c r="A1310" s="47"/>
      <c r="AB1310" s="281"/>
      <c r="AL1310" s="281"/>
      <c r="AV1310" s="281"/>
      <c r="BF1310" s="318"/>
      <c r="BP1310" s="281"/>
      <c r="BZ1310" s="281"/>
      <c r="CJ1310" s="281"/>
      <c r="CT1310" s="281"/>
      <c r="DD1310" s="281"/>
      <c r="DI1310" s="273"/>
    </row>
    <row r="1311" spans="1:113" s="49" customFormat="1">
      <c r="A1311" s="47"/>
      <c r="AB1311" s="281"/>
      <c r="AL1311" s="281"/>
      <c r="AV1311" s="281"/>
      <c r="BF1311" s="318"/>
      <c r="BP1311" s="281"/>
      <c r="BZ1311" s="281"/>
      <c r="CJ1311" s="281"/>
      <c r="CT1311" s="281"/>
      <c r="DD1311" s="281"/>
      <c r="DI1311" s="273"/>
    </row>
    <row r="1312" spans="1:113" s="49" customFormat="1">
      <c r="A1312" s="47"/>
      <c r="AB1312" s="281"/>
      <c r="AL1312" s="281"/>
      <c r="AV1312" s="281"/>
      <c r="BF1312" s="318"/>
      <c r="BP1312" s="281"/>
      <c r="BZ1312" s="281"/>
      <c r="CJ1312" s="281"/>
      <c r="CT1312" s="281"/>
      <c r="DD1312" s="281"/>
      <c r="DI1312" s="273"/>
    </row>
    <row r="1313" spans="1:113" s="49" customFormat="1">
      <c r="A1313" s="47"/>
      <c r="AB1313" s="281"/>
      <c r="AL1313" s="281"/>
      <c r="AV1313" s="281"/>
      <c r="BF1313" s="318"/>
      <c r="BP1313" s="281"/>
      <c r="BZ1313" s="281"/>
      <c r="CJ1313" s="281"/>
      <c r="CT1313" s="281"/>
      <c r="DD1313" s="281"/>
      <c r="DI1313" s="273"/>
    </row>
    <row r="1314" spans="1:113" s="49" customFormat="1">
      <c r="A1314" s="47"/>
      <c r="AB1314" s="281"/>
      <c r="AL1314" s="281"/>
      <c r="AV1314" s="281"/>
      <c r="BF1314" s="318"/>
      <c r="BP1314" s="281"/>
      <c r="BZ1314" s="281"/>
      <c r="CJ1314" s="281"/>
      <c r="CT1314" s="281"/>
      <c r="DD1314" s="281"/>
      <c r="DI1314" s="273"/>
    </row>
    <row r="1315" spans="1:113" s="49" customFormat="1">
      <c r="A1315" s="47"/>
      <c r="AB1315" s="281"/>
      <c r="AL1315" s="281"/>
      <c r="AV1315" s="281"/>
      <c r="BF1315" s="318"/>
      <c r="BP1315" s="281"/>
      <c r="BZ1315" s="281"/>
      <c r="CJ1315" s="281"/>
      <c r="CT1315" s="281"/>
      <c r="DD1315" s="281"/>
      <c r="DI1315" s="273"/>
    </row>
    <row r="1316" spans="1:113" s="49" customFormat="1">
      <c r="A1316" s="47"/>
      <c r="AB1316" s="281"/>
      <c r="AL1316" s="281"/>
      <c r="AV1316" s="281"/>
      <c r="BF1316" s="318"/>
      <c r="BP1316" s="281"/>
      <c r="BZ1316" s="281"/>
      <c r="CJ1316" s="281"/>
      <c r="CT1316" s="281"/>
      <c r="DD1316" s="281"/>
      <c r="DI1316" s="273"/>
    </row>
    <row r="1317" spans="1:113" s="49" customFormat="1">
      <c r="A1317" s="47"/>
      <c r="AB1317" s="281"/>
      <c r="AL1317" s="281"/>
      <c r="AV1317" s="281"/>
      <c r="BF1317" s="318"/>
      <c r="BP1317" s="281"/>
      <c r="BZ1317" s="281"/>
      <c r="CJ1317" s="281"/>
      <c r="CT1317" s="281"/>
      <c r="DD1317" s="281"/>
      <c r="DI1317" s="273"/>
    </row>
    <row r="1318" spans="1:113" s="49" customFormat="1">
      <c r="A1318" s="47"/>
      <c r="AB1318" s="281"/>
      <c r="AL1318" s="281"/>
      <c r="AV1318" s="281"/>
      <c r="BF1318" s="318"/>
      <c r="BP1318" s="281"/>
      <c r="BZ1318" s="281"/>
      <c r="CJ1318" s="281"/>
      <c r="CT1318" s="281"/>
      <c r="DD1318" s="281"/>
      <c r="DI1318" s="273"/>
    </row>
    <row r="1319" spans="1:113" s="49" customFormat="1">
      <c r="A1319" s="47"/>
      <c r="AB1319" s="281"/>
      <c r="AL1319" s="281"/>
      <c r="AV1319" s="281"/>
      <c r="BF1319" s="318"/>
      <c r="BP1319" s="281"/>
      <c r="BZ1319" s="281"/>
      <c r="CJ1319" s="281"/>
      <c r="CT1319" s="281"/>
      <c r="DD1319" s="281"/>
      <c r="DI1319" s="273"/>
    </row>
    <row r="1320" spans="1:113" s="49" customFormat="1">
      <c r="A1320" s="47"/>
      <c r="AB1320" s="281"/>
      <c r="AL1320" s="281"/>
      <c r="AV1320" s="281"/>
      <c r="BF1320" s="318"/>
      <c r="BP1320" s="281"/>
      <c r="BZ1320" s="281"/>
      <c r="CJ1320" s="281"/>
      <c r="CT1320" s="281"/>
      <c r="DD1320" s="281"/>
      <c r="DI1320" s="273"/>
    </row>
    <row r="1321" spans="1:113" s="49" customFormat="1">
      <c r="A1321" s="47"/>
      <c r="AB1321" s="281"/>
      <c r="AL1321" s="281"/>
      <c r="AV1321" s="281"/>
      <c r="BF1321" s="318"/>
      <c r="BP1321" s="281"/>
      <c r="BZ1321" s="281"/>
      <c r="CJ1321" s="281"/>
      <c r="CT1321" s="281"/>
      <c r="DD1321" s="281"/>
      <c r="DI1321" s="273"/>
    </row>
    <row r="1322" spans="1:113" s="49" customFormat="1">
      <c r="A1322" s="47"/>
      <c r="AB1322" s="281"/>
      <c r="AL1322" s="281"/>
      <c r="AV1322" s="281"/>
      <c r="BF1322" s="318"/>
      <c r="BP1322" s="281"/>
      <c r="BZ1322" s="281"/>
      <c r="CJ1322" s="281"/>
      <c r="CT1322" s="281"/>
      <c r="DD1322" s="281"/>
      <c r="DI1322" s="273"/>
    </row>
    <row r="1323" spans="1:113" s="49" customFormat="1">
      <c r="A1323" s="47"/>
      <c r="AB1323" s="281"/>
      <c r="AL1323" s="281"/>
      <c r="AV1323" s="281"/>
      <c r="BF1323" s="318"/>
      <c r="BP1323" s="281"/>
      <c r="BZ1323" s="281"/>
      <c r="CJ1323" s="281"/>
      <c r="CT1323" s="281"/>
      <c r="DD1323" s="281"/>
      <c r="DI1323" s="273"/>
    </row>
    <row r="1324" spans="1:113" s="49" customFormat="1">
      <c r="A1324" s="47"/>
      <c r="AB1324" s="281"/>
      <c r="AL1324" s="281"/>
      <c r="AV1324" s="281"/>
      <c r="BF1324" s="318"/>
      <c r="BP1324" s="281"/>
      <c r="BZ1324" s="281"/>
      <c r="CJ1324" s="281"/>
      <c r="CT1324" s="281"/>
      <c r="DD1324" s="281"/>
      <c r="DI1324" s="273"/>
    </row>
    <row r="1325" spans="1:113" s="49" customFormat="1">
      <c r="A1325" s="47"/>
      <c r="AB1325" s="281"/>
      <c r="AL1325" s="281"/>
      <c r="AV1325" s="281"/>
      <c r="BF1325" s="318"/>
      <c r="BP1325" s="281"/>
      <c r="BZ1325" s="281"/>
      <c r="CJ1325" s="281"/>
      <c r="CT1325" s="281"/>
      <c r="DD1325" s="281"/>
      <c r="DI1325" s="273"/>
    </row>
    <row r="1326" spans="1:113" s="49" customFormat="1">
      <c r="A1326" s="47"/>
      <c r="AB1326" s="281"/>
      <c r="AL1326" s="281"/>
      <c r="AV1326" s="281"/>
      <c r="BF1326" s="318"/>
      <c r="BP1326" s="281"/>
      <c r="BZ1326" s="281"/>
      <c r="CJ1326" s="281"/>
      <c r="CT1326" s="281"/>
      <c r="DD1326" s="281"/>
      <c r="DI1326" s="273"/>
    </row>
    <row r="1327" spans="1:113" s="49" customFormat="1">
      <c r="A1327" s="47"/>
      <c r="AB1327" s="281"/>
      <c r="AL1327" s="281"/>
      <c r="AV1327" s="281"/>
      <c r="BF1327" s="318"/>
      <c r="BP1327" s="281"/>
      <c r="BZ1327" s="281"/>
      <c r="CJ1327" s="281"/>
      <c r="CT1327" s="281"/>
      <c r="DD1327" s="281"/>
      <c r="DI1327" s="273"/>
    </row>
    <row r="1328" spans="1:113" s="49" customFormat="1">
      <c r="A1328" s="47"/>
      <c r="AB1328" s="281"/>
      <c r="AL1328" s="281"/>
      <c r="AV1328" s="281"/>
      <c r="BF1328" s="318"/>
      <c r="BP1328" s="281"/>
      <c r="BZ1328" s="281"/>
      <c r="CJ1328" s="281"/>
      <c r="CT1328" s="281"/>
      <c r="DD1328" s="281"/>
      <c r="DI1328" s="273"/>
    </row>
    <row r="1329" spans="1:113" s="49" customFormat="1">
      <c r="A1329" s="47"/>
      <c r="AB1329" s="281"/>
      <c r="AL1329" s="281"/>
      <c r="AV1329" s="281"/>
      <c r="BF1329" s="318"/>
      <c r="BP1329" s="281"/>
      <c r="BZ1329" s="281"/>
      <c r="CJ1329" s="281"/>
      <c r="CT1329" s="281"/>
      <c r="DD1329" s="281"/>
      <c r="DI1329" s="273"/>
    </row>
    <row r="1330" spans="1:113" s="49" customFormat="1">
      <c r="A1330" s="47"/>
      <c r="AB1330" s="281"/>
      <c r="AL1330" s="281"/>
      <c r="AV1330" s="281"/>
      <c r="BF1330" s="318"/>
      <c r="BP1330" s="281"/>
      <c r="BZ1330" s="281"/>
      <c r="CJ1330" s="281"/>
      <c r="CT1330" s="281"/>
      <c r="DD1330" s="281"/>
      <c r="DI1330" s="273"/>
    </row>
    <row r="1331" spans="1:113" s="49" customFormat="1">
      <c r="A1331" s="47"/>
      <c r="AB1331" s="281"/>
      <c r="AL1331" s="281"/>
      <c r="AV1331" s="281"/>
      <c r="BF1331" s="318"/>
      <c r="BP1331" s="281"/>
      <c r="BZ1331" s="281"/>
      <c r="CJ1331" s="281"/>
      <c r="CT1331" s="281"/>
      <c r="DD1331" s="281"/>
      <c r="DI1331" s="273"/>
    </row>
    <row r="1332" spans="1:113" s="49" customFormat="1">
      <c r="A1332" s="47"/>
      <c r="AB1332" s="281"/>
      <c r="AL1332" s="281"/>
      <c r="AV1332" s="281"/>
      <c r="BF1332" s="318"/>
      <c r="BP1332" s="281"/>
      <c r="BZ1332" s="281"/>
      <c r="CJ1332" s="281"/>
      <c r="CT1332" s="281"/>
      <c r="DD1332" s="281"/>
      <c r="DI1332" s="273"/>
    </row>
    <row r="1333" spans="1:113" s="49" customFormat="1">
      <c r="A1333" s="47"/>
      <c r="AB1333" s="281"/>
      <c r="AL1333" s="281"/>
      <c r="AV1333" s="281"/>
      <c r="BF1333" s="318"/>
      <c r="BP1333" s="281"/>
      <c r="BZ1333" s="281"/>
      <c r="CJ1333" s="281"/>
      <c r="CT1333" s="281"/>
      <c r="DD1333" s="281"/>
      <c r="DI1333" s="273"/>
    </row>
    <row r="1334" spans="1:113" s="49" customFormat="1">
      <c r="A1334" s="47"/>
      <c r="AB1334" s="281"/>
      <c r="AL1334" s="281"/>
      <c r="AV1334" s="281"/>
      <c r="BF1334" s="318"/>
      <c r="BP1334" s="281"/>
      <c r="BZ1334" s="281"/>
      <c r="CJ1334" s="281"/>
      <c r="CT1334" s="281"/>
      <c r="DD1334" s="281"/>
      <c r="DI1334" s="273"/>
    </row>
    <row r="1335" spans="1:113" s="49" customFormat="1">
      <c r="A1335" s="47"/>
      <c r="AB1335" s="281"/>
      <c r="AL1335" s="281"/>
      <c r="AV1335" s="281"/>
      <c r="BF1335" s="318"/>
      <c r="BP1335" s="281"/>
      <c r="BZ1335" s="281"/>
      <c r="CJ1335" s="281"/>
      <c r="CT1335" s="281"/>
      <c r="DD1335" s="281"/>
      <c r="DI1335" s="273"/>
    </row>
    <row r="1336" spans="1:113" s="49" customFormat="1">
      <c r="A1336" s="47"/>
      <c r="AB1336" s="281"/>
      <c r="AL1336" s="281"/>
      <c r="AV1336" s="281"/>
      <c r="BF1336" s="318"/>
      <c r="BP1336" s="281"/>
      <c r="BZ1336" s="281"/>
      <c r="CJ1336" s="281"/>
      <c r="CT1336" s="281"/>
      <c r="DD1336" s="281"/>
      <c r="DI1336" s="273"/>
    </row>
    <row r="1337" spans="1:113" s="49" customFormat="1">
      <c r="A1337" s="47"/>
      <c r="AB1337" s="281"/>
      <c r="AL1337" s="281"/>
      <c r="AV1337" s="281"/>
      <c r="BF1337" s="318"/>
      <c r="BP1337" s="281"/>
      <c r="BZ1337" s="281"/>
      <c r="CJ1337" s="281"/>
      <c r="CT1337" s="281"/>
      <c r="DD1337" s="281"/>
      <c r="DI1337" s="273"/>
    </row>
    <row r="1338" spans="1:113" s="49" customFormat="1">
      <c r="A1338" s="47"/>
      <c r="AB1338" s="281"/>
      <c r="AL1338" s="281"/>
      <c r="AV1338" s="281"/>
      <c r="BF1338" s="318"/>
      <c r="BP1338" s="281"/>
      <c r="BZ1338" s="281"/>
      <c r="CJ1338" s="281"/>
      <c r="CT1338" s="281"/>
      <c r="DD1338" s="281"/>
      <c r="DI1338" s="273"/>
    </row>
    <row r="1339" spans="1:113" s="49" customFormat="1">
      <c r="A1339" s="47"/>
      <c r="AB1339" s="281"/>
      <c r="AL1339" s="281"/>
      <c r="AV1339" s="281"/>
      <c r="BF1339" s="318"/>
      <c r="BP1339" s="281"/>
      <c r="BZ1339" s="281"/>
      <c r="CJ1339" s="281"/>
      <c r="CT1339" s="281"/>
      <c r="DD1339" s="281"/>
      <c r="DI1339" s="273"/>
    </row>
    <row r="1340" spans="1:113" s="49" customFormat="1">
      <c r="A1340" s="47"/>
      <c r="AB1340" s="281"/>
      <c r="AL1340" s="281"/>
      <c r="AV1340" s="281"/>
      <c r="BF1340" s="318"/>
      <c r="BP1340" s="281"/>
      <c r="BZ1340" s="281"/>
      <c r="CJ1340" s="281"/>
      <c r="CT1340" s="281"/>
      <c r="DD1340" s="281"/>
      <c r="DI1340" s="273"/>
    </row>
    <row r="1341" spans="1:113" s="49" customFormat="1">
      <c r="A1341" s="47"/>
      <c r="AB1341" s="281"/>
      <c r="AL1341" s="281"/>
      <c r="AV1341" s="281"/>
      <c r="BF1341" s="318"/>
      <c r="BP1341" s="281"/>
      <c r="BZ1341" s="281"/>
      <c r="CJ1341" s="281"/>
      <c r="CT1341" s="281"/>
      <c r="DD1341" s="281"/>
      <c r="DI1341" s="273"/>
    </row>
    <row r="1342" spans="1:113" s="49" customFormat="1">
      <c r="A1342" s="47"/>
      <c r="AB1342" s="281"/>
      <c r="AL1342" s="281"/>
      <c r="AV1342" s="281"/>
      <c r="BF1342" s="318"/>
      <c r="BP1342" s="281"/>
      <c r="BZ1342" s="281"/>
      <c r="CJ1342" s="281"/>
      <c r="CT1342" s="281"/>
      <c r="DD1342" s="281"/>
      <c r="DI1342" s="273"/>
    </row>
    <row r="1343" spans="1:113" s="49" customFormat="1">
      <c r="A1343" s="47"/>
      <c r="AB1343" s="281"/>
      <c r="AL1343" s="281"/>
      <c r="AV1343" s="281"/>
      <c r="BF1343" s="318"/>
      <c r="BP1343" s="281"/>
      <c r="BZ1343" s="281"/>
      <c r="CJ1343" s="281"/>
      <c r="CT1343" s="281"/>
      <c r="DD1343" s="281"/>
      <c r="DI1343" s="273"/>
    </row>
    <row r="1344" spans="1:113" s="49" customFormat="1">
      <c r="A1344" s="47"/>
      <c r="AB1344" s="281"/>
      <c r="AL1344" s="281"/>
      <c r="AV1344" s="281"/>
      <c r="BF1344" s="318"/>
      <c r="BP1344" s="281"/>
      <c r="BZ1344" s="281"/>
      <c r="CJ1344" s="281"/>
      <c r="CT1344" s="281"/>
      <c r="DD1344" s="281"/>
      <c r="DI1344" s="273"/>
    </row>
    <row r="1345" spans="1:113" s="49" customFormat="1">
      <c r="A1345" s="47"/>
      <c r="AB1345" s="281"/>
      <c r="AL1345" s="281"/>
      <c r="AV1345" s="281"/>
      <c r="BF1345" s="318"/>
      <c r="BP1345" s="281"/>
      <c r="BZ1345" s="281"/>
      <c r="CJ1345" s="281"/>
      <c r="CT1345" s="281"/>
      <c r="DD1345" s="281"/>
      <c r="DI1345" s="273"/>
    </row>
    <row r="1346" spans="1:113" s="49" customFormat="1">
      <c r="A1346" s="47"/>
      <c r="AB1346" s="281"/>
      <c r="AL1346" s="281"/>
      <c r="AV1346" s="281"/>
      <c r="BF1346" s="318"/>
      <c r="BP1346" s="281"/>
      <c r="BZ1346" s="281"/>
      <c r="CJ1346" s="281"/>
      <c r="CT1346" s="281"/>
      <c r="DD1346" s="281"/>
      <c r="DI1346" s="273"/>
    </row>
    <row r="1347" spans="1:113" s="49" customFormat="1">
      <c r="A1347" s="47"/>
      <c r="AB1347" s="281"/>
      <c r="AL1347" s="281"/>
      <c r="AV1347" s="281"/>
      <c r="BF1347" s="318"/>
      <c r="BP1347" s="281"/>
      <c r="BZ1347" s="281"/>
      <c r="CJ1347" s="281"/>
      <c r="CT1347" s="281"/>
      <c r="DD1347" s="281"/>
      <c r="DI1347" s="273"/>
    </row>
    <row r="1348" spans="1:113" s="49" customFormat="1">
      <c r="A1348" s="47"/>
      <c r="AB1348" s="281"/>
      <c r="AL1348" s="281"/>
      <c r="AV1348" s="281"/>
      <c r="BF1348" s="318"/>
      <c r="BP1348" s="281"/>
      <c r="BZ1348" s="281"/>
      <c r="CJ1348" s="281"/>
      <c r="CT1348" s="281"/>
      <c r="DD1348" s="281"/>
      <c r="DI1348" s="273"/>
    </row>
    <row r="1349" spans="1:113" s="49" customFormat="1">
      <c r="A1349" s="47"/>
      <c r="AB1349" s="281"/>
      <c r="AL1349" s="281"/>
      <c r="AV1349" s="281"/>
      <c r="BF1349" s="318"/>
      <c r="BP1349" s="281"/>
      <c r="BZ1349" s="281"/>
      <c r="CJ1349" s="281"/>
      <c r="CT1349" s="281"/>
      <c r="DD1349" s="281"/>
      <c r="DI1349" s="273"/>
    </row>
    <row r="1350" spans="1:113" s="49" customFormat="1">
      <c r="A1350" s="47"/>
      <c r="AB1350" s="281"/>
      <c r="AL1350" s="281"/>
      <c r="AV1350" s="281"/>
      <c r="BF1350" s="318"/>
      <c r="BP1350" s="281"/>
      <c r="BZ1350" s="281"/>
      <c r="CJ1350" s="281"/>
      <c r="CT1350" s="281"/>
      <c r="DD1350" s="281"/>
      <c r="DI1350" s="273"/>
    </row>
    <row r="1351" spans="1:113" s="49" customFormat="1">
      <c r="A1351" s="47"/>
      <c r="AB1351" s="281"/>
      <c r="AL1351" s="281"/>
      <c r="AV1351" s="281"/>
      <c r="BF1351" s="318"/>
      <c r="BP1351" s="281"/>
      <c r="BZ1351" s="281"/>
      <c r="CJ1351" s="281"/>
      <c r="CT1351" s="281"/>
      <c r="DD1351" s="281"/>
      <c r="DI1351" s="273"/>
    </row>
    <row r="1352" spans="1:113" s="49" customFormat="1">
      <c r="A1352" s="47"/>
      <c r="AB1352" s="281"/>
      <c r="AL1352" s="281"/>
      <c r="AV1352" s="281"/>
      <c r="BF1352" s="318"/>
      <c r="BP1352" s="281"/>
      <c r="BZ1352" s="281"/>
      <c r="CJ1352" s="281"/>
      <c r="CT1352" s="281"/>
      <c r="DD1352" s="281"/>
      <c r="DI1352" s="273"/>
    </row>
    <row r="1353" spans="1:113" s="49" customFormat="1">
      <c r="A1353" s="47"/>
      <c r="AB1353" s="281"/>
      <c r="AL1353" s="281"/>
      <c r="AV1353" s="281"/>
      <c r="BF1353" s="318"/>
      <c r="BP1353" s="281"/>
      <c r="BZ1353" s="281"/>
      <c r="CJ1353" s="281"/>
      <c r="CT1353" s="281"/>
      <c r="DD1353" s="281"/>
      <c r="DI1353" s="273"/>
    </row>
    <row r="1354" spans="1:113" s="49" customFormat="1">
      <c r="A1354" s="47"/>
      <c r="AB1354" s="281"/>
      <c r="AL1354" s="281"/>
      <c r="AV1354" s="281"/>
      <c r="BF1354" s="318"/>
      <c r="BP1354" s="281"/>
      <c r="BZ1354" s="281"/>
      <c r="CJ1354" s="281"/>
      <c r="CT1354" s="281"/>
      <c r="DD1354" s="281"/>
      <c r="DI1354" s="273"/>
    </row>
    <row r="1355" spans="1:113" s="49" customFormat="1">
      <c r="A1355" s="47"/>
      <c r="AB1355" s="281"/>
      <c r="AL1355" s="281"/>
      <c r="AV1355" s="281"/>
      <c r="BF1355" s="318"/>
      <c r="BP1355" s="281"/>
      <c r="BZ1355" s="281"/>
      <c r="CJ1355" s="281"/>
      <c r="CT1355" s="281"/>
      <c r="DD1355" s="281"/>
      <c r="DI1355" s="273"/>
    </row>
    <row r="1356" spans="1:113" s="49" customFormat="1">
      <c r="A1356" s="47"/>
      <c r="AB1356" s="281"/>
      <c r="AL1356" s="281"/>
      <c r="AV1356" s="281"/>
      <c r="BF1356" s="318"/>
      <c r="BP1356" s="281"/>
      <c r="BZ1356" s="281"/>
      <c r="CJ1356" s="281"/>
      <c r="CT1356" s="281"/>
      <c r="DD1356" s="281"/>
      <c r="DI1356" s="273"/>
    </row>
    <row r="1357" spans="1:113" s="49" customFormat="1">
      <c r="A1357" s="47"/>
      <c r="AB1357" s="281"/>
      <c r="AL1357" s="281"/>
      <c r="AV1357" s="281"/>
      <c r="BF1357" s="318"/>
      <c r="BP1357" s="281"/>
      <c r="BZ1357" s="281"/>
      <c r="CJ1357" s="281"/>
      <c r="CT1357" s="281"/>
      <c r="DD1357" s="281"/>
      <c r="DI1357" s="273"/>
    </row>
    <row r="1358" spans="1:113" s="49" customFormat="1">
      <c r="A1358" s="47"/>
      <c r="AB1358" s="281"/>
      <c r="AL1358" s="281"/>
      <c r="AV1358" s="281"/>
      <c r="BF1358" s="318"/>
      <c r="BP1358" s="281"/>
      <c r="BZ1358" s="281"/>
      <c r="CJ1358" s="281"/>
      <c r="CT1358" s="281"/>
      <c r="DD1358" s="281"/>
      <c r="DI1358" s="273"/>
    </row>
    <row r="1359" spans="1:113" s="49" customFormat="1">
      <c r="A1359" s="47"/>
      <c r="AB1359" s="281"/>
      <c r="AL1359" s="281"/>
      <c r="AV1359" s="281"/>
      <c r="BF1359" s="318"/>
      <c r="BP1359" s="281"/>
      <c r="BZ1359" s="281"/>
      <c r="CJ1359" s="281"/>
      <c r="CT1359" s="281"/>
      <c r="DD1359" s="281"/>
      <c r="DI1359" s="273"/>
    </row>
    <row r="1360" spans="1:113" s="49" customFormat="1">
      <c r="A1360" s="47"/>
      <c r="AB1360" s="281"/>
      <c r="AL1360" s="281"/>
      <c r="AV1360" s="281"/>
      <c r="BF1360" s="318"/>
      <c r="BP1360" s="281"/>
      <c r="BZ1360" s="281"/>
      <c r="CJ1360" s="281"/>
      <c r="CT1360" s="281"/>
      <c r="DD1360" s="281"/>
      <c r="DI1360" s="273"/>
    </row>
    <row r="1361" spans="1:113" s="49" customFormat="1">
      <c r="A1361" s="47"/>
      <c r="AB1361" s="281"/>
      <c r="AL1361" s="281"/>
      <c r="AV1361" s="281"/>
      <c r="BF1361" s="318"/>
      <c r="BP1361" s="281"/>
      <c r="BZ1361" s="281"/>
      <c r="CJ1361" s="281"/>
      <c r="CT1361" s="281"/>
      <c r="DD1361" s="281"/>
      <c r="DI1361" s="273"/>
    </row>
    <row r="1362" spans="1:113" s="49" customFormat="1">
      <c r="A1362" s="47"/>
      <c r="AB1362" s="281"/>
      <c r="AL1362" s="281"/>
      <c r="AV1362" s="281"/>
      <c r="BF1362" s="318"/>
      <c r="BP1362" s="281"/>
      <c r="BZ1362" s="281"/>
      <c r="CJ1362" s="281"/>
      <c r="CT1362" s="281"/>
      <c r="DD1362" s="281"/>
      <c r="DI1362" s="273"/>
    </row>
    <row r="1363" spans="1:113" s="49" customFormat="1">
      <c r="A1363" s="47"/>
      <c r="AB1363" s="281"/>
      <c r="AL1363" s="281"/>
      <c r="AV1363" s="281"/>
      <c r="BF1363" s="318"/>
      <c r="BP1363" s="281"/>
      <c r="BZ1363" s="281"/>
      <c r="CJ1363" s="281"/>
      <c r="CT1363" s="281"/>
      <c r="DD1363" s="281"/>
      <c r="DI1363" s="273"/>
    </row>
    <row r="1364" spans="1:113" s="49" customFormat="1">
      <c r="A1364" s="47"/>
      <c r="AB1364" s="281"/>
      <c r="AL1364" s="281"/>
      <c r="AV1364" s="281"/>
      <c r="BF1364" s="318"/>
      <c r="BP1364" s="281"/>
      <c r="BZ1364" s="281"/>
      <c r="CJ1364" s="281"/>
      <c r="CT1364" s="281"/>
      <c r="DD1364" s="281"/>
      <c r="DI1364" s="273"/>
    </row>
    <row r="1365" spans="1:113" s="49" customFormat="1">
      <c r="A1365" s="47"/>
      <c r="AB1365" s="281"/>
      <c r="AL1365" s="281"/>
      <c r="AV1365" s="281"/>
      <c r="BF1365" s="318"/>
      <c r="BP1365" s="281"/>
      <c r="BZ1365" s="281"/>
      <c r="CJ1365" s="281"/>
      <c r="CT1365" s="281"/>
      <c r="DD1365" s="281"/>
      <c r="DI1365" s="273"/>
    </row>
    <row r="1366" spans="1:113" s="49" customFormat="1">
      <c r="A1366" s="47"/>
      <c r="AB1366" s="281"/>
      <c r="AL1366" s="281"/>
      <c r="AV1366" s="281"/>
      <c r="BF1366" s="318"/>
      <c r="BP1366" s="281"/>
      <c r="BZ1366" s="281"/>
      <c r="CJ1366" s="281"/>
      <c r="CT1366" s="281"/>
      <c r="DD1366" s="281"/>
      <c r="DI1366" s="273"/>
    </row>
    <row r="1367" spans="1:113" s="49" customFormat="1">
      <c r="A1367" s="47"/>
      <c r="AB1367" s="281"/>
      <c r="AL1367" s="281"/>
      <c r="AV1367" s="281"/>
      <c r="BF1367" s="318"/>
      <c r="BP1367" s="281"/>
      <c r="BZ1367" s="281"/>
      <c r="CJ1367" s="281"/>
      <c r="CT1367" s="281"/>
      <c r="DD1367" s="281"/>
      <c r="DI1367" s="273"/>
    </row>
    <row r="1368" spans="1:113" s="49" customFormat="1">
      <c r="A1368" s="47"/>
      <c r="AB1368" s="281"/>
      <c r="AL1368" s="281"/>
      <c r="AV1368" s="281"/>
      <c r="BF1368" s="318"/>
      <c r="BP1368" s="281"/>
      <c r="BZ1368" s="281"/>
      <c r="CJ1368" s="281"/>
      <c r="CT1368" s="281"/>
      <c r="DD1368" s="281"/>
      <c r="DI1368" s="273"/>
    </row>
    <row r="1369" spans="1:113" s="49" customFormat="1">
      <c r="A1369" s="47"/>
      <c r="AB1369" s="281"/>
      <c r="AL1369" s="281"/>
      <c r="AV1369" s="281"/>
      <c r="BF1369" s="318"/>
      <c r="BP1369" s="281"/>
      <c r="BZ1369" s="281"/>
      <c r="CJ1369" s="281"/>
      <c r="CT1369" s="281"/>
      <c r="DD1369" s="281"/>
      <c r="DI1369" s="273"/>
    </row>
    <row r="1370" spans="1:113" s="49" customFormat="1">
      <c r="A1370" s="47"/>
      <c r="AB1370" s="281"/>
      <c r="AL1370" s="281"/>
      <c r="AV1370" s="281"/>
      <c r="BF1370" s="318"/>
      <c r="BP1370" s="281"/>
      <c r="BZ1370" s="281"/>
      <c r="CJ1370" s="281"/>
      <c r="CT1370" s="281"/>
      <c r="DD1370" s="281"/>
      <c r="DI1370" s="273"/>
    </row>
    <row r="1371" spans="1:113" s="49" customFormat="1">
      <c r="A1371" s="47"/>
      <c r="AB1371" s="281"/>
      <c r="AL1371" s="281"/>
      <c r="AV1371" s="281"/>
      <c r="BF1371" s="318"/>
      <c r="BP1371" s="281"/>
      <c r="BZ1371" s="281"/>
      <c r="CJ1371" s="281"/>
      <c r="CT1371" s="281"/>
      <c r="DD1371" s="281"/>
      <c r="DI1371" s="273"/>
    </row>
    <row r="1372" spans="1:113" s="49" customFormat="1">
      <c r="A1372" s="47"/>
      <c r="AB1372" s="281"/>
      <c r="AL1372" s="281"/>
      <c r="AV1372" s="281"/>
      <c r="BF1372" s="318"/>
      <c r="BP1372" s="281"/>
      <c r="BZ1372" s="281"/>
      <c r="CJ1372" s="281"/>
      <c r="CT1372" s="281"/>
      <c r="DD1372" s="281"/>
      <c r="DI1372" s="273"/>
    </row>
    <row r="1373" spans="1:113" s="49" customFormat="1">
      <c r="A1373" s="47"/>
      <c r="AB1373" s="281"/>
      <c r="AL1373" s="281"/>
      <c r="AV1373" s="281"/>
      <c r="BF1373" s="318"/>
      <c r="BP1373" s="281"/>
      <c r="BZ1373" s="281"/>
      <c r="CJ1373" s="281"/>
      <c r="CT1373" s="281"/>
      <c r="DD1373" s="281"/>
      <c r="DI1373" s="273"/>
    </row>
    <row r="1374" spans="1:113" s="49" customFormat="1">
      <c r="A1374" s="47"/>
      <c r="AB1374" s="281"/>
      <c r="AL1374" s="281"/>
      <c r="AV1374" s="281"/>
      <c r="BF1374" s="318"/>
      <c r="BP1374" s="281"/>
      <c r="BZ1374" s="281"/>
      <c r="CJ1374" s="281"/>
      <c r="CT1374" s="281"/>
      <c r="DD1374" s="281"/>
      <c r="DI1374" s="273"/>
    </row>
    <row r="1375" spans="1:113" s="49" customFormat="1">
      <c r="A1375" s="47"/>
      <c r="AB1375" s="281"/>
      <c r="AL1375" s="281"/>
      <c r="AV1375" s="281"/>
      <c r="BF1375" s="318"/>
      <c r="BP1375" s="281"/>
      <c r="BZ1375" s="281"/>
      <c r="CJ1375" s="281"/>
      <c r="CT1375" s="281"/>
      <c r="DD1375" s="281"/>
      <c r="DI1375" s="273"/>
    </row>
    <row r="1376" spans="1:113" s="49" customFormat="1">
      <c r="A1376" s="47"/>
      <c r="AB1376" s="281"/>
      <c r="AL1376" s="281"/>
      <c r="AV1376" s="281"/>
      <c r="BF1376" s="318"/>
      <c r="BP1376" s="281"/>
      <c r="BZ1376" s="281"/>
      <c r="CJ1376" s="281"/>
      <c r="CT1376" s="281"/>
      <c r="DD1376" s="281"/>
      <c r="DI1376" s="273"/>
    </row>
    <row r="1377" spans="1:113" s="49" customFormat="1">
      <c r="A1377" s="47"/>
      <c r="AB1377" s="281"/>
      <c r="AL1377" s="281"/>
      <c r="AV1377" s="281"/>
      <c r="BF1377" s="318"/>
      <c r="BP1377" s="281"/>
      <c r="BZ1377" s="281"/>
      <c r="CJ1377" s="281"/>
      <c r="CT1377" s="281"/>
      <c r="DD1377" s="281"/>
      <c r="DI1377" s="273"/>
    </row>
    <row r="1378" spans="1:113" s="49" customFormat="1">
      <c r="A1378" s="47"/>
      <c r="AB1378" s="281"/>
      <c r="AL1378" s="281"/>
      <c r="AV1378" s="281"/>
      <c r="BF1378" s="318"/>
      <c r="BP1378" s="281"/>
      <c r="BZ1378" s="281"/>
      <c r="CJ1378" s="281"/>
      <c r="CT1378" s="281"/>
      <c r="DD1378" s="281"/>
      <c r="DI1378" s="273"/>
    </row>
    <row r="1379" spans="1:113" s="49" customFormat="1">
      <c r="A1379" s="47"/>
      <c r="AB1379" s="281"/>
      <c r="AL1379" s="281"/>
      <c r="AV1379" s="281"/>
      <c r="BF1379" s="318"/>
      <c r="BP1379" s="281"/>
      <c r="BZ1379" s="281"/>
      <c r="CJ1379" s="281"/>
      <c r="CT1379" s="281"/>
      <c r="DD1379" s="281"/>
      <c r="DI1379" s="273"/>
    </row>
    <row r="1380" spans="1:113" s="49" customFormat="1">
      <c r="A1380" s="47"/>
      <c r="AB1380" s="281"/>
      <c r="AL1380" s="281"/>
      <c r="AV1380" s="281"/>
      <c r="BF1380" s="318"/>
      <c r="BP1380" s="281"/>
      <c r="BZ1380" s="281"/>
      <c r="CJ1380" s="281"/>
      <c r="CT1380" s="281"/>
      <c r="DD1380" s="281"/>
      <c r="DI1380" s="273"/>
    </row>
    <row r="1381" spans="1:113" s="49" customFormat="1">
      <c r="A1381" s="47"/>
      <c r="AB1381" s="281"/>
      <c r="AL1381" s="281"/>
      <c r="AV1381" s="281"/>
      <c r="BF1381" s="318"/>
      <c r="BP1381" s="281"/>
      <c r="BZ1381" s="281"/>
      <c r="CJ1381" s="281"/>
      <c r="CT1381" s="281"/>
      <c r="DD1381" s="281"/>
      <c r="DI1381" s="273"/>
    </row>
    <row r="1382" spans="1:113" s="49" customFormat="1">
      <c r="A1382" s="47"/>
      <c r="AB1382" s="281"/>
      <c r="AL1382" s="281"/>
      <c r="AV1382" s="281"/>
      <c r="BF1382" s="318"/>
      <c r="BP1382" s="281"/>
      <c r="BZ1382" s="281"/>
      <c r="CJ1382" s="281"/>
      <c r="CT1382" s="281"/>
      <c r="DD1382" s="281"/>
      <c r="DI1382" s="273"/>
    </row>
    <row r="1383" spans="1:113" s="49" customFormat="1">
      <c r="A1383" s="47"/>
      <c r="AB1383" s="281"/>
      <c r="AL1383" s="281"/>
      <c r="AV1383" s="281"/>
      <c r="BF1383" s="318"/>
      <c r="BP1383" s="281"/>
      <c r="BZ1383" s="281"/>
      <c r="CJ1383" s="281"/>
      <c r="CT1383" s="281"/>
      <c r="DD1383" s="281"/>
      <c r="DI1383" s="273"/>
    </row>
    <row r="1384" spans="1:113" s="49" customFormat="1">
      <c r="A1384" s="47"/>
      <c r="AB1384" s="281"/>
      <c r="AL1384" s="281"/>
      <c r="AV1384" s="281"/>
      <c r="BF1384" s="318"/>
      <c r="BP1384" s="281"/>
      <c r="BZ1384" s="281"/>
      <c r="CJ1384" s="281"/>
      <c r="CT1384" s="281"/>
      <c r="DD1384" s="281"/>
      <c r="DI1384" s="273"/>
    </row>
    <row r="1385" spans="1:113" s="49" customFormat="1">
      <c r="A1385" s="47"/>
      <c r="AB1385" s="281"/>
      <c r="AL1385" s="281"/>
      <c r="AV1385" s="281"/>
      <c r="BF1385" s="318"/>
      <c r="BP1385" s="281"/>
      <c r="BZ1385" s="281"/>
      <c r="CJ1385" s="281"/>
      <c r="CT1385" s="281"/>
      <c r="DD1385" s="281"/>
      <c r="DI1385" s="273"/>
    </row>
    <row r="1386" spans="1:113" s="49" customFormat="1">
      <c r="A1386" s="47"/>
      <c r="AB1386" s="281"/>
      <c r="AL1386" s="281"/>
      <c r="AV1386" s="281"/>
      <c r="BF1386" s="318"/>
      <c r="BP1386" s="281"/>
      <c r="BZ1386" s="281"/>
      <c r="CJ1386" s="281"/>
      <c r="CT1386" s="281"/>
      <c r="DD1386" s="281"/>
      <c r="DI1386" s="273"/>
    </row>
    <row r="1387" spans="1:113" s="49" customFormat="1">
      <c r="A1387" s="47"/>
      <c r="AB1387" s="281"/>
      <c r="AL1387" s="281"/>
      <c r="AV1387" s="281"/>
      <c r="BF1387" s="318"/>
      <c r="BP1387" s="281"/>
      <c r="BZ1387" s="281"/>
      <c r="CJ1387" s="281"/>
      <c r="CT1387" s="281"/>
      <c r="DD1387" s="281"/>
      <c r="DI1387" s="273"/>
    </row>
    <row r="1388" spans="1:113" s="49" customFormat="1">
      <c r="A1388" s="47"/>
      <c r="AB1388" s="281"/>
      <c r="AL1388" s="281"/>
      <c r="AV1388" s="281"/>
      <c r="BF1388" s="318"/>
      <c r="BP1388" s="281"/>
      <c r="BZ1388" s="281"/>
      <c r="CJ1388" s="281"/>
      <c r="CT1388" s="281"/>
      <c r="DD1388" s="281"/>
      <c r="DI1388" s="273"/>
    </row>
    <row r="1389" spans="1:113" s="49" customFormat="1">
      <c r="A1389" s="47"/>
      <c r="AB1389" s="281"/>
      <c r="AL1389" s="281"/>
      <c r="AV1389" s="281"/>
      <c r="BF1389" s="318"/>
      <c r="BP1389" s="281"/>
      <c r="BZ1389" s="281"/>
      <c r="CJ1389" s="281"/>
      <c r="CT1389" s="281"/>
      <c r="DD1389" s="281"/>
      <c r="DI1389" s="273"/>
    </row>
    <row r="1390" spans="1:113" s="49" customFormat="1">
      <c r="A1390" s="47"/>
      <c r="AB1390" s="281"/>
      <c r="AL1390" s="281"/>
      <c r="AV1390" s="281"/>
      <c r="BF1390" s="318"/>
      <c r="BP1390" s="281"/>
      <c r="BZ1390" s="281"/>
      <c r="CJ1390" s="281"/>
      <c r="CT1390" s="281"/>
      <c r="DD1390" s="281"/>
      <c r="DI1390" s="273"/>
    </row>
    <row r="1391" spans="1:113" s="49" customFormat="1">
      <c r="A1391" s="47"/>
      <c r="AB1391" s="281"/>
      <c r="AL1391" s="281"/>
      <c r="AV1391" s="281"/>
      <c r="BF1391" s="318"/>
      <c r="BP1391" s="281"/>
      <c r="BZ1391" s="281"/>
      <c r="CJ1391" s="281"/>
      <c r="CT1391" s="281"/>
      <c r="DD1391" s="281"/>
      <c r="DI1391" s="273"/>
    </row>
    <row r="1392" spans="1:113" s="49" customFormat="1">
      <c r="A1392" s="47"/>
      <c r="AB1392" s="281"/>
      <c r="AL1392" s="281"/>
      <c r="AV1392" s="281"/>
      <c r="BF1392" s="318"/>
      <c r="BP1392" s="281"/>
      <c r="BZ1392" s="281"/>
      <c r="CJ1392" s="281"/>
      <c r="CT1392" s="281"/>
      <c r="DD1392" s="281"/>
      <c r="DI1392" s="273"/>
    </row>
    <row r="1393" spans="1:113" s="49" customFormat="1">
      <c r="A1393" s="47"/>
      <c r="AB1393" s="281"/>
      <c r="AL1393" s="281"/>
      <c r="AV1393" s="281"/>
      <c r="BF1393" s="318"/>
      <c r="BP1393" s="281"/>
      <c r="BZ1393" s="281"/>
      <c r="CJ1393" s="281"/>
      <c r="CT1393" s="281"/>
      <c r="DD1393" s="281"/>
      <c r="DI1393" s="273"/>
    </row>
    <row r="1394" spans="1:113" s="49" customFormat="1">
      <c r="A1394" s="47"/>
      <c r="AB1394" s="281"/>
      <c r="AL1394" s="281"/>
      <c r="AV1394" s="281"/>
      <c r="BF1394" s="318"/>
      <c r="BP1394" s="281"/>
      <c r="BZ1394" s="281"/>
      <c r="CJ1394" s="281"/>
      <c r="CT1394" s="281"/>
      <c r="DD1394" s="281"/>
      <c r="DI1394" s="273"/>
    </row>
    <row r="1395" spans="1:113" s="49" customFormat="1">
      <c r="A1395" s="47"/>
      <c r="AB1395" s="281"/>
      <c r="AL1395" s="281"/>
      <c r="AV1395" s="281"/>
      <c r="BF1395" s="318"/>
      <c r="BP1395" s="281"/>
      <c r="BZ1395" s="281"/>
      <c r="CJ1395" s="281"/>
      <c r="CT1395" s="281"/>
      <c r="DD1395" s="281"/>
      <c r="DI1395" s="273"/>
    </row>
    <row r="1396" spans="1:113" s="49" customFormat="1">
      <c r="A1396" s="47"/>
      <c r="AB1396" s="281"/>
      <c r="AL1396" s="281"/>
      <c r="AV1396" s="281"/>
      <c r="BF1396" s="318"/>
      <c r="BP1396" s="281"/>
      <c r="BZ1396" s="281"/>
      <c r="CJ1396" s="281"/>
      <c r="CT1396" s="281"/>
      <c r="DD1396" s="281"/>
      <c r="DI1396" s="273"/>
    </row>
    <row r="1397" spans="1:113" s="49" customFormat="1">
      <c r="A1397" s="47"/>
      <c r="AB1397" s="281"/>
      <c r="AL1397" s="281"/>
      <c r="AV1397" s="281"/>
      <c r="BF1397" s="318"/>
      <c r="BP1397" s="281"/>
      <c r="BZ1397" s="281"/>
      <c r="CJ1397" s="281"/>
      <c r="CT1397" s="281"/>
      <c r="DD1397" s="281"/>
      <c r="DI1397" s="273"/>
    </row>
    <row r="1398" spans="1:113" s="49" customFormat="1">
      <c r="A1398" s="47"/>
      <c r="AB1398" s="281"/>
      <c r="AL1398" s="281"/>
      <c r="AV1398" s="281"/>
      <c r="BF1398" s="318"/>
      <c r="BP1398" s="281"/>
      <c r="BZ1398" s="281"/>
      <c r="CJ1398" s="281"/>
      <c r="CT1398" s="281"/>
      <c r="DD1398" s="281"/>
      <c r="DI1398" s="273"/>
    </row>
    <row r="1399" spans="1:113" s="49" customFormat="1">
      <c r="A1399" s="47"/>
      <c r="AB1399" s="281"/>
      <c r="AL1399" s="281"/>
      <c r="AV1399" s="281"/>
      <c r="BF1399" s="318"/>
      <c r="BP1399" s="281"/>
      <c r="BZ1399" s="281"/>
      <c r="CJ1399" s="281"/>
      <c r="CT1399" s="281"/>
      <c r="DD1399" s="281"/>
      <c r="DI1399" s="273"/>
    </row>
    <row r="1400" spans="1:113" s="49" customFormat="1">
      <c r="A1400" s="47"/>
      <c r="AB1400" s="281"/>
      <c r="AL1400" s="281"/>
      <c r="AV1400" s="281"/>
      <c r="BF1400" s="318"/>
      <c r="BP1400" s="281"/>
      <c r="BZ1400" s="281"/>
      <c r="CJ1400" s="281"/>
      <c r="CT1400" s="281"/>
      <c r="DD1400" s="281"/>
      <c r="DI1400" s="273"/>
    </row>
    <row r="1401" spans="1:113" s="49" customFormat="1">
      <c r="A1401" s="47"/>
      <c r="AB1401" s="281"/>
      <c r="AL1401" s="281"/>
      <c r="AV1401" s="281"/>
      <c r="BF1401" s="318"/>
      <c r="BP1401" s="281"/>
      <c r="BZ1401" s="281"/>
      <c r="CJ1401" s="281"/>
      <c r="CT1401" s="281"/>
      <c r="DD1401" s="281"/>
      <c r="DI1401" s="273"/>
    </row>
    <row r="1402" spans="1:113" s="49" customFormat="1">
      <c r="A1402" s="47"/>
      <c r="AB1402" s="281"/>
      <c r="AL1402" s="281"/>
      <c r="AV1402" s="281"/>
      <c r="BF1402" s="318"/>
      <c r="BP1402" s="281"/>
      <c r="BZ1402" s="281"/>
      <c r="CJ1402" s="281"/>
      <c r="CT1402" s="281"/>
      <c r="DD1402" s="281"/>
      <c r="DI1402" s="273"/>
    </row>
    <row r="1403" spans="1:113" s="49" customFormat="1">
      <c r="A1403" s="47"/>
      <c r="AB1403" s="281"/>
      <c r="AL1403" s="281"/>
      <c r="AV1403" s="281"/>
      <c r="BF1403" s="318"/>
      <c r="BP1403" s="281"/>
      <c r="BZ1403" s="281"/>
      <c r="CJ1403" s="281"/>
      <c r="CT1403" s="281"/>
      <c r="DD1403" s="281"/>
      <c r="DI1403" s="273"/>
    </row>
    <row r="1404" spans="1:113" s="49" customFormat="1">
      <c r="A1404" s="47"/>
      <c r="AB1404" s="281"/>
      <c r="AL1404" s="281"/>
      <c r="AV1404" s="281"/>
      <c r="BF1404" s="318"/>
      <c r="BP1404" s="281"/>
      <c r="BZ1404" s="281"/>
      <c r="CJ1404" s="281"/>
      <c r="CT1404" s="281"/>
      <c r="DD1404" s="281"/>
      <c r="DI1404" s="273"/>
    </row>
    <row r="1405" spans="1:113" s="49" customFormat="1">
      <c r="A1405" s="47"/>
      <c r="AB1405" s="281"/>
      <c r="AL1405" s="281"/>
      <c r="AV1405" s="281"/>
      <c r="BF1405" s="318"/>
      <c r="BP1405" s="281"/>
      <c r="BZ1405" s="281"/>
      <c r="CJ1405" s="281"/>
      <c r="CT1405" s="281"/>
      <c r="DD1405" s="281"/>
      <c r="DI1405" s="273"/>
    </row>
    <row r="1406" spans="1:113" s="49" customFormat="1">
      <c r="A1406" s="47"/>
      <c r="AB1406" s="281"/>
      <c r="AL1406" s="281"/>
      <c r="AV1406" s="281"/>
      <c r="BF1406" s="318"/>
      <c r="BP1406" s="281"/>
      <c r="BZ1406" s="281"/>
      <c r="CJ1406" s="281"/>
      <c r="CT1406" s="281"/>
      <c r="DD1406" s="281"/>
      <c r="DI1406" s="273"/>
    </row>
    <row r="1407" spans="1:113" s="49" customFormat="1">
      <c r="A1407" s="47"/>
      <c r="AB1407" s="281"/>
      <c r="AL1407" s="281"/>
      <c r="AV1407" s="281"/>
      <c r="BF1407" s="318"/>
      <c r="BP1407" s="281"/>
      <c r="BZ1407" s="281"/>
      <c r="CJ1407" s="281"/>
      <c r="CT1407" s="281"/>
      <c r="DD1407" s="281"/>
      <c r="DI1407" s="273"/>
    </row>
    <row r="1408" spans="1:113" s="49" customFormat="1">
      <c r="A1408" s="47"/>
      <c r="AB1408" s="281"/>
      <c r="AL1408" s="281"/>
      <c r="AV1408" s="281"/>
      <c r="BF1408" s="318"/>
      <c r="BP1408" s="281"/>
      <c r="BZ1408" s="281"/>
      <c r="CJ1408" s="281"/>
      <c r="CT1408" s="281"/>
      <c r="DD1408" s="281"/>
      <c r="DI1408" s="273"/>
    </row>
    <row r="1409" spans="1:113" s="49" customFormat="1">
      <c r="A1409" s="47"/>
      <c r="AB1409" s="281"/>
      <c r="AL1409" s="281"/>
      <c r="AV1409" s="281"/>
      <c r="BF1409" s="318"/>
      <c r="BP1409" s="281"/>
      <c r="BZ1409" s="281"/>
      <c r="CJ1409" s="281"/>
      <c r="CT1409" s="281"/>
      <c r="DD1409" s="281"/>
      <c r="DI1409" s="273"/>
    </row>
    <row r="1410" spans="1:113" s="49" customFormat="1">
      <c r="A1410" s="47"/>
      <c r="AB1410" s="281"/>
      <c r="AL1410" s="281"/>
      <c r="AV1410" s="281"/>
      <c r="BF1410" s="318"/>
      <c r="BP1410" s="281"/>
      <c r="BZ1410" s="281"/>
      <c r="CJ1410" s="281"/>
      <c r="CT1410" s="281"/>
      <c r="DD1410" s="281"/>
      <c r="DI1410" s="273"/>
    </row>
    <row r="1411" spans="1:113" s="49" customFormat="1">
      <c r="A1411" s="47"/>
      <c r="AB1411" s="281"/>
      <c r="AL1411" s="281"/>
      <c r="AV1411" s="281"/>
      <c r="BF1411" s="318"/>
      <c r="BP1411" s="281"/>
      <c r="BZ1411" s="281"/>
      <c r="CJ1411" s="281"/>
      <c r="CT1411" s="281"/>
      <c r="DD1411" s="281"/>
      <c r="DI1411" s="273"/>
    </row>
    <row r="1412" spans="1:113" s="49" customFormat="1">
      <c r="A1412" s="47"/>
      <c r="AB1412" s="281"/>
      <c r="AL1412" s="281"/>
      <c r="AV1412" s="281"/>
      <c r="BF1412" s="318"/>
      <c r="BP1412" s="281"/>
      <c r="BZ1412" s="281"/>
      <c r="CJ1412" s="281"/>
      <c r="CT1412" s="281"/>
      <c r="DD1412" s="281"/>
      <c r="DI1412" s="273"/>
    </row>
    <row r="1413" spans="1:113" s="49" customFormat="1">
      <c r="A1413" s="47"/>
      <c r="AB1413" s="281"/>
      <c r="AL1413" s="281"/>
      <c r="AV1413" s="281"/>
      <c r="BF1413" s="318"/>
      <c r="BP1413" s="281"/>
      <c r="BZ1413" s="281"/>
      <c r="CJ1413" s="281"/>
      <c r="CT1413" s="281"/>
      <c r="DD1413" s="281"/>
      <c r="DI1413" s="273"/>
    </row>
    <row r="1414" spans="1:113" s="49" customFormat="1">
      <c r="A1414" s="47"/>
      <c r="AB1414" s="281"/>
      <c r="AL1414" s="281"/>
      <c r="AV1414" s="281"/>
      <c r="BF1414" s="318"/>
      <c r="BP1414" s="281"/>
      <c r="BZ1414" s="281"/>
      <c r="CJ1414" s="281"/>
      <c r="CT1414" s="281"/>
      <c r="DD1414" s="281"/>
      <c r="DI1414" s="273"/>
    </row>
    <row r="1415" spans="1:113" s="49" customFormat="1">
      <c r="A1415" s="47"/>
      <c r="AB1415" s="281"/>
      <c r="AL1415" s="281"/>
      <c r="AV1415" s="281"/>
      <c r="BF1415" s="318"/>
      <c r="BP1415" s="281"/>
      <c r="BZ1415" s="281"/>
      <c r="CJ1415" s="281"/>
      <c r="CT1415" s="281"/>
      <c r="DD1415" s="281"/>
      <c r="DI1415" s="273"/>
    </row>
    <row r="1416" spans="1:113" s="49" customFormat="1">
      <c r="A1416" s="47"/>
      <c r="AB1416" s="281"/>
      <c r="AL1416" s="281"/>
      <c r="AV1416" s="281"/>
      <c r="BF1416" s="318"/>
      <c r="BP1416" s="281"/>
      <c r="BZ1416" s="281"/>
      <c r="CJ1416" s="281"/>
      <c r="CT1416" s="281"/>
      <c r="DD1416" s="281"/>
      <c r="DI1416" s="273"/>
    </row>
    <row r="1417" spans="1:113" s="49" customFormat="1">
      <c r="A1417" s="47"/>
      <c r="AB1417" s="281"/>
      <c r="AL1417" s="281"/>
      <c r="AV1417" s="281"/>
      <c r="BF1417" s="318"/>
      <c r="BP1417" s="281"/>
      <c r="BZ1417" s="281"/>
      <c r="CJ1417" s="281"/>
      <c r="CT1417" s="281"/>
      <c r="DD1417" s="281"/>
      <c r="DI1417" s="273"/>
    </row>
    <row r="1418" spans="1:113" s="49" customFormat="1">
      <c r="A1418" s="47"/>
      <c r="AB1418" s="281"/>
      <c r="AL1418" s="281"/>
      <c r="AV1418" s="281"/>
      <c r="BF1418" s="318"/>
      <c r="BP1418" s="281"/>
      <c r="BZ1418" s="281"/>
      <c r="CJ1418" s="281"/>
      <c r="CT1418" s="281"/>
      <c r="DD1418" s="281"/>
      <c r="DI1418" s="273"/>
    </row>
    <row r="1419" spans="1:113" s="49" customFormat="1">
      <c r="A1419" s="47"/>
      <c r="AB1419" s="281"/>
      <c r="AL1419" s="281"/>
      <c r="AV1419" s="281"/>
      <c r="BF1419" s="318"/>
      <c r="BP1419" s="281"/>
      <c r="BZ1419" s="281"/>
      <c r="CJ1419" s="281"/>
      <c r="CT1419" s="281"/>
      <c r="DD1419" s="281"/>
      <c r="DI1419" s="273"/>
    </row>
    <row r="1420" spans="1:113" s="49" customFormat="1">
      <c r="A1420" s="47"/>
      <c r="AB1420" s="281"/>
      <c r="AL1420" s="281"/>
      <c r="AV1420" s="281"/>
      <c r="BF1420" s="318"/>
      <c r="BP1420" s="281"/>
      <c r="BZ1420" s="281"/>
      <c r="CJ1420" s="281"/>
      <c r="CT1420" s="281"/>
      <c r="DD1420" s="281"/>
      <c r="DI1420" s="273"/>
    </row>
    <row r="1421" spans="1:113" s="49" customFormat="1">
      <c r="A1421" s="47"/>
      <c r="AB1421" s="281"/>
      <c r="AL1421" s="281"/>
      <c r="AV1421" s="281"/>
      <c r="BF1421" s="318"/>
      <c r="BP1421" s="281"/>
      <c r="BZ1421" s="281"/>
      <c r="CJ1421" s="281"/>
      <c r="CT1421" s="281"/>
      <c r="DD1421" s="281"/>
      <c r="DI1421" s="273"/>
    </row>
    <row r="1422" spans="1:113" s="49" customFormat="1">
      <c r="A1422" s="47"/>
      <c r="AB1422" s="281"/>
      <c r="AL1422" s="281"/>
      <c r="AV1422" s="281"/>
      <c r="BF1422" s="318"/>
      <c r="BP1422" s="281"/>
      <c r="BZ1422" s="281"/>
      <c r="CJ1422" s="281"/>
      <c r="CT1422" s="281"/>
      <c r="DD1422" s="281"/>
      <c r="DI1422" s="273"/>
    </row>
    <row r="1423" spans="1:113" s="49" customFormat="1">
      <c r="A1423" s="47"/>
      <c r="AB1423" s="281"/>
      <c r="AL1423" s="281"/>
      <c r="AV1423" s="281"/>
      <c r="BF1423" s="318"/>
      <c r="BP1423" s="281"/>
      <c r="BZ1423" s="281"/>
      <c r="CJ1423" s="281"/>
      <c r="CT1423" s="281"/>
      <c r="DD1423" s="281"/>
      <c r="DI1423" s="273"/>
    </row>
    <row r="1424" spans="1:113" s="49" customFormat="1">
      <c r="A1424" s="47"/>
      <c r="AB1424" s="281"/>
      <c r="AL1424" s="281"/>
      <c r="AV1424" s="281"/>
      <c r="BF1424" s="318"/>
      <c r="BP1424" s="281"/>
      <c r="BZ1424" s="281"/>
      <c r="CJ1424" s="281"/>
      <c r="CT1424" s="281"/>
      <c r="DD1424" s="281"/>
      <c r="DI1424" s="273"/>
    </row>
    <row r="1425" spans="1:113" s="49" customFormat="1">
      <c r="A1425" s="47"/>
      <c r="AB1425" s="281"/>
      <c r="AL1425" s="281"/>
      <c r="AV1425" s="281"/>
      <c r="BF1425" s="318"/>
      <c r="BP1425" s="281"/>
      <c r="BZ1425" s="281"/>
      <c r="CJ1425" s="281"/>
      <c r="CT1425" s="281"/>
      <c r="DD1425" s="281"/>
      <c r="DI1425" s="273"/>
    </row>
    <row r="1426" spans="1:113" s="49" customFormat="1">
      <c r="A1426" s="47"/>
      <c r="AB1426" s="281"/>
      <c r="AL1426" s="281"/>
      <c r="AV1426" s="281"/>
      <c r="BF1426" s="318"/>
      <c r="BP1426" s="281"/>
      <c r="BZ1426" s="281"/>
      <c r="CJ1426" s="281"/>
      <c r="CT1426" s="281"/>
      <c r="DD1426" s="281"/>
      <c r="DI1426" s="273"/>
    </row>
    <row r="1427" spans="1:113" s="49" customFormat="1">
      <c r="A1427" s="47"/>
      <c r="AB1427" s="281"/>
      <c r="AL1427" s="281"/>
      <c r="AV1427" s="281"/>
      <c r="BF1427" s="318"/>
      <c r="BP1427" s="281"/>
      <c r="BZ1427" s="281"/>
      <c r="CJ1427" s="281"/>
      <c r="CT1427" s="281"/>
      <c r="DD1427" s="281"/>
      <c r="DI1427" s="273"/>
    </row>
    <row r="1428" spans="1:113" s="49" customFormat="1">
      <c r="A1428" s="47"/>
      <c r="AB1428" s="281"/>
      <c r="AL1428" s="281"/>
      <c r="AV1428" s="281"/>
      <c r="BF1428" s="318"/>
      <c r="BP1428" s="281"/>
      <c r="BZ1428" s="281"/>
      <c r="CJ1428" s="281"/>
      <c r="CT1428" s="281"/>
      <c r="DD1428" s="281"/>
      <c r="DI1428" s="273"/>
    </row>
    <row r="1429" spans="1:113" s="49" customFormat="1">
      <c r="A1429" s="47"/>
      <c r="AB1429" s="281"/>
      <c r="AL1429" s="281"/>
      <c r="AV1429" s="281"/>
      <c r="BF1429" s="318"/>
      <c r="BP1429" s="281"/>
      <c r="BZ1429" s="281"/>
      <c r="CJ1429" s="281"/>
      <c r="CT1429" s="281"/>
      <c r="DD1429" s="281"/>
      <c r="DI1429" s="273"/>
    </row>
    <row r="1430" spans="1:113" s="49" customFormat="1">
      <c r="A1430" s="47"/>
      <c r="AB1430" s="281"/>
      <c r="AL1430" s="281"/>
      <c r="AV1430" s="281"/>
      <c r="BF1430" s="318"/>
      <c r="BP1430" s="281"/>
      <c r="BZ1430" s="281"/>
      <c r="CJ1430" s="281"/>
      <c r="CT1430" s="281"/>
      <c r="DD1430" s="281"/>
      <c r="DI1430" s="273"/>
    </row>
    <row r="1431" spans="1:113" s="49" customFormat="1">
      <c r="A1431" s="47"/>
      <c r="AB1431" s="281"/>
      <c r="AL1431" s="281"/>
      <c r="AV1431" s="281"/>
      <c r="BF1431" s="318"/>
      <c r="BP1431" s="281"/>
      <c r="BZ1431" s="281"/>
      <c r="CJ1431" s="281"/>
      <c r="CT1431" s="281"/>
      <c r="DD1431" s="281"/>
      <c r="DI1431" s="273"/>
    </row>
    <row r="1432" spans="1:113" s="49" customFormat="1">
      <c r="A1432" s="47"/>
      <c r="AB1432" s="281"/>
      <c r="AL1432" s="281"/>
      <c r="AV1432" s="281"/>
      <c r="BF1432" s="318"/>
      <c r="BP1432" s="281"/>
      <c r="BZ1432" s="281"/>
      <c r="CJ1432" s="281"/>
      <c r="CT1432" s="281"/>
      <c r="DD1432" s="281"/>
      <c r="DI1432" s="273"/>
    </row>
    <row r="1433" spans="1:113" s="49" customFormat="1">
      <c r="A1433" s="47"/>
      <c r="AB1433" s="281"/>
      <c r="AL1433" s="281"/>
      <c r="AV1433" s="281"/>
      <c r="BF1433" s="318"/>
      <c r="BP1433" s="281"/>
      <c r="BZ1433" s="281"/>
      <c r="CJ1433" s="281"/>
      <c r="CT1433" s="281"/>
      <c r="DD1433" s="281"/>
      <c r="DI1433" s="273"/>
    </row>
    <row r="1434" spans="1:113" s="49" customFormat="1">
      <c r="A1434" s="47"/>
      <c r="AB1434" s="281"/>
      <c r="AL1434" s="281"/>
      <c r="AV1434" s="281"/>
      <c r="BF1434" s="318"/>
      <c r="BP1434" s="281"/>
      <c r="BZ1434" s="281"/>
      <c r="CJ1434" s="281"/>
      <c r="CT1434" s="281"/>
      <c r="DD1434" s="281"/>
      <c r="DI1434" s="273"/>
    </row>
    <row r="1435" spans="1:113" s="49" customFormat="1">
      <c r="A1435" s="47"/>
      <c r="AB1435" s="281"/>
      <c r="AL1435" s="281"/>
      <c r="AV1435" s="281"/>
      <c r="BF1435" s="318"/>
      <c r="BP1435" s="281"/>
      <c r="BZ1435" s="281"/>
      <c r="CJ1435" s="281"/>
      <c r="CT1435" s="281"/>
      <c r="DD1435" s="281"/>
      <c r="DI1435" s="273"/>
    </row>
    <row r="1436" spans="1:113" s="49" customFormat="1">
      <c r="A1436" s="47"/>
      <c r="AB1436" s="281"/>
      <c r="AL1436" s="281"/>
      <c r="AV1436" s="281"/>
      <c r="BF1436" s="318"/>
      <c r="BP1436" s="281"/>
      <c r="BZ1436" s="281"/>
      <c r="CJ1436" s="281"/>
      <c r="CT1436" s="281"/>
      <c r="DD1436" s="281"/>
      <c r="DI1436" s="273"/>
    </row>
    <row r="1437" spans="1:113" s="49" customFormat="1">
      <c r="A1437" s="47"/>
      <c r="AB1437" s="281"/>
      <c r="AL1437" s="281"/>
      <c r="AV1437" s="281"/>
      <c r="BF1437" s="318"/>
      <c r="BP1437" s="281"/>
      <c r="BZ1437" s="281"/>
      <c r="CJ1437" s="281"/>
      <c r="CT1437" s="281"/>
      <c r="DD1437" s="281"/>
      <c r="DI1437" s="273"/>
    </row>
    <row r="1438" spans="1:113" s="49" customFormat="1">
      <c r="A1438" s="47"/>
      <c r="AB1438" s="281"/>
      <c r="AL1438" s="281"/>
      <c r="AV1438" s="281"/>
      <c r="BF1438" s="318"/>
      <c r="BP1438" s="281"/>
      <c r="BZ1438" s="281"/>
      <c r="CJ1438" s="281"/>
      <c r="CT1438" s="281"/>
      <c r="DD1438" s="281"/>
      <c r="DI1438" s="273"/>
    </row>
    <row r="1439" spans="1:113" s="49" customFormat="1">
      <c r="A1439" s="47"/>
      <c r="AB1439" s="281"/>
      <c r="AL1439" s="281"/>
      <c r="AV1439" s="281"/>
      <c r="BF1439" s="318"/>
      <c r="BP1439" s="281"/>
      <c r="BZ1439" s="281"/>
      <c r="CJ1439" s="281"/>
      <c r="CT1439" s="281"/>
      <c r="DD1439" s="281"/>
      <c r="DI1439" s="273"/>
    </row>
    <row r="1440" spans="1:113" s="49" customFormat="1">
      <c r="A1440" s="47"/>
      <c r="AB1440" s="281"/>
      <c r="AL1440" s="281"/>
      <c r="AV1440" s="281"/>
      <c r="BF1440" s="318"/>
      <c r="BP1440" s="281"/>
      <c r="BZ1440" s="281"/>
      <c r="CJ1440" s="281"/>
      <c r="CT1440" s="281"/>
      <c r="DD1440" s="281"/>
      <c r="DI1440" s="273"/>
    </row>
    <row r="1441" spans="1:113" s="49" customFormat="1">
      <c r="A1441" s="47"/>
      <c r="AB1441" s="281"/>
      <c r="AL1441" s="281"/>
      <c r="AV1441" s="281"/>
      <c r="BF1441" s="318"/>
      <c r="BP1441" s="281"/>
      <c r="BZ1441" s="281"/>
      <c r="CJ1441" s="281"/>
      <c r="CT1441" s="281"/>
      <c r="DD1441" s="281"/>
      <c r="DI1441" s="273"/>
    </row>
    <row r="1442" spans="1:113" s="49" customFormat="1">
      <c r="A1442" s="47"/>
      <c r="AB1442" s="281"/>
      <c r="AL1442" s="281"/>
      <c r="AV1442" s="281"/>
      <c r="BF1442" s="318"/>
      <c r="BP1442" s="281"/>
      <c r="BZ1442" s="281"/>
      <c r="CJ1442" s="281"/>
      <c r="CT1442" s="281"/>
      <c r="DD1442" s="281"/>
      <c r="DI1442" s="273"/>
    </row>
    <row r="1443" spans="1:113" s="49" customFormat="1">
      <c r="A1443" s="47"/>
      <c r="AB1443" s="281"/>
      <c r="AL1443" s="281"/>
      <c r="AV1443" s="281"/>
      <c r="BF1443" s="318"/>
      <c r="BP1443" s="281"/>
      <c r="BZ1443" s="281"/>
      <c r="CJ1443" s="281"/>
      <c r="CT1443" s="281"/>
      <c r="DD1443" s="281"/>
      <c r="DI1443" s="273"/>
    </row>
    <row r="1444" spans="1:113" s="49" customFormat="1">
      <c r="A1444" s="47"/>
      <c r="AB1444" s="281"/>
      <c r="AL1444" s="281"/>
      <c r="AV1444" s="281"/>
      <c r="BF1444" s="318"/>
      <c r="BP1444" s="281"/>
      <c r="BZ1444" s="281"/>
      <c r="CJ1444" s="281"/>
      <c r="CT1444" s="281"/>
      <c r="DD1444" s="281"/>
      <c r="DI1444" s="273"/>
    </row>
    <row r="1445" spans="1:113" s="49" customFormat="1">
      <c r="A1445" s="47"/>
      <c r="AB1445" s="281"/>
      <c r="AL1445" s="281"/>
      <c r="AV1445" s="281"/>
      <c r="BF1445" s="318"/>
      <c r="BP1445" s="281"/>
      <c r="BZ1445" s="281"/>
      <c r="CJ1445" s="281"/>
      <c r="CT1445" s="281"/>
      <c r="DD1445" s="281"/>
      <c r="DI1445" s="273"/>
    </row>
    <row r="1446" spans="1:113" s="49" customFormat="1">
      <c r="A1446" s="47"/>
      <c r="AB1446" s="281"/>
      <c r="AL1446" s="281"/>
      <c r="AV1446" s="281"/>
      <c r="BF1446" s="318"/>
      <c r="BP1446" s="281"/>
      <c r="BZ1446" s="281"/>
      <c r="CJ1446" s="281"/>
      <c r="CT1446" s="281"/>
      <c r="DD1446" s="281"/>
      <c r="DI1446" s="273"/>
    </row>
    <row r="1447" spans="1:113" s="49" customFormat="1">
      <c r="A1447" s="47"/>
      <c r="AB1447" s="281"/>
      <c r="AL1447" s="281"/>
      <c r="AV1447" s="281"/>
      <c r="BF1447" s="318"/>
      <c r="BP1447" s="281"/>
      <c r="BZ1447" s="281"/>
      <c r="CJ1447" s="281"/>
      <c r="CT1447" s="281"/>
      <c r="DD1447" s="281"/>
      <c r="DI1447" s="273"/>
    </row>
    <row r="1448" spans="1:113" s="49" customFormat="1">
      <c r="A1448" s="47"/>
      <c r="AB1448" s="281"/>
      <c r="AL1448" s="281"/>
      <c r="AV1448" s="281"/>
      <c r="BF1448" s="318"/>
      <c r="BP1448" s="281"/>
      <c r="BZ1448" s="281"/>
      <c r="CJ1448" s="281"/>
      <c r="CT1448" s="281"/>
      <c r="DD1448" s="281"/>
      <c r="DI1448" s="273"/>
    </row>
    <row r="1449" spans="1:113" s="49" customFormat="1">
      <c r="A1449" s="47"/>
      <c r="AB1449" s="281"/>
      <c r="AL1449" s="281"/>
      <c r="AV1449" s="281"/>
      <c r="BF1449" s="318"/>
      <c r="BP1449" s="281"/>
      <c r="BZ1449" s="281"/>
      <c r="CJ1449" s="281"/>
      <c r="CT1449" s="281"/>
      <c r="DD1449" s="281"/>
      <c r="DI1449" s="273"/>
    </row>
    <row r="1450" spans="1:113" s="49" customFormat="1">
      <c r="A1450" s="47"/>
      <c r="AB1450" s="281"/>
      <c r="AL1450" s="281"/>
      <c r="AV1450" s="281"/>
      <c r="BF1450" s="318"/>
      <c r="BP1450" s="281"/>
      <c r="BZ1450" s="281"/>
      <c r="CJ1450" s="281"/>
      <c r="CT1450" s="281"/>
      <c r="DD1450" s="281"/>
      <c r="DI1450" s="273"/>
    </row>
    <row r="1451" spans="1:113" s="49" customFormat="1">
      <c r="A1451" s="47"/>
      <c r="AB1451" s="281"/>
      <c r="AL1451" s="281"/>
      <c r="AV1451" s="281"/>
      <c r="BF1451" s="318"/>
      <c r="BP1451" s="281"/>
      <c r="BZ1451" s="281"/>
      <c r="CJ1451" s="281"/>
      <c r="CT1451" s="281"/>
      <c r="DD1451" s="281"/>
      <c r="DI1451" s="273"/>
    </row>
    <row r="1452" spans="1:113" s="49" customFormat="1">
      <c r="A1452" s="47"/>
      <c r="AB1452" s="281"/>
      <c r="AL1452" s="281"/>
      <c r="AV1452" s="281"/>
      <c r="BF1452" s="318"/>
      <c r="BP1452" s="281"/>
      <c r="BZ1452" s="281"/>
      <c r="CJ1452" s="281"/>
      <c r="CT1452" s="281"/>
      <c r="DD1452" s="281"/>
      <c r="DI1452" s="273"/>
    </row>
    <row r="1453" spans="1:113" s="49" customFormat="1">
      <c r="A1453" s="47"/>
      <c r="AB1453" s="281"/>
      <c r="AL1453" s="281"/>
      <c r="AV1453" s="281"/>
      <c r="BF1453" s="318"/>
      <c r="BP1453" s="281"/>
      <c r="BZ1453" s="281"/>
      <c r="CJ1453" s="281"/>
      <c r="CT1453" s="281"/>
      <c r="DD1453" s="281"/>
      <c r="DI1453" s="273"/>
    </row>
    <row r="1454" spans="1:113" s="49" customFormat="1">
      <c r="A1454" s="47"/>
      <c r="AB1454" s="281"/>
      <c r="AL1454" s="281"/>
      <c r="AV1454" s="281"/>
      <c r="BF1454" s="318"/>
      <c r="BP1454" s="281"/>
      <c r="BZ1454" s="281"/>
      <c r="CJ1454" s="281"/>
      <c r="CT1454" s="281"/>
      <c r="DD1454" s="281"/>
      <c r="DI1454" s="273"/>
    </row>
    <row r="1455" spans="1:113" s="49" customFormat="1">
      <c r="A1455" s="47"/>
      <c r="AB1455" s="281"/>
      <c r="AL1455" s="281"/>
      <c r="AV1455" s="281"/>
      <c r="BF1455" s="318"/>
      <c r="BP1455" s="281"/>
      <c r="BZ1455" s="281"/>
      <c r="CJ1455" s="281"/>
      <c r="CT1455" s="281"/>
      <c r="DD1455" s="281"/>
      <c r="DI1455" s="273"/>
    </row>
    <row r="1456" spans="1:113" s="49" customFormat="1">
      <c r="A1456" s="47"/>
      <c r="AB1456" s="281"/>
      <c r="AL1456" s="281"/>
      <c r="AV1456" s="281"/>
      <c r="BF1456" s="318"/>
      <c r="BP1456" s="281"/>
      <c r="BZ1456" s="281"/>
      <c r="CJ1456" s="281"/>
      <c r="CT1456" s="281"/>
      <c r="DD1456" s="281"/>
      <c r="DI1456" s="273"/>
    </row>
    <row r="1457" spans="1:113" s="49" customFormat="1">
      <c r="A1457" s="47"/>
      <c r="AB1457" s="281"/>
      <c r="AL1457" s="281"/>
      <c r="AV1457" s="281"/>
      <c r="BF1457" s="318"/>
      <c r="BP1457" s="281"/>
      <c r="BZ1457" s="281"/>
      <c r="CJ1457" s="281"/>
      <c r="CT1457" s="281"/>
      <c r="DD1457" s="281"/>
      <c r="DI1457" s="273"/>
    </row>
    <row r="1458" spans="1:113" s="49" customFormat="1">
      <c r="A1458" s="47"/>
      <c r="AB1458" s="281"/>
      <c r="AL1458" s="281"/>
      <c r="AV1458" s="281"/>
      <c r="BF1458" s="318"/>
      <c r="BP1458" s="281"/>
      <c r="BZ1458" s="281"/>
      <c r="CJ1458" s="281"/>
      <c r="CT1458" s="281"/>
      <c r="DD1458" s="281"/>
      <c r="DI1458" s="273"/>
    </row>
    <row r="1459" spans="1:113" s="49" customFormat="1">
      <c r="A1459" s="47"/>
      <c r="AB1459" s="281"/>
      <c r="AL1459" s="281"/>
      <c r="AV1459" s="281"/>
      <c r="BF1459" s="318"/>
      <c r="BP1459" s="281"/>
      <c r="BZ1459" s="281"/>
      <c r="CJ1459" s="281"/>
      <c r="CT1459" s="281"/>
      <c r="DD1459" s="281"/>
      <c r="DI1459" s="273"/>
    </row>
    <row r="1460" spans="1:113" s="49" customFormat="1">
      <c r="A1460" s="47"/>
      <c r="AB1460" s="281"/>
      <c r="AL1460" s="281"/>
      <c r="AV1460" s="281"/>
      <c r="BF1460" s="318"/>
      <c r="BP1460" s="281"/>
      <c r="BZ1460" s="281"/>
      <c r="CJ1460" s="281"/>
      <c r="CT1460" s="281"/>
      <c r="DD1460" s="281"/>
      <c r="DI1460" s="273"/>
    </row>
    <row r="1461" spans="1:113" s="49" customFormat="1">
      <c r="A1461" s="47"/>
      <c r="AB1461" s="281"/>
      <c r="AL1461" s="281"/>
      <c r="AV1461" s="281"/>
      <c r="BF1461" s="318"/>
      <c r="BP1461" s="281"/>
      <c r="BZ1461" s="281"/>
      <c r="CJ1461" s="281"/>
      <c r="CT1461" s="281"/>
      <c r="DD1461" s="281"/>
      <c r="DI1461" s="273"/>
    </row>
    <row r="1462" spans="1:113" s="49" customFormat="1">
      <c r="A1462" s="47"/>
      <c r="AB1462" s="281"/>
      <c r="AL1462" s="281"/>
      <c r="AV1462" s="281"/>
      <c r="BF1462" s="318"/>
      <c r="BP1462" s="281"/>
      <c r="BZ1462" s="281"/>
      <c r="CJ1462" s="281"/>
      <c r="CT1462" s="281"/>
      <c r="DD1462" s="281"/>
      <c r="DI1462" s="273"/>
    </row>
    <row r="1463" spans="1:113" s="49" customFormat="1">
      <c r="A1463" s="47"/>
      <c r="AB1463" s="281"/>
      <c r="AL1463" s="281"/>
      <c r="AV1463" s="281"/>
      <c r="BF1463" s="318"/>
      <c r="BP1463" s="281"/>
      <c r="BZ1463" s="281"/>
      <c r="CJ1463" s="281"/>
      <c r="CT1463" s="281"/>
      <c r="DD1463" s="281"/>
      <c r="DI1463" s="273"/>
    </row>
    <row r="1464" spans="1:113" s="49" customFormat="1">
      <c r="A1464" s="47"/>
      <c r="AB1464" s="281"/>
      <c r="AL1464" s="281"/>
      <c r="AV1464" s="281"/>
      <c r="BF1464" s="318"/>
      <c r="BP1464" s="281"/>
      <c r="BZ1464" s="281"/>
      <c r="CJ1464" s="281"/>
      <c r="CT1464" s="281"/>
      <c r="DD1464" s="281"/>
      <c r="DI1464" s="273"/>
    </row>
    <row r="1465" spans="1:113" s="49" customFormat="1">
      <c r="A1465" s="47"/>
      <c r="AB1465" s="281"/>
      <c r="AL1465" s="281"/>
      <c r="AV1465" s="281"/>
      <c r="BF1465" s="318"/>
      <c r="BP1465" s="281"/>
      <c r="BZ1465" s="281"/>
      <c r="CJ1465" s="281"/>
      <c r="CT1465" s="281"/>
      <c r="DD1465" s="281"/>
      <c r="DI1465" s="273"/>
    </row>
    <row r="1466" spans="1:113" s="49" customFormat="1">
      <c r="A1466" s="47"/>
      <c r="AB1466" s="281"/>
      <c r="AL1466" s="281"/>
      <c r="AV1466" s="281"/>
      <c r="BF1466" s="318"/>
      <c r="BP1466" s="281"/>
      <c r="BZ1466" s="281"/>
      <c r="CJ1466" s="281"/>
      <c r="CT1466" s="281"/>
      <c r="DD1466" s="281"/>
      <c r="DI1466" s="273"/>
    </row>
    <row r="1467" spans="1:113" s="49" customFormat="1">
      <c r="A1467" s="47"/>
      <c r="AB1467" s="281"/>
      <c r="AL1467" s="281"/>
      <c r="AV1467" s="281"/>
      <c r="BF1467" s="318"/>
      <c r="BP1467" s="281"/>
      <c r="BZ1467" s="281"/>
      <c r="CJ1467" s="281"/>
      <c r="CT1467" s="281"/>
      <c r="DD1467" s="281"/>
      <c r="DI1467" s="273"/>
    </row>
    <row r="1468" spans="1:113" s="49" customFormat="1">
      <c r="A1468" s="47"/>
      <c r="AB1468" s="281"/>
      <c r="AL1468" s="281"/>
      <c r="AV1468" s="281"/>
      <c r="BF1468" s="318"/>
      <c r="BP1468" s="281"/>
      <c r="BZ1468" s="281"/>
      <c r="CJ1468" s="281"/>
      <c r="CT1468" s="281"/>
      <c r="DD1468" s="281"/>
      <c r="DI1468" s="273"/>
    </row>
    <row r="1469" spans="1:113" s="49" customFormat="1">
      <c r="A1469" s="47"/>
      <c r="AB1469" s="281"/>
      <c r="AL1469" s="281"/>
      <c r="AV1469" s="281"/>
      <c r="BF1469" s="318"/>
      <c r="BP1469" s="281"/>
      <c r="BZ1469" s="281"/>
      <c r="CJ1469" s="281"/>
      <c r="CT1469" s="281"/>
      <c r="DD1469" s="281"/>
      <c r="DI1469" s="273"/>
    </row>
    <row r="1470" spans="1:113" s="49" customFormat="1">
      <c r="A1470" s="47"/>
      <c r="AB1470" s="281"/>
      <c r="AL1470" s="281"/>
      <c r="AV1470" s="281"/>
      <c r="BF1470" s="318"/>
      <c r="BP1470" s="281"/>
      <c r="BZ1470" s="281"/>
      <c r="CJ1470" s="281"/>
      <c r="CT1470" s="281"/>
      <c r="DD1470" s="281"/>
      <c r="DI1470" s="273"/>
    </row>
    <row r="1471" spans="1:113" s="49" customFormat="1">
      <c r="A1471" s="47"/>
      <c r="AB1471" s="281"/>
      <c r="AL1471" s="281"/>
      <c r="AV1471" s="281"/>
      <c r="BF1471" s="318"/>
      <c r="BP1471" s="281"/>
      <c r="BZ1471" s="281"/>
      <c r="CJ1471" s="281"/>
      <c r="CT1471" s="281"/>
      <c r="DD1471" s="281"/>
      <c r="DI1471" s="273"/>
    </row>
    <row r="1472" spans="1:113" s="49" customFormat="1">
      <c r="A1472" s="47"/>
      <c r="AB1472" s="281"/>
      <c r="AL1472" s="281"/>
      <c r="AV1472" s="281"/>
      <c r="BF1472" s="318"/>
      <c r="BP1472" s="281"/>
      <c r="BZ1472" s="281"/>
      <c r="CJ1472" s="281"/>
      <c r="CT1472" s="281"/>
      <c r="DD1472" s="281"/>
      <c r="DI1472" s="273"/>
    </row>
    <row r="1473" spans="1:113" s="49" customFormat="1">
      <c r="A1473" s="47"/>
      <c r="AB1473" s="281"/>
      <c r="AL1473" s="281"/>
      <c r="AV1473" s="281"/>
      <c r="BF1473" s="318"/>
      <c r="BP1473" s="281"/>
      <c r="BZ1473" s="281"/>
      <c r="CJ1473" s="281"/>
      <c r="CT1473" s="281"/>
      <c r="DD1473" s="281"/>
      <c r="DI1473" s="273"/>
    </row>
    <row r="1474" spans="1:113" s="49" customFormat="1">
      <c r="A1474" s="47"/>
      <c r="AB1474" s="281"/>
      <c r="AL1474" s="281"/>
      <c r="AV1474" s="281"/>
      <c r="BF1474" s="318"/>
      <c r="BP1474" s="281"/>
      <c r="BZ1474" s="281"/>
      <c r="CJ1474" s="281"/>
      <c r="CT1474" s="281"/>
      <c r="DD1474" s="281"/>
      <c r="DI1474" s="273"/>
    </row>
    <row r="1475" spans="1:113" s="49" customFormat="1">
      <c r="A1475" s="47"/>
      <c r="AB1475" s="281"/>
      <c r="AL1475" s="281"/>
      <c r="AV1475" s="281"/>
      <c r="BF1475" s="318"/>
      <c r="BP1475" s="281"/>
      <c r="BZ1475" s="281"/>
      <c r="CJ1475" s="281"/>
      <c r="CT1475" s="281"/>
      <c r="DD1475" s="281"/>
      <c r="DI1475" s="273"/>
    </row>
    <row r="1476" spans="1:113" s="49" customFormat="1">
      <c r="A1476" s="47"/>
      <c r="AB1476" s="281"/>
      <c r="AL1476" s="281"/>
      <c r="AV1476" s="281"/>
      <c r="BF1476" s="318"/>
      <c r="BP1476" s="281"/>
      <c r="BZ1476" s="281"/>
      <c r="CJ1476" s="281"/>
      <c r="CT1476" s="281"/>
      <c r="DD1476" s="281"/>
      <c r="DI1476" s="273"/>
    </row>
    <row r="1477" spans="1:113" s="49" customFormat="1">
      <c r="A1477" s="47"/>
      <c r="AB1477" s="281"/>
      <c r="AL1477" s="281"/>
      <c r="AV1477" s="281"/>
      <c r="BF1477" s="318"/>
      <c r="BP1477" s="281"/>
      <c r="BZ1477" s="281"/>
      <c r="CJ1477" s="281"/>
      <c r="CT1477" s="281"/>
      <c r="DD1477" s="281"/>
      <c r="DI1477" s="273"/>
    </row>
    <row r="1478" spans="1:113" s="49" customFormat="1">
      <c r="A1478" s="47"/>
      <c r="AB1478" s="281"/>
      <c r="AL1478" s="281"/>
      <c r="AV1478" s="281"/>
      <c r="BF1478" s="318"/>
      <c r="BP1478" s="281"/>
      <c r="BZ1478" s="281"/>
      <c r="CJ1478" s="281"/>
      <c r="CT1478" s="281"/>
      <c r="DD1478" s="281"/>
      <c r="DI1478" s="273"/>
    </row>
    <row r="1479" spans="1:113" s="49" customFormat="1">
      <c r="A1479" s="47"/>
      <c r="AB1479" s="281"/>
      <c r="AL1479" s="281"/>
      <c r="AV1479" s="281"/>
      <c r="BF1479" s="318"/>
      <c r="BP1479" s="281"/>
      <c r="BZ1479" s="281"/>
      <c r="CJ1479" s="281"/>
      <c r="CT1479" s="281"/>
      <c r="DD1479" s="281"/>
      <c r="DI1479" s="273"/>
    </row>
    <row r="1480" spans="1:113" s="49" customFormat="1">
      <c r="A1480" s="47"/>
      <c r="AB1480" s="281"/>
      <c r="AL1480" s="281"/>
      <c r="AV1480" s="281"/>
      <c r="BF1480" s="318"/>
      <c r="BP1480" s="281"/>
      <c r="BZ1480" s="281"/>
      <c r="CJ1480" s="281"/>
      <c r="CT1480" s="281"/>
      <c r="DD1480" s="281"/>
      <c r="DI1480" s="273"/>
    </row>
    <row r="1481" spans="1:113" s="49" customFormat="1">
      <c r="A1481" s="47"/>
      <c r="AB1481" s="281"/>
      <c r="AL1481" s="281"/>
      <c r="AV1481" s="281"/>
      <c r="BF1481" s="318"/>
      <c r="BP1481" s="281"/>
      <c r="BZ1481" s="281"/>
      <c r="CJ1481" s="281"/>
      <c r="CT1481" s="281"/>
      <c r="DD1481" s="281"/>
      <c r="DI1481" s="273"/>
    </row>
    <row r="1482" spans="1:113" s="49" customFormat="1">
      <c r="A1482" s="47"/>
      <c r="AB1482" s="281"/>
      <c r="AL1482" s="281"/>
      <c r="AV1482" s="281"/>
      <c r="BF1482" s="318"/>
      <c r="BP1482" s="281"/>
      <c r="BZ1482" s="281"/>
      <c r="CJ1482" s="281"/>
      <c r="CT1482" s="281"/>
      <c r="DD1482" s="281"/>
      <c r="DI1482" s="273"/>
    </row>
    <row r="1483" spans="1:113" s="49" customFormat="1">
      <c r="A1483" s="47"/>
      <c r="AB1483" s="281"/>
      <c r="AL1483" s="281"/>
      <c r="AV1483" s="281"/>
      <c r="BF1483" s="318"/>
      <c r="BP1483" s="281"/>
      <c r="BZ1483" s="281"/>
      <c r="CJ1483" s="281"/>
      <c r="CT1483" s="281"/>
      <c r="DD1483" s="281"/>
      <c r="DI1483" s="273"/>
    </row>
    <row r="1484" spans="1:113" s="49" customFormat="1">
      <c r="A1484" s="47"/>
      <c r="AB1484" s="281"/>
      <c r="AL1484" s="281"/>
      <c r="AV1484" s="281"/>
      <c r="BF1484" s="318"/>
      <c r="BP1484" s="281"/>
      <c r="BZ1484" s="281"/>
      <c r="CJ1484" s="281"/>
      <c r="CT1484" s="281"/>
      <c r="DD1484" s="281"/>
      <c r="DI1484" s="273"/>
    </row>
    <row r="1485" spans="1:113" s="49" customFormat="1">
      <c r="A1485" s="47"/>
      <c r="AB1485" s="281"/>
      <c r="AL1485" s="281"/>
      <c r="AV1485" s="281"/>
      <c r="BF1485" s="318"/>
      <c r="BP1485" s="281"/>
      <c r="BZ1485" s="281"/>
      <c r="CJ1485" s="281"/>
      <c r="CT1485" s="281"/>
      <c r="DD1485" s="281"/>
      <c r="DI1485" s="273"/>
    </row>
    <row r="1486" spans="1:113" s="49" customFormat="1">
      <c r="A1486" s="47"/>
      <c r="AB1486" s="281"/>
      <c r="AL1486" s="281"/>
      <c r="AV1486" s="281"/>
      <c r="BF1486" s="318"/>
      <c r="BP1486" s="281"/>
      <c r="BZ1486" s="281"/>
      <c r="CJ1486" s="281"/>
      <c r="CT1486" s="281"/>
      <c r="DD1486" s="281"/>
      <c r="DI1486" s="273"/>
    </row>
    <row r="1487" spans="1:113" s="49" customFormat="1">
      <c r="A1487" s="47"/>
      <c r="AB1487" s="281"/>
      <c r="AL1487" s="281"/>
      <c r="AV1487" s="281"/>
      <c r="BF1487" s="318"/>
      <c r="BP1487" s="281"/>
      <c r="BZ1487" s="281"/>
      <c r="CJ1487" s="281"/>
      <c r="CT1487" s="281"/>
      <c r="DD1487" s="281"/>
      <c r="DI1487" s="273"/>
    </row>
    <row r="1488" spans="1:113" s="49" customFormat="1">
      <c r="A1488" s="47"/>
      <c r="AB1488" s="281"/>
      <c r="AL1488" s="281"/>
      <c r="AV1488" s="281"/>
      <c r="BF1488" s="318"/>
      <c r="BP1488" s="281"/>
      <c r="BZ1488" s="281"/>
      <c r="CJ1488" s="281"/>
      <c r="CT1488" s="281"/>
      <c r="DD1488" s="281"/>
      <c r="DI1488" s="273"/>
    </row>
    <row r="1489" spans="1:113" s="49" customFormat="1">
      <c r="A1489" s="47"/>
      <c r="AB1489" s="281"/>
      <c r="AL1489" s="281"/>
      <c r="AV1489" s="281"/>
      <c r="BF1489" s="318"/>
      <c r="BP1489" s="281"/>
      <c r="BZ1489" s="281"/>
      <c r="CJ1489" s="281"/>
      <c r="CT1489" s="281"/>
      <c r="DD1489" s="281"/>
      <c r="DI1489" s="273"/>
    </row>
    <row r="1490" spans="1:113" s="49" customFormat="1">
      <c r="A1490" s="47"/>
      <c r="AB1490" s="281"/>
      <c r="AL1490" s="281"/>
      <c r="AV1490" s="281"/>
      <c r="BF1490" s="318"/>
      <c r="BP1490" s="281"/>
      <c r="BZ1490" s="281"/>
      <c r="CJ1490" s="281"/>
      <c r="CT1490" s="281"/>
      <c r="DD1490" s="281"/>
      <c r="DI1490" s="273"/>
    </row>
    <row r="1491" spans="1:113" s="49" customFormat="1">
      <c r="A1491" s="47"/>
      <c r="AB1491" s="281"/>
      <c r="AL1491" s="281"/>
      <c r="AV1491" s="281"/>
      <c r="BF1491" s="318"/>
      <c r="BP1491" s="281"/>
      <c r="BZ1491" s="281"/>
      <c r="CJ1491" s="281"/>
      <c r="CT1491" s="281"/>
      <c r="DD1491" s="281"/>
      <c r="DI1491" s="273"/>
    </row>
    <row r="1492" spans="1:113" s="49" customFormat="1">
      <c r="A1492" s="47"/>
      <c r="AB1492" s="281"/>
      <c r="AL1492" s="281"/>
      <c r="AV1492" s="281"/>
      <c r="BF1492" s="318"/>
      <c r="BP1492" s="281"/>
      <c r="BZ1492" s="281"/>
      <c r="CJ1492" s="281"/>
      <c r="CT1492" s="281"/>
      <c r="DD1492" s="281"/>
      <c r="DI1492" s="273"/>
    </row>
    <row r="1493" spans="1:113" s="49" customFormat="1">
      <c r="A1493" s="47"/>
      <c r="AB1493" s="281"/>
      <c r="AL1493" s="281"/>
      <c r="AV1493" s="281"/>
      <c r="BF1493" s="318"/>
      <c r="BP1493" s="281"/>
      <c r="BZ1493" s="281"/>
      <c r="CJ1493" s="281"/>
      <c r="CT1493" s="281"/>
      <c r="DD1493" s="281"/>
      <c r="DI1493" s="273"/>
    </row>
    <row r="1494" spans="1:113" s="49" customFormat="1">
      <c r="A1494" s="47"/>
      <c r="AB1494" s="281"/>
      <c r="AL1494" s="281"/>
      <c r="AV1494" s="281"/>
      <c r="BF1494" s="318"/>
      <c r="BP1494" s="281"/>
      <c r="BZ1494" s="281"/>
      <c r="CJ1494" s="281"/>
      <c r="CT1494" s="281"/>
      <c r="DD1494" s="281"/>
      <c r="DI1494" s="273"/>
    </row>
    <row r="1495" spans="1:113" s="49" customFormat="1">
      <c r="A1495" s="47"/>
      <c r="AB1495" s="281"/>
      <c r="AL1495" s="281"/>
      <c r="AV1495" s="281"/>
      <c r="BF1495" s="318"/>
      <c r="BP1495" s="281"/>
      <c r="BZ1495" s="281"/>
      <c r="CJ1495" s="281"/>
      <c r="CT1495" s="281"/>
      <c r="DD1495" s="281"/>
      <c r="DI1495" s="273"/>
    </row>
    <row r="1496" spans="1:113" s="49" customFormat="1">
      <c r="A1496" s="47"/>
      <c r="AB1496" s="281"/>
      <c r="AL1496" s="281"/>
      <c r="AV1496" s="281"/>
      <c r="BF1496" s="318"/>
      <c r="BP1496" s="281"/>
      <c r="BZ1496" s="281"/>
      <c r="CJ1496" s="281"/>
      <c r="CT1496" s="281"/>
      <c r="DD1496" s="281"/>
      <c r="DI1496" s="273"/>
    </row>
    <row r="1497" spans="1:113" s="49" customFormat="1">
      <c r="A1497" s="47"/>
      <c r="AB1497" s="281"/>
      <c r="AL1497" s="281"/>
      <c r="AV1497" s="281"/>
      <c r="BF1497" s="318"/>
      <c r="BP1497" s="281"/>
      <c r="BZ1497" s="281"/>
      <c r="CJ1497" s="281"/>
      <c r="CT1497" s="281"/>
      <c r="DD1497" s="281"/>
      <c r="DI1497" s="273"/>
    </row>
    <row r="1498" spans="1:113" s="49" customFormat="1">
      <c r="A1498" s="47"/>
      <c r="AB1498" s="281"/>
      <c r="AL1498" s="281"/>
      <c r="AV1498" s="281"/>
      <c r="BF1498" s="318"/>
      <c r="BP1498" s="281"/>
      <c r="BZ1498" s="281"/>
      <c r="CJ1498" s="281"/>
      <c r="CT1498" s="281"/>
      <c r="DD1498" s="281"/>
      <c r="DI1498" s="273"/>
    </row>
    <row r="1499" spans="1:113" s="49" customFormat="1">
      <c r="A1499" s="47"/>
      <c r="AB1499" s="281"/>
      <c r="AL1499" s="281"/>
      <c r="AV1499" s="281"/>
      <c r="BF1499" s="318"/>
      <c r="BP1499" s="281"/>
      <c r="BZ1499" s="281"/>
      <c r="CJ1499" s="281"/>
      <c r="CT1499" s="281"/>
      <c r="DD1499" s="281"/>
      <c r="DI1499" s="273"/>
    </row>
    <row r="1500" spans="1:113" s="49" customFormat="1">
      <c r="A1500" s="47"/>
      <c r="AB1500" s="281"/>
      <c r="AL1500" s="281"/>
      <c r="AV1500" s="281"/>
      <c r="BF1500" s="318"/>
      <c r="BP1500" s="281"/>
      <c r="BZ1500" s="281"/>
      <c r="CJ1500" s="281"/>
      <c r="CT1500" s="281"/>
      <c r="DD1500" s="281"/>
      <c r="DI1500" s="273"/>
    </row>
    <row r="1501" spans="1:113" s="49" customFormat="1">
      <c r="A1501" s="47"/>
      <c r="AB1501" s="281"/>
      <c r="AL1501" s="281"/>
      <c r="AV1501" s="281"/>
      <c r="BF1501" s="318"/>
      <c r="BP1501" s="281"/>
      <c r="BZ1501" s="281"/>
      <c r="CJ1501" s="281"/>
      <c r="CT1501" s="281"/>
      <c r="DD1501" s="281"/>
      <c r="DI1501" s="273"/>
    </row>
    <row r="1502" spans="1:113" s="49" customFormat="1">
      <c r="A1502" s="47"/>
      <c r="AB1502" s="281"/>
      <c r="AL1502" s="281"/>
      <c r="AV1502" s="281"/>
      <c r="BF1502" s="318"/>
      <c r="BP1502" s="281"/>
      <c r="BZ1502" s="281"/>
      <c r="CJ1502" s="281"/>
      <c r="CT1502" s="281"/>
      <c r="DD1502" s="281"/>
      <c r="DI1502" s="273"/>
    </row>
    <row r="1503" spans="1:113" s="49" customFormat="1">
      <c r="A1503" s="47"/>
      <c r="AB1503" s="281"/>
      <c r="AL1503" s="281"/>
      <c r="AV1503" s="281"/>
      <c r="BF1503" s="318"/>
      <c r="BP1503" s="281"/>
      <c r="BZ1503" s="281"/>
      <c r="CJ1503" s="281"/>
      <c r="CT1503" s="281"/>
      <c r="DD1503" s="281"/>
      <c r="DI1503" s="273"/>
    </row>
    <row r="1504" spans="1:113" s="49" customFormat="1">
      <c r="A1504" s="47"/>
      <c r="AB1504" s="281"/>
      <c r="AL1504" s="281"/>
      <c r="AV1504" s="281"/>
      <c r="BF1504" s="318"/>
      <c r="BP1504" s="281"/>
      <c r="BZ1504" s="281"/>
      <c r="CJ1504" s="281"/>
      <c r="CT1504" s="281"/>
      <c r="DD1504" s="281"/>
      <c r="DI1504" s="273"/>
    </row>
    <row r="1505" spans="1:113" s="49" customFormat="1">
      <c r="A1505" s="47"/>
      <c r="AB1505" s="281"/>
      <c r="AL1505" s="281"/>
      <c r="AV1505" s="281"/>
      <c r="BF1505" s="318"/>
      <c r="BP1505" s="281"/>
      <c r="BZ1505" s="281"/>
      <c r="CJ1505" s="281"/>
      <c r="CT1505" s="281"/>
      <c r="DD1505" s="281"/>
      <c r="DI1505" s="273"/>
    </row>
    <row r="1506" spans="1:113" s="49" customFormat="1">
      <c r="A1506" s="47"/>
      <c r="AB1506" s="281"/>
      <c r="AL1506" s="281"/>
      <c r="AV1506" s="281"/>
      <c r="BF1506" s="318"/>
      <c r="BP1506" s="281"/>
      <c r="BZ1506" s="281"/>
      <c r="CJ1506" s="281"/>
      <c r="CT1506" s="281"/>
      <c r="DD1506" s="281"/>
      <c r="DI1506" s="273"/>
    </row>
    <row r="1507" spans="1:113" s="49" customFormat="1">
      <c r="A1507" s="47"/>
      <c r="AB1507" s="281"/>
      <c r="AL1507" s="281"/>
      <c r="AV1507" s="281"/>
      <c r="BF1507" s="318"/>
      <c r="BP1507" s="281"/>
      <c r="BZ1507" s="281"/>
      <c r="CJ1507" s="281"/>
      <c r="CT1507" s="281"/>
      <c r="DD1507" s="281"/>
      <c r="DI1507" s="273"/>
    </row>
    <row r="1508" spans="1:113" s="49" customFormat="1">
      <c r="A1508" s="47"/>
      <c r="AB1508" s="281"/>
      <c r="AL1508" s="281"/>
      <c r="AV1508" s="281"/>
      <c r="BF1508" s="318"/>
      <c r="BP1508" s="281"/>
      <c r="BZ1508" s="281"/>
      <c r="CJ1508" s="281"/>
      <c r="CT1508" s="281"/>
      <c r="DD1508" s="281"/>
      <c r="DI1508" s="273"/>
    </row>
    <row r="1509" spans="1:113" s="49" customFormat="1">
      <c r="A1509" s="47"/>
      <c r="AB1509" s="281"/>
      <c r="AL1509" s="281"/>
      <c r="AV1509" s="281"/>
      <c r="BF1509" s="318"/>
      <c r="BP1509" s="281"/>
      <c r="BZ1509" s="281"/>
      <c r="CJ1509" s="281"/>
      <c r="CT1509" s="281"/>
      <c r="DD1509" s="281"/>
      <c r="DI1509" s="273"/>
    </row>
    <row r="1510" spans="1:113" s="49" customFormat="1">
      <c r="A1510" s="47"/>
      <c r="AB1510" s="281"/>
      <c r="AL1510" s="281"/>
      <c r="AV1510" s="281"/>
      <c r="BF1510" s="318"/>
      <c r="BP1510" s="281"/>
      <c r="BZ1510" s="281"/>
      <c r="CJ1510" s="281"/>
      <c r="CT1510" s="281"/>
      <c r="DD1510" s="281"/>
      <c r="DI1510" s="273"/>
    </row>
    <row r="1511" spans="1:113" s="49" customFormat="1">
      <c r="A1511" s="47"/>
      <c r="AB1511" s="281"/>
      <c r="AL1511" s="281"/>
      <c r="AV1511" s="281"/>
      <c r="BF1511" s="318"/>
      <c r="BP1511" s="281"/>
      <c r="BZ1511" s="281"/>
      <c r="CJ1511" s="281"/>
      <c r="CT1511" s="281"/>
      <c r="DD1511" s="281"/>
      <c r="DI1511" s="273"/>
    </row>
    <row r="1512" spans="1:113" s="49" customFormat="1">
      <c r="A1512" s="47"/>
      <c r="AB1512" s="281"/>
      <c r="AL1512" s="281"/>
      <c r="AV1512" s="281"/>
      <c r="BF1512" s="318"/>
      <c r="BP1512" s="281"/>
      <c r="BZ1512" s="281"/>
      <c r="CJ1512" s="281"/>
      <c r="CT1512" s="281"/>
      <c r="DD1512" s="281"/>
      <c r="DI1512" s="273"/>
    </row>
    <row r="1513" spans="1:113" s="49" customFormat="1">
      <c r="A1513" s="47"/>
      <c r="AB1513" s="281"/>
      <c r="AL1513" s="281"/>
      <c r="AV1513" s="281"/>
      <c r="BF1513" s="318"/>
      <c r="BP1513" s="281"/>
      <c r="BZ1513" s="281"/>
      <c r="CJ1513" s="281"/>
      <c r="CT1513" s="281"/>
      <c r="DD1513" s="281"/>
      <c r="DI1513" s="273"/>
    </row>
    <row r="1514" spans="1:113" s="49" customFormat="1">
      <c r="A1514" s="47"/>
      <c r="AB1514" s="281"/>
      <c r="AL1514" s="281"/>
      <c r="AV1514" s="281"/>
      <c r="BF1514" s="318"/>
      <c r="BP1514" s="281"/>
      <c r="BZ1514" s="281"/>
      <c r="CJ1514" s="281"/>
      <c r="CT1514" s="281"/>
      <c r="DD1514" s="281"/>
      <c r="DI1514" s="273"/>
    </row>
    <row r="1515" spans="1:113" s="49" customFormat="1">
      <c r="A1515" s="47"/>
      <c r="AB1515" s="281"/>
      <c r="AL1515" s="281"/>
      <c r="AV1515" s="281"/>
      <c r="BF1515" s="318"/>
      <c r="BP1515" s="281"/>
      <c r="BZ1515" s="281"/>
      <c r="CJ1515" s="281"/>
      <c r="CT1515" s="281"/>
      <c r="DD1515" s="281"/>
      <c r="DI1515" s="273"/>
    </row>
    <row r="1516" spans="1:113" s="49" customFormat="1">
      <c r="A1516" s="47"/>
      <c r="AB1516" s="281"/>
      <c r="AL1516" s="281"/>
      <c r="AV1516" s="281"/>
      <c r="BF1516" s="318"/>
      <c r="BP1516" s="281"/>
      <c r="BZ1516" s="281"/>
      <c r="CJ1516" s="281"/>
      <c r="CT1516" s="281"/>
      <c r="DD1516" s="281"/>
      <c r="DI1516" s="273"/>
    </row>
    <row r="1517" spans="1:113" s="49" customFormat="1">
      <c r="A1517" s="47"/>
      <c r="AB1517" s="281"/>
      <c r="AL1517" s="281"/>
      <c r="AV1517" s="281"/>
      <c r="BF1517" s="318"/>
      <c r="BP1517" s="281"/>
      <c r="BZ1517" s="281"/>
      <c r="CJ1517" s="281"/>
      <c r="CT1517" s="281"/>
      <c r="DD1517" s="281"/>
      <c r="DI1517" s="273"/>
    </row>
    <row r="1518" spans="1:113" s="49" customFormat="1">
      <c r="A1518" s="47"/>
      <c r="AB1518" s="281"/>
      <c r="AL1518" s="281"/>
      <c r="AV1518" s="281"/>
      <c r="BF1518" s="318"/>
      <c r="BP1518" s="281"/>
      <c r="BZ1518" s="281"/>
      <c r="CJ1518" s="281"/>
      <c r="CT1518" s="281"/>
      <c r="DD1518" s="281"/>
      <c r="DI1518" s="273"/>
    </row>
    <row r="1519" spans="1:113" s="49" customFormat="1">
      <c r="A1519" s="47"/>
      <c r="AB1519" s="281"/>
      <c r="AL1519" s="281"/>
      <c r="AV1519" s="281"/>
      <c r="BF1519" s="318"/>
      <c r="BP1519" s="281"/>
      <c r="BZ1519" s="281"/>
      <c r="CJ1519" s="281"/>
      <c r="CT1519" s="281"/>
      <c r="DD1519" s="281"/>
      <c r="DI1519" s="273"/>
    </row>
    <row r="1520" spans="1:113" s="49" customFormat="1">
      <c r="A1520" s="47"/>
      <c r="AB1520" s="281"/>
      <c r="AL1520" s="281"/>
      <c r="AV1520" s="281"/>
      <c r="BF1520" s="318"/>
      <c r="BP1520" s="281"/>
      <c r="BZ1520" s="281"/>
      <c r="CJ1520" s="281"/>
      <c r="CT1520" s="281"/>
      <c r="DD1520" s="281"/>
      <c r="DI1520" s="273"/>
    </row>
    <row r="1521" spans="1:113" s="49" customFormat="1">
      <c r="A1521" s="47"/>
      <c r="AB1521" s="281"/>
      <c r="AL1521" s="281"/>
      <c r="AV1521" s="281"/>
      <c r="BF1521" s="318"/>
      <c r="BP1521" s="281"/>
      <c r="BZ1521" s="281"/>
      <c r="CJ1521" s="281"/>
      <c r="CT1521" s="281"/>
      <c r="DD1521" s="281"/>
      <c r="DI1521" s="273"/>
    </row>
    <row r="1522" spans="1:113" s="49" customFormat="1">
      <c r="A1522" s="47"/>
      <c r="AB1522" s="281"/>
      <c r="AL1522" s="281"/>
      <c r="AV1522" s="281"/>
      <c r="BF1522" s="318"/>
      <c r="BP1522" s="281"/>
      <c r="BZ1522" s="281"/>
      <c r="CJ1522" s="281"/>
      <c r="CT1522" s="281"/>
      <c r="DD1522" s="281"/>
      <c r="DI1522" s="273"/>
    </row>
    <row r="1523" spans="1:113" s="49" customFormat="1">
      <c r="A1523" s="47"/>
      <c r="AB1523" s="281"/>
      <c r="AL1523" s="281"/>
      <c r="AV1523" s="281"/>
      <c r="BF1523" s="318"/>
      <c r="BP1523" s="281"/>
      <c r="BZ1523" s="281"/>
      <c r="CJ1523" s="281"/>
      <c r="CT1523" s="281"/>
      <c r="DD1523" s="281"/>
      <c r="DI1523" s="273"/>
    </row>
    <row r="1524" spans="1:113" s="49" customFormat="1">
      <c r="A1524" s="47"/>
      <c r="AB1524" s="281"/>
      <c r="AL1524" s="281"/>
      <c r="AV1524" s="281"/>
      <c r="BF1524" s="318"/>
      <c r="BP1524" s="281"/>
      <c r="BZ1524" s="281"/>
      <c r="CJ1524" s="281"/>
      <c r="CT1524" s="281"/>
      <c r="DD1524" s="281"/>
      <c r="DI1524" s="273"/>
    </row>
    <row r="1525" spans="1:113" s="49" customFormat="1">
      <c r="A1525" s="47"/>
      <c r="AB1525" s="281"/>
      <c r="AL1525" s="281"/>
      <c r="AV1525" s="281"/>
      <c r="BF1525" s="318"/>
      <c r="BP1525" s="281"/>
      <c r="BZ1525" s="281"/>
      <c r="CJ1525" s="281"/>
      <c r="CT1525" s="281"/>
      <c r="DD1525" s="281"/>
      <c r="DI1525" s="273"/>
    </row>
    <row r="1526" spans="1:113" s="49" customFormat="1">
      <c r="A1526" s="47"/>
      <c r="AB1526" s="281"/>
      <c r="AL1526" s="281"/>
      <c r="AV1526" s="281"/>
      <c r="BF1526" s="318"/>
      <c r="BP1526" s="281"/>
      <c r="BZ1526" s="281"/>
      <c r="CJ1526" s="281"/>
      <c r="CT1526" s="281"/>
      <c r="DD1526" s="281"/>
      <c r="DI1526" s="273"/>
    </row>
    <row r="1527" spans="1:113" s="49" customFormat="1">
      <c r="A1527" s="47"/>
      <c r="AB1527" s="281"/>
      <c r="AL1527" s="281"/>
      <c r="AV1527" s="281"/>
      <c r="BF1527" s="318"/>
      <c r="BP1527" s="281"/>
      <c r="BZ1527" s="281"/>
      <c r="CJ1527" s="281"/>
      <c r="CT1527" s="281"/>
      <c r="DD1527" s="281"/>
      <c r="DI1527" s="273"/>
    </row>
    <row r="1528" spans="1:113" s="49" customFormat="1">
      <c r="A1528" s="47"/>
      <c r="AB1528" s="281"/>
      <c r="AL1528" s="281"/>
      <c r="AV1528" s="281"/>
      <c r="BF1528" s="318"/>
      <c r="BP1528" s="281"/>
      <c r="BZ1528" s="281"/>
      <c r="CJ1528" s="281"/>
      <c r="CT1528" s="281"/>
      <c r="DD1528" s="281"/>
      <c r="DI1528" s="273"/>
    </row>
    <row r="1529" spans="1:113" s="49" customFormat="1">
      <c r="A1529" s="47"/>
      <c r="AB1529" s="281"/>
      <c r="AL1529" s="281"/>
      <c r="AV1529" s="281"/>
      <c r="BF1529" s="318"/>
      <c r="BP1529" s="281"/>
      <c r="BZ1529" s="281"/>
      <c r="CJ1529" s="281"/>
      <c r="CT1529" s="281"/>
      <c r="DD1529" s="281"/>
      <c r="DI1529" s="273"/>
    </row>
    <row r="1530" spans="1:113" s="49" customFormat="1">
      <c r="A1530" s="47"/>
      <c r="AB1530" s="281"/>
      <c r="AL1530" s="281"/>
      <c r="AV1530" s="281"/>
      <c r="BF1530" s="318"/>
      <c r="BP1530" s="281"/>
      <c r="BZ1530" s="281"/>
      <c r="CJ1530" s="281"/>
      <c r="CT1530" s="281"/>
      <c r="DD1530" s="281"/>
      <c r="DI1530" s="273"/>
    </row>
    <row r="1531" spans="1:113" s="49" customFormat="1">
      <c r="A1531" s="47"/>
      <c r="AB1531" s="281"/>
      <c r="AL1531" s="281"/>
      <c r="AV1531" s="281"/>
      <c r="BF1531" s="318"/>
      <c r="BP1531" s="281"/>
      <c r="BZ1531" s="281"/>
      <c r="CJ1531" s="281"/>
      <c r="CT1531" s="281"/>
      <c r="DD1531" s="281"/>
      <c r="DI1531" s="273"/>
    </row>
    <row r="1532" spans="1:113" s="49" customFormat="1">
      <c r="A1532" s="47"/>
      <c r="AB1532" s="281"/>
      <c r="AL1532" s="281"/>
      <c r="AV1532" s="281"/>
      <c r="BF1532" s="318"/>
      <c r="BP1532" s="281"/>
      <c r="BZ1532" s="281"/>
      <c r="CJ1532" s="281"/>
      <c r="CT1532" s="281"/>
      <c r="DD1532" s="281"/>
      <c r="DI1532" s="273"/>
    </row>
    <row r="1533" spans="1:113" s="49" customFormat="1">
      <c r="A1533" s="47"/>
      <c r="AB1533" s="281"/>
      <c r="AL1533" s="281"/>
      <c r="AV1533" s="281"/>
      <c r="BF1533" s="318"/>
      <c r="BP1533" s="281"/>
      <c r="BZ1533" s="281"/>
      <c r="CJ1533" s="281"/>
      <c r="CT1533" s="281"/>
      <c r="DD1533" s="281"/>
      <c r="DI1533" s="273"/>
    </row>
    <row r="1534" spans="1:113" s="49" customFormat="1">
      <c r="A1534" s="47"/>
      <c r="AB1534" s="281"/>
      <c r="AL1534" s="281"/>
      <c r="AV1534" s="281"/>
      <c r="BF1534" s="318"/>
      <c r="BP1534" s="281"/>
      <c r="BZ1534" s="281"/>
      <c r="CJ1534" s="281"/>
      <c r="CT1534" s="281"/>
      <c r="DD1534" s="281"/>
      <c r="DI1534" s="273"/>
    </row>
    <row r="1535" spans="1:113" s="49" customFormat="1">
      <c r="A1535" s="47"/>
      <c r="AB1535" s="281"/>
      <c r="AL1535" s="281"/>
      <c r="AV1535" s="281"/>
      <c r="BF1535" s="318"/>
      <c r="BP1535" s="281"/>
      <c r="BZ1535" s="281"/>
      <c r="CJ1535" s="281"/>
      <c r="CT1535" s="281"/>
      <c r="DD1535" s="281"/>
      <c r="DI1535" s="273"/>
    </row>
    <row r="1536" spans="1:113" s="49" customFormat="1">
      <c r="A1536" s="47"/>
      <c r="AB1536" s="281"/>
      <c r="AL1536" s="281"/>
      <c r="AV1536" s="281"/>
      <c r="BF1536" s="318"/>
      <c r="BP1536" s="281"/>
      <c r="BZ1536" s="281"/>
      <c r="CJ1536" s="281"/>
      <c r="CT1536" s="281"/>
      <c r="DD1536" s="281"/>
      <c r="DI1536" s="273"/>
    </row>
    <row r="1537" spans="1:113" s="49" customFormat="1">
      <c r="A1537" s="47"/>
      <c r="AB1537" s="281"/>
      <c r="AL1537" s="281"/>
      <c r="AV1537" s="281"/>
      <c r="BF1537" s="318"/>
      <c r="BP1537" s="281"/>
      <c r="BZ1537" s="281"/>
      <c r="CJ1537" s="281"/>
      <c r="CT1537" s="281"/>
      <c r="DD1537" s="281"/>
      <c r="DI1537" s="273"/>
    </row>
    <row r="1538" spans="1:113" s="49" customFormat="1">
      <c r="A1538" s="47"/>
      <c r="AB1538" s="281"/>
      <c r="AL1538" s="281"/>
      <c r="AV1538" s="281"/>
      <c r="BF1538" s="318"/>
      <c r="BP1538" s="281"/>
      <c r="BZ1538" s="281"/>
      <c r="CJ1538" s="281"/>
      <c r="CT1538" s="281"/>
      <c r="DD1538" s="281"/>
      <c r="DI1538" s="273"/>
    </row>
    <row r="1539" spans="1:113" s="49" customFormat="1">
      <c r="A1539" s="47"/>
      <c r="AB1539" s="281"/>
      <c r="AL1539" s="281"/>
      <c r="AV1539" s="281"/>
      <c r="BF1539" s="318"/>
      <c r="BP1539" s="281"/>
      <c r="BZ1539" s="281"/>
      <c r="CJ1539" s="281"/>
      <c r="CT1539" s="281"/>
      <c r="DD1539" s="281"/>
      <c r="DI1539" s="273"/>
    </row>
    <row r="1540" spans="1:113" s="49" customFormat="1">
      <c r="A1540" s="47"/>
      <c r="AB1540" s="281"/>
      <c r="AL1540" s="281"/>
      <c r="AV1540" s="281"/>
      <c r="BF1540" s="318"/>
      <c r="BP1540" s="281"/>
      <c r="BZ1540" s="281"/>
      <c r="CJ1540" s="281"/>
      <c r="CT1540" s="281"/>
      <c r="DD1540" s="281"/>
      <c r="DI1540" s="273"/>
    </row>
    <row r="1541" spans="1:113" s="49" customFormat="1">
      <c r="A1541" s="47"/>
      <c r="AB1541" s="281"/>
      <c r="AL1541" s="281"/>
      <c r="AV1541" s="281"/>
      <c r="BF1541" s="318"/>
      <c r="BP1541" s="281"/>
      <c r="BZ1541" s="281"/>
      <c r="CJ1541" s="281"/>
      <c r="CT1541" s="281"/>
      <c r="DD1541" s="281"/>
      <c r="DI1541" s="273"/>
    </row>
    <row r="1542" spans="1:113" s="49" customFormat="1">
      <c r="A1542" s="47"/>
      <c r="AB1542" s="281"/>
      <c r="AL1542" s="281"/>
      <c r="AV1542" s="281"/>
      <c r="BF1542" s="318"/>
      <c r="BP1542" s="281"/>
      <c r="BZ1542" s="281"/>
      <c r="CJ1542" s="281"/>
      <c r="CT1542" s="281"/>
      <c r="DD1542" s="281"/>
      <c r="DI1542" s="273"/>
    </row>
    <row r="1543" spans="1:113" s="49" customFormat="1">
      <c r="A1543" s="47"/>
      <c r="AB1543" s="281"/>
      <c r="AL1543" s="281"/>
      <c r="AV1543" s="281"/>
      <c r="BF1543" s="318"/>
      <c r="BP1543" s="281"/>
      <c r="BZ1543" s="281"/>
      <c r="CJ1543" s="281"/>
      <c r="CT1543" s="281"/>
      <c r="DD1543" s="281"/>
      <c r="DI1543" s="273"/>
    </row>
    <row r="1544" spans="1:113" s="49" customFormat="1">
      <c r="A1544" s="47"/>
      <c r="AB1544" s="281"/>
      <c r="AL1544" s="281"/>
      <c r="AV1544" s="281"/>
      <c r="BF1544" s="318"/>
      <c r="BP1544" s="281"/>
      <c r="BZ1544" s="281"/>
      <c r="CJ1544" s="281"/>
      <c r="CT1544" s="281"/>
      <c r="DD1544" s="281"/>
      <c r="DI1544" s="273"/>
    </row>
    <row r="1545" spans="1:113" s="49" customFormat="1">
      <c r="A1545" s="47"/>
      <c r="AB1545" s="281"/>
      <c r="AL1545" s="281"/>
      <c r="AV1545" s="281"/>
      <c r="BF1545" s="318"/>
      <c r="BP1545" s="281"/>
      <c r="BZ1545" s="281"/>
      <c r="CJ1545" s="281"/>
      <c r="CT1545" s="281"/>
      <c r="DD1545" s="281"/>
      <c r="DI1545" s="273"/>
    </row>
    <row r="1546" spans="1:113" s="49" customFormat="1">
      <c r="A1546" s="47"/>
      <c r="AB1546" s="281"/>
      <c r="AL1546" s="281"/>
      <c r="AV1546" s="281"/>
      <c r="BF1546" s="318"/>
      <c r="BP1546" s="281"/>
      <c r="BZ1546" s="281"/>
      <c r="CJ1546" s="281"/>
      <c r="CT1546" s="281"/>
      <c r="DD1546" s="281"/>
      <c r="DI1546" s="273"/>
    </row>
    <row r="1547" spans="1:113" s="49" customFormat="1">
      <c r="A1547" s="47"/>
      <c r="AB1547" s="281"/>
      <c r="AL1547" s="281"/>
      <c r="AV1547" s="281"/>
      <c r="BF1547" s="318"/>
      <c r="BP1547" s="281"/>
      <c r="BZ1547" s="281"/>
      <c r="CJ1547" s="281"/>
      <c r="CT1547" s="281"/>
      <c r="DD1547" s="281"/>
      <c r="DI1547" s="273"/>
    </row>
    <row r="1548" spans="1:113" s="49" customFormat="1">
      <c r="A1548" s="47"/>
      <c r="AB1548" s="281"/>
      <c r="AL1548" s="281"/>
      <c r="AV1548" s="281"/>
      <c r="BF1548" s="318"/>
      <c r="BP1548" s="281"/>
      <c r="BZ1548" s="281"/>
      <c r="CJ1548" s="281"/>
      <c r="CT1548" s="281"/>
      <c r="DD1548" s="281"/>
      <c r="DI1548" s="273"/>
    </row>
    <row r="1549" spans="1:113" s="49" customFormat="1">
      <c r="A1549" s="47"/>
      <c r="AB1549" s="281"/>
      <c r="AL1549" s="281"/>
      <c r="AV1549" s="281"/>
      <c r="BF1549" s="318"/>
      <c r="BP1549" s="281"/>
      <c r="BZ1549" s="281"/>
      <c r="CJ1549" s="281"/>
      <c r="CT1549" s="281"/>
      <c r="DD1549" s="281"/>
      <c r="DI1549" s="273"/>
    </row>
    <row r="1550" spans="1:113" s="49" customFormat="1">
      <c r="A1550" s="47"/>
      <c r="AB1550" s="281"/>
      <c r="AL1550" s="281"/>
      <c r="AV1550" s="281"/>
      <c r="BF1550" s="318"/>
      <c r="BP1550" s="281"/>
      <c r="BZ1550" s="281"/>
      <c r="CJ1550" s="281"/>
      <c r="CT1550" s="281"/>
      <c r="DD1550" s="281"/>
      <c r="DI1550" s="273"/>
    </row>
    <row r="1551" spans="1:113" s="49" customFormat="1">
      <c r="A1551" s="47"/>
      <c r="AB1551" s="281"/>
      <c r="AL1551" s="281"/>
      <c r="AV1551" s="281"/>
      <c r="BF1551" s="318"/>
      <c r="BP1551" s="281"/>
      <c r="BZ1551" s="281"/>
      <c r="CJ1551" s="281"/>
      <c r="CT1551" s="281"/>
      <c r="DD1551" s="281"/>
      <c r="DI1551" s="273"/>
    </row>
    <row r="1552" spans="1:113" s="49" customFormat="1">
      <c r="A1552" s="47"/>
      <c r="AB1552" s="281"/>
      <c r="AL1552" s="281"/>
      <c r="AV1552" s="281"/>
      <c r="BF1552" s="318"/>
      <c r="BP1552" s="281"/>
      <c r="BZ1552" s="281"/>
      <c r="CJ1552" s="281"/>
      <c r="CT1552" s="281"/>
      <c r="DD1552" s="281"/>
      <c r="DI1552" s="273"/>
    </row>
    <row r="1553" spans="1:113" s="49" customFormat="1">
      <c r="A1553" s="47"/>
      <c r="AB1553" s="281"/>
      <c r="AL1553" s="281"/>
      <c r="AV1553" s="281"/>
      <c r="BF1553" s="318"/>
      <c r="BP1553" s="281"/>
      <c r="BZ1553" s="281"/>
      <c r="CJ1553" s="281"/>
      <c r="CT1553" s="281"/>
      <c r="DD1553" s="281"/>
      <c r="DI1553" s="273"/>
    </row>
    <row r="1554" spans="1:113" s="49" customFormat="1">
      <c r="A1554" s="47"/>
      <c r="AB1554" s="281"/>
      <c r="AL1554" s="281"/>
      <c r="AV1554" s="281"/>
      <c r="BF1554" s="318"/>
      <c r="BP1554" s="281"/>
      <c r="BZ1554" s="281"/>
      <c r="CJ1554" s="281"/>
      <c r="CT1554" s="281"/>
      <c r="DD1554" s="281"/>
      <c r="DI1554" s="273"/>
    </row>
    <row r="1555" spans="1:113" s="49" customFormat="1">
      <c r="A1555" s="47"/>
      <c r="AB1555" s="281"/>
      <c r="AL1555" s="281"/>
      <c r="AV1555" s="281"/>
      <c r="BF1555" s="318"/>
      <c r="BP1555" s="281"/>
      <c r="BZ1555" s="281"/>
      <c r="CJ1555" s="281"/>
      <c r="CT1555" s="281"/>
      <c r="DD1555" s="281"/>
      <c r="DI1555" s="273"/>
    </row>
    <row r="1556" spans="1:113" s="49" customFormat="1">
      <c r="A1556" s="47"/>
      <c r="AB1556" s="281"/>
      <c r="AL1556" s="281"/>
      <c r="AV1556" s="281"/>
      <c r="BF1556" s="318"/>
      <c r="BP1556" s="281"/>
      <c r="BZ1556" s="281"/>
      <c r="CJ1556" s="281"/>
      <c r="CT1556" s="281"/>
      <c r="DD1556" s="281"/>
      <c r="DI1556" s="273"/>
    </row>
    <row r="1557" spans="1:113" s="49" customFormat="1">
      <c r="A1557" s="47"/>
      <c r="AB1557" s="281"/>
      <c r="AL1557" s="281"/>
      <c r="AV1557" s="281"/>
      <c r="BF1557" s="318"/>
      <c r="BP1557" s="281"/>
      <c r="BZ1557" s="281"/>
      <c r="CJ1557" s="281"/>
      <c r="CT1557" s="281"/>
      <c r="DD1557" s="281"/>
      <c r="DI1557" s="273"/>
    </row>
    <row r="1558" spans="1:113" s="49" customFormat="1">
      <c r="A1558" s="47"/>
      <c r="AB1558" s="281"/>
      <c r="AL1558" s="281"/>
      <c r="AV1558" s="281"/>
      <c r="BF1558" s="318"/>
      <c r="BP1558" s="281"/>
      <c r="BZ1558" s="281"/>
      <c r="CJ1558" s="281"/>
      <c r="CT1558" s="281"/>
      <c r="DD1558" s="281"/>
      <c r="DI1558" s="273"/>
    </row>
    <row r="1559" spans="1:113" s="49" customFormat="1">
      <c r="A1559" s="47"/>
      <c r="AB1559" s="281"/>
      <c r="AL1559" s="281"/>
      <c r="AV1559" s="281"/>
      <c r="BF1559" s="318"/>
      <c r="BP1559" s="281"/>
      <c r="BZ1559" s="281"/>
      <c r="CJ1559" s="281"/>
      <c r="CT1559" s="281"/>
      <c r="DD1559" s="281"/>
      <c r="DI1559" s="273"/>
    </row>
    <row r="1560" spans="1:113" s="49" customFormat="1">
      <c r="A1560" s="47"/>
      <c r="AB1560" s="281"/>
      <c r="AL1560" s="281"/>
      <c r="AV1560" s="281"/>
      <c r="BF1560" s="318"/>
      <c r="BP1560" s="281"/>
      <c r="BZ1560" s="281"/>
      <c r="CJ1560" s="281"/>
      <c r="CT1560" s="281"/>
      <c r="DD1560" s="281"/>
      <c r="DI1560" s="273"/>
    </row>
    <row r="1561" spans="1:113" s="49" customFormat="1">
      <c r="A1561" s="47"/>
      <c r="AB1561" s="281"/>
      <c r="AL1561" s="281"/>
      <c r="AV1561" s="281"/>
      <c r="BF1561" s="318"/>
      <c r="BP1561" s="281"/>
      <c r="BZ1561" s="281"/>
      <c r="CJ1561" s="281"/>
      <c r="CT1561" s="281"/>
      <c r="DD1561" s="281"/>
      <c r="DI1561" s="273"/>
    </row>
    <row r="1562" spans="1:113" s="49" customFormat="1">
      <c r="A1562" s="47"/>
      <c r="AB1562" s="281"/>
      <c r="AL1562" s="281"/>
      <c r="AV1562" s="281"/>
      <c r="BF1562" s="318"/>
      <c r="BP1562" s="281"/>
      <c r="BZ1562" s="281"/>
      <c r="CJ1562" s="281"/>
      <c r="CT1562" s="281"/>
      <c r="DD1562" s="281"/>
      <c r="DI1562" s="273"/>
    </row>
    <row r="1563" spans="1:113" s="49" customFormat="1">
      <c r="A1563" s="47"/>
      <c r="AB1563" s="281"/>
      <c r="AL1563" s="281"/>
      <c r="AV1563" s="281"/>
      <c r="BF1563" s="318"/>
      <c r="BP1563" s="281"/>
      <c r="BZ1563" s="281"/>
      <c r="CJ1563" s="281"/>
      <c r="CT1563" s="281"/>
      <c r="DD1563" s="281"/>
      <c r="DI1563" s="273"/>
    </row>
    <row r="1564" spans="1:113" s="49" customFormat="1">
      <c r="A1564" s="47"/>
      <c r="AB1564" s="281"/>
      <c r="AL1564" s="281"/>
      <c r="AV1564" s="281"/>
      <c r="BF1564" s="318"/>
      <c r="BP1564" s="281"/>
      <c r="BZ1564" s="281"/>
      <c r="CJ1564" s="281"/>
      <c r="CT1564" s="281"/>
      <c r="DD1564" s="281"/>
      <c r="DI1564" s="273"/>
    </row>
    <row r="1565" spans="1:113" s="49" customFormat="1">
      <c r="A1565" s="47"/>
      <c r="AB1565" s="281"/>
      <c r="AL1565" s="281"/>
      <c r="AV1565" s="281"/>
      <c r="BF1565" s="318"/>
      <c r="BP1565" s="281"/>
      <c r="BZ1565" s="281"/>
      <c r="CJ1565" s="281"/>
      <c r="CT1565" s="281"/>
      <c r="DD1565" s="281"/>
      <c r="DI1565" s="273"/>
    </row>
    <row r="1566" spans="1:113" s="49" customFormat="1">
      <c r="A1566" s="47"/>
      <c r="AB1566" s="281"/>
      <c r="AL1566" s="281"/>
      <c r="AV1566" s="281"/>
      <c r="BF1566" s="318"/>
      <c r="BP1566" s="281"/>
      <c r="BZ1566" s="281"/>
      <c r="CJ1566" s="281"/>
      <c r="CT1566" s="281"/>
      <c r="DD1566" s="281"/>
      <c r="DI1566" s="273"/>
    </row>
    <row r="1567" spans="1:113" s="49" customFormat="1">
      <c r="A1567" s="47"/>
      <c r="AB1567" s="281"/>
      <c r="AL1567" s="281"/>
      <c r="AV1567" s="281"/>
      <c r="BF1567" s="318"/>
      <c r="BP1567" s="281"/>
      <c r="BZ1567" s="281"/>
      <c r="CJ1567" s="281"/>
      <c r="CT1567" s="281"/>
      <c r="DD1567" s="281"/>
      <c r="DI1567" s="273"/>
    </row>
    <row r="1568" spans="1:113" s="49" customFormat="1">
      <c r="A1568" s="47"/>
      <c r="AB1568" s="281"/>
      <c r="AL1568" s="281"/>
      <c r="AV1568" s="281"/>
      <c r="BF1568" s="318"/>
      <c r="BP1568" s="281"/>
      <c r="BZ1568" s="281"/>
      <c r="CJ1568" s="281"/>
      <c r="CT1568" s="281"/>
      <c r="DD1568" s="281"/>
      <c r="DI1568" s="273"/>
    </row>
    <row r="1569" spans="1:113" s="49" customFormat="1">
      <c r="A1569" s="47"/>
      <c r="AB1569" s="281"/>
      <c r="AL1569" s="281"/>
      <c r="AV1569" s="281"/>
      <c r="BF1569" s="318"/>
      <c r="BP1569" s="281"/>
      <c r="BZ1569" s="281"/>
      <c r="CJ1569" s="281"/>
      <c r="CT1569" s="281"/>
      <c r="DD1569" s="281"/>
      <c r="DI1569" s="273"/>
    </row>
    <row r="1570" spans="1:113" s="49" customFormat="1">
      <c r="A1570" s="47"/>
      <c r="AB1570" s="281"/>
      <c r="AL1570" s="281"/>
      <c r="AV1570" s="281"/>
      <c r="BF1570" s="318"/>
      <c r="BP1570" s="281"/>
      <c r="BZ1570" s="281"/>
      <c r="CJ1570" s="281"/>
      <c r="CT1570" s="281"/>
      <c r="DD1570" s="281"/>
      <c r="DI1570" s="273"/>
    </row>
    <row r="1571" spans="1:113" s="49" customFormat="1">
      <c r="A1571" s="47"/>
      <c r="AB1571" s="281"/>
      <c r="AL1571" s="281"/>
      <c r="AV1571" s="281"/>
      <c r="BF1571" s="318"/>
      <c r="BP1571" s="281"/>
      <c r="BZ1571" s="281"/>
      <c r="CJ1571" s="281"/>
      <c r="CT1571" s="281"/>
      <c r="DD1571" s="281"/>
      <c r="DI1571" s="273"/>
    </row>
    <row r="1572" spans="1:113" s="49" customFormat="1">
      <c r="A1572" s="47"/>
      <c r="AB1572" s="281"/>
      <c r="AL1572" s="281"/>
      <c r="AV1572" s="281"/>
      <c r="BF1572" s="318"/>
      <c r="BP1572" s="281"/>
      <c r="BZ1572" s="281"/>
      <c r="CJ1572" s="281"/>
      <c r="CT1572" s="281"/>
      <c r="DD1572" s="281"/>
      <c r="DI1572" s="273"/>
    </row>
    <row r="1573" spans="1:113" s="49" customFormat="1">
      <c r="A1573" s="47"/>
      <c r="AB1573" s="281"/>
      <c r="AL1573" s="281"/>
      <c r="AV1573" s="281"/>
      <c r="BF1573" s="318"/>
      <c r="BP1573" s="281"/>
      <c r="BZ1573" s="281"/>
      <c r="CJ1573" s="281"/>
      <c r="CT1573" s="281"/>
      <c r="DD1573" s="281"/>
      <c r="DI1573" s="273"/>
    </row>
    <row r="1574" spans="1:113" s="49" customFormat="1">
      <c r="A1574" s="47"/>
      <c r="AB1574" s="281"/>
      <c r="AL1574" s="281"/>
      <c r="AV1574" s="281"/>
      <c r="BF1574" s="318"/>
      <c r="BP1574" s="281"/>
      <c r="BZ1574" s="281"/>
      <c r="CJ1574" s="281"/>
      <c r="CT1574" s="281"/>
      <c r="DD1574" s="281"/>
      <c r="DI1574" s="273"/>
    </row>
    <row r="1575" spans="1:113" s="49" customFormat="1">
      <c r="A1575" s="47"/>
      <c r="AB1575" s="281"/>
      <c r="AL1575" s="281"/>
      <c r="AV1575" s="281"/>
      <c r="BF1575" s="318"/>
      <c r="BP1575" s="281"/>
      <c r="BZ1575" s="281"/>
      <c r="CJ1575" s="281"/>
      <c r="CT1575" s="281"/>
      <c r="DD1575" s="281"/>
      <c r="DI1575" s="273"/>
    </row>
    <row r="1576" spans="1:113" s="49" customFormat="1">
      <c r="A1576" s="47"/>
      <c r="AB1576" s="281"/>
      <c r="AL1576" s="281"/>
      <c r="AV1576" s="281"/>
      <c r="BF1576" s="318"/>
      <c r="BP1576" s="281"/>
      <c r="BZ1576" s="281"/>
      <c r="CJ1576" s="281"/>
      <c r="CT1576" s="281"/>
      <c r="DD1576" s="281"/>
      <c r="DI1576" s="273"/>
    </row>
    <row r="1577" spans="1:113" s="49" customFormat="1">
      <c r="A1577" s="47"/>
      <c r="AB1577" s="281"/>
      <c r="AL1577" s="281"/>
      <c r="AV1577" s="281"/>
      <c r="BF1577" s="318"/>
      <c r="BP1577" s="281"/>
      <c r="BZ1577" s="281"/>
      <c r="CJ1577" s="281"/>
      <c r="CT1577" s="281"/>
      <c r="DD1577" s="281"/>
      <c r="DI1577" s="273"/>
    </row>
    <row r="1578" spans="1:113" s="49" customFormat="1">
      <c r="A1578" s="47"/>
      <c r="AB1578" s="281"/>
      <c r="AL1578" s="281"/>
      <c r="AV1578" s="281"/>
      <c r="BF1578" s="318"/>
      <c r="BP1578" s="281"/>
      <c r="BZ1578" s="281"/>
      <c r="CJ1578" s="281"/>
      <c r="CT1578" s="281"/>
      <c r="DD1578" s="281"/>
      <c r="DI1578" s="273"/>
    </row>
    <row r="1579" spans="1:113" s="49" customFormat="1">
      <c r="A1579" s="47"/>
      <c r="AB1579" s="281"/>
      <c r="AL1579" s="281"/>
      <c r="AV1579" s="281"/>
      <c r="BF1579" s="318"/>
      <c r="BP1579" s="281"/>
      <c r="BZ1579" s="281"/>
      <c r="CJ1579" s="281"/>
      <c r="CT1579" s="281"/>
      <c r="DD1579" s="281"/>
      <c r="DI1579" s="273"/>
    </row>
    <row r="1580" spans="1:113" s="49" customFormat="1">
      <c r="A1580" s="47"/>
      <c r="AB1580" s="281"/>
      <c r="AL1580" s="281"/>
      <c r="AV1580" s="281"/>
      <c r="BF1580" s="318"/>
      <c r="BP1580" s="281"/>
      <c r="BZ1580" s="281"/>
      <c r="CJ1580" s="281"/>
      <c r="CT1580" s="281"/>
      <c r="DD1580" s="281"/>
      <c r="DI1580" s="273"/>
    </row>
    <row r="1581" spans="1:113" s="49" customFormat="1">
      <c r="A1581" s="47"/>
      <c r="AB1581" s="281"/>
      <c r="AL1581" s="281"/>
      <c r="AV1581" s="281"/>
      <c r="BF1581" s="318"/>
      <c r="BP1581" s="281"/>
      <c r="BZ1581" s="281"/>
      <c r="CJ1581" s="281"/>
      <c r="CT1581" s="281"/>
      <c r="DD1581" s="281"/>
      <c r="DI1581" s="273"/>
    </row>
    <row r="1582" spans="1:113" s="49" customFormat="1">
      <c r="A1582" s="47"/>
      <c r="AB1582" s="281"/>
      <c r="AL1582" s="281"/>
      <c r="AV1582" s="281"/>
      <c r="BF1582" s="318"/>
      <c r="BP1582" s="281"/>
      <c r="BZ1582" s="281"/>
      <c r="CJ1582" s="281"/>
      <c r="CT1582" s="281"/>
      <c r="DD1582" s="281"/>
      <c r="DI1582" s="273"/>
    </row>
    <row r="1583" spans="1:113" s="49" customFormat="1">
      <c r="A1583" s="47"/>
      <c r="AB1583" s="281"/>
      <c r="AL1583" s="281"/>
      <c r="AV1583" s="281"/>
      <c r="BF1583" s="318"/>
      <c r="BP1583" s="281"/>
      <c r="BZ1583" s="281"/>
      <c r="CJ1583" s="281"/>
      <c r="CT1583" s="281"/>
      <c r="DD1583" s="281"/>
      <c r="DI1583" s="273"/>
    </row>
    <row r="1584" spans="1:113" s="49" customFormat="1">
      <c r="A1584" s="47"/>
      <c r="AB1584" s="281"/>
      <c r="AL1584" s="281"/>
      <c r="AV1584" s="281"/>
      <c r="BF1584" s="318"/>
      <c r="BP1584" s="281"/>
      <c r="BZ1584" s="281"/>
      <c r="CJ1584" s="281"/>
      <c r="CT1584" s="281"/>
      <c r="DD1584" s="281"/>
      <c r="DI1584" s="273"/>
    </row>
    <row r="1585" spans="1:113" s="49" customFormat="1">
      <c r="A1585" s="47"/>
      <c r="AB1585" s="281"/>
      <c r="AL1585" s="281"/>
      <c r="AV1585" s="281"/>
      <c r="BF1585" s="318"/>
      <c r="BP1585" s="281"/>
      <c r="BZ1585" s="281"/>
      <c r="CJ1585" s="281"/>
      <c r="CT1585" s="281"/>
      <c r="DD1585" s="281"/>
      <c r="DI1585" s="273"/>
    </row>
    <row r="1586" spans="1:113" s="49" customFormat="1">
      <c r="A1586" s="47"/>
      <c r="AB1586" s="281"/>
      <c r="AL1586" s="281"/>
      <c r="AV1586" s="281"/>
      <c r="BF1586" s="318"/>
      <c r="BP1586" s="281"/>
      <c r="BZ1586" s="281"/>
      <c r="CJ1586" s="281"/>
      <c r="CT1586" s="281"/>
      <c r="DD1586" s="281"/>
      <c r="DI1586" s="273"/>
    </row>
    <row r="1587" spans="1:113" s="49" customFormat="1">
      <c r="A1587" s="47"/>
      <c r="AB1587" s="281"/>
      <c r="AL1587" s="281"/>
      <c r="AV1587" s="281"/>
      <c r="BF1587" s="318"/>
      <c r="BP1587" s="281"/>
      <c r="BZ1587" s="281"/>
      <c r="CJ1587" s="281"/>
      <c r="CT1587" s="281"/>
      <c r="DD1587" s="281"/>
      <c r="DI1587" s="273"/>
    </row>
    <row r="1588" spans="1:113" s="49" customFormat="1">
      <c r="A1588" s="47"/>
      <c r="AB1588" s="281"/>
      <c r="AL1588" s="281"/>
      <c r="AV1588" s="281"/>
      <c r="BF1588" s="318"/>
      <c r="BP1588" s="281"/>
      <c r="BZ1588" s="281"/>
      <c r="CJ1588" s="281"/>
      <c r="CT1588" s="281"/>
      <c r="DD1588" s="281"/>
      <c r="DI1588" s="273"/>
    </row>
    <row r="1589" spans="1:113" s="49" customFormat="1">
      <c r="A1589" s="47"/>
      <c r="AB1589" s="281"/>
      <c r="AL1589" s="281"/>
      <c r="AV1589" s="281"/>
      <c r="BF1589" s="318"/>
      <c r="BP1589" s="281"/>
      <c r="BZ1589" s="281"/>
      <c r="CJ1589" s="281"/>
      <c r="CT1589" s="281"/>
      <c r="DD1589" s="281"/>
      <c r="DI1589" s="273"/>
    </row>
    <row r="1590" spans="1:113" s="49" customFormat="1">
      <c r="A1590" s="47"/>
      <c r="AB1590" s="281"/>
      <c r="AL1590" s="281"/>
      <c r="AV1590" s="281"/>
      <c r="BF1590" s="318"/>
      <c r="BP1590" s="281"/>
      <c r="BZ1590" s="281"/>
      <c r="CJ1590" s="281"/>
      <c r="CT1590" s="281"/>
      <c r="DD1590" s="281"/>
      <c r="DI1590" s="273"/>
    </row>
    <row r="1591" spans="1:113" s="49" customFormat="1">
      <c r="A1591" s="47"/>
      <c r="AB1591" s="281"/>
      <c r="AL1591" s="281"/>
      <c r="AV1591" s="281"/>
      <c r="BF1591" s="318"/>
      <c r="BP1591" s="281"/>
      <c r="BZ1591" s="281"/>
      <c r="CJ1591" s="281"/>
      <c r="CT1591" s="281"/>
      <c r="DD1591" s="281"/>
      <c r="DI1591" s="273"/>
    </row>
    <row r="1592" spans="1:113" s="49" customFormat="1">
      <c r="A1592" s="47"/>
      <c r="AB1592" s="281"/>
      <c r="AL1592" s="281"/>
      <c r="AV1592" s="281"/>
      <c r="BF1592" s="318"/>
      <c r="BP1592" s="281"/>
      <c r="BZ1592" s="281"/>
      <c r="CJ1592" s="281"/>
      <c r="CT1592" s="281"/>
      <c r="DD1592" s="281"/>
      <c r="DI1592" s="273"/>
    </row>
    <row r="1593" spans="1:113" s="49" customFormat="1">
      <c r="A1593" s="47"/>
      <c r="AB1593" s="281"/>
      <c r="AL1593" s="281"/>
      <c r="AV1593" s="281"/>
      <c r="BF1593" s="318"/>
      <c r="BP1593" s="281"/>
      <c r="BZ1593" s="281"/>
      <c r="CJ1593" s="281"/>
      <c r="CT1593" s="281"/>
      <c r="DD1593" s="281"/>
      <c r="DI1593" s="273"/>
    </row>
    <row r="1594" spans="1:113" s="49" customFormat="1">
      <c r="A1594" s="47"/>
      <c r="AB1594" s="281"/>
      <c r="AL1594" s="281"/>
      <c r="AV1594" s="281"/>
      <c r="BF1594" s="318"/>
      <c r="BP1594" s="281"/>
      <c r="BZ1594" s="281"/>
      <c r="CJ1594" s="281"/>
      <c r="CT1594" s="281"/>
      <c r="DD1594" s="281"/>
      <c r="DI1594" s="273"/>
    </row>
    <row r="1595" spans="1:113" s="49" customFormat="1">
      <c r="A1595" s="47"/>
      <c r="AB1595" s="281"/>
      <c r="AL1595" s="281"/>
      <c r="AV1595" s="281"/>
      <c r="BF1595" s="318"/>
      <c r="BP1595" s="281"/>
      <c r="BZ1595" s="281"/>
      <c r="CJ1595" s="281"/>
      <c r="CT1595" s="281"/>
      <c r="DD1595" s="281"/>
      <c r="DI1595" s="273"/>
    </row>
    <row r="1596" spans="1:113" s="49" customFormat="1">
      <c r="A1596" s="47"/>
      <c r="AB1596" s="281"/>
      <c r="AL1596" s="281"/>
      <c r="AV1596" s="281"/>
      <c r="BF1596" s="318"/>
      <c r="BP1596" s="281"/>
      <c r="BZ1596" s="281"/>
      <c r="CJ1596" s="281"/>
      <c r="CT1596" s="281"/>
      <c r="DD1596" s="281"/>
      <c r="DI1596" s="273"/>
    </row>
    <row r="1597" spans="1:113" s="49" customFormat="1">
      <c r="A1597" s="47"/>
      <c r="AB1597" s="281"/>
      <c r="AL1597" s="281"/>
      <c r="AV1597" s="281"/>
      <c r="BF1597" s="318"/>
      <c r="BP1597" s="281"/>
      <c r="BZ1597" s="281"/>
      <c r="CJ1597" s="281"/>
      <c r="CT1597" s="281"/>
      <c r="DD1597" s="281"/>
      <c r="DI1597" s="273"/>
    </row>
    <row r="1598" spans="1:113" s="49" customFormat="1">
      <c r="A1598" s="47"/>
      <c r="AB1598" s="281"/>
      <c r="AL1598" s="281"/>
      <c r="AV1598" s="281"/>
      <c r="BF1598" s="318"/>
      <c r="BP1598" s="281"/>
      <c r="BZ1598" s="281"/>
      <c r="CJ1598" s="281"/>
      <c r="CT1598" s="281"/>
      <c r="DD1598" s="281"/>
      <c r="DI1598" s="273"/>
    </row>
    <row r="1599" spans="1:113" s="49" customFormat="1">
      <c r="A1599" s="47"/>
      <c r="AB1599" s="281"/>
      <c r="AL1599" s="281"/>
      <c r="AV1599" s="281"/>
      <c r="BF1599" s="318"/>
      <c r="BP1599" s="281"/>
      <c r="BZ1599" s="281"/>
      <c r="CJ1599" s="281"/>
      <c r="CT1599" s="281"/>
      <c r="DD1599" s="281"/>
      <c r="DI1599" s="273"/>
    </row>
    <row r="1600" spans="1:113" s="49" customFormat="1">
      <c r="A1600" s="47"/>
      <c r="AB1600" s="281"/>
      <c r="AL1600" s="281"/>
      <c r="AV1600" s="281"/>
      <c r="BF1600" s="318"/>
      <c r="BP1600" s="281"/>
      <c r="BZ1600" s="281"/>
      <c r="CJ1600" s="281"/>
      <c r="CT1600" s="281"/>
      <c r="DD1600" s="281"/>
      <c r="DI1600" s="273"/>
    </row>
    <row r="1601" spans="1:113" s="49" customFormat="1">
      <c r="A1601" s="47"/>
      <c r="AB1601" s="281"/>
      <c r="AL1601" s="281"/>
      <c r="AV1601" s="281"/>
      <c r="BF1601" s="318"/>
      <c r="BP1601" s="281"/>
      <c r="BZ1601" s="281"/>
      <c r="CJ1601" s="281"/>
      <c r="CT1601" s="281"/>
      <c r="DD1601" s="281"/>
      <c r="DI1601" s="273"/>
    </row>
    <row r="1602" spans="1:113" s="49" customFormat="1">
      <c r="A1602" s="47"/>
      <c r="AB1602" s="281"/>
      <c r="AL1602" s="281"/>
      <c r="AV1602" s="281"/>
      <c r="BF1602" s="318"/>
      <c r="BP1602" s="281"/>
      <c r="BZ1602" s="281"/>
      <c r="CJ1602" s="281"/>
      <c r="CT1602" s="281"/>
      <c r="DD1602" s="281"/>
      <c r="DI1602" s="273"/>
    </row>
    <row r="1603" spans="1:113" s="49" customFormat="1">
      <c r="A1603" s="47"/>
      <c r="AB1603" s="281"/>
      <c r="AL1603" s="281"/>
      <c r="AV1603" s="281"/>
      <c r="BF1603" s="318"/>
      <c r="BP1603" s="281"/>
      <c r="BZ1603" s="281"/>
      <c r="CJ1603" s="281"/>
      <c r="CT1603" s="281"/>
      <c r="DD1603" s="281"/>
      <c r="DI1603" s="273"/>
    </row>
    <row r="1604" spans="1:113" s="49" customFormat="1">
      <c r="A1604" s="47"/>
      <c r="AB1604" s="281"/>
      <c r="AL1604" s="281"/>
      <c r="AV1604" s="281"/>
      <c r="BF1604" s="318"/>
      <c r="BP1604" s="281"/>
      <c r="BZ1604" s="281"/>
      <c r="CJ1604" s="281"/>
      <c r="CT1604" s="281"/>
      <c r="DD1604" s="281"/>
      <c r="DI1604" s="273"/>
    </row>
    <row r="1605" spans="1:113" s="49" customFormat="1">
      <c r="A1605" s="47"/>
      <c r="AB1605" s="281"/>
      <c r="AL1605" s="281"/>
      <c r="AV1605" s="281"/>
      <c r="BF1605" s="318"/>
      <c r="BP1605" s="281"/>
      <c r="BZ1605" s="281"/>
      <c r="CJ1605" s="281"/>
      <c r="CT1605" s="281"/>
      <c r="DD1605" s="281"/>
      <c r="DI1605" s="273"/>
    </row>
    <row r="1606" spans="1:113" s="49" customFormat="1">
      <c r="A1606" s="47"/>
      <c r="AB1606" s="281"/>
      <c r="AL1606" s="281"/>
      <c r="AV1606" s="281"/>
      <c r="BF1606" s="318"/>
      <c r="BP1606" s="281"/>
      <c r="BZ1606" s="281"/>
      <c r="CJ1606" s="281"/>
      <c r="CT1606" s="281"/>
      <c r="DD1606" s="281"/>
      <c r="DI1606" s="273"/>
    </row>
    <row r="1607" spans="1:113" s="49" customFormat="1">
      <c r="A1607" s="47"/>
      <c r="AB1607" s="281"/>
      <c r="AL1607" s="281"/>
      <c r="AV1607" s="281"/>
      <c r="BF1607" s="318"/>
      <c r="BP1607" s="281"/>
      <c r="BZ1607" s="281"/>
      <c r="CJ1607" s="281"/>
      <c r="CT1607" s="281"/>
      <c r="DD1607" s="281"/>
      <c r="DI1607" s="273"/>
    </row>
    <row r="1608" spans="1:113" s="49" customFormat="1">
      <c r="A1608" s="47"/>
      <c r="AB1608" s="281"/>
      <c r="AL1608" s="281"/>
      <c r="AV1608" s="281"/>
      <c r="BF1608" s="318"/>
      <c r="BP1608" s="281"/>
      <c r="BZ1608" s="281"/>
      <c r="CJ1608" s="281"/>
      <c r="CT1608" s="281"/>
      <c r="DD1608" s="281"/>
      <c r="DI1608" s="273"/>
    </row>
    <row r="1609" spans="1:113" s="49" customFormat="1">
      <c r="A1609" s="47"/>
      <c r="AB1609" s="281"/>
      <c r="AL1609" s="281"/>
      <c r="AV1609" s="281"/>
      <c r="BF1609" s="318"/>
      <c r="BP1609" s="281"/>
      <c r="BZ1609" s="281"/>
      <c r="CJ1609" s="281"/>
      <c r="CT1609" s="281"/>
      <c r="DD1609" s="281"/>
      <c r="DI1609" s="273"/>
    </row>
    <row r="1610" spans="1:113" s="49" customFormat="1">
      <c r="A1610" s="47"/>
      <c r="AB1610" s="281"/>
      <c r="AL1610" s="281"/>
      <c r="AV1610" s="281"/>
      <c r="BF1610" s="318"/>
      <c r="BP1610" s="281"/>
      <c r="BZ1610" s="281"/>
      <c r="CJ1610" s="281"/>
      <c r="CT1610" s="281"/>
      <c r="DD1610" s="281"/>
      <c r="DI1610" s="273"/>
    </row>
    <row r="1611" spans="1:113" s="49" customFormat="1">
      <c r="A1611" s="47"/>
      <c r="AB1611" s="281"/>
      <c r="AL1611" s="281"/>
      <c r="AV1611" s="281"/>
      <c r="BF1611" s="318"/>
      <c r="BP1611" s="281"/>
      <c r="BZ1611" s="281"/>
      <c r="CJ1611" s="281"/>
      <c r="CT1611" s="281"/>
      <c r="DD1611" s="281"/>
      <c r="DI1611" s="273"/>
    </row>
    <row r="1612" spans="1:113" s="49" customFormat="1">
      <c r="A1612" s="47"/>
      <c r="AB1612" s="281"/>
      <c r="AL1612" s="281"/>
      <c r="AV1612" s="281"/>
      <c r="BF1612" s="318"/>
      <c r="BP1612" s="281"/>
      <c r="BZ1612" s="281"/>
      <c r="CJ1612" s="281"/>
      <c r="CT1612" s="281"/>
      <c r="DD1612" s="281"/>
      <c r="DI1612" s="273"/>
    </row>
    <row r="1613" spans="1:113" s="49" customFormat="1">
      <c r="A1613" s="47"/>
      <c r="AB1613" s="281"/>
      <c r="AL1613" s="281"/>
      <c r="AV1613" s="281"/>
      <c r="BF1613" s="318"/>
      <c r="BP1613" s="281"/>
      <c r="BZ1613" s="281"/>
      <c r="CJ1613" s="281"/>
      <c r="CT1613" s="281"/>
      <c r="DD1613" s="281"/>
      <c r="DI1613" s="273"/>
    </row>
    <row r="1614" spans="1:113" s="49" customFormat="1">
      <c r="A1614" s="47"/>
      <c r="AB1614" s="281"/>
      <c r="AL1614" s="281"/>
      <c r="AV1614" s="281"/>
      <c r="BF1614" s="318"/>
      <c r="BP1614" s="281"/>
      <c r="BZ1614" s="281"/>
      <c r="CJ1614" s="281"/>
      <c r="CT1614" s="281"/>
      <c r="DD1614" s="281"/>
      <c r="DI1614" s="273"/>
    </row>
    <row r="1615" spans="1:113" s="49" customFormat="1">
      <c r="A1615" s="47"/>
      <c r="AB1615" s="281"/>
      <c r="AL1615" s="281"/>
      <c r="AV1615" s="281"/>
      <c r="BF1615" s="318"/>
      <c r="BP1615" s="281"/>
      <c r="BZ1615" s="281"/>
      <c r="CJ1615" s="281"/>
      <c r="CT1615" s="281"/>
      <c r="DD1615" s="281"/>
      <c r="DI1615" s="273"/>
    </row>
    <row r="1616" spans="1:113" s="49" customFormat="1">
      <c r="A1616" s="47"/>
      <c r="AB1616" s="281"/>
      <c r="AL1616" s="281"/>
      <c r="AV1616" s="281"/>
      <c r="BF1616" s="318"/>
      <c r="BP1616" s="281"/>
      <c r="BZ1616" s="281"/>
      <c r="CJ1616" s="281"/>
      <c r="CT1616" s="281"/>
      <c r="DD1616" s="281"/>
      <c r="DI1616" s="273"/>
    </row>
    <row r="1617" spans="1:113" s="49" customFormat="1">
      <c r="A1617" s="47"/>
      <c r="AB1617" s="281"/>
      <c r="AL1617" s="281"/>
      <c r="AV1617" s="281"/>
      <c r="BF1617" s="318"/>
      <c r="BP1617" s="281"/>
      <c r="BZ1617" s="281"/>
      <c r="CJ1617" s="281"/>
      <c r="CT1617" s="281"/>
      <c r="DD1617" s="281"/>
      <c r="DI1617" s="273"/>
    </row>
    <row r="1618" spans="1:113" s="49" customFormat="1">
      <c r="A1618" s="47"/>
      <c r="AB1618" s="281"/>
      <c r="AL1618" s="281"/>
      <c r="AV1618" s="281"/>
      <c r="BF1618" s="318"/>
      <c r="BP1618" s="281"/>
      <c r="BZ1618" s="281"/>
      <c r="CJ1618" s="281"/>
      <c r="CT1618" s="281"/>
      <c r="DD1618" s="281"/>
      <c r="DI1618" s="273"/>
    </row>
    <row r="1619" spans="1:113" s="49" customFormat="1">
      <c r="A1619" s="47"/>
      <c r="AB1619" s="281"/>
      <c r="AL1619" s="281"/>
      <c r="AV1619" s="281"/>
      <c r="BF1619" s="318"/>
      <c r="BP1619" s="281"/>
      <c r="BZ1619" s="281"/>
      <c r="CJ1619" s="281"/>
      <c r="CT1619" s="281"/>
      <c r="DD1619" s="281"/>
      <c r="DI1619" s="273"/>
    </row>
    <row r="1620" spans="1:113" s="49" customFormat="1">
      <c r="A1620" s="47"/>
      <c r="AB1620" s="281"/>
      <c r="AL1620" s="281"/>
      <c r="AV1620" s="281"/>
      <c r="BF1620" s="318"/>
      <c r="BP1620" s="281"/>
      <c r="BZ1620" s="281"/>
      <c r="CJ1620" s="281"/>
      <c r="CT1620" s="281"/>
      <c r="DD1620" s="281"/>
      <c r="DI1620" s="273"/>
    </row>
    <row r="1621" spans="1:113" s="49" customFormat="1">
      <c r="A1621" s="47"/>
      <c r="AB1621" s="281"/>
      <c r="AL1621" s="281"/>
      <c r="AV1621" s="281"/>
      <c r="BF1621" s="318"/>
      <c r="BP1621" s="281"/>
      <c r="BZ1621" s="281"/>
      <c r="CJ1621" s="281"/>
      <c r="CT1621" s="281"/>
      <c r="DD1621" s="281"/>
      <c r="DI1621" s="273"/>
    </row>
    <row r="1622" spans="1:113" s="49" customFormat="1">
      <c r="A1622" s="47"/>
      <c r="AB1622" s="281"/>
      <c r="AL1622" s="281"/>
      <c r="AV1622" s="281"/>
      <c r="BF1622" s="318"/>
      <c r="BP1622" s="281"/>
      <c r="BZ1622" s="281"/>
      <c r="CJ1622" s="281"/>
      <c r="CT1622" s="281"/>
      <c r="DD1622" s="281"/>
      <c r="DI1622" s="273"/>
    </row>
    <row r="1623" spans="1:113" s="49" customFormat="1">
      <c r="A1623" s="47"/>
      <c r="AB1623" s="281"/>
      <c r="AL1623" s="281"/>
      <c r="AV1623" s="281"/>
      <c r="BF1623" s="318"/>
      <c r="BP1623" s="281"/>
      <c r="BZ1623" s="281"/>
      <c r="CJ1623" s="281"/>
      <c r="CT1623" s="281"/>
      <c r="DD1623" s="281"/>
      <c r="DI1623" s="273"/>
    </row>
    <row r="1624" spans="1:113" s="49" customFormat="1">
      <c r="A1624" s="47"/>
      <c r="AB1624" s="281"/>
      <c r="AL1624" s="281"/>
      <c r="AV1624" s="281"/>
      <c r="BF1624" s="318"/>
      <c r="BP1624" s="281"/>
      <c r="BZ1624" s="281"/>
      <c r="CJ1624" s="281"/>
      <c r="CT1624" s="281"/>
      <c r="DD1624" s="281"/>
      <c r="DI1624" s="273"/>
    </row>
    <row r="1625" spans="1:113" s="49" customFormat="1">
      <c r="A1625" s="47"/>
      <c r="AB1625" s="281"/>
      <c r="AL1625" s="281"/>
      <c r="AV1625" s="281"/>
      <c r="BF1625" s="318"/>
      <c r="BP1625" s="281"/>
      <c r="BZ1625" s="281"/>
      <c r="CJ1625" s="281"/>
      <c r="CT1625" s="281"/>
      <c r="DD1625" s="281"/>
      <c r="DI1625" s="273"/>
    </row>
    <row r="1626" spans="1:113" s="49" customFormat="1">
      <c r="A1626" s="47"/>
      <c r="AB1626" s="281"/>
      <c r="AL1626" s="281"/>
      <c r="AV1626" s="281"/>
      <c r="BF1626" s="318"/>
      <c r="BP1626" s="281"/>
      <c r="BZ1626" s="281"/>
      <c r="CJ1626" s="281"/>
      <c r="CT1626" s="281"/>
      <c r="DD1626" s="281"/>
      <c r="DI1626" s="273"/>
    </row>
    <row r="1627" spans="1:113" s="49" customFormat="1">
      <c r="A1627" s="47"/>
      <c r="AB1627" s="281"/>
      <c r="AL1627" s="281"/>
      <c r="AV1627" s="281"/>
      <c r="BF1627" s="318"/>
      <c r="BP1627" s="281"/>
      <c r="BZ1627" s="281"/>
      <c r="CJ1627" s="281"/>
      <c r="CT1627" s="281"/>
      <c r="DD1627" s="281"/>
      <c r="DI1627" s="273"/>
    </row>
    <row r="1628" spans="1:113" s="49" customFormat="1">
      <c r="A1628" s="47"/>
      <c r="AB1628" s="281"/>
      <c r="AL1628" s="281"/>
      <c r="AV1628" s="281"/>
      <c r="BF1628" s="318"/>
      <c r="BP1628" s="281"/>
      <c r="BZ1628" s="281"/>
      <c r="CJ1628" s="281"/>
      <c r="CT1628" s="281"/>
      <c r="DD1628" s="281"/>
      <c r="DI1628" s="273"/>
    </row>
    <row r="1629" spans="1:113" s="49" customFormat="1">
      <c r="A1629" s="47"/>
      <c r="AB1629" s="281"/>
      <c r="AL1629" s="281"/>
      <c r="AV1629" s="281"/>
      <c r="BF1629" s="318"/>
      <c r="BP1629" s="281"/>
      <c r="BZ1629" s="281"/>
      <c r="CJ1629" s="281"/>
      <c r="CT1629" s="281"/>
      <c r="DD1629" s="281"/>
      <c r="DI1629" s="273"/>
    </row>
    <row r="1630" spans="1:113" s="49" customFormat="1">
      <c r="A1630" s="47"/>
      <c r="AB1630" s="281"/>
      <c r="AL1630" s="281"/>
      <c r="AV1630" s="281"/>
      <c r="BF1630" s="318"/>
      <c r="BP1630" s="281"/>
      <c r="BZ1630" s="281"/>
      <c r="CJ1630" s="281"/>
      <c r="CT1630" s="281"/>
      <c r="DD1630" s="281"/>
      <c r="DI1630" s="273"/>
    </row>
    <row r="1631" spans="1:113" s="49" customFormat="1">
      <c r="A1631" s="47"/>
      <c r="AB1631" s="281"/>
      <c r="AL1631" s="281"/>
      <c r="AV1631" s="281"/>
      <c r="BF1631" s="318"/>
      <c r="BP1631" s="281"/>
      <c r="BZ1631" s="281"/>
      <c r="CJ1631" s="281"/>
      <c r="CT1631" s="281"/>
      <c r="DD1631" s="281"/>
      <c r="DI1631" s="273"/>
    </row>
    <row r="1632" spans="1:113" s="49" customFormat="1">
      <c r="A1632" s="47"/>
      <c r="AB1632" s="281"/>
      <c r="AL1632" s="281"/>
      <c r="AV1632" s="281"/>
      <c r="BF1632" s="318"/>
      <c r="BP1632" s="281"/>
      <c r="BZ1632" s="281"/>
      <c r="CJ1632" s="281"/>
      <c r="CT1632" s="281"/>
      <c r="DD1632" s="281"/>
      <c r="DI1632" s="273"/>
    </row>
    <row r="1633" spans="1:113" s="49" customFormat="1">
      <c r="A1633" s="47"/>
      <c r="AB1633" s="281"/>
      <c r="AL1633" s="281"/>
      <c r="AV1633" s="281"/>
      <c r="BF1633" s="318"/>
      <c r="BP1633" s="281"/>
      <c r="BZ1633" s="281"/>
      <c r="CJ1633" s="281"/>
      <c r="CT1633" s="281"/>
      <c r="DD1633" s="281"/>
      <c r="DI1633" s="273"/>
    </row>
    <row r="1634" spans="1:113" s="49" customFormat="1">
      <c r="A1634" s="47"/>
      <c r="AB1634" s="281"/>
      <c r="AL1634" s="281"/>
      <c r="AV1634" s="281"/>
      <c r="BF1634" s="318"/>
      <c r="BP1634" s="281"/>
      <c r="BZ1634" s="281"/>
      <c r="CJ1634" s="281"/>
      <c r="CT1634" s="281"/>
      <c r="DD1634" s="281"/>
      <c r="DI1634" s="273"/>
    </row>
    <row r="1635" spans="1:113" s="49" customFormat="1">
      <c r="A1635" s="47"/>
      <c r="AB1635" s="281"/>
      <c r="AL1635" s="281"/>
      <c r="AV1635" s="281"/>
      <c r="BF1635" s="318"/>
      <c r="BP1635" s="281"/>
      <c r="BZ1635" s="281"/>
      <c r="CJ1635" s="281"/>
      <c r="CT1635" s="281"/>
      <c r="DD1635" s="281"/>
      <c r="DI1635" s="273"/>
    </row>
    <row r="1636" spans="1:113" s="49" customFormat="1">
      <c r="A1636" s="47"/>
      <c r="AB1636" s="281"/>
      <c r="AL1636" s="281"/>
      <c r="AV1636" s="281"/>
      <c r="BF1636" s="318"/>
      <c r="BP1636" s="281"/>
      <c r="BZ1636" s="281"/>
      <c r="CJ1636" s="281"/>
      <c r="CT1636" s="281"/>
      <c r="DD1636" s="281"/>
      <c r="DI1636" s="273"/>
    </row>
    <row r="1637" spans="1:113" s="49" customFormat="1">
      <c r="A1637" s="47"/>
      <c r="AB1637" s="281"/>
      <c r="AL1637" s="281"/>
      <c r="AV1637" s="281"/>
      <c r="BF1637" s="318"/>
      <c r="BP1637" s="281"/>
      <c r="BZ1637" s="281"/>
      <c r="CJ1637" s="281"/>
      <c r="CT1637" s="281"/>
      <c r="DD1637" s="281"/>
      <c r="DI1637" s="273"/>
    </row>
    <row r="1638" spans="1:113" s="49" customFormat="1">
      <c r="A1638" s="47"/>
      <c r="AB1638" s="281"/>
      <c r="AL1638" s="281"/>
      <c r="AV1638" s="281"/>
      <c r="BF1638" s="318"/>
      <c r="BP1638" s="281"/>
      <c r="BZ1638" s="281"/>
      <c r="CJ1638" s="281"/>
      <c r="CT1638" s="281"/>
      <c r="DD1638" s="281"/>
      <c r="DI1638" s="273"/>
    </row>
    <row r="1639" spans="1:113" s="49" customFormat="1">
      <c r="A1639" s="47"/>
      <c r="AB1639" s="281"/>
      <c r="AL1639" s="281"/>
      <c r="AV1639" s="281"/>
      <c r="BF1639" s="318"/>
      <c r="BP1639" s="281"/>
      <c r="BZ1639" s="281"/>
      <c r="CJ1639" s="281"/>
      <c r="CT1639" s="281"/>
      <c r="DD1639" s="281"/>
      <c r="DI1639" s="273"/>
    </row>
    <row r="1640" spans="1:113" s="49" customFormat="1">
      <c r="A1640" s="47"/>
      <c r="AB1640" s="281"/>
      <c r="AL1640" s="281"/>
      <c r="AV1640" s="281"/>
      <c r="BF1640" s="318"/>
      <c r="BP1640" s="281"/>
      <c r="BZ1640" s="281"/>
      <c r="CJ1640" s="281"/>
      <c r="CT1640" s="281"/>
      <c r="DD1640" s="281"/>
      <c r="DI1640" s="273"/>
    </row>
    <row r="1641" spans="1:113" s="49" customFormat="1">
      <c r="A1641" s="47"/>
      <c r="AB1641" s="281"/>
      <c r="AL1641" s="281"/>
      <c r="AV1641" s="281"/>
      <c r="BF1641" s="318"/>
      <c r="BP1641" s="281"/>
      <c r="BZ1641" s="281"/>
      <c r="CJ1641" s="281"/>
      <c r="CT1641" s="281"/>
      <c r="DD1641" s="281"/>
      <c r="DI1641" s="273"/>
    </row>
    <row r="1642" spans="1:113" s="49" customFormat="1">
      <c r="A1642" s="47"/>
      <c r="AB1642" s="281"/>
      <c r="AL1642" s="281"/>
      <c r="AV1642" s="281"/>
      <c r="BF1642" s="318"/>
      <c r="BP1642" s="281"/>
      <c r="BZ1642" s="281"/>
      <c r="CJ1642" s="281"/>
      <c r="CT1642" s="281"/>
      <c r="DD1642" s="281"/>
      <c r="DI1642" s="273"/>
    </row>
    <row r="1643" spans="1:113" s="49" customFormat="1">
      <c r="A1643" s="47"/>
      <c r="AB1643" s="281"/>
      <c r="AL1643" s="281"/>
      <c r="AV1643" s="281"/>
      <c r="BF1643" s="318"/>
      <c r="BP1643" s="281"/>
      <c r="BZ1643" s="281"/>
      <c r="CJ1643" s="281"/>
      <c r="CT1643" s="281"/>
      <c r="DD1643" s="281"/>
      <c r="DI1643" s="273"/>
    </row>
    <row r="1644" spans="1:113" s="49" customFormat="1">
      <c r="A1644" s="47"/>
      <c r="AB1644" s="281"/>
      <c r="AL1644" s="281"/>
      <c r="AV1644" s="281"/>
      <c r="BF1644" s="318"/>
      <c r="BP1644" s="281"/>
      <c r="BZ1644" s="281"/>
      <c r="CJ1644" s="281"/>
      <c r="CT1644" s="281"/>
      <c r="DD1644" s="281"/>
      <c r="DI1644" s="273"/>
    </row>
    <row r="1645" spans="1:113" s="49" customFormat="1">
      <c r="A1645" s="47"/>
      <c r="AB1645" s="281"/>
      <c r="AL1645" s="281"/>
      <c r="AV1645" s="281"/>
      <c r="BF1645" s="318"/>
      <c r="BP1645" s="281"/>
      <c r="BZ1645" s="281"/>
      <c r="CJ1645" s="281"/>
      <c r="CT1645" s="281"/>
      <c r="DD1645" s="281"/>
      <c r="DI1645" s="273"/>
    </row>
    <row r="1646" spans="1:113" s="49" customFormat="1">
      <c r="A1646" s="47"/>
      <c r="AB1646" s="281"/>
      <c r="AL1646" s="281"/>
      <c r="AV1646" s="281"/>
      <c r="BF1646" s="318"/>
      <c r="BP1646" s="281"/>
      <c r="BZ1646" s="281"/>
      <c r="CJ1646" s="281"/>
      <c r="CT1646" s="281"/>
      <c r="DD1646" s="281"/>
      <c r="DI1646" s="273"/>
    </row>
    <row r="1647" spans="1:113" s="49" customFormat="1">
      <c r="A1647" s="47"/>
      <c r="AB1647" s="281"/>
      <c r="AL1647" s="281"/>
      <c r="AV1647" s="281"/>
      <c r="BF1647" s="318"/>
      <c r="BP1647" s="281"/>
      <c r="BZ1647" s="281"/>
      <c r="CJ1647" s="281"/>
      <c r="CT1647" s="281"/>
      <c r="DD1647" s="281"/>
      <c r="DI1647" s="273"/>
    </row>
    <row r="1648" spans="1:113" s="49" customFormat="1">
      <c r="A1648" s="47"/>
      <c r="AB1648" s="281"/>
      <c r="AL1648" s="281"/>
      <c r="AV1648" s="281"/>
      <c r="BF1648" s="318"/>
      <c r="BP1648" s="281"/>
      <c r="BZ1648" s="281"/>
      <c r="CJ1648" s="281"/>
      <c r="CT1648" s="281"/>
      <c r="DD1648" s="281"/>
      <c r="DI1648" s="273"/>
    </row>
    <row r="1649" spans="1:113" s="49" customFormat="1">
      <c r="A1649" s="47"/>
      <c r="AB1649" s="281"/>
      <c r="AL1649" s="281"/>
      <c r="AV1649" s="281"/>
      <c r="BF1649" s="318"/>
      <c r="BP1649" s="281"/>
      <c r="BZ1649" s="281"/>
      <c r="CJ1649" s="281"/>
      <c r="CT1649" s="281"/>
      <c r="DD1649" s="281"/>
      <c r="DI1649" s="273"/>
    </row>
    <row r="1650" spans="1:113" s="49" customFormat="1">
      <c r="A1650" s="47"/>
      <c r="AB1650" s="281"/>
      <c r="AL1650" s="281"/>
      <c r="AV1650" s="281"/>
      <c r="BF1650" s="318"/>
      <c r="BP1650" s="281"/>
      <c r="BZ1650" s="281"/>
      <c r="CJ1650" s="281"/>
      <c r="CT1650" s="281"/>
      <c r="DD1650" s="281"/>
      <c r="DI1650" s="273"/>
    </row>
    <row r="1651" spans="1:113" s="49" customFormat="1">
      <c r="A1651" s="47"/>
      <c r="AB1651" s="281"/>
      <c r="AL1651" s="281"/>
      <c r="AV1651" s="281"/>
      <c r="BF1651" s="318"/>
      <c r="BP1651" s="281"/>
      <c r="BZ1651" s="281"/>
      <c r="CJ1651" s="281"/>
      <c r="CT1651" s="281"/>
      <c r="DD1651" s="281"/>
      <c r="DI1651" s="273"/>
    </row>
    <row r="1652" spans="1:113" s="49" customFormat="1">
      <c r="A1652" s="47"/>
      <c r="AB1652" s="281"/>
      <c r="AL1652" s="281"/>
      <c r="AV1652" s="281"/>
      <c r="BF1652" s="318"/>
      <c r="BP1652" s="281"/>
      <c r="BZ1652" s="281"/>
      <c r="CJ1652" s="281"/>
      <c r="CT1652" s="281"/>
      <c r="DD1652" s="281"/>
      <c r="DI1652" s="273"/>
    </row>
    <row r="1653" spans="1:113" s="49" customFormat="1">
      <c r="A1653" s="47"/>
      <c r="AB1653" s="281"/>
      <c r="AL1653" s="281"/>
      <c r="AV1653" s="281"/>
      <c r="BF1653" s="318"/>
      <c r="BP1653" s="281"/>
      <c r="BZ1653" s="281"/>
      <c r="CJ1653" s="281"/>
      <c r="CT1653" s="281"/>
      <c r="DD1653" s="281"/>
      <c r="DI1653" s="273"/>
    </row>
    <row r="1654" spans="1:113" s="49" customFormat="1">
      <c r="A1654" s="47"/>
      <c r="AB1654" s="281"/>
      <c r="AL1654" s="281"/>
      <c r="AV1654" s="281"/>
      <c r="BF1654" s="318"/>
      <c r="BP1654" s="281"/>
      <c r="BZ1654" s="281"/>
      <c r="CJ1654" s="281"/>
      <c r="CT1654" s="281"/>
      <c r="DD1654" s="281"/>
      <c r="DI1654" s="273"/>
    </row>
    <row r="1655" spans="1:113" s="49" customFormat="1">
      <c r="A1655" s="47"/>
      <c r="AB1655" s="281"/>
      <c r="AL1655" s="281"/>
      <c r="AV1655" s="281"/>
      <c r="BF1655" s="318"/>
      <c r="BP1655" s="281"/>
      <c r="BZ1655" s="281"/>
      <c r="CJ1655" s="281"/>
      <c r="CT1655" s="281"/>
      <c r="DD1655" s="281"/>
      <c r="DI1655" s="273"/>
    </row>
    <row r="1656" spans="1:113" s="49" customFormat="1">
      <c r="A1656" s="47"/>
      <c r="AB1656" s="281"/>
      <c r="AL1656" s="281"/>
      <c r="AV1656" s="281"/>
      <c r="BF1656" s="318"/>
      <c r="BP1656" s="281"/>
      <c r="BZ1656" s="281"/>
      <c r="CJ1656" s="281"/>
      <c r="CT1656" s="281"/>
      <c r="DD1656" s="281"/>
      <c r="DI1656" s="273"/>
    </row>
    <row r="1657" spans="1:113" s="49" customFormat="1">
      <c r="A1657" s="47"/>
      <c r="AB1657" s="281"/>
      <c r="AL1657" s="281"/>
      <c r="AV1657" s="281"/>
      <c r="BF1657" s="318"/>
      <c r="BP1657" s="281"/>
      <c r="BZ1657" s="281"/>
      <c r="CJ1657" s="281"/>
      <c r="CT1657" s="281"/>
      <c r="DD1657" s="281"/>
      <c r="DI1657" s="273"/>
    </row>
    <row r="1658" spans="1:113" s="49" customFormat="1">
      <c r="A1658" s="47"/>
      <c r="AB1658" s="281"/>
      <c r="AL1658" s="281"/>
      <c r="AV1658" s="281"/>
      <c r="BF1658" s="318"/>
      <c r="BP1658" s="281"/>
      <c r="BZ1658" s="281"/>
      <c r="CJ1658" s="281"/>
      <c r="CT1658" s="281"/>
      <c r="DD1658" s="281"/>
      <c r="DI1658" s="273"/>
    </row>
    <row r="1659" spans="1:113" s="49" customFormat="1">
      <c r="A1659" s="47"/>
      <c r="AB1659" s="281"/>
      <c r="AL1659" s="281"/>
      <c r="AV1659" s="281"/>
      <c r="BF1659" s="318"/>
      <c r="BP1659" s="281"/>
      <c r="BZ1659" s="281"/>
      <c r="CJ1659" s="281"/>
      <c r="CT1659" s="281"/>
      <c r="DD1659" s="281"/>
      <c r="DI1659" s="273"/>
    </row>
    <row r="1660" spans="1:113" s="49" customFormat="1">
      <c r="A1660" s="47"/>
      <c r="AB1660" s="281"/>
      <c r="AL1660" s="281"/>
      <c r="AV1660" s="281"/>
      <c r="BF1660" s="318"/>
      <c r="BP1660" s="281"/>
      <c r="BZ1660" s="281"/>
      <c r="CJ1660" s="281"/>
      <c r="CT1660" s="281"/>
      <c r="DD1660" s="281"/>
      <c r="DI1660" s="273"/>
    </row>
    <row r="1661" spans="1:113" s="49" customFormat="1">
      <c r="A1661" s="47"/>
      <c r="AB1661" s="281"/>
      <c r="AL1661" s="281"/>
      <c r="AV1661" s="281"/>
      <c r="BF1661" s="318"/>
      <c r="BP1661" s="281"/>
      <c r="BZ1661" s="281"/>
      <c r="CJ1661" s="281"/>
      <c r="CT1661" s="281"/>
      <c r="DD1661" s="281"/>
      <c r="DI1661" s="273"/>
    </row>
    <row r="1662" spans="1:113" s="49" customFormat="1">
      <c r="A1662" s="47"/>
      <c r="AB1662" s="281"/>
      <c r="AL1662" s="281"/>
      <c r="AV1662" s="281"/>
      <c r="BF1662" s="318"/>
      <c r="BP1662" s="281"/>
      <c r="BZ1662" s="281"/>
      <c r="CJ1662" s="281"/>
      <c r="CT1662" s="281"/>
      <c r="DD1662" s="281"/>
      <c r="DI1662" s="273"/>
    </row>
    <row r="1663" spans="1:113" s="49" customFormat="1">
      <c r="A1663" s="47"/>
      <c r="AB1663" s="281"/>
      <c r="AL1663" s="281"/>
      <c r="AV1663" s="281"/>
      <c r="BF1663" s="318"/>
      <c r="BP1663" s="281"/>
      <c r="BZ1663" s="281"/>
      <c r="CJ1663" s="281"/>
      <c r="CT1663" s="281"/>
      <c r="DD1663" s="281"/>
      <c r="DI1663" s="273"/>
    </row>
    <row r="1664" spans="1:113" s="49" customFormat="1">
      <c r="A1664" s="47"/>
      <c r="AB1664" s="281"/>
      <c r="AL1664" s="281"/>
      <c r="AV1664" s="281"/>
      <c r="BF1664" s="318"/>
      <c r="BP1664" s="281"/>
      <c r="BZ1664" s="281"/>
      <c r="CJ1664" s="281"/>
      <c r="CT1664" s="281"/>
      <c r="DD1664" s="281"/>
      <c r="DI1664" s="273"/>
    </row>
    <row r="1665" spans="1:113" s="49" customFormat="1">
      <c r="A1665" s="47"/>
      <c r="AB1665" s="281"/>
      <c r="AL1665" s="281"/>
      <c r="AV1665" s="281"/>
      <c r="BF1665" s="318"/>
      <c r="BP1665" s="281"/>
      <c r="BZ1665" s="281"/>
      <c r="CJ1665" s="281"/>
      <c r="CT1665" s="281"/>
      <c r="DD1665" s="281"/>
      <c r="DI1665" s="273"/>
    </row>
    <row r="1666" spans="1:113" s="49" customFormat="1">
      <c r="A1666" s="47"/>
      <c r="AB1666" s="281"/>
      <c r="AL1666" s="281"/>
      <c r="AV1666" s="281"/>
      <c r="BF1666" s="318"/>
      <c r="BP1666" s="281"/>
      <c r="BZ1666" s="281"/>
      <c r="CJ1666" s="281"/>
      <c r="CT1666" s="281"/>
      <c r="DD1666" s="281"/>
      <c r="DI1666" s="273"/>
    </row>
    <row r="1667" spans="1:113" s="49" customFormat="1">
      <c r="A1667" s="47"/>
      <c r="AB1667" s="281"/>
      <c r="AL1667" s="281"/>
      <c r="AV1667" s="281"/>
      <c r="BF1667" s="318"/>
      <c r="BP1667" s="281"/>
      <c r="BZ1667" s="281"/>
      <c r="CJ1667" s="281"/>
      <c r="CT1667" s="281"/>
      <c r="DD1667" s="281"/>
      <c r="DI1667" s="273"/>
    </row>
    <row r="1668" spans="1:113" s="49" customFormat="1">
      <c r="A1668" s="47"/>
      <c r="AB1668" s="281"/>
      <c r="AL1668" s="281"/>
      <c r="AV1668" s="281"/>
      <c r="BF1668" s="318"/>
      <c r="BP1668" s="281"/>
      <c r="BZ1668" s="281"/>
      <c r="CJ1668" s="281"/>
      <c r="CT1668" s="281"/>
      <c r="DD1668" s="281"/>
      <c r="DI1668" s="273"/>
    </row>
    <row r="1669" spans="1:113" s="49" customFormat="1">
      <c r="A1669" s="47"/>
      <c r="AB1669" s="281"/>
      <c r="AL1669" s="281"/>
      <c r="AV1669" s="281"/>
      <c r="BF1669" s="318"/>
      <c r="BP1669" s="281"/>
      <c r="BZ1669" s="281"/>
      <c r="CJ1669" s="281"/>
      <c r="CT1669" s="281"/>
      <c r="DD1669" s="281"/>
      <c r="DI1669" s="273"/>
    </row>
    <row r="1670" spans="1:113" s="49" customFormat="1">
      <c r="A1670" s="47"/>
      <c r="AB1670" s="281"/>
      <c r="AL1670" s="281"/>
      <c r="AV1670" s="281"/>
      <c r="BF1670" s="318"/>
      <c r="BP1670" s="281"/>
      <c r="BZ1670" s="281"/>
      <c r="CJ1670" s="281"/>
      <c r="CT1670" s="281"/>
      <c r="DD1670" s="281"/>
      <c r="DI1670" s="273"/>
    </row>
    <row r="1671" spans="1:113" s="49" customFormat="1">
      <c r="A1671" s="47"/>
      <c r="AB1671" s="281"/>
      <c r="AL1671" s="281"/>
      <c r="AV1671" s="281"/>
      <c r="BF1671" s="318"/>
      <c r="BP1671" s="281"/>
      <c r="BZ1671" s="281"/>
      <c r="CJ1671" s="281"/>
      <c r="CT1671" s="281"/>
      <c r="DD1671" s="281"/>
      <c r="DI1671" s="273"/>
    </row>
    <row r="1672" spans="1:113" s="49" customFormat="1">
      <c r="A1672" s="47"/>
      <c r="AB1672" s="281"/>
      <c r="AL1672" s="281"/>
      <c r="AV1672" s="281"/>
      <c r="BF1672" s="318"/>
      <c r="BP1672" s="281"/>
      <c r="BZ1672" s="281"/>
      <c r="CJ1672" s="281"/>
      <c r="CT1672" s="281"/>
      <c r="DD1672" s="281"/>
      <c r="DI1672" s="273"/>
    </row>
    <row r="1673" spans="1:113" s="49" customFormat="1">
      <c r="A1673" s="47"/>
      <c r="AB1673" s="281"/>
      <c r="AL1673" s="281"/>
      <c r="AV1673" s="281"/>
      <c r="BF1673" s="318"/>
      <c r="BP1673" s="281"/>
      <c r="BZ1673" s="281"/>
      <c r="CJ1673" s="281"/>
      <c r="CT1673" s="281"/>
      <c r="DD1673" s="281"/>
      <c r="DI1673" s="273"/>
    </row>
    <row r="1674" spans="1:113" s="49" customFormat="1">
      <c r="A1674" s="47"/>
      <c r="AB1674" s="281"/>
      <c r="AL1674" s="281"/>
      <c r="AV1674" s="281"/>
      <c r="BF1674" s="318"/>
      <c r="BP1674" s="281"/>
      <c r="BZ1674" s="281"/>
      <c r="CJ1674" s="281"/>
      <c r="CT1674" s="281"/>
      <c r="DD1674" s="281"/>
      <c r="DI1674" s="273"/>
    </row>
    <row r="1675" spans="1:113" s="49" customFormat="1">
      <c r="A1675" s="47"/>
      <c r="AB1675" s="281"/>
      <c r="AL1675" s="281"/>
      <c r="AV1675" s="281"/>
      <c r="BF1675" s="318"/>
      <c r="BP1675" s="281"/>
      <c r="BZ1675" s="281"/>
      <c r="CJ1675" s="281"/>
      <c r="CT1675" s="281"/>
      <c r="DD1675" s="281"/>
      <c r="DI1675" s="273"/>
    </row>
    <row r="1676" spans="1:113" s="49" customFormat="1">
      <c r="A1676" s="47"/>
      <c r="AB1676" s="281"/>
      <c r="AL1676" s="281"/>
      <c r="AV1676" s="281"/>
      <c r="BF1676" s="318"/>
      <c r="BP1676" s="281"/>
      <c r="BZ1676" s="281"/>
      <c r="CJ1676" s="281"/>
      <c r="CT1676" s="281"/>
      <c r="DD1676" s="281"/>
      <c r="DI1676" s="273"/>
    </row>
    <row r="1677" spans="1:113" s="49" customFormat="1">
      <c r="A1677" s="47"/>
      <c r="AB1677" s="281"/>
      <c r="AL1677" s="281"/>
      <c r="AV1677" s="281"/>
      <c r="BF1677" s="318"/>
      <c r="BP1677" s="281"/>
      <c r="BZ1677" s="281"/>
      <c r="CJ1677" s="281"/>
      <c r="CT1677" s="281"/>
      <c r="DD1677" s="281"/>
      <c r="DI1677" s="273"/>
    </row>
    <row r="1678" spans="1:113" s="49" customFormat="1">
      <c r="A1678" s="47"/>
      <c r="AB1678" s="281"/>
      <c r="AL1678" s="281"/>
      <c r="AV1678" s="281"/>
      <c r="BF1678" s="318"/>
      <c r="BP1678" s="281"/>
      <c r="BZ1678" s="281"/>
      <c r="CJ1678" s="281"/>
      <c r="CT1678" s="281"/>
      <c r="DD1678" s="281"/>
      <c r="DI1678" s="273"/>
    </row>
    <row r="1679" spans="1:113" s="49" customFormat="1">
      <c r="A1679" s="47"/>
      <c r="AB1679" s="281"/>
      <c r="AL1679" s="281"/>
      <c r="AV1679" s="281"/>
      <c r="BF1679" s="318"/>
      <c r="BP1679" s="281"/>
      <c r="BZ1679" s="281"/>
      <c r="CJ1679" s="281"/>
      <c r="CT1679" s="281"/>
      <c r="DD1679" s="281"/>
      <c r="DI1679" s="273"/>
    </row>
    <row r="1680" spans="1:113" s="49" customFormat="1">
      <c r="A1680" s="47"/>
      <c r="AB1680" s="281"/>
      <c r="AL1680" s="281"/>
      <c r="AV1680" s="281"/>
      <c r="BF1680" s="318"/>
      <c r="BP1680" s="281"/>
      <c r="BZ1680" s="281"/>
      <c r="CJ1680" s="281"/>
      <c r="CT1680" s="281"/>
      <c r="DD1680" s="281"/>
      <c r="DI1680" s="273"/>
    </row>
    <row r="1681" spans="1:113" s="49" customFormat="1">
      <c r="A1681" s="47"/>
      <c r="AB1681" s="281"/>
      <c r="AL1681" s="281"/>
      <c r="AV1681" s="281"/>
      <c r="BF1681" s="318"/>
      <c r="BP1681" s="281"/>
      <c r="BZ1681" s="281"/>
      <c r="CJ1681" s="281"/>
      <c r="CT1681" s="281"/>
      <c r="DD1681" s="281"/>
      <c r="DI1681" s="273"/>
    </row>
    <row r="1682" spans="1:113" s="49" customFormat="1">
      <c r="A1682" s="47"/>
      <c r="AB1682" s="281"/>
      <c r="AL1682" s="281"/>
      <c r="AV1682" s="281"/>
      <c r="BF1682" s="318"/>
      <c r="BP1682" s="281"/>
      <c r="BZ1682" s="281"/>
      <c r="CJ1682" s="281"/>
      <c r="CT1682" s="281"/>
      <c r="DD1682" s="281"/>
      <c r="DI1682" s="273"/>
    </row>
    <row r="1683" spans="1:113" s="49" customFormat="1">
      <c r="A1683" s="47"/>
      <c r="AB1683" s="281"/>
      <c r="AL1683" s="281"/>
      <c r="AV1683" s="281"/>
      <c r="BF1683" s="318"/>
      <c r="BP1683" s="281"/>
      <c r="BZ1683" s="281"/>
      <c r="CJ1683" s="281"/>
      <c r="CT1683" s="281"/>
      <c r="DD1683" s="281"/>
      <c r="DI1683" s="273"/>
    </row>
    <row r="1684" spans="1:113" s="49" customFormat="1">
      <c r="A1684" s="47"/>
      <c r="AB1684" s="281"/>
      <c r="AL1684" s="281"/>
      <c r="AV1684" s="281"/>
      <c r="BF1684" s="318"/>
      <c r="BP1684" s="281"/>
      <c r="BZ1684" s="281"/>
      <c r="CJ1684" s="281"/>
      <c r="CT1684" s="281"/>
      <c r="DD1684" s="281"/>
      <c r="DI1684" s="273"/>
    </row>
    <row r="1685" spans="1:113" s="49" customFormat="1">
      <c r="A1685" s="47"/>
      <c r="AB1685" s="281"/>
      <c r="AL1685" s="281"/>
      <c r="AV1685" s="281"/>
      <c r="BF1685" s="318"/>
      <c r="BP1685" s="281"/>
      <c r="BZ1685" s="281"/>
      <c r="CJ1685" s="281"/>
      <c r="CT1685" s="281"/>
      <c r="DD1685" s="281"/>
      <c r="DI1685" s="273"/>
    </row>
    <row r="1686" spans="1:113" s="49" customFormat="1">
      <c r="A1686" s="47"/>
      <c r="AB1686" s="281"/>
      <c r="AL1686" s="281"/>
      <c r="AV1686" s="281"/>
      <c r="BF1686" s="318"/>
      <c r="BP1686" s="281"/>
      <c r="BZ1686" s="281"/>
      <c r="CJ1686" s="281"/>
      <c r="CT1686" s="281"/>
      <c r="DD1686" s="281"/>
      <c r="DI1686" s="273"/>
    </row>
    <row r="1687" spans="1:113" s="49" customFormat="1">
      <c r="A1687" s="47"/>
      <c r="AB1687" s="281"/>
      <c r="AL1687" s="281"/>
      <c r="AV1687" s="281"/>
      <c r="BF1687" s="318"/>
      <c r="BP1687" s="281"/>
      <c r="BZ1687" s="281"/>
      <c r="CJ1687" s="281"/>
      <c r="CT1687" s="281"/>
      <c r="DD1687" s="281"/>
      <c r="DI1687" s="273"/>
    </row>
    <row r="1688" spans="1:113" s="49" customFormat="1">
      <c r="A1688" s="47"/>
      <c r="AB1688" s="281"/>
      <c r="AL1688" s="281"/>
      <c r="AV1688" s="281"/>
      <c r="BF1688" s="318"/>
      <c r="BP1688" s="281"/>
      <c r="BZ1688" s="281"/>
      <c r="CJ1688" s="281"/>
      <c r="CT1688" s="281"/>
      <c r="DD1688" s="281"/>
      <c r="DI1688" s="273"/>
    </row>
    <row r="1689" spans="1:113" s="49" customFormat="1">
      <c r="A1689" s="47"/>
      <c r="AB1689" s="281"/>
      <c r="AL1689" s="281"/>
      <c r="AV1689" s="281"/>
      <c r="BF1689" s="318"/>
      <c r="BP1689" s="281"/>
      <c r="BZ1689" s="281"/>
      <c r="CJ1689" s="281"/>
      <c r="CT1689" s="281"/>
      <c r="DD1689" s="281"/>
      <c r="DI1689" s="273"/>
    </row>
    <row r="1690" spans="1:113" s="49" customFormat="1">
      <c r="A1690" s="47"/>
      <c r="AB1690" s="281"/>
      <c r="AL1690" s="281"/>
      <c r="AV1690" s="281"/>
      <c r="BF1690" s="318"/>
      <c r="BP1690" s="281"/>
      <c r="BZ1690" s="281"/>
      <c r="CJ1690" s="281"/>
      <c r="CT1690" s="281"/>
      <c r="DD1690" s="281"/>
      <c r="DI1690" s="273"/>
    </row>
    <row r="1691" spans="1:113" s="49" customFormat="1">
      <c r="A1691" s="47"/>
      <c r="AB1691" s="281"/>
      <c r="AL1691" s="281"/>
      <c r="AV1691" s="281"/>
      <c r="BF1691" s="318"/>
      <c r="BP1691" s="281"/>
      <c r="BZ1691" s="281"/>
      <c r="CJ1691" s="281"/>
      <c r="CT1691" s="281"/>
      <c r="DD1691" s="281"/>
      <c r="DI1691" s="273"/>
    </row>
    <row r="1692" spans="1:113" s="49" customFormat="1">
      <c r="A1692" s="47"/>
      <c r="AB1692" s="281"/>
      <c r="AL1692" s="281"/>
      <c r="AV1692" s="281"/>
      <c r="BF1692" s="318"/>
      <c r="BP1692" s="281"/>
      <c r="BZ1692" s="281"/>
      <c r="CJ1692" s="281"/>
      <c r="CT1692" s="281"/>
      <c r="DD1692" s="281"/>
      <c r="DI1692" s="273"/>
    </row>
    <row r="1693" spans="1:113" s="49" customFormat="1">
      <c r="A1693" s="47"/>
      <c r="AB1693" s="281"/>
      <c r="AL1693" s="281"/>
      <c r="AV1693" s="281"/>
      <c r="BF1693" s="318"/>
      <c r="BP1693" s="281"/>
      <c r="BZ1693" s="281"/>
      <c r="CJ1693" s="281"/>
      <c r="CT1693" s="281"/>
      <c r="DD1693" s="281"/>
      <c r="DI1693" s="273"/>
    </row>
    <row r="1694" spans="1:113" s="49" customFormat="1">
      <c r="A1694" s="47"/>
      <c r="AB1694" s="281"/>
      <c r="AL1694" s="281"/>
      <c r="AV1694" s="281"/>
      <c r="BF1694" s="318"/>
      <c r="BP1694" s="281"/>
      <c r="BZ1694" s="281"/>
      <c r="CJ1694" s="281"/>
      <c r="CT1694" s="281"/>
      <c r="DD1694" s="281"/>
      <c r="DI1694" s="273"/>
    </row>
    <row r="1695" spans="1:113" s="49" customFormat="1">
      <c r="A1695" s="47"/>
      <c r="AB1695" s="281"/>
      <c r="AL1695" s="281"/>
      <c r="AV1695" s="281"/>
      <c r="BF1695" s="318"/>
      <c r="BP1695" s="281"/>
      <c r="BZ1695" s="281"/>
      <c r="CJ1695" s="281"/>
      <c r="CT1695" s="281"/>
      <c r="DD1695" s="281"/>
      <c r="DI1695" s="273"/>
    </row>
    <row r="1696" spans="1:113" s="49" customFormat="1">
      <c r="A1696" s="47"/>
      <c r="AB1696" s="281"/>
      <c r="AL1696" s="281"/>
      <c r="AV1696" s="281"/>
      <c r="BF1696" s="318"/>
      <c r="BP1696" s="281"/>
      <c r="BZ1696" s="281"/>
      <c r="CJ1696" s="281"/>
      <c r="CT1696" s="281"/>
      <c r="DD1696" s="281"/>
      <c r="DI1696" s="273"/>
    </row>
    <row r="1697" spans="1:113" s="49" customFormat="1">
      <c r="A1697" s="47"/>
      <c r="AB1697" s="281"/>
      <c r="AL1697" s="281"/>
      <c r="AV1697" s="281"/>
      <c r="BF1697" s="318"/>
      <c r="BP1697" s="281"/>
      <c r="BZ1697" s="281"/>
      <c r="CJ1697" s="281"/>
      <c r="CT1697" s="281"/>
      <c r="DD1697" s="281"/>
      <c r="DI1697" s="273"/>
    </row>
    <row r="1698" spans="1:113" s="49" customFormat="1">
      <c r="A1698" s="47"/>
      <c r="AB1698" s="281"/>
      <c r="AL1698" s="281"/>
      <c r="AV1698" s="281"/>
      <c r="BF1698" s="318"/>
      <c r="BP1698" s="281"/>
      <c r="BZ1698" s="281"/>
      <c r="CJ1698" s="281"/>
      <c r="CT1698" s="281"/>
      <c r="DD1698" s="281"/>
      <c r="DI1698" s="273"/>
    </row>
    <row r="1699" spans="1:113" s="49" customFormat="1">
      <c r="A1699" s="47"/>
      <c r="AB1699" s="281"/>
      <c r="AL1699" s="281"/>
      <c r="AV1699" s="281"/>
      <c r="BF1699" s="318"/>
      <c r="BP1699" s="281"/>
      <c r="BZ1699" s="281"/>
      <c r="CJ1699" s="281"/>
      <c r="CT1699" s="281"/>
      <c r="DD1699" s="281"/>
      <c r="DI1699" s="273"/>
    </row>
    <row r="1700" spans="1:113" s="49" customFormat="1">
      <c r="A1700" s="47"/>
      <c r="AB1700" s="281"/>
      <c r="AL1700" s="281"/>
      <c r="AV1700" s="281"/>
      <c r="BF1700" s="318"/>
      <c r="BP1700" s="281"/>
      <c r="BZ1700" s="281"/>
      <c r="CJ1700" s="281"/>
      <c r="CT1700" s="281"/>
      <c r="DD1700" s="281"/>
      <c r="DI1700" s="273"/>
    </row>
    <row r="1701" spans="1:113" s="49" customFormat="1">
      <c r="A1701" s="47"/>
      <c r="AB1701" s="281"/>
      <c r="AL1701" s="281"/>
      <c r="AV1701" s="281"/>
      <c r="BF1701" s="318"/>
      <c r="BP1701" s="281"/>
      <c r="BZ1701" s="281"/>
      <c r="CJ1701" s="281"/>
      <c r="CT1701" s="281"/>
      <c r="DD1701" s="281"/>
      <c r="DI1701" s="273"/>
    </row>
    <row r="1702" spans="1:113" s="49" customFormat="1">
      <c r="A1702" s="47"/>
      <c r="AB1702" s="281"/>
      <c r="AL1702" s="281"/>
      <c r="AV1702" s="281"/>
      <c r="BF1702" s="318"/>
      <c r="BP1702" s="281"/>
      <c r="BZ1702" s="281"/>
      <c r="CJ1702" s="281"/>
      <c r="CT1702" s="281"/>
      <c r="DD1702" s="281"/>
      <c r="DI1702" s="273"/>
    </row>
    <row r="1703" spans="1:113" s="49" customFormat="1">
      <c r="A1703" s="47"/>
      <c r="AB1703" s="281"/>
      <c r="AL1703" s="281"/>
      <c r="AV1703" s="281"/>
      <c r="BF1703" s="318"/>
      <c r="BP1703" s="281"/>
      <c r="BZ1703" s="281"/>
      <c r="CJ1703" s="281"/>
      <c r="CT1703" s="281"/>
      <c r="DD1703" s="281"/>
      <c r="DI1703" s="273"/>
    </row>
    <row r="1704" spans="1:113" s="49" customFormat="1">
      <c r="A1704" s="47"/>
      <c r="AB1704" s="281"/>
      <c r="AL1704" s="281"/>
      <c r="AV1704" s="281"/>
      <c r="BF1704" s="318"/>
      <c r="BP1704" s="281"/>
      <c r="BZ1704" s="281"/>
      <c r="CJ1704" s="281"/>
      <c r="CT1704" s="281"/>
      <c r="DD1704" s="281"/>
      <c r="DI1704" s="273"/>
    </row>
    <row r="1705" spans="1:113" s="49" customFormat="1">
      <c r="A1705" s="47"/>
      <c r="AB1705" s="281"/>
      <c r="AL1705" s="281"/>
      <c r="AV1705" s="281"/>
      <c r="BF1705" s="318"/>
      <c r="BP1705" s="281"/>
      <c r="BZ1705" s="281"/>
      <c r="CJ1705" s="281"/>
      <c r="CT1705" s="281"/>
      <c r="DD1705" s="281"/>
      <c r="DI1705" s="273"/>
    </row>
    <row r="1706" spans="1:113" s="49" customFormat="1">
      <c r="A1706" s="47"/>
      <c r="AB1706" s="281"/>
      <c r="AL1706" s="281"/>
      <c r="AV1706" s="281"/>
      <c r="BF1706" s="318"/>
      <c r="BP1706" s="281"/>
      <c r="BZ1706" s="281"/>
      <c r="CJ1706" s="281"/>
      <c r="CT1706" s="281"/>
      <c r="DD1706" s="281"/>
      <c r="DI1706" s="273"/>
    </row>
    <row r="1707" spans="1:113" s="49" customFormat="1">
      <c r="A1707" s="47"/>
      <c r="AB1707" s="281"/>
      <c r="AL1707" s="281"/>
      <c r="AV1707" s="281"/>
      <c r="BF1707" s="318"/>
      <c r="BP1707" s="281"/>
      <c r="BZ1707" s="281"/>
      <c r="CJ1707" s="281"/>
      <c r="CT1707" s="281"/>
      <c r="DD1707" s="281"/>
      <c r="DI1707" s="273"/>
    </row>
    <row r="1708" spans="1:113" s="49" customFormat="1">
      <c r="A1708" s="47"/>
      <c r="AB1708" s="281"/>
      <c r="AL1708" s="281"/>
      <c r="AV1708" s="281"/>
      <c r="BF1708" s="318"/>
      <c r="BP1708" s="281"/>
      <c r="BZ1708" s="281"/>
      <c r="CJ1708" s="281"/>
      <c r="CT1708" s="281"/>
      <c r="DD1708" s="281"/>
      <c r="DI1708" s="273"/>
    </row>
    <row r="1709" spans="1:113" s="49" customFormat="1">
      <c r="A1709" s="47"/>
      <c r="AB1709" s="281"/>
      <c r="AL1709" s="281"/>
      <c r="AV1709" s="281"/>
      <c r="BF1709" s="318"/>
      <c r="BP1709" s="281"/>
      <c r="BZ1709" s="281"/>
      <c r="CJ1709" s="281"/>
      <c r="CT1709" s="281"/>
      <c r="DD1709" s="281"/>
      <c r="DI1709" s="273"/>
    </row>
    <row r="1710" spans="1:113" s="49" customFormat="1">
      <c r="A1710" s="47"/>
      <c r="AB1710" s="281"/>
      <c r="AL1710" s="281"/>
      <c r="AV1710" s="281"/>
      <c r="BF1710" s="318"/>
      <c r="BP1710" s="281"/>
      <c r="BZ1710" s="281"/>
      <c r="CJ1710" s="281"/>
      <c r="CT1710" s="281"/>
      <c r="DD1710" s="281"/>
      <c r="DI1710" s="273"/>
    </row>
    <row r="1711" spans="1:113" s="49" customFormat="1">
      <c r="A1711" s="47"/>
      <c r="AB1711" s="281"/>
      <c r="AL1711" s="281"/>
      <c r="AV1711" s="281"/>
      <c r="BF1711" s="318"/>
      <c r="BP1711" s="281"/>
      <c r="BZ1711" s="281"/>
      <c r="CJ1711" s="281"/>
      <c r="CT1711" s="281"/>
      <c r="DD1711" s="281"/>
      <c r="DI1711" s="273"/>
    </row>
    <row r="1712" spans="1:113" s="49" customFormat="1">
      <c r="A1712" s="47"/>
      <c r="AB1712" s="281"/>
      <c r="AL1712" s="281"/>
      <c r="AV1712" s="281"/>
      <c r="BF1712" s="318"/>
      <c r="BP1712" s="281"/>
      <c r="BZ1712" s="281"/>
      <c r="CJ1712" s="281"/>
      <c r="CT1712" s="281"/>
      <c r="DD1712" s="281"/>
      <c r="DI1712" s="273"/>
    </row>
    <row r="1713" spans="1:113" s="49" customFormat="1">
      <c r="A1713" s="47"/>
      <c r="AB1713" s="281"/>
      <c r="AL1713" s="281"/>
      <c r="AV1713" s="281"/>
      <c r="BF1713" s="318"/>
      <c r="BP1713" s="281"/>
      <c r="BZ1713" s="281"/>
      <c r="CJ1713" s="281"/>
      <c r="CT1713" s="281"/>
      <c r="DD1713" s="281"/>
      <c r="DI1713" s="273"/>
    </row>
    <row r="1714" spans="1:113" s="49" customFormat="1">
      <c r="A1714" s="47"/>
      <c r="AB1714" s="281"/>
      <c r="AL1714" s="281"/>
      <c r="AV1714" s="281"/>
      <c r="BF1714" s="318"/>
      <c r="BP1714" s="281"/>
      <c r="BZ1714" s="281"/>
      <c r="CJ1714" s="281"/>
      <c r="CT1714" s="281"/>
      <c r="DD1714" s="281"/>
      <c r="DI1714" s="273"/>
    </row>
    <row r="1715" spans="1:113" s="49" customFormat="1">
      <c r="A1715" s="47"/>
      <c r="AB1715" s="281"/>
      <c r="AL1715" s="281"/>
      <c r="AV1715" s="281"/>
      <c r="BF1715" s="318"/>
      <c r="BP1715" s="281"/>
      <c r="BZ1715" s="281"/>
      <c r="CJ1715" s="281"/>
      <c r="CT1715" s="281"/>
      <c r="DD1715" s="281"/>
      <c r="DI1715" s="273"/>
    </row>
    <row r="1716" spans="1:113" s="49" customFormat="1">
      <c r="A1716" s="47"/>
      <c r="AB1716" s="281"/>
      <c r="AL1716" s="281"/>
      <c r="AV1716" s="281"/>
      <c r="BF1716" s="318"/>
      <c r="BP1716" s="281"/>
      <c r="BZ1716" s="281"/>
      <c r="CJ1716" s="281"/>
      <c r="CT1716" s="281"/>
      <c r="DD1716" s="281"/>
      <c r="DI1716" s="273"/>
    </row>
    <row r="1717" spans="1:113" s="49" customFormat="1">
      <c r="A1717" s="47"/>
      <c r="AB1717" s="281"/>
      <c r="AL1717" s="281"/>
      <c r="AV1717" s="281"/>
      <c r="BF1717" s="318"/>
      <c r="BP1717" s="281"/>
      <c r="BZ1717" s="281"/>
      <c r="CJ1717" s="281"/>
      <c r="CT1717" s="281"/>
      <c r="DD1717" s="281"/>
      <c r="DI1717" s="273"/>
    </row>
    <row r="1718" spans="1:113" s="49" customFormat="1">
      <c r="A1718" s="47"/>
      <c r="AB1718" s="281"/>
      <c r="AL1718" s="281"/>
      <c r="AV1718" s="281"/>
      <c r="BF1718" s="318"/>
      <c r="BP1718" s="281"/>
      <c r="BZ1718" s="281"/>
      <c r="CJ1718" s="281"/>
      <c r="CT1718" s="281"/>
      <c r="DD1718" s="281"/>
      <c r="DI1718" s="273"/>
    </row>
    <row r="1719" spans="1:113" s="49" customFormat="1">
      <c r="A1719" s="47"/>
      <c r="AB1719" s="281"/>
      <c r="AL1719" s="281"/>
      <c r="AV1719" s="281"/>
      <c r="BF1719" s="318"/>
      <c r="BP1719" s="281"/>
      <c r="BZ1719" s="281"/>
      <c r="CJ1719" s="281"/>
      <c r="CT1719" s="281"/>
      <c r="DD1719" s="281"/>
      <c r="DI1719" s="273"/>
    </row>
    <row r="1720" spans="1:113" s="49" customFormat="1">
      <c r="A1720" s="47"/>
      <c r="AB1720" s="281"/>
      <c r="AL1720" s="281"/>
      <c r="AV1720" s="281"/>
      <c r="BF1720" s="318"/>
      <c r="BP1720" s="281"/>
      <c r="BZ1720" s="281"/>
      <c r="CJ1720" s="281"/>
      <c r="CT1720" s="281"/>
      <c r="DD1720" s="281"/>
      <c r="DI1720" s="273"/>
    </row>
    <row r="1721" spans="1:113" s="49" customFormat="1">
      <c r="A1721" s="47"/>
      <c r="AB1721" s="281"/>
      <c r="AL1721" s="281"/>
      <c r="AV1721" s="281"/>
      <c r="BF1721" s="318"/>
      <c r="BP1721" s="281"/>
      <c r="BZ1721" s="281"/>
      <c r="CJ1721" s="281"/>
      <c r="CT1721" s="281"/>
      <c r="DD1721" s="281"/>
      <c r="DI1721" s="273"/>
    </row>
    <row r="1722" spans="1:113" s="49" customFormat="1">
      <c r="A1722" s="47"/>
      <c r="AB1722" s="281"/>
      <c r="AL1722" s="281"/>
      <c r="AV1722" s="281"/>
      <c r="BF1722" s="318"/>
      <c r="BP1722" s="281"/>
      <c r="BZ1722" s="281"/>
      <c r="CJ1722" s="281"/>
      <c r="CT1722" s="281"/>
      <c r="DD1722" s="281"/>
      <c r="DI1722" s="273"/>
    </row>
    <row r="1723" spans="1:113" s="49" customFormat="1">
      <c r="A1723" s="47"/>
      <c r="AB1723" s="281"/>
      <c r="AL1723" s="281"/>
      <c r="AV1723" s="281"/>
      <c r="BF1723" s="318"/>
      <c r="BP1723" s="281"/>
      <c r="BZ1723" s="281"/>
      <c r="CJ1723" s="281"/>
      <c r="CT1723" s="281"/>
      <c r="DD1723" s="281"/>
      <c r="DI1723" s="273"/>
    </row>
    <row r="1724" spans="1:113" s="49" customFormat="1">
      <c r="A1724" s="47"/>
      <c r="AB1724" s="281"/>
      <c r="AL1724" s="281"/>
      <c r="AV1724" s="281"/>
      <c r="BF1724" s="318"/>
      <c r="BP1724" s="281"/>
      <c r="BZ1724" s="281"/>
      <c r="CJ1724" s="281"/>
      <c r="CT1724" s="281"/>
      <c r="DD1724" s="281"/>
      <c r="DI1724" s="273"/>
    </row>
    <row r="1725" spans="1:113" s="49" customFormat="1">
      <c r="A1725" s="47"/>
      <c r="AB1725" s="281"/>
      <c r="AL1725" s="281"/>
      <c r="AV1725" s="281"/>
      <c r="BF1725" s="318"/>
      <c r="BP1725" s="281"/>
      <c r="BZ1725" s="281"/>
      <c r="CJ1725" s="281"/>
      <c r="CT1725" s="281"/>
      <c r="DD1725" s="281"/>
      <c r="DI1725" s="273"/>
    </row>
    <row r="1726" spans="1:113" s="49" customFormat="1">
      <c r="A1726" s="47"/>
      <c r="AB1726" s="281"/>
      <c r="AL1726" s="281"/>
      <c r="AV1726" s="281"/>
      <c r="BF1726" s="318"/>
      <c r="BP1726" s="281"/>
      <c r="BZ1726" s="281"/>
      <c r="CJ1726" s="281"/>
      <c r="CT1726" s="281"/>
      <c r="DD1726" s="281"/>
      <c r="DI1726" s="273"/>
    </row>
    <row r="1727" spans="1:113" s="49" customFormat="1">
      <c r="A1727" s="47"/>
      <c r="AB1727" s="281"/>
      <c r="AL1727" s="281"/>
      <c r="AV1727" s="281"/>
      <c r="BF1727" s="318"/>
      <c r="BP1727" s="281"/>
      <c r="BZ1727" s="281"/>
      <c r="CJ1727" s="281"/>
      <c r="CT1727" s="281"/>
      <c r="DD1727" s="281"/>
      <c r="DI1727" s="273"/>
    </row>
    <row r="1728" spans="1:113" s="49" customFormat="1">
      <c r="A1728" s="47"/>
      <c r="AB1728" s="281"/>
      <c r="AL1728" s="281"/>
      <c r="AV1728" s="281"/>
      <c r="BF1728" s="318"/>
      <c r="BP1728" s="281"/>
      <c r="BZ1728" s="281"/>
      <c r="CJ1728" s="281"/>
      <c r="CT1728" s="281"/>
      <c r="DD1728" s="281"/>
      <c r="DI1728" s="273"/>
    </row>
    <row r="1729" spans="1:113" s="49" customFormat="1">
      <c r="A1729" s="47"/>
      <c r="AB1729" s="281"/>
      <c r="AL1729" s="281"/>
      <c r="AV1729" s="281"/>
      <c r="BF1729" s="318"/>
      <c r="BP1729" s="281"/>
      <c r="BZ1729" s="281"/>
      <c r="CJ1729" s="281"/>
      <c r="CT1729" s="281"/>
      <c r="DD1729" s="281"/>
      <c r="DI1729" s="273"/>
    </row>
    <row r="1730" spans="1:113" s="49" customFormat="1">
      <c r="A1730" s="47"/>
      <c r="AB1730" s="281"/>
      <c r="AL1730" s="281"/>
      <c r="AV1730" s="281"/>
      <c r="BF1730" s="318"/>
      <c r="BP1730" s="281"/>
      <c r="BZ1730" s="281"/>
      <c r="CJ1730" s="281"/>
      <c r="CT1730" s="281"/>
      <c r="DD1730" s="281"/>
      <c r="DI1730" s="273"/>
    </row>
    <row r="1731" spans="1:113" s="49" customFormat="1">
      <c r="A1731" s="47"/>
      <c r="AB1731" s="281"/>
      <c r="AL1731" s="281"/>
      <c r="AV1731" s="281"/>
      <c r="BF1731" s="318"/>
      <c r="BP1731" s="281"/>
      <c r="BZ1731" s="281"/>
      <c r="CJ1731" s="281"/>
      <c r="CT1731" s="281"/>
      <c r="DD1731" s="281"/>
      <c r="DI1731" s="273"/>
    </row>
    <row r="1732" spans="1:113" s="49" customFormat="1">
      <c r="A1732" s="47"/>
      <c r="AB1732" s="281"/>
      <c r="AL1732" s="281"/>
      <c r="AV1732" s="281"/>
      <c r="BF1732" s="318"/>
      <c r="BP1732" s="281"/>
      <c r="BZ1732" s="281"/>
      <c r="CJ1732" s="281"/>
      <c r="CT1732" s="281"/>
      <c r="DD1732" s="281"/>
      <c r="DI1732" s="273"/>
    </row>
    <row r="1733" spans="1:113" s="49" customFormat="1">
      <c r="A1733" s="47"/>
      <c r="AB1733" s="281"/>
      <c r="AL1733" s="281"/>
      <c r="AV1733" s="281"/>
      <c r="BF1733" s="318"/>
      <c r="BP1733" s="281"/>
      <c r="BZ1733" s="281"/>
      <c r="CJ1733" s="281"/>
      <c r="CT1733" s="281"/>
      <c r="DD1733" s="281"/>
      <c r="DI1733" s="273"/>
    </row>
    <row r="1734" spans="1:113" s="49" customFormat="1">
      <c r="A1734" s="47"/>
      <c r="AB1734" s="281"/>
      <c r="AL1734" s="281"/>
      <c r="AV1734" s="281"/>
      <c r="BF1734" s="318"/>
      <c r="BP1734" s="281"/>
      <c r="BZ1734" s="281"/>
      <c r="CJ1734" s="281"/>
      <c r="CT1734" s="281"/>
      <c r="DD1734" s="281"/>
      <c r="DI1734" s="273"/>
    </row>
    <row r="1735" spans="1:113" s="49" customFormat="1">
      <c r="A1735" s="47"/>
      <c r="AB1735" s="281"/>
      <c r="AL1735" s="281"/>
      <c r="AV1735" s="281"/>
      <c r="BF1735" s="318"/>
      <c r="BP1735" s="281"/>
      <c r="BZ1735" s="281"/>
      <c r="CJ1735" s="281"/>
      <c r="CT1735" s="281"/>
      <c r="DD1735" s="281"/>
      <c r="DI1735" s="273"/>
    </row>
    <row r="1736" spans="1:113" s="49" customFormat="1">
      <c r="A1736" s="47"/>
      <c r="AB1736" s="281"/>
      <c r="AL1736" s="281"/>
      <c r="AV1736" s="281"/>
      <c r="BF1736" s="318"/>
      <c r="BP1736" s="281"/>
      <c r="BZ1736" s="281"/>
      <c r="CJ1736" s="281"/>
      <c r="CT1736" s="281"/>
      <c r="DD1736" s="281"/>
      <c r="DI1736" s="273"/>
    </row>
    <row r="1737" spans="1:113" s="49" customFormat="1">
      <c r="A1737" s="47"/>
      <c r="AB1737" s="281"/>
      <c r="AL1737" s="281"/>
      <c r="AV1737" s="281"/>
      <c r="BF1737" s="318"/>
      <c r="BP1737" s="281"/>
      <c r="BZ1737" s="281"/>
      <c r="CJ1737" s="281"/>
      <c r="CT1737" s="281"/>
      <c r="DD1737" s="281"/>
      <c r="DI1737" s="273"/>
    </row>
    <row r="1738" spans="1:113" s="49" customFormat="1">
      <c r="A1738" s="47"/>
      <c r="AB1738" s="281"/>
      <c r="AL1738" s="281"/>
      <c r="AV1738" s="281"/>
      <c r="BF1738" s="318"/>
      <c r="BP1738" s="281"/>
      <c r="BZ1738" s="281"/>
      <c r="CJ1738" s="281"/>
      <c r="CT1738" s="281"/>
      <c r="DD1738" s="281"/>
      <c r="DI1738" s="273"/>
    </row>
    <row r="1739" spans="1:113" s="49" customFormat="1">
      <c r="A1739" s="47"/>
      <c r="AB1739" s="281"/>
      <c r="AL1739" s="281"/>
      <c r="AV1739" s="281"/>
      <c r="BF1739" s="318"/>
      <c r="BP1739" s="281"/>
      <c r="BZ1739" s="281"/>
      <c r="CJ1739" s="281"/>
      <c r="CT1739" s="281"/>
      <c r="DD1739" s="281"/>
      <c r="DI1739" s="273"/>
    </row>
    <row r="1740" spans="1:113" s="49" customFormat="1">
      <c r="A1740" s="47"/>
      <c r="AB1740" s="281"/>
      <c r="AL1740" s="281"/>
      <c r="AV1740" s="281"/>
      <c r="BF1740" s="318"/>
      <c r="BP1740" s="281"/>
      <c r="BZ1740" s="281"/>
      <c r="CJ1740" s="281"/>
      <c r="CT1740" s="281"/>
      <c r="DD1740" s="281"/>
      <c r="DI1740" s="273"/>
    </row>
    <row r="1741" spans="1:113" s="49" customFormat="1">
      <c r="A1741" s="47"/>
      <c r="AB1741" s="281"/>
      <c r="AL1741" s="281"/>
      <c r="AV1741" s="281"/>
      <c r="BF1741" s="318"/>
      <c r="BP1741" s="281"/>
      <c r="BZ1741" s="281"/>
      <c r="CJ1741" s="281"/>
      <c r="CT1741" s="281"/>
      <c r="DD1741" s="281"/>
      <c r="DI1741" s="273"/>
    </row>
    <row r="1742" spans="1:113" s="49" customFormat="1">
      <c r="A1742" s="47"/>
      <c r="AB1742" s="281"/>
      <c r="AL1742" s="281"/>
      <c r="AV1742" s="281"/>
      <c r="BF1742" s="318"/>
      <c r="BP1742" s="281"/>
      <c r="BZ1742" s="281"/>
      <c r="CJ1742" s="281"/>
      <c r="CT1742" s="281"/>
      <c r="DD1742" s="281"/>
      <c r="DI1742" s="273"/>
    </row>
    <row r="1743" spans="1:113" s="49" customFormat="1">
      <c r="A1743" s="47"/>
      <c r="AB1743" s="281"/>
      <c r="AL1743" s="281"/>
      <c r="AV1743" s="281"/>
      <c r="BF1743" s="318"/>
      <c r="BP1743" s="281"/>
      <c r="BZ1743" s="281"/>
      <c r="CJ1743" s="281"/>
      <c r="CT1743" s="281"/>
      <c r="DD1743" s="281"/>
      <c r="DI1743" s="273"/>
    </row>
    <row r="1744" spans="1:113" s="49" customFormat="1">
      <c r="A1744" s="47"/>
      <c r="AB1744" s="281"/>
      <c r="AL1744" s="281"/>
      <c r="AV1744" s="281"/>
      <c r="BF1744" s="318"/>
      <c r="BP1744" s="281"/>
      <c r="BZ1744" s="281"/>
      <c r="CJ1744" s="281"/>
      <c r="CT1744" s="281"/>
      <c r="DD1744" s="281"/>
      <c r="DI1744" s="273"/>
    </row>
    <row r="1745" spans="1:113" s="49" customFormat="1">
      <c r="A1745" s="47"/>
      <c r="AB1745" s="281"/>
      <c r="AL1745" s="281"/>
      <c r="AV1745" s="281"/>
      <c r="BF1745" s="318"/>
      <c r="BP1745" s="281"/>
      <c r="BZ1745" s="281"/>
      <c r="CJ1745" s="281"/>
      <c r="CT1745" s="281"/>
      <c r="DD1745" s="281"/>
      <c r="DI1745" s="273"/>
    </row>
    <row r="1746" spans="1:113" s="49" customFormat="1">
      <c r="A1746" s="47"/>
      <c r="AB1746" s="281"/>
      <c r="AL1746" s="281"/>
      <c r="AV1746" s="281"/>
      <c r="BF1746" s="318"/>
      <c r="BP1746" s="281"/>
      <c r="BZ1746" s="281"/>
      <c r="CJ1746" s="281"/>
      <c r="CT1746" s="281"/>
      <c r="DD1746" s="281"/>
      <c r="DI1746" s="273"/>
    </row>
    <row r="1747" spans="1:113" s="49" customFormat="1">
      <c r="A1747" s="47"/>
      <c r="AB1747" s="281"/>
      <c r="AL1747" s="281"/>
      <c r="AV1747" s="281"/>
      <c r="BF1747" s="318"/>
      <c r="BP1747" s="281"/>
      <c r="BZ1747" s="281"/>
      <c r="CJ1747" s="281"/>
      <c r="CT1747" s="281"/>
      <c r="DD1747" s="281"/>
      <c r="DI1747" s="273"/>
    </row>
    <row r="1748" spans="1:113" s="49" customFormat="1">
      <c r="A1748" s="47"/>
      <c r="AB1748" s="281"/>
      <c r="AL1748" s="281"/>
      <c r="AV1748" s="281"/>
      <c r="BF1748" s="318"/>
      <c r="BP1748" s="281"/>
      <c r="BZ1748" s="281"/>
      <c r="CJ1748" s="281"/>
      <c r="CT1748" s="281"/>
      <c r="DD1748" s="281"/>
      <c r="DI1748" s="273"/>
    </row>
    <row r="1749" spans="1:113" s="49" customFormat="1">
      <c r="A1749" s="47"/>
      <c r="AB1749" s="281"/>
      <c r="AL1749" s="281"/>
      <c r="AV1749" s="281"/>
      <c r="BF1749" s="318"/>
      <c r="BP1749" s="281"/>
      <c r="BZ1749" s="281"/>
      <c r="CJ1749" s="281"/>
      <c r="CT1749" s="281"/>
      <c r="DD1749" s="281"/>
      <c r="DI1749" s="273"/>
    </row>
    <row r="1750" spans="1:113" s="49" customFormat="1">
      <c r="A1750" s="47"/>
      <c r="AB1750" s="281"/>
      <c r="AL1750" s="281"/>
      <c r="AV1750" s="281"/>
      <c r="BF1750" s="318"/>
      <c r="BP1750" s="281"/>
      <c r="BZ1750" s="281"/>
      <c r="CJ1750" s="281"/>
      <c r="CT1750" s="281"/>
      <c r="DD1750" s="281"/>
      <c r="DI1750" s="273"/>
    </row>
    <row r="1751" spans="1:113" s="49" customFormat="1">
      <c r="A1751" s="47"/>
      <c r="AB1751" s="281"/>
      <c r="AL1751" s="281"/>
      <c r="AV1751" s="281"/>
      <c r="BF1751" s="318"/>
      <c r="BP1751" s="281"/>
      <c r="BZ1751" s="281"/>
      <c r="CJ1751" s="281"/>
      <c r="CT1751" s="281"/>
      <c r="DD1751" s="281"/>
      <c r="DI1751" s="273"/>
    </row>
    <row r="1752" spans="1:113" s="49" customFormat="1">
      <c r="A1752" s="47"/>
      <c r="AB1752" s="281"/>
      <c r="AL1752" s="281"/>
      <c r="AV1752" s="281"/>
      <c r="BF1752" s="318"/>
      <c r="BP1752" s="281"/>
      <c r="BZ1752" s="281"/>
      <c r="CJ1752" s="281"/>
      <c r="CT1752" s="281"/>
      <c r="DD1752" s="281"/>
      <c r="DI1752" s="273"/>
    </row>
    <row r="1753" spans="1:113" s="49" customFormat="1">
      <c r="A1753" s="47"/>
      <c r="AB1753" s="281"/>
      <c r="AL1753" s="281"/>
      <c r="AV1753" s="281"/>
      <c r="BF1753" s="318"/>
      <c r="BP1753" s="281"/>
      <c r="BZ1753" s="281"/>
      <c r="CJ1753" s="281"/>
      <c r="CT1753" s="281"/>
      <c r="DD1753" s="281"/>
      <c r="DI1753" s="273"/>
    </row>
    <row r="1754" spans="1:113" s="49" customFormat="1">
      <c r="A1754" s="47"/>
      <c r="AB1754" s="281"/>
      <c r="AL1754" s="281"/>
      <c r="AV1754" s="281"/>
      <c r="BF1754" s="318"/>
      <c r="BP1754" s="281"/>
      <c r="BZ1754" s="281"/>
      <c r="CJ1754" s="281"/>
      <c r="CT1754" s="281"/>
      <c r="DD1754" s="281"/>
      <c r="DI1754" s="273"/>
    </row>
    <row r="1755" spans="1:113" s="49" customFormat="1">
      <c r="A1755" s="47"/>
      <c r="AB1755" s="281"/>
      <c r="AL1755" s="281"/>
      <c r="AV1755" s="281"/>
      <c r="BF1755" s="318"/>
      <c r="BP1755" s="281"/>
      <c r="BZ1755" s="281"/>
      <c r="CJ1755" s="281"/>
      <c r="CT1755" s="281"/>
      <c r="DD1755" s="281"/>
      <c r="DI1755" s="273"/>
    </row>
    <row r="1756" spans="1:113" s="49" customFormat="1">
      <c r="A1756" s="47"/>
      <c r="AB1756" s="281"/>
      <c r="AL1756" s="281"/>
      <c r="AV1756" s="281"/>
      <c r="BF1756" s="318"/>
      <c r="BP1756" s="281"/>
      <c r="BZ1756" s="281"/>
      <c r="CJ1756" s="281"/>
      <c r="CT1756" s="281"/>
      <c r="DD1756" s="281"/>
      <c r="DI1756" s="273"/>
    </row>
    <row r="1757" spans="1:113" s="49" customFormat="1">
      <c r="A1757" s="47"/>
      <c r="AB1757" s="281"/>
      <c r="AL1757" s="281"/>
      <c r="AV1757" s="281"/>
      <c r="BF1757" s="318"/>
      <c r="BP1757" s="281"/>
      <c r="BZ1757" s="281"/>
      <c r="CJ1757" s="281"/>
      <c r="CT1757" s="281"/>
      <c r="DD1757" s="281"/>
      <c r="DI1757" s="273"/>
    </row>
    <row r="1758" spans="1:113" s="49" customFormat="1">
      <c r="A1758" s="47"/>
      <c r="AB1758" s="281"/>
      <c r="AL1758" s="281"/>
      <c r="AV1758" s="281"/>
      <c r="BF1758" s="318"/>
      <c r="BP1758" s="281"/>
      <c r="BZ1758" s="281"/>
      <c r="CJ1758" s="281"/>
      <c r="CT1758" s="281"/>
      <c r="DD1758" s="281"/>
      <c r="DI1758" s="273"/>
    </row>
    <row r="1759" spans="1:113" s="49" customFormat="1">
      <c r="A1759" s="47"/>
      <c r="AB1759" s="281"/>
      <c r="AL1759" s="281"/>
      <c r="AV1759" s="281"/>
      <c r="BF1759" s="318"/>
      <c r="BP1759" s="281"/>
      <c r="BZ1759" s="281"/>
      <c r="CJ1759" s="281"/>
      <c r="CT1759" s="281"/>
      <c r="DD1759" s="281"/>
      <c r="DI1759" s="273"/>
    </row>
    <row r="1760" spans="1:113" s="49" customFormat="1">
      <c r="A1760" s="47"/>
      <c r="AB1760" s="281"/>
      <c r="AL1760" s="281"/>
      <c r="AV1760" s="281"/>
      <c r="BF1760" s="318"/>
      <c r="BP1760" s="281"/>
      <c r="BZ1760" s="281"/>
      <c r="CJ1760" s="281"/>
      <c r="CT1760" s="281"/>
      <c r="DD1760" s="281"/>
      <c r="DI1760" s="273"/>
    </row>
    <row r="1761" spans="1:113" s="49" customFormat="1">
      <c r="A1761" s="47"/>
      <c r="AB1761" s="281"/>
      <c r="AL1761" s="281"/>
      <c r="AV1761" s="281"/>
      <c r="BF1761" s="318"/>
      <c r="BP1761" s="281"/>
      <c r="BZ1761" s="281"/>
      <c r="CJ1761" s="281"/>
      <c r="CT1761" s="281"/>
      <c r="DD1761" s="281"/>
      <c r="DI1761" s="273"/>
    </row>
    <row r="1762" spans="1:113" s="49" customFormat="1">
      <c r="A1762" s="47"/>
      <c r="AB1762" s="281"/>
      <c r="AL1762" s="281"/>
      <c r="AV1762" s="281"/>
      <c r="BF1762" s="318"/>
      <c r="BP1762" s="281"/>
      <c r="BZ1762" s="281"/>
      <c r="CJ1762" s="281"/>
      <c r="CT1762" s="281"/>
      <c r="DD1762" s="281"/>
      <c r="DI1762" s="273"/>
    </row>
    <row r="1763" spans="1:113" s="49" customFormat="1">
      <c r="A1763" s="47"/>
      <c r="AB1763" s="281"/>
      <c r="AL1763" s="281"/>
      <c r="AV1763" s="281"/>
      <c r="BF1763" s="318"/>
      <c r="BP1763" s="281"/>
      <c r="BZ1763" s="281"/>
      <c r="CJ1763" s="281"/>
      <c r="CT1763" s="281"/>
      <c r="DD1763" s="281"/>
      <c r="DI1763" s="273"/>
    </row>
    <row r="1764" spans="1:113" s="49" customFormat="1">
      <c r="A1764" s="47"/>
      <c r="AB1764" s="281"/>
      <c r="AL1764" s="281"/>
      <c r="AV1764" s="281"/>
      <c r="BF1764" s="318"/>
      <c r="BP1764" s="281"/>
      <c r="BZ1764" s="281"/>
      <c r="CJ1764" s="281"/>
      <c r="CT1764" s="281"/>
      <c r="DD1764" s="281"/>
      <c r="DI1764" s="273"/>
    </row>
    <row r="1765" spans="1:113" s="49" customFormat="1">
      <c r="A1765" s="47"/>
      <c r="AB1765" s="281"/>
      <c r="AL1765" s="281"/>
      <c r="AV1765" s="281"/>
      <c r="BF1765" s="318"/>
      <c r="BP1765" s="281"/>
      <c r="BZ1765" s="281"/>
      <c r="CJ1765" s="281"/>
      <c r="CT1765" s="281"/>
      <c r="DD1765" s="281"/>
      <c r="DI1765" s="273"/>
    </row>
    <row r="1766" spans="1:113" s="49" customFormat="1">
      <c r="A1766" s="47"/>
      <c r="AB1766" s="281"/>
      <c r="AL1766" s="281"/>
      <c r="AV1766" s="281"/>
      <c r="BF1766" s="318"/>
      <c r="BP1766" s="281"/>
      <c r="BZ1766" s="281"/>
      <c r="CJ1766" s="281"/>
      <c r="CT1766" s="281"/>
      <c r="DD1766" s="281"/>
      <c r="DI1766" s="273"/>
    </row>
    <row r="1767" spans="1:113" s="49" customFormat="1">
      <c r="A1767" s="47"/>
      <c r="AB1767" s="281"/>
      <c r="AL1767" s="281"/>
      <c r="AV1767" s="281"/>
      <c r="BF1767" s="318"/>
      <c r="BP1767" s="281"/>
      <c r="BZ1767" s="281"/>
      <c r="CJ1767" s="281"/>
      <c r="CT1767" s="281"/>
      <c r="DD1767" s="281"/>
      <c r="DI1767" s="273"/>
    </row>
    <row r="1768" spans="1:113" s="49" customFormat="1">
      <c r="A1768" s="47"/>
      <c r="AB1768" s="281"/>
      <c r="AL1768" s="281"/>
      <c r="AV1768" s="281"/>
      <c r="BF1768" s="318"/>
      <c r="BP1768" s="281"/>
      <c r="BZ1768" s="281"/>
      <c r="CJ1768" s="281"/>
      <c r="CT1768" s="281"/>
      <c r="DD1768" s="281"/>
      <c r="DI1768" s="273"/>
    </row>
    <row r="1769" spans="1:113" s="49" customFormat="1">
      <c r="A1769" s="47"/>
      <c r="AB1769" s="281"/>
      <c r="AL1769" s="281"/>
      <c r="AV1769" s="281"/>
      <c r="BF1769" s="318"/>
      <c r="BP1769" s="281"/>
      <c r="BZ1769" s="281"/>
      <c r="CJ1769" s="281"/>
      <c r="CT1769" s="281"/>
      <c r="DD1769" s="281"/>
      <c r="DI1769" s="273"/>
    </row>
    <row r="1770" spans="1:113" s="49" customFormat="1">
      <c r="A1770" s="47"/>
      <c r="AB1770" s="281"/>
      <c r="AL1770" s="281"/>
      <c r="AV1770" s="281"/>
      <c r="BF1770" s="318"/>
      <c r="BP1770" s="281"/>
      <c r="BZ1770" s="281"/>
      <c r="CJ1770" s="281"/>
      <c r="CT1770" s="281"/>
      <c r="DD1770" s="281"/>
      <c r="DI1770" s="273"/>
    </row>
    <row r="1771" spans="1:113" s="49" customFormat="1">
      <c r="A1771" s="47"/>
      <c r="AB1771" s="281"/>
      <c r="AL1771" s="281"/>
      <c r="AV1771" s="281"/>
      <c r="BF1771" s="318"/>
      <c r="BP1771" s="281"/>
      <c r="BZ1771" s="281"/>
      <c r="CJ1771" s="281"/>
      <c r="CT1771" s="281"/>
      <c r="DD1771" s="281"/>
      <c r="DI1771" s="273"/>
    </row>
    <row r="1772" spans="1:113" s="49" customFormat="1">
      <c r="A1772" s="47"/>
      <c r="AB1772" s="281"/>
      <c r="AL1772" s="281"/>
      <c r="AV1772" s="281"/>
      <c r="BF1772" s="318"/>
      <c r="BP1772" s="281"/>
      <c r="BZ1772" s="281"/>
      <c r="CJ1772" s="281"/>
      <c r="CT1772" s="281"/>
      <c r="DD1772" s="281"/>
      <c r="DI1772" s="273"/>
    </row>
    <row r="1773" spans="1:113" s="49" customFormat="1">
      <c r="A1773" s="47"/>
      <c r="AB1773" s="281"/>
      <c r="AL1773" s="281"/>
      <c r="AV1773" s="281"/>
      <c r="BF1773" s="318"/>
      <c r="BP1773" s="281"/>
      <c r="BZ1773" s="281"/>
      <c r="CJ1773" s="281"/>
      <c r="CT1773" s="281"/>
      <c r="DD1773" s="281"/>
      <c r="DI1773" s="273"/>
    </row>
    <row r="1774" spans="1:113" s="49" customFormat="1">
      <c r="A1774" s="47"/>
      <c r="AB1774" s="281"/>
      <c r="AL1774" s="281"/>
      <c r="AV1774" s="281"/>
      <c r="BF1774" s="318"/>
      <c r="BP1774" s="281"/>
      <c r="BZ1774" s="281"/>
      <c r="CJ1774" s="281"/>
      <c r="CT1774" s="281"/>
      <c r="DD1774" s="281"/>
      <c r="DI1774" s="273"/>
    </row>
    <row r="1775" spans="1:113" s="49" customFormat="1">
      <c r="A1775" s="47"/>
      <c r="AB1775" s="281"/>
      <c r="AL1775" s="281"/>
      <c r="AV1775" s="281"/>
      <c r="BF1775" s="318"/>
      <c r="BP1775" s="281"/>
      <c r="BZ1775" s="281"/>
      <c r="CJ1775" s="281"/>
      <c r="CT1775" s="281"/>
      <c r="DD1775" s="281"/>
      <c r="DI1775" s="273"/>
    </row>
    <row r="1776" spans="1:113" s="49" customFormat="1">
      <c r="A1776" s="47"/>
      <c r="AB1776" s="281"/>
      <c r="AL1776" s="281"/>
      <c r="AV1776" s="281"/>
      <c r="BF1776" s="318"/>
      <c r="BP1776" s="281"/>
      <c r="BZ1776" s="281"/>
      <c r="CJ1776" s="281"/>
      <c r="CT1776" s="281"/>
      <c r="DD1776" s="281"/>
      <c r="DI1776" s="273"/>
    </row>
    <row r="1777" spans="1:113" s="49" customFormat="1">
      <c r="A1777" s="47"/>
      <c r="AB1777" s="281"/>
      <c r="AL1777" s="281"/>
      <c r="AV1777" s="281"/>
      <c r="BF1777" s="318"/>
      <c r="BP1777" s="281"/>
      <c r="BZ1777" s="281"/>
      <c r="CJ1777" s="281"/>
      <c r="CT1777" s="281"/>
      <c r="DD1777" s="281"/>
      <c r="DI1777" s="273"/>
    </row>
    <row r="1778" spans="1:113" s="49" customFormat="1">
      <c r="A1778" s="47"/>
      <c r="AB1778" s="281"/>
      <c r="AL1778" s="281"/>
      <c r="AV1778" s="281"/>
      <c r="BF1778" s="318"/>
      <c r="BP1778" s="281"/>
      <c r="BZ1778" s="281"/>
      <c r="CJ1778" s="281"/>
      <c r="CT1778" s="281"/>
      <c r="DD1778" s="281"/>
      <c r="DI1778" s="273"/>
    </row>
    <row r="1779" spans="1:113" s="49" customFormat="1">
      <c r="A1779" s="47"/>
      <c r="AB1779" s="281"/>
      <c r="AL1779" s="281"/>
      <c r="AV1779" s="281"/>
      <c r="BF1779" s="318"/>
      <c r="BP1779" s="281"/>
      <c r="BZ1779" s="281"/>
      <c r="CJ1779" s="281"/>
      <c r="CT1779" s="281"/>
      <c r="DD1779" s="281"/>
      <c r="DI1779" s="273"/>
    </row>
    <row r="1780" spans="1:113" s="49" customFormat="1">
      <c r="A1780" s="47"/>
      <c r="AB1780" s="281"/>
      <c r="AL1780" s="281"/>
      <c r="AV1780" s="281"/>
      <c r="BF1780" s="318"/>
      <c r="BP1780" s="281"/>
      <c r="BZ1780" s="281"/>
      <c r="CJ1780" s="281"/>
      <c r="CT1780" s="281"/>
      <c r="DD1780" s="281"/>
      <c r="DI1780" s="273"/>
    </row>
    <row r="1781" spans="1:113" s="49" customFormat="1">
      <c r="A1781" s="47"/>
      <c r="AB1781" s="281"/>
      <c r="AL1781" s="281"/>
      <c r="AV1781" s="281"/>
      <c r="BF1781" s="318"/>
      <c r="BP1781" s="281"/>
      <c r="BZ1781" s="281"/>
      <c r="CJ1781" s="281"/>
      <c r="CT1781" s="281"/>
      <c r="DD1781" s="281"/>
      <c r="DI1781" s="273"/>
    </row>
    <row r="1782" spans="1:113" s="49" customFormat="1">
      <c r="A1782" s="47"/>
      <c r="AB1782" s="281"/>
      <c r="AL1782" s="281"/>
      <c r="AV1782" s="281"/>
      <c r="BF1782" s="318"/>
      <c r="BP1782" s="281"/>
      <c r="BZ1782" s="281"/>
      <c r="CJ1782" s="281"/>
      <c r="CT1782" s="281"/>
      <c r="DD1782" s="281"/>
      <c r="DI1782" s="273"/>
    </row>
    <row r="1783" spans="1:113" s="49" customFormat="1">
      <c r="A1783" s="47"/>
      <c r="AB1783" s="281"/>
      <c r="AL1783" s="281"/>
      <c r="AV1783" s="281"/>
      <c r="BF1783" s="318"/>
      <c r="BP1783" s="281"/>
      <c r="BZ1783" s="281"/>
      <c r="CJ1783" s="281"/>
      <c r="CT1783" s="281"/>
      <c r="DD1783" s="281"/>
      <c r="DI1783" s="273"/>
    </row>
    <row r="1784" spans="1:113" s="49" customFormat="1">
      <c r="A1784" s="47"/>
      <c r="AB1784" s="281"/>
      <c r="AL1784" s="281"/>
      <c r="AV1784" s="281"/>
      <c r="BF1784" s="318"/>
      <c r="BP1784" s="281"/>
      <c r="BZ1784" s="281"/>
      <c r="CJ1784" s="281"/>
      <c r="CT1784" s="281"/>
      <c r="DD1784" s="281"/>
      <c r="DI1784" s="273"/>
    </row>
    <row r="1785" spans="1:113" s="49" customFormat="1">
      <c r="A1785" s="47"/>
      <c r="AB1785" s="281"/>
      <c r="AL1785" s="281"/>
      <c r="AV1785" s="281"/>
      <c r="BF1785" s="318"/>
      <c r="BP1785" s="281"/>
      <c r="BZ1785" s="281"/>
      <c r="CJ1785" s="281"/>
      <c r="CT1785" s="281"/>
      <c r="DD1785" s="281"/>
      <c r="DI1785" s="273"/>
    </row>
    <row r="1786" spans="1:113" s="49" customFormat="1">
      <c r="A1786" s="47"/>
      <c r="AB1786" s="281"/>
      <c r="AL1786" s="281"/>
      <c r="AV1786" s="281"/>
      <c r="BF1786" s="318"/>
      <c r="BP1786" s="281"/>
      <c r="BZ1786" s="281"/>
      <c r="CJ1786" s="281"/>
      <c r="CT1786" s="281"/>
      <c r="DD1786" s="281"/>
      <c r="DI1786" s="273"/>
    </row>
    <row r="1787" spans="1:113" s="49" customFormat="1">
      <c r="A1787" s="47"/>
      <c r="AB1787" s="281"/>
      <c r="AL1787" s="281"/>
      <c r="AV1787" s="281"/>
      <c r="BF1787" s="318"/>
      <c r="BP1787" s="281"/>
      <c r="BZ1787" s="281"/>
      <c r="CJ1787" s="281"/>
      <c r="CT1787" s="281"/>
      <c r="DD1787" s="281"/>
      <c r="DI1787" s="273"/>
    </row>
    <row r="1788" spans="1:113" s="49" customFormat="1">
      <c r="A1788" s="47"/>
      <c r="AB1788" s="281"/>
      <c r="AL1788" s="281"/>
      <c r="AV1788" s="281"/>
      <c r="BF1788" s="318"/>
      <c r="BP1788" s="281"/>
      <c r="BZ1788" s="281"/>
      <c r="CJ1788" s="281"/>
      <c r="CT1788" s="281"/>
      <c r="DD1788" s="281"/>
      <c r="DI1788" s="273"/>
    </row>
    <row r="1789" spans="1:113" s="49" customFormat="1">
      <c r="A1789" s="47"/>
      <c r="AB1789" s="281"/>
      <c r="AL1789" s="281"/>
      <c r="AV1789" s="281"/>
      <c r="BF1789" s="318"/>
      <c r="BP1789" s="281"/>
      <c r="BZ1789" s="281"/>
      <c r="CJ1789" s="281"/>
      <c r="CT1789" s="281"/>
      <c r="DD1789" s="281"/>
      <c r="DI1789" s="273"/>
    </row>
    <row r="1790" spans="1:113" s="49" customFormat="1">
      <c r="A1790" s="47"/>
      <c r="AB1790" s="281"/>
      <c r="AL1790" s="281"/>
      <c r="AV1790" s="281"/>
      <c r="BF1790" s="318"/>
      <c r="BP1790" s="281"/>
      <c r="BZ1790" s="281"/>
      <c r="CJ1790" s="281"/>
      <c r="CT1790" s="281"/>
      <c r="DD1790" s="281"/>
      <c r="DI1790" s="273"/>
    </row>
    <row r="1791" spans="1:113" s="49" customFormat="1">
      <c r="A1791" s="47"/>
      <c r="AB1791" s="281"/>
      <c r="AL1791" s="281"/>
      <c r="AV1791" s="281"/>
      <c r="BF1791" s="318"/>
      <c r="BP1791" s="281"/>
      <c r="BZ1791" s="281"/>
      <c r="CJ1791" s="281"/>
      <c r="CT1791" s="281"/>
      <c r="DD1791" s="281"/>
      <c r="DI1791" s="273"/>
    </row>
    <row r="1792" spans="1:113" s="49" customFormat="1">
      <c r="A1792" s="47"/>
      <c r="AB1792" s="281"/>
      <c r="AL1792" s="281"/>
      <c r="AV1792" s="281"/>
      <c r="BF1792" s="318"/>
      <c r="BP1792" s="281"/>
      <c r="BZ1792" s="281"/>
      <c r="CJ1792" s="281"/>
      <c r="CT1792" s="281"/>
      <c r="DD1792" s="281"/>
      <c r="DI1792" s="273"/>
    </row>
    <row r="1793" spans="1:113" s="49" customFormat="1">
      <c r="A1793" s="47"/>
      <c r="AB1793" s="281"/>
      <c r="AL1793" s="281"/>
      <c r="AV1793" s="281"/>
      <c r="BF1793" s="318"/>
      <c r="BP1793" s="281"/>
      <c r="BZ1793" s="281"/>
      <c r="CJ1793" s="281"/>
      <c r="CT1793" s="281"/>
      <c r="DD1793" s="281"/>
      <c r="DI1793" s="273"/>
    </row>
    <row r="1794" spans="1:113" s="49" customFormat="1">
      <c r="A1794" s="47"/>
      <c r="AB1794" s="281"/>
      <c r="AL1794" s="281"/>
      <c r="AV1794" s="281"/>
      <c r="BF1794" s="318"/>
      <c r="BP1794" s="281"/>
      <c r="BZ1794" s="281"/>
      <c r="CJ1794" s="281"/>
      <c r="CT1794" s="281"/>
      <c r="DD1794" s="281"/>
      <c r="DI1794" s="273"/>
    </row>
    <row r="1795" spans="1:113" s="49" customFormat="1">
      <c r="A1795" s="47"/>
      <c r="AB1795" s="281"/>
      <c r="AL1795" s="281"/>
      <c r="AV1795" s="281"/>
      <c r="BF1795" s="318"/>
      <c r="BP1795" s="281"/>
      <c r="BZ1795" s="281"/>
      <c r="CJ1795" s="281"/>
      <c r="CT1795" s="281"/>
      <c r="DD1795" s="281"/>
      <c r="DI1795" s="273"/>
    </row>
    <row r="1796" spans="1:113" s="49" customFormat="1">
      <c r="A1796" s="47"/>
      <c r="AB1796" s="281"/>
      <c r="AL1796" s="281"/>
      <c r="AV1796" s="281"/>
      <c r="BF1796" s="318"/>
      <c r="BP1796" s="281"/>
      <c r="BZ1796" s="281"/>
      <c r="CJ1796" s="281"/>
      <c r="CT1796" s="281"/>
      <c r="DD1796" s="281"/>
      <c r="DI1796" s="273"/>
    </row>
    <row r="1797" spans="1:113" s="49" customFormat="1">
      <c r="A1797" s="47"/>
      <c r="AB1797" s="281"/>
      <c r="AL1797" s="281"/>
      <c r="AV1797" s="281"/>
      <c r="BF1797" s="318"/>
      <c r="BP1797" s="281"/>
      <c r="BZ1797" s="281"/>
      <c r="CJ1797" s="281"/>
      <c r="CT1797" s="281"/>
      <c r="DD1797" s="281"/>
      <c r="DI1797" s="273"/>
    </row>
    <row r="1798" spans="1:113" s="49" customFormat="1">
      <c r="A1798" s="47"/>
      <c r="AB1798" s="281"/>
      <c r="AL1798" s="281"/>
      <c r="AV1798" s="281"/>
      <c r="BF1798" s="318"/>
      <c r="BP1798" s="281"/>
      <c r="BZ1798" s="281"/>
      <c r="CJ1798" s="281"/>
      <c r="CT1798" s="281"/>
      <c r="DD1798" s="281"/>
      <c r="DI1798" s="273"/>
    </row>
    <row r="1799" spans="1:113" s="49" customFormat="1">
      <c r="A1799" s="47"/>
      <c r="AB1799" s="281"/>
      <c r="AL1799" s="281"/>
      <c r="AV1799" s="281"/>
      <c r="BF1799" s="318"/>
      <c r="BP1799" s="281"/>
      <c r="BZ1799" s="281"/>
      <c r="CJ1799" s="281"/>
      <c r="CT1799" s="281"/>
      <c r="DD1799" s="281"/>
      <c r="DI1799" s="273"/>
    </row>
    <row r="1800" spans="1:113" s="49" customFormat="1">
      <c r="A1800" s="47"/>
      <c r="AB1800" s="281"/>
      <c r="AL1800" s="281"/>
      <c r="AV1800" s="281"/>
      <c r="BF1800" s="318"/>
      <c r="BP1800" s="281"/>
      <c r="BZ1800" s="281"/>
      <c r="CJ1800" s="281"/>
      <c r="CT1800" s="281"/>
      <c r="DD1800" s="281"/>
      <c r="DI1800" s="273"/>
    </row>
    <row r="1801" spans="1:113" s="49" customFormat="1">
      <c r="A1801" s="47"/>
      <c r="AB1801" s="281"/>
      <c r="AL1801" s="281"/>
      <c r="AV1801" s="281"/>
      <c r="BF1801" s="318"/>
      <c r="BP1801" s="281"/>
      <c r="BZ1801" s="281"/>
      <c r="CJ1801" s="281"/>
      <c r="CT1801" s="281"/>
      <c r="DD1801" s="281"/>
      <c r="DI1801" s="273"/>
    </row>
    <row r="1802" spans="1:113" s="49" customFormat="1">
      <c r="A1802" s="47"/>
      <c r="AB1802" s="281"/>
      <c r="AL1802" s="281"/>
      <c r="AV1802" s="281"/>
      <c r="BF1802" s="318"/>
      <c r="BP1802" s="281"/>
      <c r="BZ1802" s="281"/>
      <c r="CJ1802" s="281"/>
      <c r="CT1802" s="281"/>
      <c r="DD1802" s="281"/>
      <c r="DI1802" s="273"/>
    </row>
    <row r="1803" spans="1:113" s="49" customFormat="1">
      <c r="A1803" s="47"/>
      <c r="AB1803" s="281"/>
      <c r="AL1803" s="281"/>
      <c r="AV1803" s="281"/>
      <c r="BF1803" s="318"/>
      <c r="BP1803" s="281"/>
      <c r="BZ1803" s="281"/>
      <c r="CJ1803" s="281"/>
      <c r="CT1803" s="281"/>
      <c r="DD1803" s="281"/>
      <c r="DI1803" s="273"/>
    </row>
    <row r="1804" spans="1:113" s="49" customFormat="1">
      <c r="A1804" s="47"/>
      <c r="AB1804" s="281"/>
      <c r="AL1804" s="281"/>
      <c r="AV1804" s="281"/>
      <c r="BF1804" s="318"/>
      <c r="BP1804" s="281"/>
      <c r="BZ1804" s="281"/>
      <c r="CJ1804" s="281"/>
      <c r="CT1804" s="281"/>
      <c r="DD1804" s="281"/>
      <c r="DI1804" s="273"/>
    </row>
    <row r="1805" spans="1:113" s="49" customFormat="1">
      <c r="A1805" s="47"/>
      <c r="AB1805" s="281"/>
      <c r="AL1805" s="281"/>
      <c r="AV1805" s="281"/>
      <c r="BF1805" s="318"/>
      <c r="BP1805" s="281"/>
      <c r="BZ1805" s="281"/>
      <c r="CJ1805" s="281"/>
      <c r="CT1805" s="281"/>
      <c r="DD1805" s="281"/>
      <c r="DI1805" s="273"/>
    </row>
    <row r="1806" spans="1:113" s="49" customFormat="1">
      <c r="A1806" s="47"/>
      <c r="AB1806" s="281"/>
      <c r="AL1806" s="281"/>
      <c r="AV1806" s="281"/>
      <c r="BF1806" s="318"/>
      <c r="BP1806" s="281"/>
      <c r="BZ1806" s="281"/>
      <c r="CJ1806" s="281"/>
      <c r="CT1806" s="281"/>
      <c r="DD1806" s="281"/>
      <c r="DI1806" s="273"/>
    </row>
    <row r="1807" spans="1:113" s="49" customFormat="1">
      <c r="A1807" s="47"/>
      <c r="AB1807" s="281"/>
      <c r="AL1807" s="281"/>
      <c r="AV1807" s="281"/>
      <c r="BF1807" s="318"/>
      <c r="BP1807" s="281"/>
      <c r="BZ1807" s="281"/>
      <c r="CJ1807" s="281"/>
      <c r="CT1807" s="281"/>
      <c r="DD1807" s="281"/>
      <c r="DI1807" s="273"/>
    </row>
    <row r="1808" spans="1:113" s="49" customFormat="1">
      <c r="A1808" s="47"/>
      <c r="AB1808" s="281"/>
      <c r="AL1808" s="281"/>
      <c r="AV1808" s="281"/>
      <c r="BF1808" s="318"/>
      <c r="BP1808" s="281"/>
      <c r="BZ1808" s="281"/>
      <c r="CJ1808" s="281"/>
      <c r="CT1808" s="281"/>
      <c r="DD1808" s="281"/>
      <c r="DI1808" s="273"/>
    </row>
    <row r="1809" spans="1:113" s="49" customFormat="1">
      <c r="A1809" s="47"/>
      <c r="AB1809" s="281"/>
      <c r="AL1809" s="281"/>
      <c r="AV1809" s="281"/>
      <c r="BF1809" s="318"/>
      <c r="BP1809" s="281"/>
      <c r="BZ1809" s="281"/>
      <c r="CJ1809" s="281"/>
      <c r="CT1809" s="281"/>
      <c r="DD1809" s="281"/>
      <c r="DI1809" s="273"/>
    </row>
    <row r="1810" spans="1:113" s="49" customFormat="1">
      <c r="A1810" s="47"/>
      <c r="AB1810" s="281"/>
      <c r="AL1810" s="281"/>
      <c r="AV1810" s="281"/>
      <c r="BF1810" s="318"/>
      <c r="BP1810" s="281"/>
      <c r="BZ1810" s="281"/>
      <c r="CJ1810" s="281"/>
      <c r="CT1810" s="281"/>
      <c r="DD1810" s="281"/>
      <c r="DI1810" s="273"/>
    </row>
    <row r="1811" spans="1:113" s="49" customFormat="1">
      <c r="A1811" s="47"/>
      <c r="AB1811" s="281"/>
      <c r="AL1811" s="281"/>
      <c r="AV1811" s="281"/>
      <c r="BF1811" s="318"/>
      <c r="BP1811" s="281"/>
      <c r="BZ1811" s="281"/>
      <c r="CJ1811" s="281"/>
      <c r="CT1811" s="281"/>
      <c r="DD1811" s="281"/>
      <c r="DI1811" s="273"/>
    </row>
    <row r="1812" spans="1:113" s="49" customFormat="1">
      <c r="A1812" s="47"/>
      <c r="AB1812" s="281"/>
      <c r="AL1812" s="281"/>
      <c r="AV1812" s="281"/>
      <c r="BF1812" s="318"/>
      <c r="BP1812" s="281"/>
      <c r="BZ1812" s="281"/>
      <c r="CJ1812" s="281"/>
      <c r="CT1812" s="281"/>
      <c r="DD1812" s="281"/>
      <c r="DI1812" s="273"/>
    </row>
    <row r="1813" spans="1:113" s="49" customFormat="1">
      <c r="A1813" s="47"/>
      <c r="AB1813" s="281"/>
      <c r="AL1813" s="281"/>
      <c r="AV1813" s="281"/>
      <c r="BF1813" s="318"/>
      <c r="BP1813" s="281"/>
      <c r="BZ1813" s="281"/>
      <c r="CJ1813" s="281"/>
      <c r="CT1813" s="281"/>
      <c r="DD1813" s="281"/>
      <c r="DI1813" s="273"/>
    </row>
    <row r="1814" spans="1:113" s="49" customFormat="1">
      <c r="A1814" s="47"/>
      <c r="AB1814" s="281"/>
      <c r="AL1814" s="281"/>
      <c r="AV1814" s="281"/>
      <c r="BF1814" s="318"/>
      <c r="BP1814" s="281"/>
      <c r="BZ1814" s="281"/>
      <c r="CJ1814" s="281"/>
      <c r="CT1814" s="281"/>
      <c r="DD1814" s="281"/>
      <c r="DI1814" s="273"/>
    </row>
    <row r="1815" spans="1:113" s="49" customFormat="1">
      <c r="A1815" s="47"/>
      <c r="AB1815" s="281"/>
      <c r="AL1815" s="281"/>
      <c r="AV1815" s="281"/>
      <c r="BF1815" s="318"/>
      <c r="BP1815" s="281"/>
      <c r="BZ1815" s="281"/>
      <c r="CJ1815" s="281"/>
      <c r="CT1815" s="281"/>
      <c r="DD1815" s="281"/>
      <c r="DI1815" s="273"/>
    </row>
    <row r="1816" spans="1:113" s="49" customFormat="1">
      <c r="A1816" s="47"/>
      <c r="AB1816" s="281"/>
      <c r="AL1816" s="281"/>
      <c r="AV1816" s="281"/>
      <c r="BF1816" s="318"/>
      <c r="BP1816" s="281"/>
      <c r="BZ1816" s="281"/>
      <c r="CJ1816" s="281"/>
      <c r="CT1816" s="281"/>
      <c r="DD1816" s="281"/>
      <c r="DI1816" s="273"/>
    </row>
    <row r="1817" spans="1:113" s="49" customFormat="1">
      <c r="A1817" s="47"/>
      <c r="AB1817" s="281"/>
      <c r="AL1817" s="281"/>
      <c r="AV1817" s="281"/>
      <c r="BF1817" s="318"/>
      <c r="BP1817" s="281"/>
      <c r="BZ1817" s="281"/>
      <c r="CJ1817" s="281"/>
      <c r="CT1817" s="281"/>
      <c r="DD1817" s="281"/>
      <c r="DI1817" s="273"/>
    </row>
    <row r="1818" spans="1:113" s="49" customFormat="1">
      <c r="A1818" s="47"/>
      <c r="AB1818" s="281"/>
      <c r="AL1818" s="281"/>
      <c r="AV1818" s="281"/>
      <c r="BF1818" s="318"/>
      <c r="BP1818" s="281"/>
      <c r="BZ1818" s="281"/>
      <c r="CJ1818" s="281"/>
      <c r="CT1818" s="281"/>
      <c r="DD1818" s="281"/>
      <c r="DI1818" s="273"/>
    </row>
    <row r="1819" spans="1:113" s="49" customFormat="1">
      <c r="A1819" s="47"/>
      <c r="AB1819" s="281"/>
      <c r="AL1819" s="281"/>
      <c r="AV1819" s="281"/>
      <c r="BF1819" s="318"/>
      <c r="BP1819" s="281"/>
      <c r="BZ1819" s="281"/>
      <c r="CJ1819" s="281"/>
      <c r="CT1819" s="281"/>
      <c r="DD1819" s="281"/>
      <c r="DI1819" s="273"/>
    </row>
    <row r="1820" spans="1:113" s="49" customFormat="1">
      <c r="A1820" s="47"/>
      <c r="AB1820" s="281"/>
      <c r="AL1820" s="281"/>
      <c r="AV1820" s="281"/>
      <c r="BF1820" s="318"/>
      <c r="BP1820" s="281"/>
      <c r="BZ1820" s="281"/>
      <c r="CJ1820" s="281"/>
      <c r="CT1820" s="281"/>
      <c r="DD1820" s="281"/>
      <c r="DI1820" s="273"/>
    </row>
    <row r="1821" spans="1:113" s="49" customFormat="1">
      <c r="A1821" s="47"/>
      <c r="AB1821" s="281"/>
      <c r="AL1821" s="281"/>
      <c r="AV1821" s="281"/>
      <c r="BF1821" s="318"/>
      <c r="BP1821" s="281"/>
      <c r="BZ1821" s="281"/>
      <c r="CJ1821" s="281"/>
      <c r="CT1821" s="281"/>
      <c r="DD1821" s="281"/>
      <c r="DI1821" s="273"/>
    </row>
    <row r="1822" spans="1:113" s="49" customFormat="1">
      <c r="A1822" s="47"/>
      <c r="AB1822" s="281"/>
      <c r="AL1822" s="281"/>
      <c r="AV1822" s="281"/>
      <c r="BF1822" s="318"/>
      <c r="BP1822" s="281"/>
      <c r="BZ1822" s="281"/>
      <c r="CJ1822" s="281"/>
      <c r="CT1822" s="281"/>
      <c r="DD1822" s="281"/>
      <c r="DI1822" s="273"/>
    </row>
    <row r="1823" spans="1:113" s="49" customFormat="1">
      <c r="A1823" s="47"/>
      <c r="AB1823" s="281"/>
      <c r="AL1823" s="281"/>
      <c r="AV1823" s="281"/>
      <c r="BF1823" s="318"/>
      <c r="BP1823" s="281"/>
      <c r="BZ1823" s="281"/>
      <c r="CJ1823" s="281"/>
      <c r="CT1823" s="281"/>
      <c r="DD1823" s="281"/>
      <c r="DI1823" s="273"/>
    </row>
    <row r="1824" spans="1:113" s="49" customFormat="1">
      <c r="A1824" s="47"/>
      <c r="AB1824" s="281"/>
      <c r="AL1824" s="281"/>
      <c r="AV1824" s="281"/>
      <c r="BF1824" s="318"/>
      <c r="BP1824" s="281"/>
      <c r="BZ1824" s="281"/>
      <c r="CJ1824" s="281"/>
      <c r="CT1824" s="281"/>
      <c r="DD1824" s="281"/>
      <c r="DI1824" s="273"/>
    </row>
    <row r="1825" spans="1:113" s="49" customFormat="1">
      <c r="A1825" s="47"/>
      <c r="AB1825" s="281"/>
      <c r="AL1825" s="281"/>
      <c r="AV1825" s="281"/>
      <c r="BF1825" s="318"/>
      <c r="BP1825" s="281"/>
      <c r="BZ1825" s="281"/>
      <c r="CJ1825" s="281"/>
      <c r="CT1825" s="281"/>
      <c r="DD1825" s="281"/>
      <c r="DI1825" s="273"/>
    </row>
    <row r="1826" spans="1:113" s="49" customFormat="1">
      <c r="A1826" s="47"/>
      <c r="AB1826" s="281"/>
      <c r="AL1826" s="281"/>
      <c r="AV1826" s="281"/>
      <c r="BF1826" s="318"/>
      <c r="BP1826" s="281"/>
      <c r="BZ1826" s="281"/>
      <c r="CJ1826" s="281"/>
      <c r="CT1826" s="281"/>
      <c r="DD1826" s="281"/>
      <c r="DI1826" s="273"/>
    </row>
    <row r="1827" spans="1:113" s="49" customFormat="1">
      <c r="A1827" s="47"/>
      <c r="AB1827" s="281"/>
      <c r="AL1827" s="281"/>
      <c r="AV1827" s="281"/>
      <c r="BF1827" s="318"/>
      <c r="BP1827" s="281"/>
      <c r="BZ1827" s="281"/>
      <c r="CJ1827" s="281"/>
      <c r="CT1827" s="281"/>
      <c r="DD1827" s="281"/>
      <c r="DI1827" s="273"/>
    </row>
    <row r="1828" spans="1:113" s="49" customFormat="1">
      <c r="A1828" s="47"/>
      <c r="AB1828" s="281"/>
      <c r="AL1828" s="281"/>
      <c r="AV1828" s="281"/>
      <c r="BF1828" s="318"/>
      <c r="BP1828" s="281"/>
      <c r="BZ1828" s="281"/>
      <c r="CJ1828" s="281"/>
      <c r="CT1828" s="281"/>
      <c r="DD1828" s="281"/>
      <c r="DI1828" s="273"/>
    </row>
    <row r="1829" spans="1:113" s="49" customFormat="1">
      <c r="A1829" s="47"/>
      <c r="AB1829" s="281"/>
      <c r="AL1829" s="281"/>
      <c r="AV1829" s="281"/>
      <c r="BF1829" s="318"/>
      <c r="BP1829" s="281"/>
      <c r="BZ1829" s="281"/>
      <c r="CJ1829" s="281"/>
      <c r="CT1829" s="281"/>
      <c r="DD1829" s="281"/>
      <c r="DI1829" s="273"/>
    </row>
    <row r="1830" spans="1:113" s="49" customFormat="1">
      <c r="A1830" s="47"/>
      <c r="AB1830" s="281"/>
      <c r="AL1830" s="281"/>
      <c r="AV1830" s="281"/>
      <c r="BF1830" s="318"/>
      <c r="BP1830" s="281"/>
      <c r="BZ1830" s="281"/>
      <c r="CJ1830" s="281"/>
      <c r="CT1830" s="281"/>
      <c r="DD1830" s="281"/>
      <c r="DI1830" s="273"/>
    </row>
    <row r="1831" spans="1:113" s="49" customFormat="1">
      <c r="A1831" s="47"/>
      <c r="AB1831" s="281"/>
      <c r="AL1831" s="281"/>
      <c r="AV1831" s="281"/>
      <c r="BF1831" s="318"/>
      <c r="BP1831" s="281"/>
      <c r="BZ1831" s="281"/>
      <c r="CJ1831" s="281"/>
      <c r="CT1831" s="281"/>
      <c r="DD1831" s="281"/>
      <c r="DI1831" s="273"/>
    </row>
    <row r="1832" spans="1:113" s="49" customFormat="1">
      <c r="A1832" s="47"/>
      <c r="AB1832" s="281"/>
      <c r="AL1832" s="281"/>
      <c r="AV1832" s="281"/>
      <c r="BF1832" s="318"/>
      <c r="BP1832" s="281"/>
      <c r="BZ1832" s="281"/>
      <c r="CJ1832" s="281"/>
      <c r="CT1832" s="281"/>
      <c r="DD1832" s="281"/>
      <c r="DI1832" s="273"/>
    </row>
    <row r="1833" spans="1:113" s="49" customFormat="1">
      <c r="A1833" s="47"/>
      <c r="AB1833" s="281"/>
      <c r="AL1833" s="281"/>
      <c r="AV1833" s="281"/>
      <c r="BF1833" s="318"/>
      <c r="BP1833" s="281"/>
      <c r="BZ1833" s="281"/>
      <c r="CJ1833" s="281"/>
      <c r="CT1833" s="281"/>
      <c r="DD1833" s="281"/>
      <c r="DI1833" s="273"/>
    </row>
    <row r="1834" spans="1:113" s="49" customFormat="1">
      <c r="A1834" s="47"/>
      <c r="AB1834" s="281"/>
      <c r="AL1834" s="281"/>
      <c r="AV1834" s="281"/>
      <c r="BF1834" s="318"/>
      <c r="BP1834" s="281"/>
      <c r="BZ1834" s="281"/>
      <c r="CJ1834" s="281"/>
      <c r="CT1834" s="281"/>
      <c r="DD1834" s="281"/>
      <c r="DI1834" s="273"/>
    </row>
    <row r="1835" spans="1:113" s="49" customFormat="1">
      <c r="A1835" s="47"/>
      <c r="AB1835" s="281"/>
      <c r="AL1835" s="281"/>
      <c r="AV1835" s="281"/>
      <c r="BF1835" s="318"/>
      <c r="BP1835" s="281"/>
      <c r="BZ1835" s="281"/>
      <c r="CJ1835" s="281"/>
      <c r="CT1835" s="281"/>
      <c r="DD1835" s="281"/>
      <c r="DI1835" s="273"/>
    </row>
    <row r="1836" spans="1:113" s="49" customFormat="1">
      <c r="A1836" s="47"/>
      <c r="AB1836" s="281"/>
      <c r="AL1836" s="281"/>
      <c r="AV1836" s="281"/>
      <c r="BF1836" s="318"/>
      <c r="BP1836" s="281"/>
      <c r="BZ1836" s="281"/>
      <c r="CJ1836" s="281"/>
      <c r="CT1836" s="281"/>
      <c r="DD1836" s="281"/>
      <c r="DI1836" s="273"/>
    </row>
    <row r="1837" spans="1:113" s="49" customFormat="1">
      <c r="A1837" s="47"/>
      <c r="AB1837" s="281"/>
      <c r="AL1837" s="281"/>
      <c r="AV1837" s="281"/>
      <c r="BF1837" s="318"/>
      <c r="BP1837" s="281"/>
      <c r="BZ1837" s="281"/>
      <c r="CJ1837" s="281"/>
      <c r="CT1837" s="281"/>
      <c r="DD1837" s="281"/>
      <c r="DI1837" s="273"/>
    </row>
    <row r="1838" spans="1:113" s="49" customFormat="1">
      <c r="A1838" s="47"/>
      <c r="AB1838" s="281"/>
      <c r="AL1838" s="281"/>
      <c r="AV1838" s="281"/>
      <c r="BF1838" s="318"/>
      <c r="BP1838" s="281"/>
      <c r="BZ1838" s="281"/>
      <c r="CJ1838" s="281"/>
      <c r="CT1838" s="281"/>
      <c r="DD1838" s="281"/>
      <c r="DI1838" s="273"/>
    </row>
    <row r="1839" spans="1:113" s="49" customFormat="1">
      <c r="A1839" s="47"/>
      <c r="AB1839" s="281"/>
      <c r="AL1839" s="281"/>
      <c r="AV1839" s="281"/>
      <c r="BF1839" s="318"/>
      <c r="BP1839" s="281"/>
      <c r="BZ1839" s="281"/>
      <c r="CJ1839" s="281"/>
      <c r="CT1839" s="281"/>
      <c r="DD1839" s="281"/>
      <c r="DI1839" s="273"/>
    </row>
    <row r="1840" spans="1:113" s="49" customFormat="1">
      <c r="A1840" s="47"/>
      <c r="AB1840" s="281"/>
      <c r="AL1840" s="281"/>
      <c r="AV1840" s="281"/>
      <c r="BF1840" s="318"/>
      <c r="BP1840" s="281"/>
      <c r="BZ1840" s="281"/>
      <c r="CJ1840" s="281"/>
      <c r="CT1840" s="281"/>
      <c r="DD1840" s="281"/>
      <c r="DI1840" s="273"/>
    </row>
    <row r="1841" spans="1:113" s="49" customFormat="1">
      <c r="A1841" s="47"/>
      <c r="AB1841" s="281"/>
      <c r="AL1841" s="281"/>
      <c r="AV1841" s="281"/>
      <c r="BF1841" s="318"/>
      <c r="BP1841" s="281"/>
      <c r="BZ1841" s="281"/>
      <c r="CJ1841" s="281"/>
      <c r="CT1841" s="281"/>
      <c r="DD1841" s="281"/>
      <c r="DI1841" s="273"/>
    </row>
    <row r="1842" spans="1:113" s="49" customFormat="1">
      <c r="A1842" s="47"/>
      <c r="AB1842" s="281"/>
      <c r="AL1842" s="281"/>
      <c r="AV1842" s="281"/>
      <c r="BF1842" s="318"/>
      <c r="BP1842" s="281"/>
      <c r="BZ1842" s="281"/>
      <c r="CJ1842" s="281"/>
      <c r="CT1842" s="281"/>
      <c r="DD1842" s="281"/>
      <c r="DI1842" s="273"/>
    </row>
    <row r="1843" spans="1:113" s="49" customFormat="1">
      <c r="A1843" s="47"/>
      <c r="AB1843" s="281"/>
      <c r="AL1843" s="281"/>
      <c r="AV1843" s="281"/>
      <c r="BF1843" s="318"/>
      <c r="BP1843" s="281"/>
      <c r="BZ1843" s="281"/>
      <c r="CJ1843" s="281"/>
      <c r="CT1843" s="281"/>
      <c r="DD1843" s="281"/>
      <c r="DI1843" s="273"/>
    </row>
    <row r="1844" spans="1:113" s="49" customFormat="1">
      <c r="A1844" s="47"/>
      <c r="AB1844" s="281"/>
      <c r="AL1844" s="281"/>
      <c r="AV1844" s="281"/>
      <c r="BF1844" s="318"/>
      <c r="BP1844" s="281"/>
      <c r="BZ1844" s="281"/>
      <c r="CJ1844" s="281"/>
      <c r="CT1844" s="281"/>
      <c r="DD1844" s="281"/>
      <c r="DI1844" s="273"/>
    </row>
    <row r="1845" spans="1:113" s="49" customFormat="1">
      <c r="A1845" s="47"/>
      <c r="AB1845" s="281"/>
      <c r="AL1845" s="281"/>
      <c r="AV1845" s="281"/>
      <c r="BF1845" s="318"/>
      <c r="BP1845" s="281"/>
      <c r="BZ1845" s="281"/>
      <c r="CJ1845" s="281"/>
      <c r="CT1845" s="281"/>
      <c r="DD1845" s="281"/>
      <c r="DI1845" s="273"/>
    </row>
    <row r="1846" spans="1:113" s="49" customFormat="1">
      <c r="A1846" s="47"/>
      <c r="AB1846" s="281"/>
      <c r="AL1846" s="281"/>
      <c r="AV1846" s="281"/>
      <c r="BF1846" s="318"/>
      <c r="BP1846" s="281"/>
      <c r="BZ1846" s="281"/>
      <c r="CJ1846" s="281"/>
      <c r="CT1846" s="281"/>
      <c r="DD1846" s="281"/>
      <c r="DI1846" s="273"/>
    </row>
    <row r="1847" spans="1:113" s="49" customFormat="1">
      <c r="A1847" s="47"/>
      <c r="AB1847" s="281"/>
      <c r="AL1847" s="281"/>
      <c r="AV1847" s="281"/>
      <c r="BF1847" s="318"/>
      <c r="BP1847" s="281"/>
      <c r="BZ1847" s="281"/>
      <c r="CJ1847" s="281"/>
      <c r="CT1847" s="281"/>
      <c r="DD1847" s="281"/>
      <c r="DI1847" s="273"/>
    </row>
    <row r="1848" spans="1:113" s="49" customFormat="1">
      <c r="A1848" s="47"/>
      <c r="AB1848" s="281"/>
      <c r="AL1848" s="281"/>
      <c r="AV1848" s="281"/>
      <c r="BF1848" s="318"/>
      <c r="BP1848" s="281"/>
      <c r="BZ1848" s="281"/>
      <c r="CJ1848" s="281"/>
      <c r="CT1848" s="281"/>
      <c r="DD1848" s="281"/>
      <c r="DI1848" s="273"/>
    </row>
    <row r="1849" spans="1:113" s="49" customFormat="1">
      <c r="A1849" s="47"/>
      <c r="AB1849" s="281"/>
      <c r="AL1849" s="281"/>
      <c r="AV1849" s="281"/>
      <c r="BF1849" s="318"/>
      <c r="BP1849" s="281"/>
      <c r="BZ1849" s="281"/>
      <c r="CJ1849" s="281"/>
      <c r="CT1849" s="281"/>
      <c r="DD1849" s="281"/>
      <c r="DI1849" s="273"/>
    </row>
    <row r="1850" spans="1:113" s="49" customFormat="1">
      <c r="A1850" s="47"/>
      <c r="AB1850" s="281"/>
      <c r="AL1850" s="281"/>
      <c r="AV1850" s="281"/>
      <c r="BF1850" s="318"/>
      <c r="BP1850" s="281"/>
      <c r="BZ1850" s="281"/>
      <c r="CJ1850" s="281"/>
      <c r="CT1850" s="281"/>
      <c r="DD1850" s="281"/>
      <c r="DI1850" s="273"/>
    </row>
    <row r="1851" spans="1:113" s="49" customFormat="1">
      <c r="A1851" s="47"/>
      <c r="AB1851" s="281"/>
      <c r="AL1851" s="281"/>
      <c r="AV1851" s="281"/>
      <c r="BF1851" s="318"/>
      <c r="BP1851" s="281"/>
      <c r="BZ1851" s="281"/>
      <c r="CJ1851" s="281"/>
      <c r="CT1851" s="281"/>
      <c r="DD1851" s="281"/>
      <c r="DI1851" s="273"/>
    </row>
    <row r="1852" spans="1:113" s="49" customFormat="1">
      <c r="A1852" s="47"/>
      <c r="AB1852" s="281"/>
      <c r="AL1852" s="281"/>
      <c r="AV1852" s="281"/>
      <c r="BF1852" s="318"/>
      <c r="BP1852" s="281"/>
      <c r="BZ1852" s="281"/>
      <c r="CJ1852" s="281"/>
      <c r="CT1852" s="281"/>
      <c r="DD1852" s="281"/>
      <c r="DI1852" s="273"/>
    </row>
    <row r="1853" spans="1:113" s="49" customFormat="1">
      <c r="A1853" s="47"/>
      <c r="AB1853" s="281"/>
      <c r="AL1853" s="281"/>
      <c r="AV1853" s="281"/>
      <c r="BF1853" s="318"/>
      <c r="BP1853" s="281"/>
      <c r="BZ1853" s="281"/>
      <c r="CJ1853" s="281"/>
      <c r="CT1853" s="281"/>
      <c r="DD1853" s="281"/>
      <c r="DI1853" s="273"/>
    </row>
    <row r="1854" spans="1:113" s="49" customFormat="1">
      <c r="A1854" s="47"/>
      <c r="AB1854" s="281"/>
      <c r="AL1854" s="281"/>
      <c r="AV1854" s="281"/>
      <c r="BF1854" s="318"/>
      <c r="BP1854" s="281"/>
      <c r="BZ1854" s="281"/>
      <c r="CJ1854" s="281"/>
      <c r="CT1854" s="281"/>
      <c r="DD1854" s="281"/>
      <c r="DI1854" s="273"/>
    </row>
    <row r="1855" spans="1:113" s="49" customFormat="1">
      <c r="A1855" s="47"/>
      <c r="AB1855" s="281"/>
      <c r="AL1855" s="281"/>
      <c r="AV1855" s="281"/>
      <c r="BF1855" s="318"/>
      <c r="BP1855" s="281"/>
      <c r="BZ1855" s="281"/>
      <c r="CJ1855" s="281"/>
      <c r="CT1855" s="281"/>
      <c r="DD1855" s="281"/>
      <c r="DI1855" s="273"/>
    </row>
    <row r="1856" spans="1:113" s="49" customFormat="1">
      <c r="A1856" s="47"/>
      <c r="AB1856" s="281"/>
      <c r="AL1856" s="281"/>
      <c r="AV1856" s="281"/>
      <c r="BF1856" s="318"/>
      <c r="BP1856" s="281"/>
      <c r="BZ1856" s="281"/>
      <c r="CJ1856" s="281"/>
      <c r="CT1856" s="281"/>
      <c r="DD1856" s="281"/>
      <c r="DI1856" s="273"/>
    </row>
    <row r="1857" spans="1:113" s="49" customFormat="1">
      <c r="A1857" s="47"/>
      <c r="AB1857" s="281"/>
      <c r="AL1857" s="281"/>
      <c r="AV1857" s="281"/>
      <c r="BF1857" s="318"/>
      <c r="BP1857" s="281"/>
      <c r="BZ1857" s="281"/>
      <c r="CJ1857" s="281"/>
      <c r="CT1857" s="281"/>
      <c r="DD1857" s="281"/>
      <c r="DI1857" s="273"/>
    </row>
    <row r="1858" spans="1:113" s="49" customFormat="1">
      <c r="A1858" s="47"/>
      <c r="AB1858" s="281"/>
      <c r="AL1858" s="281"/>
      <c r="AV1858" s="281"/>
      <c r="BF1858" s="318"/>
      <c r="BP1858" s="281"/>
      <c r="BZ1858" s="281"/>
      <c r="CJ1858" s="281"/>
      <c r="CT1858" s="281"/>
      <c r="DD1858" s="281"/>
      <c r="DI1858" s="273"/>
    </row>
    <row r="1859" spans="1:113" s="49" customFormat="1">
      <c r="A1859" s="47"/>
      <c r="AB1859" s="281"/>
      <c r="AL1859" s="281"/>
      <c r="AV1859" s="281"/>
      <c r="BF1859" s="318"/>
      <c r="BP1859" s="281"/>
      <c r="BZ1859" s="281"/>
      <c r="CJ1859" s="281"/>
      <c r="CT1859" s="281"/>
      <c r="DD1859" s="281"/>
      <c r="DI1859" s="273"/>
    </row>
    <row r="1860" spans="1:113" s="49" customFormat="1">
      <c r="A1860" s="47"/>
      <c r="AB1860" s="281"/>
      <c r="AL1860" s="281"/>
      <c r="AV1860" s="281"/>
      <c r="BF1860" s="318"/>
      <c r="BP1860" s="281"/>
      <c r="BZ1860" s="281"/>
      <c r="CJ1860" s="281"/>
      <c r="CT1860" s="281"/>
      <c r="DD1860" s="281"/>
      <c r="DI1860" s="273"/>
    </row>
    <row r="1861" spans="1:113" s="49" customFormat="1">
      <c r="A1861" s="47"/>
      <c r="AB1861" s="281"/>
      <c r="AL1861" s="281"/>
      <c r="AV1861" s="281"/>
      <c r="BF1861" s="318"/>
      <c r="BP1861" s="281"/>
      <c r="BZ1861" s="281"/>
      <c r="CJ1861" s="281"/>
      <c r="CT1861" s="281"/>
      <c r="DD1861" s="281"/>
      <c r="DI1861" s="273"/>
    </row>
    <row r="1862" spans="1:113" s="49" customFormat="1">
      <c r="A1862" s="47"/>
      <c r="AB1862" s="281"/>
      <c r="AL1862" s="281"/>
      <c r="AV1862" s="281"/>
      <c r="BF1862" s="318"/>
      <c r="BP1862" s="281"/>
      <c r="BZ1862" s="281"/>
      <c r="CJ1862" s="281"/>
      <c r="CT1862" s="281"/>
      <c r="DD1862" s="281"/>
      <c r="DI1862" s="273"/>
    </row>
    <row r="1863" spans="1:113" s="49" customFormat="1">
      <c r="A1863" s="47"/>
      <c r="AB1863" s="281"/>
      <c r="AL1863" s="281"/>
      <c r="AV1863" s="281"/>
      <c r="BF1863" s="318"/>
      <c r="BP1863" s="281"/>
      <c r="BZ1863" s="281"/>
      <c r="CJ1863" s="281"/>
      <c r="CT1863" s="281"/>
      <c r="DD1863" s="281"/>
      <c r="DI1863" s="273"/>
    </row>
    <row r="1864" spans="1:113" s="49" customFormat="1">
      <c r="A1864" s="47"/>
      <c r="AB1864" s="281"/>
      <c r="AL1864" s="281"/>
      <c r="AV1864" s="281"/>
      <c r="BF1864" s="318"/>
      <c r="BP1864" s="281"/>
      <c r="BZ1864" s="281"/>
      <c r="CJ1864" s="281"/>
      <c r="CT1864" s="281"/>
      <c r="DD1864" s="281"/>
      <c r="DI1864" s="273"/>
    </row>
    <row r="1865" spans="1:113" s="49" customFormat="1">
      <c r="A1865" s="47"/>
      <c r="AB1865" s="281"/>
      <c r="AL1865" s="281"/>
      <c r="AV1865" s="281"/>
      <c r="BF1865" s="318"/>
      <c r="BP1865" s="281"/>
      <c r="BZ1865" s="281"/>
      <c r="CJ1865" s="281"/>
      <c r="CT1865" s="281"/>
      <c r="DD1865" s="281"/>
      <c r="DI1865" s="273"/>
    </row>
    <row r="1866" spans="1:113" s="49" customFormat="1">
      <c r="A1866" s="47"/>
      <c r="AB1866" s="281"/>
      <c r="AL1866" s="281"/>
      <c r="AV1866" s="281"/>
      <c r="BF1866" s="318"/>
      <c r="BP1866" s="281"/>
      <c r="BZ1866" s="281"/>
      <c r="CJ1866" s="281"/>
      <c r="CT1866" s="281"/>
      <c r="DD1866" s="281"/>
      <c r="DI1866" s="273"/>
    </row>
    <row r="1867" spans="1:113" s="49" customFormat="1">
      <c r="A1867" s="47"/>
      <c r="AB1867" s="281"/>
      <c r="AL1867" s="281"/>
      <c r="AV1867" s="281"/>
      <c r="BF1867" s="318"/>
      <c r="BP1867" s="281"/>
      <c r="BZ1867" s="281"/>
      <c r="CJ1867" s="281"/>
      <c r="CT1867" s="281"/>
      <c r="DD1867" s="281"/>
      <c r="DI1867" s="273"/>
    </row>
    <row r="1868" spans="1:113" s="49" customFormat="1">
      <c r="A1868" s="47"/>
      <c r="AB1868" s="281"/>
      <c r="AL1868" s="281"/>
      <c r="AV1868" s="281"/>
      <c r="BF1868" s="318"/>
      <c r="BP1868" s="281"/>
      <c r="BZ1868" s="281"/>
      <c r="CJ1868" s="281"/>
      <c r="CT1868" s="281"/>
      <c r="DD1868" s="281"/>
      <c r="DI1868" s="273"/>
    </row>
    <row r="1869" spans="1:113" s="49" customFormat="1">
      <c r="A1869" s="47"/>
      <c r="AB1869" s="281"/>
      <c r="AL1869" s="281"/>
      <c r="AV1869" s="281"/>
      <c r="BF1869" s="318"/>
      <c r="BP1869" s="281"/>
      <c r="BZ1869" s="281"/>
      <c r="CJ1869" s="281"/>
      <c r="CT1869" s="281"/>
      <c r="DD1869" s="281"/>
      <c r="DI1869" s="273"/>
    </row>
    <row r="1870" spans="1:113" s="49" customFormat="1">
      <c r="A1870" s="47"/>
      <c r="AB1870" s="281"/>
      <c r="AL1870" s="281"/>
      <c r="AV1870" s="281"/>
      <c r="BF1870" s="318"/>
      <c r="BP1870" s="281"/>
      <c r="BZ1870" s="281"/>
      <c r="CJ1870" s="281"/>
      <c r="CT1870" s="281"/>
      <c r="DD1870" s="281"/>
      <c r="DI1870" s="273"/>
    </row>
    <row r="1871" spans="1:113" s="49" customFormat="1">
      <c r="A1871" s="47"/>
      <c r="AB1871" s="281"/>
      <c r="AL1871" s="281"/>
      <c r="AV1871" s="281"/>
      <c r="BF1871" s="318"/>
      <c r="BP1871" s="281"/>
      <c r="BZ1871" s="281"/>
      <c r="CJ1871" s="281"/>
      <c r="CT1871" s="281"/>
      <c r="DD1871" s="281"/>
      <c r="DI1871" s="273"/>
    </row>
    <row r="1872" spans="1:113" s="49" customFormat="1">
      <c r="A1872" s="47"/>
      <c r="AB1872" s="281"/>
      <c r="AL1872" s="281"/>
      <c r="AV1872" s="281"/>
      <c r="BF1872" s="318"/>
      <c r="BP1872" s="281"/>
      <c r="BZ1872" s="281"/>
      <c r="CJ1872" s="281"/>
      <c r="CT1872" s="281"/>
      <c r="DD1872" s="281"/>
      <c r="DI1872" s="273"/>
    </row>
    <row r="1873" spans="1:113" s="49" customFormat="1">
      <c r="A1873" s="47"/>
      <c r="AB1873" s="281"/>
      <c r="AL1873" s="281"/>
      <c r="AV1873" s="281"/>
      <c r="BF1873" s="318"/>
      <c r="BP1873" s="281"/>
      <c r="BZ1873" s="281"/>
      <c r="CJ1873" s="281"/>
      <c r="CT1873" s="281"/>
      <c r="DD1873" s="281"/>
      <c r="DI1873" s="273"/>
    </row>
    <row r="1874" spans="1:113" s="49" customFormat="1">
      <c r="A1874" s="47"/>
      <c r="AB1874" s="281"/>
      <c r="AL1874" s="281"/>
      <c r="AV1874" s="281"/>
      <c r="BF1874" s="318"/>
      <c r="BP1874" s="281"/>
      <c r="BZ1874" s="281"/>
      <c r="CJ1874" s="281"/>
      <c r="CT1874" s="281"/>
      <c r="DD1874" s="281"/>
      <c r="DI1874" s="273"/>
    </row>
    <row r="1875" spans="1:113" s="49" customFormat="1">
      <c r="A1875" s="47"/>
      <c r="AB1875" s="281"/>
      <c r="AL1875" s="281"/>
      <c r="AV1875" s="281"/>
      <c r="BF1875" s="318"/>
      <c r="BP1875" s="281"/>
      <c r="BZ1875" s="281"/>
      <c r="CJ1875" s="281"/>
      <c r="CT1875" s="281"/>
      <c r="DD1875" s="281"/>
      <c r="DI1875" s="273"/>
    </row>
    <row r="1876" spans="1:113" s="49" customFormat="1">
      <c r="A1876" s="47"/>
      <c r="AB1876" s="281"/>
      <c r="AL1876" s="281"/>
      <c r="AV1876" s="281"/>
      <c r="BF1876" s="318"/>
      <c r="BP1876" s="281"/>
      <c r="BZ1876" s="281"/>
      <c r="CJ1876" s="281"/>
      <c r="CT1876" s="281"/>
      <c r="DD1876" s="281"/>
      <c r="DI1876" s="273"/>
    </row>
    <row r="1877" spans="1:113" s="49" customFormat="1">
      <c r="A1877" s="47"/>
      <c r="AB1877" s="281"/>
      <c r="AL1877" s="281"/>
      <c r="AV1877" s="281"/>
      <c r="BF1877" s="318"/>
      <c r="BP1877" s="281"/>
      <c r="BZ1877" s="281"/>
      <c r="CJ1877" s="281"/>
      <c r="CT1877" s="281"/>
      <c r="DD1877" s="281"/>
      <c r="DI1877" s="273"/>
    </row>
    <row r="1878" spans="1:113" s="49" customFormat="1">
      <c r="A1878" s="47"/>
      <c r="AB1878" s="281"/>
      <c r="AL1878" s="281"/>
      <c r="AV1878" s="281"/>
      <c r="BF1878" s="318"/>
      <c r="BP1878" s="281"/>
      <c r="BZ1878" s="281"/>
      <c r="CJ1878" s="281"/>
      <c r="CT1878" s="281"/>
      <c r="DD1878" s="281"/>
      <c r="DI1878" s="273"/>
    </row>
    <row r="1879" spans="1:113" s="49" customFormat="1">
      <c r="A1879" s="47"/>
      <c r="AB1879" s="281"/>
      <c r="AL1879" s="281"/>
      <c r="AV1879" s="281"/>
      <c r="BF1879" s="318"/>
      <c r="BP1879" s="281"/>
      <c r="BZ1879" s="281"/>
      <c r="CJ1879" s="281"/>
      <c r="CT1879" s="281"/>
      <c r="DD1879" s="281"/>
      <c r="DI1879" s="273"/>
    </row>
    <row r="1880" spans="1:113" s="49" customFormat="1">
      <c r="A1880" s="47"/>
      <c r="AB1880" s="281"/>
      <c r="AL1880" s="281"/>
      <c r="AV1880" s="281"/>
      <c r="BF1880" s="318"/>
      <c r="BP1880" s="281"/>
      <c r="BZ1880" s="281"/>
      <c r="CJ1880" s="281"/>
      <c r="CT1880" s="281"/>
      <c r="DD1880" s="281"/>
      <c r="DI1880" s="273"/>
    </row>
    <row r="1881" spans="1:113" s="49" customFormat="1">
      <c r="A1881" s="47"/>
      <c r="AB1881" s="281"/>
      <c r="AL1881" s="281"/>
      <c r="AV1881" s="281"/>
      <c r="BF1881" s="318"/>
      <c r="BP1881" s="281"/>
      <c r="BZ1881" s="281"/>
      <c r="CJ1881" s="281"/>
      <c r="CT1881" s="281"/>
      <c r="DD1881" s="281"/>
      <c r="DI1881" s="273"/>
    </row>
    <row r="1882" spans="1:113" s="49" customFormat="1">
      <c r="A1882" s="47"/>
      <c r="AB1882" s="281"/>
      <c r="AL1882" s="281"/>
      <c r="AV1882" s="281"/>
      <c r="BF1882" s="318"/>
      <c r="BP1882" s="281"/>
      <c r="BZ1882" s="281"/>
      <c r="CJ1882" s="281"/>
      <c r="CT1882" s="281"/>
      <c r="DD1882" s="281"/>
      <c r="DI1882" s="273"/>
    </row>
    <row r="1883" spans="1:113" s="49" customFormat="1">
      <c r="A1883" s="47"/>
      <c r="AB1883" s="281"/>
      <c r="AL1883" s="281"/>
      <c r="AV1883" s="281"/>
      <c r="BF1883" s="318"/>
      <c r="BP1883" s="281"/>
      <c r="BZ1883" s="281"/>
      <c r="CJ1883" s="281"/>
      <c r="CT1883" s="281"/>
      <c r="DD1883" s="281"/>
      <c r="DI1883" s="273"/>
    </row>
    <row r="1884" spans="1:113" s="49" customFormat="1">
      <c r="A1884" s="47"/>
      <c r="AB1884" s="281"/>
      <c r="AL1884" s="281"/>
      <c r="AV1884" s="281"/>
      <c r="BF1884" s="318"/>
      <c r="BP1884" s="281"/>
      <c r="BZ1884" s="281"/>
      <c r="CJ1884" s="281"/>
      <c r="CT1884" s="281"/>
      <c r="DD1884" s="281"/>
      <c r="DI1884" s="273"/>
    </row>
    <row r="1885" spans="1:113" s="49" customFormat="1">
      <c r="A1885" s="47"/>
      <c r="AB1885" s="281"/>
      <c r="AL1885" s="281"/>
      <c r="AV1885" s="281"/>
      <c r="BF1885" s="318"/>
      <c r="BP1885" s="281"/>
      <c r="BZ1885" s="281"/>
      <c r="CJ1885" s="281"/>
      <c r="CT1885" s="281"/>
      <c r="DD1885" s="281"/>
      <c r="DI1885" s="273"/>
    </row>
    <row r="1886" spans="1:113" s="49" customFormat="1">
      <c r="A1886" s="47"/>
      <c r="AB1886" s="281"/>
      <c r="AL1886" s="281"/>
      <c r="AV1886" s="281"/>
      <c r="BF1886" s="318"/>
      <c r="BP1886" s="281"/>
      <c r="BZ1886" s="281"/>
      <c r="CJ1886" s="281"/>
      <c r="CT1886" s="281"/>
      <c r="DD1886" s="281"/>
      <c r="DI1886" s="273"/>
    </row>
    <row r="1887" spans="1:113" s="49" customFormat="1">
      <c r="A1887" s="47"/>
      <c r="AB1887" s="281"/>
      <c r="AL1887" s="281"/>
      <c r="AV1887" s="281"/>
      <c r="BF1887" s="318"/>
      <c r="BP1887" s="281"/>
      <c r="BZ1887" s="281"/>
      <c r="CJ1887" s="281"/>
      <c r="CT1887" s="281"/>
      <c r="DD1887" s="281"/>
      <c r="DI1887" s="273"/>
    </row>
    <row r="1888" spans="1:113" s="49" customFormat="1">
      <c r="A1888" s="47"/>
      <c r="AB1888" s="281"/>
      <c r="AL1888" s="281"/>
      <c r="AV1888" s="281"/>
      <c r="BF1888" s="318"/>
      <c r="BP1888" s="281"/>
      <c r="BZ1888" s="281"/>
      <c r="CJ1888" s="281"/>
      <c r="CT1888" s="281"/>
      <c r="DD1888" s="281"/>
      <c r="DI1888" s="273"/>
    </row>
    <row r="1889" spans="1:113" s="49" customFormat="1">
      <c r="A1889" s="47"/>
      <c r="AB1889" s="281"/>
      <c r="AL1889" s="281"/>
      <c r="AV1889" s="281"/>
      <c r="BF1889" s="318"/>
      <c r="BP1889" s="281"/>
      <c r="BZ1889" s="281"/>
      <c r="CJ1889" s="281"/>
      <c r="CT1889" s="281"/>
      <c r="DD1889" s="281"/>
      <c r="DI1889" s="273"/>
    </row>
    <row r="1890" spans="1:113" s="49" customFormat="1">
      <c r="A1890" s="47"/>
      <c r="AB1890" s="281"/>
      <c r="AL1890" s="281"/>
      <c r="AV1890" s="281"/>
      <c r="BF1890" s="318"/>
      <c r="BP1890" s="281"/>
      <c r="BZ1890" s="281"/>
      <c r="CJ1890" s="281"/>
      <c r="CT1890" s="281"/>
      <c r="DD1890" s="281"/>
      <c r="DI1890" s="273"/>
    </row>
    <row r="1891" spans="1:113" s="49" customFormat="1">
      <c r="A1891" s="47"/>
      <c r="AB1891" s="281"/>
      <c r="AL1891" s="281"/>
      <c r="AV1891" s="281"/>
      <c r="BF1891" s="318"/>
      <c r="BP1891" s="281"/>
      <c r="BZ1891" s="281"/>
      <c r="CJ1891" s="281"/>
      <c r="CT1891" s="281"/>
      <c r="DD1891" s="281"/>
      <c r="DI1891" s="273"/>
    </row>
    <row r="1892" spans="1:113" s="49" customFormat="1">
      <c r="A1892" s="47"/>
      <c r="AB1892" s="281"/>
      <c r="AL1892" s="281"/>
      <c r="AV1892" s="281"/>
      <c r="BF1892" s="318"/>
      <c r="BP1892" s="281"/>
      <c r="BZ1892" s="281"/>
      <c r="CJ1892" s="281"/>
      <c r="CT1892" s="281"/>
      <c r="DD1892" s="281"/>
      <c r="DI1892" s="273"/>
    </row>
    <row r="1893" spans="1:113" s="49" customFormat="1">
      <c r="A1893" s="47"/>
      <c r="AB1893" s="281"/>
      <c r="AL1893" s="281"/>
      <c r="AV1893" s="281"/>
      <c r="BF1893" s="318"/>
      <c r="BP1893" s="281"/>
      <c r="BZ1893" s="281"/>
      <c r="CJ1893" s="281"/>
      <c r="CT1893" s="281"/>
      <c r="DD1893" s="281"/>
      <c r="DI1893" s="273"/>
    </row>
    <row r="1894" spans="1:113" s="49" customFormat="1">
      <c r="A1894" s="47"/>
      <c r="AB1894" s="281"/>
      <c r="AL1894" s="281"/>
      <c r="AV1894" s="281"/>
      <c r="BF1894" s="318"/>
      <c r="BP1894" s="281"/>
      <c r="BZ1894" s="281"/>
      <c r="CJ1894" s="281"/>
      <c r="CT1894" s="281"/>
      <c r="DD1894" s="281"/>
      <c r="DI1894" s="273"/>
    </row>
    <row r="1895" spans="1:113" s="49" customFormat="1">
      <c r="A1895" s="47"/>
      <c r="AB1895" s="281"/>
      <c r="AL1895" s="281"/>
      <c r="AV1895" s="281"/>
      <c r="BF1895" s="318"/>
      <c r="BP1895" s="281"/>
      <c r="BZ1895" s="281"/>
      <c r="CJ1895" s="281"/>
      <c r="CT1895" s="281"/>
      <c r="DD1895" s="281"/>
      <c r="DI1895" s="273"/>
    </row>
    <row r="1896" spans="1:113" s="49" customFormat="1">
      <c r="A1896" s="47"/>
      <c r="AB1896" s="281"/>
      <c r="AL1896" s="281"/>
      <c r="AV1896" s="281"/>
      <c r="BF1896" s="318"/>
      <c r="BP1896" s="281"/>
      <c r="BZ1896" s="281"/>
      <c r="CJ1896" s="281"/>
      <c r="CT1896" s="281"/>
      <c r="DD1896" s="281"/>
      <c r="DI1896" s="273"/>
    </row>
    <row r="1897" spans="1:113" s="49" customFormat="1">
      <c r="A1897" s="47"/>
      <c r="AB1897" s="281"/>
      <c r="AL1897" s="281"/>
      <c r="AV1897" s="281"/>
      <c r="BF1897" s="318"/>
      <c r="BP1897" s="281"/>
      <c r="BZ1897" s="281"/>
      <c r="CJ1897" s="281"/>
      <c r="CT1897" s="281"/>
      <c r="DD1897" s="281"/>
      <c r="DI1897" s="273"/>
    </row>
    <row r="1898" spans="1:113" s="49" customFormat="1">
      <c r="A1898" s="47"/>
      <c r="AB1898" s="281"/>
      <c r="AL1898" s="281"/>
      <c r="AV1898" s="281"/>
      <c r="BF1898" s="318"/>
      <c r="BP1898" s="281"/>
      <c r="BZ1898" s="281"/>
      <c r="CJ1898" s="281"/>
      <c r="CT1898" s="281"/>
      <c r="DD1898" s="281"/>
      <c r="DI1898" s="273"/>
    </row>
    <row r="1899" spans="1:113" s="49" customFormat="1">
      <c r="A1899" s="47"/>
      <c r="AB1899" s="281"/>
      <c r="AL1899" s="281"/>
      <c r="AV1899" s="281"/>
      <c r="BF1899" s="318"/>
      <c r="BP1899" s="281"/>
      <c r="BZ1899" s="281"/>
      <c r="CJ1899" s="281"/>
      <c r="CT1899" s="281"/>
      <c r="DD1899" s="281"/>
      <c r="DI1899" s="273"/>
    </row>
    <row r="1900" spans="1:113" s="49" customFormat="1">
      <c r="A1900" s="47"/>
      <c r="AB1900" s="281"/>
      <c r="AL1900" s="281"/>
      <c r="AV1900" s="281"/>
      <c r="BF1900" s="318"/>
      <c r="BP1900" s="281"/>
      <c r="BZ1900" s="281"/>
      <c r="CJ1900" s="281"/>
      <c r="CT1900" s="281"/>
      <c r="DD1900" s="281"/>
      <c r="DI1900" s="273"/>
    </row>
    <row r="1901" spans="1:113" s="49" customFormat="1">
      <c r="A1901" s="47"/>
      <c r="AB1901" s="281"/>
      <c r="AL1901" s="281"/>
      <c r="AV1901" s="281"/>
      <c r="BF1901" s="318"/>
      <c r="BP1901" s="281"/>
      <c r="BZ1901" s="281"/>
      <c r="CJ1901" s="281"/>
      <c r="CT1901" s="281"/>
      <c r="DD1901" s="281"/>
      <c r="DI1901" s="273"/>
    </row>
    <row r="1902" spans="1:113" s="49" customFormat="1">
      <c r="A1902" s="47"/>
      <c r="AB1902" s="281"/>
      <c r="AL1902" s="281"/>
      <c r="AV1902" s="281"/>
      <c r="BF1902" s="318"/>
      <c r="BP1902" s="281"/>
      <c r="BZ1902" s="281"/>
      <c r="CJ1902" s="281"/>
      <c r="CT1902" s="281"/>
      <c r="DD1902" s="281"/>
      <c r="DI1902" s="273"/>
    </row>
    <row r="1903" spans="1:113" s="49" customFormat="1">
      <c r="A1903" s="47"/>
      <c r="AB1903" s="281"/>
      <c r="AL1903" s="281"/>
      <c r="AV1903" s="281"/>
      <c r="BF1903" s="318"/>
      <c r="BP1903" s="281"/>
      <c r="BZ1903" s="281"/>
      <c r="CJ1903" s="281"/>
      <c r="CT1903" s="281"/>
      <c r="DD1903" s="281"/>
      <c r="DI1903" s="273"/>
    </row>
    <row r="1904" spans="1:113" s="49" customFormat="1">
      <c r="A1904" s="47"/>
      <c r="AB1904" s="281"/>
      <c r="AL1904" s="281"/>
      <c r="AV1904" s="281"/>
      <c r="BF1904" s="318"/>
      <c r="BP1904" s="281"/>
      <c r="BZ1904" s="281"/>
      <c r="CJ1904" s="281"/>
      <c r="CT1904" s="281"/>
      <c r="DD1904" s="281"/>
      <c r="DI1904" s="273"/>
    </row>
    <row r="1905" spans="1:113" s="49" customFormat="1">
      <c r="A1905" s="47"/>
      <c r="AB1905" s="281"/>
      <c r="AL1905" s="281"/>
      <c r="AV1905" s="281"/>
      <c r="BF1905" s="318"/>
      <c r="BP1905" s="281"/>
      <c r="BZ1905" s="281"/>
      <c r="CJ1905" s="281"/>
      <c r="CT1905" s="281"/>
      <c r="DD1905" s="281"/>
      <c r="DI1905" s="273"/>
    </row>
    <row r="1906" spans="1:113" s="49" customFormat="1">
      <c r="A1906" s="47"/>
      <c r="AB1906" s="281"/>
      <c r="AL1906" s="281"/>
      <c r="AV1906" s="281"/>
      <c r="BF1906" s="318"/>
      <c r="BP1906" s="281"/>
      <c r="BZ1906" s="281"/>
      <c r="CJ1906" s="281"/>
      <c r="CT1906" s="281"/>
      <c r="DD1906" s="281"/>
      <c r="DI1906" s="273"/>
    </row>
    <row r="1907" spans="1:113" s="49" customFormat="1">
      <c r="A1907" s="47"/>
      <c r="AB1907" s="281"/>
      <c r="AL1907" s="281"/>
      <c r="AV1907" s="281"/>
      <c r="BF1907" s="318"/>
      <c r="BP1907" s="281"/>
      <c r="BZ1907" s="281"/>
      <c r="CJ1907" s="281"/>
      <c r="CT1907" s="281"/>
      <c r="DD1907" s="281"/>
      <c r="DI1907" s="273"/>
    </row>
    <row r="1908" spans="1:113" s="49" customFormat="1">
      <c r="A1908" s="47"/>
      <c r="AB1908" s="281"/>
      <c r="AL1908" s="281"/>
      <c r="AV1908" s="281"/>
      <c r="BF1908" s="318"/>
      <c r="BP1908" s="281"/>
      <c r="BZ1908" s="281"/>
      <c r="CJ1908" s="281"/>
      <c r="CT1908" s="281"/>
      <c r="DD1908" s="281"/>
      <c r="DI1908" s="273"/>
    </row>
    <row r="1909" spans="1:113" s="49" customFormat="1">
      <c r="A1909" s="47"/>
      <c r="AB1909" s="281"/>
      <c r="AL1909" s="281"/>
      <c r="AV1909" s="281"/>
      <c r="BF1909" s="318"/>
      <c r="BP1909" s="281"/>
      <c r="BZ1909" s="281"/>
      <c r="CJ1909" s="281"/>
      <c r="CT1909" s="281"/>
      <c r="DD1909" s="281"/>
      <c r="DI1909" s="273"/>
    </row>
    <row r="1910" spans="1:113" s="49" customFormat="1">
      <c r="A1910" s="47"/>
      <c r="AB1910" s="281"/>
      <c r="AL1910" s="281"/>
      <c r="AV1910" s="281"/>
      <c r="BF1910" s="318"/>
      <c r="BP1910" s="281"/>
      <c r="BZ1910" s="281"/>
      <c r="CJ1910" s="281"/>
      <c r="CT1910" s="281"/>
      <c r="DD1910" s="281"/>
      <c r="DI1910" s="273"/>
    </row>
    <row r="1911" spans="1:113" s="49" customFormat="1">
      <c r="A1911" s="47"/>
      <c r="AB1911" s="281"/>
      <c r="AL1911" s="281"/>
      <c r="AV1911" s="281"/>
      <c r="BF1911" s="318"/>
      <c r="BP1911" s="281"/>
      <c r="BZ1911" s="281"/>
      <c r="CJ1911" s="281"/>
      <c r="CT1911" s="281"/>
      <c r="DD1911" s="281"/>
      <c r="DI1911" s="273"/>
    </row>
    <row r="1912" spans="1:113" s="49" customFormat="1">
      <c r="A1912" s="47"/>
      <c r="AB1912" s="281"/>
      <c r="AL1912" s="281"/>
      <c r="AV1912" s="281"/>
      <c r="BF1912" s="318"/>
      <c r="BP1912" s="281"/>
      <c r="BZ1912" s="281"/>
      <c r="CJ1912" s="281"/>
      <c r="CT1912" s="281"/>
      <c r="DD1912" s="281"/>
      <c r="DI1912" s="273"/>
    </row>
    <row r="1913" spans="1:113" s="49" customFormat="1">
      <c r="A1913" s="47"/>
      <c r="AB1913" s="281"/>
      <c r="AL1913" s="281"/>
      <c r="AV1913" s="281"/>
      <c r="BF1913" s="318"/>
      <c r="BP1913" s="281"/>
      <c r="BZ1913" s="281"/>
      <c r="CJ1913" s="281"/>
      <c r="CT1913" s="281"/>
      <c r="DD1913" s="281"/>
      <c r="DI1913" s="273"/>
    </row>
    <row r="1914" spans="1:113" s="49" customFormat="1">
      <c r="A1914" s="47"/>
      <c r="AB1914" s="281"/>
      <c r="AL1914" s="281"/>
      <c r="AV1914" s="281"/>
      <c r="BF1914" s="318"/>
      <c r="BP1914" s="281"/>
      <c r="BZ1914" s="281"/>
      <c r="CJ1914" s="281"/>
      <c r="CT1914" s="281"/>
      <c r="DD1914" s="281"/>
      <c r="DI1914" s="273"/>
    </row>
    <row r="1915" spans="1:113" s="49" customFormat="1">
      <c r="A1915" s="47"/>
      <c r="AB1915" s="281"/>
      <c r="AL1915" s="281"/>
      <c r="AV1915" s="281"/>
      <c r="BF1915" s="318"/>
      <c r="BP1915" s="281"/>
      <c r="BZ1915" s="281"/>
      <c r="CJ1915" s="281"/>
      <c r="CT1915" s="281"/>
      <c r="DD1915" s="281"/>
      <c r="DI1915" s="273"/>
    </row>
    <row r="1916" spans="1:113" s="49" customFormat="1">
      <c r="A1916" s="47"/>
      <c r="AB1916" s="281"/>
      <c r="AL1916" s="281"/>
      <c r="AV1916" s="281"/>
      <c r="BF1916" s="318"/>
      <c r="BP1916" s="281"/>
      <c r="BZ1916" s="281"/>
      <c r="CJ1916" s="281"/>
      <c r="CT1916" s="281"/>
      <c r="DD1916" s="281"/>
      <c r="DI1916" s="273"/>
    </row>
    <row r="1917" spans="1:113" s="49" customFormat="1">
      <c r="A1917" s="47"/>
      <c r="AB1917" s="281"/>
      <c r="AL1917" s="281"/>
      <c r="AV1917" s="281"/>
      <c r="BF1917" s="318"/>
      <c r="BP1917" s="281"/>
      <c r="BZ1917" s="281"/>
      <c r="CJ1917" s="281"/>
      <c r="CT1917" s="281"/>
      <c r="DD1917" s="281"/>
      <c r="DI1917" s="273"/>
    </row>
    <row r="1918" spans="1:113" s="49" customFormat="1">
      <c r="A1918" s="47"/>
      <c r="AB1918" s="281"/>
      <c r="AL1918" s="281"/>
      <c r="AV1918" s="281"/>
      <c r="BF1918" s="318"/>
      <c r="BP1918" s="281"/>
      <c r="BZ1918" s="281"/>
      <c r="CJ1918" s="281"/>
      <c r="CT1918" s="281"/>
      <c r="DD1918" s="281"/>
      <c r="DI1918" s="273"/>
    </row>
    <row r="1919" spans="1:113" s="49" customFormat="1">
      <c r="A1919" s="47"/>
      <c r="AB1919" s="281"/>
      <c r="AL1919" s="281"/>
      <c r="AV1919" s="281"/>
      <c r="BF1919" s="318"/>
      <c r="BP1919" s="281"/>
      <c r="BZ1919" s="281"/>
      <c r="CJ1919" s="281"/>
      <c r="CT1919" s="281"/>
      <c r="DD1919" s="281"/>
      <c r="DI1919" s="273"/>
    </row>
    <row r="1920" spans="1:113" s="49" customFormat="1">
      <c r="A1920" s="47"/>
      <c r="AB1920" s="281"/>
      <c r="AL1920" s="281"/>
      <c r="AV1920" s="281"/>
      <c r="BF1920" s="318"/>
      <c r="BP1920" s="281"/>
      <c r="BZ1920" s="281"/>
      <c r="CJ1920" s="281"/>
      <c r="CT1920" s="281"/>
      <c r="DD1920" s="281"/>
      <c r="DI1920" s="273"/>
    </row>
    <row r="1921" spans="1:113" s="49" customFormat="1">
      <c r="A1921" s="47"/>
      <c r="AB1921" s="281"/>
      <c r="AL1921" s="281"/>
      <c r="AV1921" s="281"/>
      <c r="BF1921" s="318"/>
      <c r="BP1921" s="281"/>
      <c r="BZ1921" s="281"/>
      <c r="CJ1921" s="281"/>
      <c r="CT1921" s="281"/>
      <c r="DD1921" s="281"/>
      <c r="DI1921" s="273"/>
    </row>
    <row r="1922" spans="1:113" s="49" customFormat="1">
      <c r="A1922" s="47"/>
      <c r="AB1922" s="281"/>
      <c r="AL1922" s="281"/>
      <c r="AV1922" s="281"/>
      <c r="BF1922" s="318"/>
      <c r="BP1922" s="281"/>
      <c r="BZ1922" s="281"/>
      <c r="CJ1922" s="281"/>
      <c r="CT1922" s="281"/>
      <c r="DD1922" s="281"/>
      <c r="DI1922" s="273"/>
    </row>
    <row r="1923" spans="1:113" s="49" customFormat="1">
      <c r="A1923" s="47"/>
      <c r="AB1923" s="281"/>
      <c r="AL1923" s="281"/>
      <c r="AV1923" s="281"/>
      <c r="BF1923" s="318"/>
      <c r="BP1923" s="281"/>
      <c r="BZ1923" s="281"/>
      <c r="CJ1923" s="281"/>
      <c r="CT1923" s="281"/>
      <c r="DD1923" s="281"/>
      <c r="DI1923" s="273"/>
    </row>
    <row r="1924" spans="1:113" s="49" customFormat="1">
      <c r="A1924" s="47"/>
      <c r="AB1924" s="281"/>
      <c r="AL1924" s="281"/>
      <c r="AV1924" s="281"/>
      <c r="BF1924" s="318"/>
      <c r="BP1924" s="281"/>
      <c r="BZ1924" s="281"/>
      <c r="CJ1924" s="281"/>
      <c r="CT1924" s="281"/>
      <c r="DD1924" s="281"/>
      <c r="DI1924" s="273"/>
    </row>
    <row r="1925" spans="1:113" s="49" customFormat="1">
      <c r="A1925" s="47"/>
      <c r="AB1925" s="281"/>
      <c r="AL1925" s="281"/>
      <c r="AV1925" s="281"/>
      <c r="BF1925" s="318"/>
      <c r="BP1925" s="281"/>
      <c r="BZ1925" s="281"/>
      <c r="CJ1925" s="281"/>
      <c r="CT1925" s="281"/>
      <c r="DD1925" s="281"/>
      <c r="DI1925" s="273"/>
    </row>
    <row r="1926" spans="1:113" s="49" customFormat="1">
      <c r="A1926" s="47"/>
      <c r="AB1926" s="281"/>
      <c r="AL1926" s="281"/>
      <c r="AV1926" s="281"/>
      <c r="BF1926" s="318"/>
      <c r="BP1926" s="281"/>
      <c r="BZ1926" s="281"/>
      <c r="CJ1926" s="281"/>
      <c r="CT1926" s="281"/>
      <c r="DD1926" s="281"/>
      <c r="DI1926" s="273"/>
    </row>
    <row r="1927" spans="1:113" s="49" customFormat="1">
      <c r="A1927" s="47"/>
      <c r="AB1927" s="281"/>
      <c r="AL1927" s="281"/>
      <c r="AV1927" s="281"/>
      <c r="BF1927" s="318"/>
      <c r="BP1927" s="281"/>
      <c r="BZ1927" s="281"/>
      <c r="CJ1927" s="281"/>
      <c r="CT1927" s="281"/>
      <c r="DD1927" s="281"/>
      <c r="DI1927" s="273"/>
    </row>
    <row r="1928" spans="1:113" s="49" customFormat="1">
      <c r="A1928" s="47"/>
      <c r="AB1928" s="281"/>
      <c r="AL1928" s="281"/>
      <c r="AV1928" s="281"/>
      <c r="BF1928" s="318"/>
      <c r="BP1928" s="281"/>
      <c r="BZ1928" s="281"/>
      <c r="CJ1928" s="281"/>
      <c r="CT1928" s="281"/>
      <c r="DD1928" s="281"/>
      <c r="DI1928" s="273"/>
    </row>
    <row r="1929" spans="1:113" s="49" customFormat="1">
      <c r="A1929" s="47"/>
      <c r="AB1929" s="281"/>
      <c r="AL1929" s="281"/>
      <c r="AV1929" s="281"/>
      <c r="BF1929" s="318"/>
      <c r="BP1929" s="281"/>
      <c r="BZ1929" s="281"/>
      <c r="CJ1929" s="281"/>
      <c r="CT1929" s="281"/>
      <c r="DD1929" s="281"/>
      <c r="DI1929" s="273"/>
    </row>
    <row r="1930" spans="1:113" s="49" customFormat="1">
      <c r="A1930" s="47"/>
      <c r="AB1930" s="281"/>
      <c r="AL1930" s="281"/>
      <c r="AV1930" s="281"/>
      <c r="BF1930" s="318"/>
      <c r="BP1930" s="281"/>
      <c r="BZ1930" s="281"/>
      <c r="CJ1930" s="281"/>
      <c r="CT1930" s="281"/>
      <c r="DD1930" s="281"/>
      <c r="DI1930" s="273"/>
    </row>
    <row r="1931" spans="1:113" s="49" customFormat="1">
      <c r="A1931" s="47"/>
      <c r="AB1931" s="281"/>
      <c r="AL1931" s="281"/>
      <c r="AV1931" s="281"/>
      <c r="BF1931" s="318"/>
      <c r="BP1931" s="281"/>
      <c r="BZ1931" s="281"/>
      <c r="CJ1931" s="281"/>
      <c r="CT1931" s="281"/>
      <c r="DD1931" s="281"/>
      <c r="DI1931" s="273"/>
    </row>
    <row r="1932" spans="1:113" s="49" customFormat="1">
      <c r="A1932" s="47"/>
      <c r="AB1932" s="281"/>
      <c r="AL1932" s="281"/>
      <c r="AV1932" s="281"/>
      <c r="BF1932" s="318"/>
      <c r="BP1932" s="281"/>
      <c r="BZ1932" s="281"/>
      <c r="CJ1932" s="281"/>
      <c r="CT1932" s="281"/>
      <c r="DD1932" s="281"/>
      <c r="DI1932" s="273"/>
    </row>
    <row r="1933" spans="1:113" s="49" customFormat="1">
      <c r="A1933" s="47"/>
      <c r="AB1933" s="281"/>
      <c r="AL1933" s="281"/>
      <c r="AV1933" s="281"/>
      <c r="BF1933" s="318"/>
      <c r="BP1933" s="281"/>
      <c r="BZ1933" s="281"/>
      <c r="CJ1933" s="281"/>
      <c r="CT1933" s="281"/>
      <c r="DD1933" s="281"/>
      <c r="DI1933" s="273"/>
    </row>
    <row r="1934" spans="1:113" s="49" customFormat="1">
      <c r="A1934" s="47"/>
      <c r="AB1934" s="281"/>
      <c r="AL1934" s="281"/>
      <c r="AV1934" s="281"/>
      <c r="BF1934" s="318"/>
      <c r="BP1934" s="281"/>
      <c r="BZ1934" s="281"/>
      <c r="CJ1934" s="281"/>
      <c r="CT1934" s="281"/>
      <c r="DD1934" s="281"/>
      <c r="DI1934" s="273"/>
    </row>
    <row r="1935" spans="1:113" s="49" customFormat="1">
      <c r="A1935" s="47"/>
      <c r="AB1935" s="281"/>
      <c r="AL1935" s="281"/>
      <c r="AV1935" s="281"/>
      <c r="BF1935" s="318"/>
      <c r="BP1935" s="281"/>
      <c r="BZ1935" s="281"/>
      <c r="CJ1935" s="281"/>
      <c r="CT1935" s="281"/>
      <c r="DD1935" s="281"/>
      <c r="DI1935" s="273"/>
    </row>
    <row r="1936" spans="1:113" s="49" customFormat="1">
      <c r="A1936" s="47"/>
      <c r="AB1936" s="281"/>
      <c r="AL1936" s="281"/>
      <c r="AV1936" s="281"/>
      <c r="BF1936" s="318"/>
      <c r="BP1936" s="281"/>
      <c r="BZ1936" s="281"/>
      <c r="CJ1936" s="281"/>
      <c r="CT1936" s="281"/>
      <c r="DD1936" s="281"/>
      <c r="DI1936" s="273"/>
    </row>
    <row r="1937" spans="1:113" s="49" customFormat="1">
      <c r="A1937" s="47"/>
      <c r="AB1937" s="281"/>
      <c r="AL1937" s="281"/>
      <c r="AV1937" s="281"/>
      <c r="BF1937" s="318"/>
      <c r="BP1937" s="281"/>
      <c r="BZ1937" s="281"/>
      <c r="CJ1937" s="281"/>
      <c r="CT1937" s="281"/>
      <c r="DD1937" s="281"/>
      <c r="DI1937" s="273"/>
    </row>
    <row r="1938" spans="1:113" s="49" customFormat="1">
      <c r="A1938" s="47"/>
      <c r="AB1938" s="281"/>
      <c r="AL1938" s="281"/>
      <c r="AV1938" s="281"/>
      <c r="BF1938" s="318"/>
      <c r="BP1938" s="281"/>
      <c r="BZ1938" s="281"/>
      <c r="CJ1938" s="281"/>
      <c r="CT1938" s="281"/>
      <c r="DD1938" s="281"/>
      <c r="DI1938" s="273"/>
    </row>
    <row r="1939" spans="1:113" s="49" customFormat="1">
      <c r="A1939" s="47"/>
      <c r="AB1939" s="281"/>
      <c r="AL1939" s="281"/>
      <c r="AV1939" s="281"/>
      <c r="BF1939" s="318"/>
      <c r="BP1939" s="281"/>
      <c r="BZ1939" s="281"/>
      <c r="CJ1939" s="281"/>
      <c r="CT1939" s="281"/>
      <c r="DD1939" s="281"/>
      <c r="DI1939" s="273"/>
    </row>
    <row r="1940" spans="1:113" s="49" customFormat="1">
      <c r="A1940" s="47"/>
      <c r="AB1940" s="281"/>
      <c r="AL1940" s="281"/>
      <c r="AV1940" s="281"/>
      <c r="BF1940" s="318"/>
      <c r="BP1940" s="281"/>
      <c r="BZ1940" s="281"/>
      <c r="CJ1940" s="281"/>
      <c r="CT1940" s="281"/>
      <c r="DD1940" s="281"/>
      <c r="DI1940" s="273"/>
    </row>
    <row r="1941" spans="1:113" s="49" customFormat="1">
      <c r="A1941" s="47"/>
      <c r="AB1941" s="281"/>
      <c r="AL1941" s="281"/>
      <c r="AV1941" s="281"/>
      <c r="BF1941" s="318"/>
      <c r="BP1941" s="281"/>
      <c r="BZ1941" s="281"/>
      <c r="CJ1941" s="281"/>
      <c r="CT1941" s="281"/>
      <c r="DD1941" s="281"/>
      <c r="DI1941" s="273"/>
    </row>
    <row r="1942" spans="1:113" s="49" customFormat="1">
      <c r="A1942" s="47"/>
      <c r="AB1942" s="281"/>
      <c r="AL1942" s="281"/>
      <c r="AV1942" s="281"/>
      <c r="BF1942" s="318"/>
      <c r="BP1942" s="281"/>
      <c r="BZ1942" s="281"/>
      <c r="CJ1942" s="281"/>
      <c r="CT1942" s="281"/>
      <c r="DD1942" s="281"/>
      <c r="DI1942" s="273"/>
    </row>
    <row r="1943" spans="1:113" s="49" customFormat="1">
      <c r="A1943" s="47"/>
      <c r="AB1943" s="281"/>
      <c r="AL1943" s="281"/>
      <c r="AV1943" s="281"/>
      <c r="BF1943" s="318"/>
      <c r="BP1943" s="281"/>
      <c r="BZ1943" s="281"/>
      <c r="CJ1943" s="281"/>
      <c r="CT1943" s="281"/>
      <c r="DD1943" s="281"/>
      <c r="DI1943" s="273"/>
    </row>
    <row r="1944" spans="1:113" s="49" customFormat="1">
      <c r="A1944" s="47"/>
      <c r="AB1944" s="281"/>
      <c r="AL1944" s="281"/>
      <c r="AV1944" s="281"/>
      <c r="BF1944" s="318"/>
      <c r="BP1944" s="281"/>
      <c r="BZ1944" s="281"/>
      <c r="CJ1944" s="281"/>
      <c r="CT1944" s="281"/>
      <c r="DD1944" s="281"/>
      <c r="DI1944" s="273"/>
    </row>
    <row r="1945" spans="1:113" s="49" customFormat="1">
      <c r="A1945" s="47"/>
      <c r="AB1945" s="281"/>
      <c r="AL1945" s="281"/>
      <c r="AV1945" s="281"/>
      <c r="BF1945" s="318"/>
      <c r="BP1945" s="281"/>
      <c r="BZ1945" s="281"/>
      <c r="CJ1945" s="281"/>
      <c r="CT1945" s="281"/>
      <c r="DD1945" s="281"/>
      <c r="DI1945" s="273"/>
    </row>
    <row r="1946" spans="1:113" s="49" customFormat="1">
      <c r="A1946" s="47"/>
      <c r="AB1946" s="281"/>
      <c r="AL1946" s="281"/>
      <c r="AV1946" s="281"/>
      <c r="BF1946" s="318"/>
      <c r="BP1946" s="281"/>
      <c r="BZ1946" s="281"/>
      <c r="CJ1946" s="281"/>
      <c r="CT1946" s="281"/>
      <c r="DD1946" s="281"/>
      <c r="DI1946" s="273"/>
    </row>
    <row r="1947" spans="1:113" s="49" customFormat="1">
      <c r="A1947" s="47"/>
      <c r="AB1947" s="281"/>
      <c r="AL1947" s="281"/>
      <c r="AV1947" s="281"/>
      <c r="BF1947" s="318"/>
      <c r="BP1947" s="281"/>
      <c r="BZ1947" s="281"/>
      <c r="CJ1947" s="281"/>
      <c r="CT1947" s="281"/>
      <c r="DD1947" s="281"/>
      <c r="DI1947" s="273"/>
    </row>
    <row r="1948" spans="1:113" s="49" customFormat="1">
      <c r="A1948" s="47"/>
      <c r="AB1948" s="281"/>
      <c r="AL1948" s="281"/>
      <c r="AV1948" s="281"/>
      <c r="BF1948" s="318"/>
      <c r="BP1948" s="281"/>
      <c r="BZ1948" s="281"/>
      <c r="CJ1948" s="281"/>
      <c r="CT1948" s="281"/>
      <c r="DD1948" s="281"/>
      <c r="DI1948" s="273"/>
    </row>
    <row r="1949" spans="1:113" s="49" customFormat="1">
      <c r="A1949" s="47"/>
      <c r="AB1949" s="281"/>
      <c r="AL1949" s="281"/>
      <c r="AV1949" s="281"/>
      <c r="BF1949" s="318"/>
      <c r="BP1949" s="281"/>
      <c r="BZ1949" s="281"/>
      <c r="CJ1949" s="281"/>
      <c r="CT1949" s="281"/>
      <c r="DD1949" s="281"/>
      <c r="DI1949" s="273"/>
    </row>
    <row r="1950" spans="1:113" s="49" customFormat="1">
      <c r="A1950" s="47"/>
      <c r="AB1950" s="281"/>
      <c r="AL1950" s="281"/>
      <c r="AV1950" s="281"/>
      <c r="BF1950" s="318"/>
      <c r="BP1950" s="281"/>
      <c r="BZ1950" s="281"/>
      <c r="CJ1950" s="281"/>
      <c r="CT1950" s="281"/>
      <c r="DD1950" s="281"/>
      <c r="DI1950" s="273"/>
    </row>
    <row r="1951" spans="1:113" s="49" customFormat="1">
      <c r="A1951" s="47"/>
      <c r="AB1951" s="281"/>
      <c r="AL1951" s="281"/>
      <c r="AV1951" s="281"/>
      <c r="BF1951" s="318"/>
      <c r="BP1951" s="281"/>
      <c r="BZ1951" s="281"/>
      <c r="CJ1951" s="281"/>
      <c r="CT1951" s="281"/>
      <c r="DD1951" s="281"/>
      <c r="DI1951" s="273"/>
    </row>
    <row r="1952" spans="1:113" s="49" customFormat="1">
      <c r="A1952" s="47"/>
      <c r="AB1952" s="281"/>
      <c r="AL1952" s="281"/>
      <c r="AV1952" s="281"/>
      <c r="BF1952" s="318"/>
      <c r="BP1952" s="281"/>
      <c r="BZ1952" s="281"/>
      <c r="CJ1952" s="281"/>
      <c r="CT1952" s="281"/>
      <c r="DD1952" s="281"/>
      <c r="DI1952" s="273"/>
    </row>
    <row r="1953" spans="1:113" s="49" customFormat="1">
      <c r="A1953" s="47"/>
      <c r="AB1953" s="281"/>
      <c r="AL1953" s="281"/>
      <c r="AV1953" s="281"/>
      <c r="BF1953" s="318"/>
      <c r="BP1953" s="281"/>
      <c r="BZ1953" s="281"/>
      <c r="CJ1953" s="281"/>
      <c r="CT1953" s="281"/>
      <c r="DD1953" s="281"/>
      <c r="DI1953" s="273"/>
    </row>
    <row r="1954" spans="1:113" s="49" customFormat="1">
      <c r="A1954" s="47"/>
      <c r="AB1954" s="281"/>
      <c r="AL1954" s="281"/>
      <c r="AV1954" s="281"/>
      <c r="BF1954" s="318"/>
      <c r="BP1954" s="281"/>
      <c r="BZ1954" s="281"/>
      <c r="CJ1954" s="281"/>
      <c r="CT1954" s="281"/>
      <c r="DD1954" s="281"/>
      <c r="DI1954" s="273"/>
    </row>
    <row r="1955" spans="1:113" s="49" customFormat="1">
      <c r="A1955" s="47"/>
      <c r="AB1955" s="281"/>
      <c r="AL1955" s="281"/>
      <c r="AV1955" s="281"/>
      <c r="BF1955" s="318"/>
      <c r="BP1955" s="281"/>
      <c r="BZ1955" s="281"/>
      <c r="CJ1955" s="281"/>
      <c r="CT1955" s="281"/>
      <c r="DD1955" s="281"/>
      <c r="DI1955" s="273"/>
    </row>
    <row r="1956" spans="1:113" s="49" customFormat="1">
      <c r="A1956" s="47"/>
      <c r="AB1956" s="281"/>
      <c r="AL1956" s="281"/>
      <c r="AV1956" s="281"/>
      <c r="BF1956" s="318"/>
      <c r="BP1956" s="281"/>
      <c r="BZ1956" s="281"/>
      <c r="CJ1956" s="281"/>
      <c r="CT1956" s="281"/>
      <c r="DD1956" s="281"/>
      <c r="DI1956" s="273"/>
    </row>
    <row r="1957" spans="1:113" s="49" customFormat="1">
      <c r="A1957" s="47"/>
      <c r="AB1957" s="281"/>
      <c r="AL1957" s="281"/>
      <c r="AV1957" s="281"/>
      <c r="BF1957" s="318"/>
      <c r="BP1957" s="281"/>
      <c r="BZ1957" s="281"/>
      <c r="CJ1957" s="281"/>
      <c r="CT1957" s="281"/>
      <c r="DD1957" s="281"/>
      <c r="DI1957" s="273"/>
    </row>
    <row r="1958" spans="1:113" s="49" customFormat="1">
      <c r="A1958" s="47"/>
      <c r="AB1958" s="281"/>
      <c r="AL1958" s="281"/>
      <c r="AV1958" s="281"/>
      <c r="BF1958" s="318"/>
      <c r="BP1958" s="281"/>
      <c r="BZ1958" s="281"/>
      <c r="CJ1958" s="281"/>
      <c r="CT1958" s="281"/>
      <c r="DD1958" s="281"/>
      <c r="DI1958" s="273"/>
    </row>
    <row r="1959" spans="1:113" s="49" customFormat="1">
      <c r="A1959" s="47"/>
      <c r="AB1959" s="281"/>
      <c r="AL1959" s="281"/>
      <c r="AV1959" s="281"/>
      <c r="BF1959" s="318"/>
      <c r="BP1959" s="281"/>
      <c r="BZ1959" s="281"/>
      <c r="CJ1959" s="281"/>
      <c r="CT1959" s="281"/>
      <c r="DD1959" s="281"/>
      <c r="DI1959" s="273"/>
    </row>
    <row r="1960" spans="1:113" s="49" customFormat="1">
      <c r="A1960" s="47"/>
      <c r="AB1960" s="281"/>
      <c r="AL1960" s="281"/>
      <c r="AV1960" s="281"/>
      <c r="BF1960" s="318"/>
      <c r="BP1960" s="281"/>
      <c r="BZ1960" s="281"/>
      <c r="CJ1960" s="281"/>
      <c r="CT1960" s="281"/>
      <c r="DD1960" s="281"/>
      <c r="DI1960" s="273"/>
    </row>
    <row r="1961" spans="1:113" s="49" customFormat="1">
      <c r="A1961" s="47"/>
      <c r="AB1961" s="281"/>
      <c r="AL1961" s="281"/>
      <c r="AV1961" s="281"/>
      <c r="BF1961" s="318"/>
      <c r="BP1961" s="281"/>
      <c r="BZ1961" s="281"/>
      <c r="CJ1961" s="281"/>
      <c r="CT1961" s="281"/>
      <c r="DD1961" s="281"/>
      <c r="DI1961" s="273"/>
    </row>
    <row r="1962" spans="1:113" s="49" customFormat="1">
      <c r="A1962" s="47"/>
      <c r="AB1962" s="281"/>
      <c r="AL1962" s="281"/>
      <c r="AV1962" s="281"/>
      <c r="BF1962" s="318"/>
      <c r="BP1962" s="281"/>
      <c r="BZ1962" s="281"/>
      <c r="CJ1962" s="281"/>
      <c r="CT1962" s="281"/>
      <c r="DD1962" s="281"/>
      <c r="DI1962" s="273"/>
    </row>
    <row r="1963" spans="1:113" s="49" customFormat="1">
      <c r="A1963" s="47"/>
      <c r="AB1963" s="281"/>
      <c r="AL1963" s="281"/>
      <c r="AV1963" s="281"/>
      <c r="BF1963" s="318"/>
      <c r="BP1963" s="281"/>
      <c r="BZ1963" s="281"/>
      <c r="CJ1963" s="281"/>
      <c r="CT1963" s="281"/>
      <c r="DD1963" s="281"/>
      <c r="DI1963" s="273"/>
    </row>
    <row r="1964" spans="1:113" s="49" customFormat="1">
      <c r="A1964" s="47"/>
      <c r="AB1964" s="281"/>
      <c r="AL1964" s="281"/>
      <c r="AV1964" s="281"/>
      <c r="BF1964" s="318"/>
      <c r="BP1964" s="281"/>
      <c r="BZ1964" s="281"/>
      <c r="CJ1964" s="281"/>
      <c r="CT1964" s="281"/>
      <c r="DD1964" s="281"/>
      <c r="DI1964" s="273"/>
    </row>
    <row r="1965" spans="1:113" s="49" customFormat="1">
      <c r="A1965" s="47"/>
      <c r="AB1965" s="281"/>
      <c r="AL1965" s="281"/>
      <c r="AV1965" s="281"/>
      <c r="BF1965" s="318"/>
      <c r="BP1965" s="281"/>
      <c r="BZ1965" s="281"/>
      <c r="CJ1965" s="281"/>
      <c r="CT1965" s="281"/>
      <c r="DD1965" s="281"/>
      <c r="DI1965" s="273"/>
    </row>
    <row r="1966" spans="1:113" s="49" customFormat="1">
      <c r="A1966" s="47"/>
      <c r="AB1966" s="281"/>
      <c r="AL1966" s="281"/>
      <c r="AV1966" s="281"/>
      <c r="BF1966" s="318"/>
      <c r="BP1966" s="281"/>
      <c r="BZ1966" s="281"/>
      <c r="CJ1966" s="281"/>
      <c r="CT1966" s="281"/>
      <c r="DD1966" s="281"/>
      <c r="DI1966" s="273"/>
    </row>
    <row r="1967" spans="1:113" s="49" customFormat="1">
      <c r="A1967" s="47"/>
      <c r="AB1967" s="281"/>
      <c r="AL1967" s="281"/>
      <c r="AV1967" s="281"/>
      <c r="BF1967" s="318"/>
      <c r="BP1967" s="281"/>
      <c r="BZ1967" s="281"/>
      <c r="CJ1967" s="281"/>
      <c r="CT1967" s="281"/>
      <c r="DD1967" s="281"/>
      <c r="DI1967" s="273"/>
    </row>
    <row r="1968" spans="1:113" s="49" customFormat="1">
      <c r="A1968" s="47"/>
      <c r="AB1968" s="281"/>
      <c r="AL1968" s="281"/>
      <c r="AV1968" s="281"/>
      <c r="BF1968" s="318"/>
      <c r="BP1968" s="281"/>
      <c r="BZ1968" s="281"/>
      <c r="CJ1968" s="281"/>
      <c r="CT1968" s="281"/>
      <c r="DD1968" s="281"/>
      <c r="DI1968" s="273"/>
    </row>
    <row r="1969" spans="1:113" s="49" customFormat="1">
      <c r="A1969" s="47"/>
      <c r="AB1969" s="281"/>
      <c r="AL1969" s="281"/>
      <c r="AV1969" s="281"/>
      <c r="BF1969" s="318"/>
      <c r="BP1969" s="281"/>
      <c r="BZ1969" s="281"/>
      <c r="CJ1969" s="281"/>
      <c r="CT1969" s="281"/>
      <c r="DD1969" s="281"/>
      <c r="DI1969" s="273"/>
    </row>
    <row r="1970" spans="1:113" s="49" customFormat="1">
      <c r="A1970" s="47"/>
      <c r="AB1970" s="281"/>
      <c r="AL1970" s="281"/>
      <c r="AV1970" s="281"/>
      <c r="BF1970" s="318"/>
      <c r="BP1970" s="281"/>
      <c r="BZ1970" s="281"/>
      <c r="CJ1970" s="281"/>
      <c r="CT1970" s="281"/>
      <c r="DD1970" s="281"/>
      <c r="DI1970" s="273"/>
    </row>
    <row r="1971" spans="1:113" s="49" customFormat="1">
      <c r="A1971" s="47"/>
      <c r="AB1971" s="281"/>
      <c r="AL1971" s="281"/>
      <c r="AV1971" s="281"/>
      <c r="BF1971" s="318"/>
      <c r="BP1971" s="281"/>
      <c r="BZ1971" s="281"/>
      <c r="CJ1971" s="281"/>
      <c r="CT1971" s="281"/>
      <c r="DD1971" s="281"/>
      <c r="DI1971" s="273"/>
    </row>
    <row r="1972" spans="1:113" s="49" customFormat="1">
      <c r="A1972" s="47"/>
      <c r="AB1972" s="281"/>
      <c r="AL1972" s="281"/>
      <c r="AV1972" s="281"/>
      <c r="BF1972" s="318"/>
      <c r="BP1972" s="281"/>
      <c r="BZ1972" s="281"/>
      <c r="CJ1972" s="281"/>
      <c r="CT1972" s="281"/>
      <c r="DD1972" s="281"/>
      <c r="DI1972" s="273"/>
    </row>
    <row r="1973" spans="1:113" s="49" customFormat="1">
      <c r="A1973" s="47"/>
      <c r="AB1973" s="281"/>
      <c r="AL1973" s="281"/>
      <c r="AV1973" s="281"/>
      <c r="BF1973" s="318"/>
      <c r="BP1973" s="281"/>
      <c r="BZ1973" s="281"/>
      <c r="CJ1973" s="281"/>
      <c r="CT1973" s="281"/>
      <c r="DD1973" s="281"/>
      <c r="DI1973" s="273"/>
    </row>
    <row r="1974" spans="1:113" s="49" customFormat="1">
      <c r="A1974" s="47"/>
      <c r="AB1974" s="281"/>
      <c r="AL1974" s="281"/>
      <c r="AV1974" s="281"/>
      <c r="BF1974" s="318"/>
      <c r="BP1974" s="281"/>
      <c r="BZ1974" s="281"/>
      <c r="CJ1974" s="281"/>
      <c r="CT1974" s="281"/>
      <c r="DD1974" s="281"/>
      <c r="DI1974" s="273"/>
    </row>
    <row r="1975" spans="1:113" s="49" customFormat="1">
      <c r="A1975" s="47"/>
      <c r="AB1975" s="281"/>
      <c r="AL1975" s="281"/>
      <c r="AV1975" s="281"/>
      <c r="BF1975" s="318"/>
      <c r="BP1975" s="281"/>
      <c r="BZ1975" s="281"/>
      <c r="CJ1975" s="281"/>
      <c r="CT1975" s="281"/>
      <c r="DD1975" s="281"/>
      <c r="DI1975" s="273"/>
    </row>
    <row r="1976" spans="1:113" s="49" customFormat="1">
      <c r="A1976" s="47"/>
      <c r="AB1976" s="281"/>
      <c r="AL1976" s="281"/>
      <c r="AV1976" s="281"/>
      <c r="BF1976" s="318"/>
      <c r="BP1976" s="281"/>
      <c r="BZ1976" s="281"/>
      <c r="CJ1976" s="281"/>
      <c r="CT1976" s="281"/>
      <c r="DD1976" s="281"/>
      <c r="DI1976" s="273"/>
    </row>
    <row r="1977" spans="1:113" s="49" customFormat="1">
      <c r="A1977" s="47"/>
      <c r="AB1977" s="281"/>
      <c r="AL1977" s="281"/>
      <c r="AV1977" s="281"/>
      <c r="BF1977" s="318"/>
      <c r="BP1977" s="281"/>
      <c r="BZ1977" s="281"/>
      <c r="CJ1977" s="281"/>
      <c r="CT1977" s="281"/>
      <c r="DD1977" s="281"/>
      <c r="DI1977" s="273"/>
    </row>
    <row r="1978" spans="1:113" s="49" customFormat="1">
      <c r="A1978" s="47"/>
      <c r="AB1978" s="281"/>
      <c r="AL1978" s="281"/>
      <c r="AV1978" s="281"/>
      <c r="BF1978" s="318"/>
      <c r="BP1978" s="281"/>
      <c r="BZ1978" s="281"/>
      <c r="CJ1978" s="281"/>
      <c r="CT1978" s="281"/>
      <c r="DD1978" s="281"/>
      <c r="DI1978" s="273"/>
    </row>
    <row r="1979" spans="1:113" s="49" customFormat="1">
      <c r="A1979" s="47"/>
      <c r="AB1979" s="281"/>
      <c r="AL1979" s="281"/>
      <c r="AV1979" s="281"/>
      <c r="BF1979" s="318"/>
      <c r="BP1979" s="281"/>
      <c r="BZ1979" s="281"/>
      <c r="CJ1979" s="281"/>
      <c r="CT1979" s="281"/>
      <c r="DD1979" s="281"/>
      <c r="DI1979" s="273"/>
    </row>
    <row r="1980" spans="1:113" s="49" customFormat="1">
      <c r="A1980" s="47"/>
      <c r="AB1980" s="281"/>
      <c r="AL1980" s="281"/>
      <c r="AV1980" s="281"/>
      <c r="BF1980" s="318"/>
      <c r="BP1980" s="281"/>
      <c r="BZ1980" s="281"/>
      <c r="CJ1980" s="281"/>
      <c r="CT1980" s="281"/>
      <c r="DD1980" s="281"/>
      <c r="DI1980" s="273"/>
    </row>
    <row r="1981" spans="1:113" s="49" customFormat="1">
      <c r="A1981" s="47"/>
      <c r="AB1981" s="281"/>
      <c r="AL1981" s="281"/>
      <c r="AV1981" s="281"/>
      <c r="BF1981" s="318"/>
      <c r="BP1981" s="281"/>
      <c r="BZ1981" s="281"/>
      <c r="CJ1981" s="281"/>
      <c r="CT1981" s="281"/>
      <c r="DD1981" s="281"/>
      <c r="DI1981" s="273"/>
    </row>
    <row r="1982" spans="1:113" s="49" customFormat="1">
      <c r="A1982" s="47"/>
      <c r="AB1982" s="281"/>
      <c r="AL1982" s="281"/>
      <c r="AV1982" s="281"/>
      <c r="BF1982" s="318"/>
      <c r="BP1982" s="281"/>
      <c r="BZ1982" s="281"/>
      <c r="CJ1982" s="281"/>
      <c r="CT1982" s="281"/>
      <c r="DD1982" s="281"/>
      <c r="DI1982" s="273"/>
    </row>
    <row r="1983" spans="1:113" s="49" customFormat="1">
      <c r="A1983" s="47"/>
      <c r="AB1983" s="281"/>
      <c r="AL1983" s="281"/>
      <c r="AV1983" s="281"/>
      <c r="BF1983" s="318"/>
      <c r="BP1983" s="281"/>
      <c r="BZ1983" s="281"/>
      <c r="CJ1983" s="281"/>
      <c r="CT1983" s="281"/>
      <c r="DD1983" s="281"/>
      <c r="DI1983" s="273"/>
    </row>
    <row r="1984" spans="1:113" s="49" customFormat="1">
      <c r="A1984" s="47"/>
      <c r="AB1984" s="281"/>
      <c r="AL1984" s="281"/>
      <c r="AV1984" s="281"/>
      <c r="BF1984" s="318"/>
      <c r="BP1984" s="281"/>
      <c r="BZ1984" s="281"/>
      <c r="CJ1984" s="281"/>
      <c r="CT1984" s="281"/>
      <c r="DD1984" s="281"/>
      <c r="DI1984" s="273"/>
    </row>
    <row r="1985" spans="1:113" s="49" customFormat="1">
      <c r="A1985" s="47"/>
      <c r="AB1985" s="281"/>
      <c r="AL1985" s="281"/>
      <c r="AV1985" s="281"/>
      <c r="BF1985" s="318"/>
      <c r="BP1985" s="281"/>
      <c r="BZ1985" s="281"/>
      <c r="CJ1985" s="281"/>
      <c r="CT1985" s="281"/>
      <c r="DD1985" s="281"/>
      <c r="DI1985" s="273"/>
    </row>
    <row r="1986" spans="1:113" s="49" customFormat="1">
      <c r="A1986" s="47"/>
      <c r="AB1986" s="281"/>
      <c r="AL1986" s="281"/>
      <c r="AV1986" s="281"/>
      <c r="BF1986" s="318"/>
      <c r="BP1986" s="281"/>
      <c r="BZ1986" s="281"/>
      <c r="CJ1986" s="281"/>
      <c r="CT1986" s="281"/>
      <c r="DD1986" s="281"/>
      <c r="DI1986" s="273"/>
    </row>
    <row r="1987" spans="1:113" s="49" customFormat="1">
      <c r="A1987" s="47"/>
      <c r="AB1987" s="281"/>
      <c r="AL1987" s="281"/>
      <c r="AV1987" s="281"/>
      <c r="BF1987" s="318"/>
      <c r="BP1987" s="281"/>
      <c r="BZ1987" s="281"/>
      <c r="CJ1987" s="281"/>
      <c r="CT1987" s="281"/>
      <c r="DD1987" s="281"/>
      <c r="DI1987" s="273"/>
    </row>
    <row r="1988" spans="1:113" s="49" customFormat="1">
      <c r="A1988" s="47"/>
      <c r="AB1988" s="281"/>
      <c r="AL1988" s="281"/>
      <c r="AV1988" s="281"/>
      <c r="BF1988" s="318"/>
      <c r="BP1988" s="281"/>
      <c r="BZ1988" s="281"/>
      <c r="CJ1988" s="281"/>
      <c r="CT1988" s="281"/>
      <c r="DD1988" s="281"/>
      <c r="DI1988" s="273"/>
    </row>
    <row r="1989" spans="1:113" s="49" customFormat="1">
      <c r="A1989" s="47"/>
      <c r="AB1989" s="281"/>
      <c r="AL1989" s="281"/>
      <c r="AV1989" s="281"/>
      <c r="BF1989" s="318"/>
      <c r="BP1989" s="281"/>
      <c r="BZ1989" s="281"/>
      <c r="CJ1989" s="281"/>
      <c r="CT1989" s="281"/>
      <c r="DD1989" s="281"/>
      <c r="DI1989" s="273"/>
    </row>
    <row r="1990" spans="1:113" s="49" customFormat="1">
      <c r="A1990" s="47"/>
      <c r="AB1990" s="281"/>
      <c r="AL1990" s="281"/>
      <c r="AV1990" s="281"/>
      <c r="BF1990" s="318"/>
      <c r="BP1990" s="281"/>
      <c r="BZ1990" s="281"/>
      <c r="CJ1990" s="281"/>
      <c r="CT1990" s="281"/>
      <c r="DD1990" s="281"/>
      <c r="DI1990" s="273"/>
    </row>
    <row r="1991" spans="1:113" s="49" customFormat="1">
      <c r="A1991" s="47"/>
      <c r="AB1991" s="281"/>
      <c r="AL1991" s="281"/>
      <c r="AV1991" s="281"/>
      <c r="BF1991" s="318"/>
      <c r="BP1991" s="281"/>
      <c r="BZ1991" s="281"/>
      <c r="CJ1991" s="281"/>
      <c r="CT1991" s="281"/>
      <c r="DD1991" s="281"/>
      <c r="DI1991" s="273"/>
    </row>
    <row r="1992" spans="1:113" s="49" customFormat="1">
      <c r="A1992" s="47"/>
      <c r="AB1992" s="281"/>
      <c r="AL1992" s="281"/>
      <c r="AV1992" s="281"/>
      <c r="BF1992" s="318"/>
      <c r="BP1992" s="281"/>
      <c r="BZ1992" s="281"/>
      <c r="CJ1992" s="281"/>
      <c r="CT1992" s="281"/>
      <c r="DD1992" s="281"/>
      <c r="DI1992" s="273"/>
    </row>
    <row r="1993" spans="1:113" s="49" customFormat="1">
      <c r="A1993" s="47"/>
      <c r="AB1993" s="281"/>
      <c r="AL1993" s="281"/>
      <c r="AV1993" s="281"/>
      <c r="BF1993" s="318"/>
      <c r="BP1993" s="281"/>
      <c r="BZ1993" s="281"/>
      <c r="CJ1993" s="281"/>
      <c r="CT1993" s="281"/>
      <c r="DD1993" s="281"/>
      <c r="DI1993" s="273"/>
    </row>
    <row r="1994" spans="1:113" s="49" customFormat="1">
      <c r="A1994" s="47"/>
      <c r="AB1994" s="281"/>
      <c r="AL1994" s="281"/>
      <c r="AV1994" s="281"/>
      <c r="BF1994" s="318"/>
      <c r="BP1994" s="281"/>
      <c r="BZ1994" s="281"/>
      <c r="CJ1994" s="281"/>
      <c r="CT1994" s="281"/>
      <c r="DD1994" s="281"/>
      <c r="DI1994" s="273"/>
    </row>
    <row r="1995" spans="1:113" s="49" customFormat="1">
      <c r="A1995" s="47"/>
      <c r="AB1995" s="281"/>
      <c r="AL1995" s="281"/>
      <c r="AV1995" s="281"/>
      <c r="BF1995" s="318"/>
      <c r="BP1995" s="281"/>
      <c r="BZ1995" s="281"/>
      <c r="CJ1995" s="281"/>
      <c r="CT1995" s="281"/>
      <c r="DD1995" s="281"/>
      <c r="DI1995" s="273"/>
    </row>
    <row r="1996" spans="1:113" s="49" customFormat="1">
      <c r="A1996" s="47"/>
      <c r="AB1996" s="281"/>
      <c r="AL1996" s="281"/>
      <c r="AV1996" s="281"/>
      <c r="BF1996" s="318"/>
      <c r="BP1996" s="281"/>
      <c r="BZ1996" s="281"/>
      <c r="CJ1996" s="281"/>
      <c r="CT1996" s="281"/>
      <c r="DD1996" s="281"/>
      <c r="DI1996" s="273"/>
    </row>
    <row r="1997" spans="1:113" s="49" customFormat="1">
      <c r="A1997" s="47"/>
      <c r="AB1997" s="281"/>
      <c r="AL1997" s="281"/>
      <c r="AV1997" s="281"/>
      <c r="BF1997" s="318"/>
      <c r="BP1997" s="281"/>
      <c r="BZ1997" s="281"/>
      <c r="CJ1997" s="281"/>
      <c r="CT1997" s="281"/>
      <c r="DD1997" s="281"/>
      <c r="DI1997" s="273"/>
    </row>
    <row r="1998" spans="1:113" s="49" customFormat="1">
      <c r="A1998" s="47"/>
      <c r="AB1998" s="281"/>
      <c r="AL1998" s="281"/>
      <c r="AV1998" s="281"/>
      <c r="BF1998" s="318"/>
      <c r="BP1998" s="281"/>
      <c r="BZ1998" s="281"/>
      <c r="CJ1998" s="281"/>
      <c r="CT1998" s="281"/>
      <c r="DD1998" s="281"/>
      <c r="DI1998" s="273"/>
    </row>
    <row r="1999" spans="1:113" s="49" customFormat="1">
      <c r="A1999" s="47"/>
      <c r="AB1999" s="281"/>
      <c r="AL1999" s="281"/>
      <c r="AV1999" s="281"/>
      <c r="BF1999" s="318"/>
      <c r="BP1999" s="281"/>
      <c r="BZ1999" s="281"/>
      <c r="CJ1999" s="281"/>
      <c r="CT1999" s="281"/>
      <c r="DD1999" s="281"/>
      <c r="DI1999" s="273"/>
    </row>
    <row r="2000" spans="1:113" s="49" customFormat="1">
      <c r="A2000" s="47"/>
      <c r="AB2000" s="281"/>
      <c r="AL2000" s="281"/>
      <c r="AV2000" s="281"/>
      <c r="BF2000" s="318"/>
      <c r="BP2000" s="281"/>
      <c r="BZ2000" s="281"/>
      <c r="CJ2000" s="281"/>
      <c r="CT2000" s="281"/>
      <c r="DD2000" s="281"/>
      <c r="DI2000" s="273"/>
    </row>
    <row r="2001" spans="1:113" s="49" customFormat="1">
      <c r="A2001" s="47"/>
      <c r="AB2001" s="281"/>
      <c r="AL2001" s="281"/>
      <c r="AV2001" s="281"/>
      <c r="BF2001" s="318"/>
      <c r="BP2001" s="281"/>
      <c r="BZ2001" s="281"/>
      <c r="CJ2001" s="281"/>
      <c r="CT2001" s="281"/>
      <c r="DD2001" s="281"/>
      <c r="DI2001" s="273"/>
    </row>
    <row r="2002" spans="1:113" s="49" customFormat="1">
      <c r="A2002" s="47"/>
      <c r="AB2002" s="281"/>
      <c r="AL2002" s="281"/>
      <c r="AV2002" s="281"/>
      <c r="BF2002" s="318"/>
      <c r="BP2002" s="281"/>
      <c r="BZ2002" s="281"/>
      <c r="CJ2002" s="281"/>
      <c r="CT2002" s="281"/>
      <c r="DD2002" s="281"/>
      <c r="DI2002" s="273"/>
    </row>
    <row r="2003" spans="1:113" s="49" customFormat="1">
      <c r="A2003" s="47"/>
      <c r="AB2003" s="281"/>
      <c r="AL2003" s="281"/>
      <c r="AV2003" s="281"/>
      <c r="BF2003" s="318"/>
      <c r="BP2003" s="281"/>
      <c r="BZ2003" s="281"/>
      <c r="CJ2003" s="281"/>
      <c r="CT2003" s="281"/>
      <c r="DD2003" s="281"/>
      <c r="DI2003" s="273"/>
    </row>
    <row r="2004" spans="1:113" s="49" customFormat="1">
      <c r="A2004" s="47"/>
      <c r="AB2004" s="281"/>
      <c r="AL2004" s="281"/>
      <c r="AV2004" s="281"/>
      <c r="BF2004" s="318"/>
      <c r="BP2004" s="281"/>
      <c r="BZ2004" s="281"/>
      <c r="CJ2004" s="281"/>
      <c r="CT2004" s="281"/>
      <c r="DD2004" s="281"/>
      <c r="DI2004" s="273"/>
    </row>
    <row r="2005" spans="1:113" s="49" customFormat="1">
      <c r="A2005" s="47"/>
      <c r="AB2005" s="281"/>
      <c r="AL2005" s="281"/>
      <c r="AV2005" s="281"/>
      <c r="BF2005" s="318"/>
      <c r="BP2005" s="281"/>
      <c r="BZ2005" s="281"/>
      <c r="CJ2005" s="281"/>
      <c r="CT2005" s="281"/>
      <c r="DD2005" s="281"/>
      <c r="DI2005" s="273"/>
    </row>
    <row r="2006" spans="1:113" s="49" customFormat="1">
      <c r="A2006" s="47"/>
      <c r="AB2006" s="281"/>
      <c r="AL2006" s="281"/>
      <c r="AV2006" s="281"/>
      <c r="BF2006" s="318"/>
      <c r="BP2006" s="281"/>
      <c r="BZ2006" s="281"/>
      <c r="CJ2006" s="281"/>
      <c r="CT2006" s="281"/>
      <c r="DD2006" s="281"/>
      <c r="DI2006" s="273"/>
    </row>
    <row r="2007" spans="1:113" s="49" customFormat="1">
      <c r="A2007" s="47"/>
      <c r="AB2007" s="281"/>
      <c r="AL2007" s="281"/>
      <c r="AV2007" s="281"/>
      <c r="BF2007" s="318"/>
      <c r="BP2007" s="281"/>
      <c r="BZ2007" s="281"/>
      <c r="CJ2007" s="281"/>
      <c r="CT2007" s="281"/>
      <c r="DD2007" s="281"/>
      <c r="DI2007" s="273"/>
    </row>
    <row r="2008" spans="1:113" s="49" customFormat="1">
      <c r="A2008" s="47"/>
      <c r="AB2008" s="281"/>
      <c r="AL2008" s="281"/>
      <c r="AV2008" s="281"/>
      <c r="BF2008" s="318"/>
      <c r="BP2008" s="281"/>
      <c r="BZ2008" s="281"/>
      <c r="CJ2008" s="281"/>
      <c r="CT2008" s="281"/>
      <c r="DD2008" s="281"/>
      <c r="DI2008" s="273"/>
    </row>
    <row r="2009" spans="1:113" s="49" customFormat="1">
      <c r="A2009" s="47"/>
      <c r="AB2009" s="281"/>
      <c r="AL2009" s="281"/>
      <c r="AV2009" s="281"/>
      <c r="BF2009" s="318"/>
      <c r="BP2009" s="281"/>
      <c r="BZ2009" s="281"/>
      <c r="CJ2009" s="281"/>
      <c r="CT2009" s="281"/>
      <c r="DD2009" s="281"/>
      <c r="DI2009" s="273"/>
    </row>
    <row r="2010" spans="1:113" s="49" customFormat="1">
      <c r="A2010" s="47"/>
      <c r="AB2010" s="281"/>
      <c r="AL2010" s="281"/>
      <c r="AV2010" s="281"/>
      <c r="BF2010" s="318"/>
      <c r="BP2010" s="281"/>
      <c r="BZ2010" s="281"/>
      <c r="CJ2010" s="281"/>
      <c r="CT2010" s="281"/>
      <c r="DD2010" s="281"/>
      <c r="DI2010" s="273"/>
    </row>
    <row r="2011" spans="1:113" s="49" customFormat="1">
      <c r="A2011" s="47"/>
      <c r="AB2011" s="281"/>
      <c r="AL2011" s="281"/>
      <c r="AV2011" s="281"/>
      <c r="BF2011" s="318"/>
      <c r="BP2011" s="281"/>
      <c r="BZ2011" s="281"/>
      <c r="CJ2011" s="281"/>
      <c r="CT2011" s="281"/>
      <c r="DD2011" s="281"/>
      <c r="DI2011" s="273"/>
    </row>
    <row r="2012" spans="1:113" s="49" customFormat="1">
      <c r="A2012" s="47"/>
      <c r="AB2012" s="281"/>
      <c r="AL2012" s="281"/>
      <c r="AV2012" s="281"/>
      <c r="BF2012" s="318"/>
      <c r="BP2012" s="281"/>
      <c r="BZ2012" s="281"/>
      <c r="CJ2012" s="281"/>
      <c r="CT2012" s="281"/>
      <c r="DD2012" s="281"/>
      <c r="DI2012" s="273"/>
    </row>
    <row r="2013" spans="1:113" s="49" customFormat="1">
      <c r="A2013" s="47"/>
      <c r="AB2013" s="281"/>
      <c r="AL2013" s="281"/>
      <c r="AV2013" s="281"/>
      <c r="BF2013" s="318"/>
      <c r="BP2013" s="281"/>
      <c r="BZ2013" s="281"/>
      <c r="CJ2013" s="281"/>
      <c r="CT2013" s="281"/>
      <c r="DD2013" s="281"/>
      <c r="DI2013" s="273"/>
    </row>
    <row r="2014" spans="1:113" s="49" customFormat="1">
      <c r="A2014" s="47"/>
      <c r="AB2014" s="281"/>
      <c r="AL2014" s="281"/>
      <c r="AV2014" s="281"/>
      <c r="BF2014" s="318"/>
      <c r="BP2014" s="281"/>
      <c r="BZ2014" s="281"/>
      <c r="CJ2014" s="281"/>
      <c r="CT2014" s="281"/>
      <c r="DD2014" s="281"/>
      <c r="DI2014" s="273"/>
    </row>
    <row r="2015" spans="1:113" s="49" customFormat="1">
      <c r="A2015" s="47"/>
      <c r="AB2015" s="281"/>
      <c r="AL2015" s="281"/>
      <c r="AV2015" s="281"/>
      <c r="BF2015" s="318"/>
      <c r="BP2015" s="281"/>
      <c r="BZ2015" s="281"/>
      <c r="CJ2015" s="281"/>
      <c r="CT2015" s="281"/>
      <c r="DD2015" s="281"/>
      <c r="DI2015" s="273"/>
    </row>
    <row r="2016" spans="1:113" s="49" customFormat="1">
      <c r="A2016" s="47"/>
      <c r="AB2016" s="281"/>
      <c r="AL2016" s="281"/>
      <c r="AV2016" s="281"/>
      <c r="BF2016" s="318"/>
      <c r="BP2016" s="281"/>
      <c r="BZ2016" s="281"/>
      <c r="CJ2016" s="281"/>
      <c r="CT2016" s="281"/>
      <c r="DD2016" s="281"/>
      <c r="DI2016" s="273"/>
    </row>
    <row r="2017" spans="1:113" s="49" customFormat="1">
      <c r="A2017" s="47"/>
      <c r="AB2017" s="281"/>
      <c r="AL2017" s="281"/>
      <c r="AV2017" s="281"/>
      <c r="BF2017" s="318"/>
      <c r="BP2017" s="281"/>
      <c r="BZ2017" s="281"/>
      <c r="CJ2017" s="281"/>
      <c r="CT2017" s="281"/>
      <c r="DD2017" s="281"/>
      <c r="DI2017" s="273"/>
    </row>
    <row r="2018" spans="1:113" s="49" customFormat="1">
      <c r="A2018" s="47"/>
      <c r="AB2018" s="281"/>
      <c r="AL2018" s="281"/>
      <c r="AV2018" s="281"/>
      <c r="BF2018" s="318"/>
      <c r="BP2018" s="281"/>
      <c r="BZ2018" s="281"/>
      <c r="CJ2018" s="281"/>
      <c r="CT2018" s="281"/>
      <c r="DD2018" s="281"/>
      <c r="DI2018" s="273"/>
    </row>
    <row r="2019" spans="1:113" s="49" customFormat="1">
      <c r="A2019" s="47"/>
      <c r="AB2019" s="281"/>
      <c r="AL2019" s="281"/>
      <c r="AV2019" s="281"/>
      <c r="BF2019" s="318"/>
      <c r="BP2019" s="281"/>
      <c r="BZ2019" s="281"/>
      <c r="CJ2019" s="281"/>
      <c r="CT2019" s="281"/>
      <c r="DD2019" s="281"/>
      <c r="DI2019" s="273"/>
    </row>
    <row r="2020" spans="1:113" s="49" customFormat="1">
      <c r="A2020" s="47"/>
      <c r="AB2020" s="281"/>
      <c r="AL2020" s="281"/>
      <c r="AV2020" s="281"/>
      <c r="BF2020" s="318"/>
      <c r="BP2020" s="281"/>
      <c r="BZ2020" s="281"/>
      <c r="CJ2020" s="281"/>
      <c r="CT2020" s="281"/>
      <c r="DD2020" s="281"/>
      <c r="DI2020" s="273"/>
    </row>
    <row r="2021" spans="1:113" s="49" customFormat="1">
      <c r="A2021" s="47"/>
      <c r="AB2021" s="281"/>
      <c r="AL2021" s="281"/>
      <c r="AV2021" s="281"/>
      <c r="BF2021" s="318"/>
      <c r="BP2021" s="281"/>
      <c r="BZ2021" s="281"/>
      <c r="CJ2021" s="281"/>
      <c r="CT2021" s="281"/>
      <c r="DD2021" s="281"/>
      <c r="DI2021" s="273"/>
    </row>
    <row r="2022" spans="1:113" s="49" customFormat="1">
      <c r="A2022" s="47"/>
      <c r="AB2022" s="281"/>
      <c r="AL2022" s="281"/>
      <c r="AV2022" s="281"/>
      <c r="BF2022" s="318"/>
      <c r="BP2022" s="281"/>
      <c r="BZ2022" s="281"/>
      <c r="CJ2022" s="281"/>
      <c r="CT2022" s="281"/>
      <c r="DD2022" s="281"/>
      <c r="DI2022" s="273"/>
    </row>
    <row r="2023" spans="1:113" s="49" customFormat="1">
      <c r="A2023" s="47"/>
      <c r="AB2023" s="281"/>
      <c r="AL2023" s="281"/>
      <c r="AV2023" s="281"/>
      <c r="BF2023" s="318"/>
      <c r="BP2023" s="281"/>
      <c r="BZ2023" s="281"/>
      <c r="CJ2023" s="281"/>
      <c r="CT2023" s="281"/>
      <c r="DD2023" s="281"/>
      <c r="DI2023" s="273"/>
    </row>
    <row r="2024" spans="1:113" s="49" customFormat="1">
      <c r="A2024" s="47"/>
      <c r="AB2024" s="281"/>
      <c r="AL2024" s="281"/>
      <c r="AV2024" s="281"/>
      <c r="BF2024" s="318"/>
      <c r="BP2024" s="281"/>
      <c r="BZ2024" s="281"/>
      <c r="CJ2024" s="281"/>
      <c r="CT2024" s="281"/>
      <c r="DD2024" s="281"/>
      <c r="DI2024" s="273"/>
    </row>
    <row r="2025" spans="1:113" s="49" customFormat="1">
      <c r="A2025" s="47"/>
      <c r="AB2025" s="281"/>
      <c r="AL2025" s="281"/>
      <c r="AV2025" s="281"/>
      <c r="BF2025" s="318"/>
      <c r="BP2025" s="281"/>
      <c r="BZ2025" s="281"/>
      <c r="CJ2025" s="281"/>
      <c r="CT2025" s="281"/>
      <c r="DD2025" s="281"/>
      <c r="DI2025" s="273"/>
    </row>
    <row r="2026" spans="1:113" s="49" customFormat="1">
      <c r="A2026" s="47"/>
      <c r="AB2026" s="281"/>
      <c r="AL2026" s="281"/>
      <c r="AV2026" s="281"/>
      <c r="BF2026" s="318"/>
      <c r="BP2026" s="281"/>
      <c r="BZ2026" s="281"/>
      <c r="CJ2026" s="281"/>
      <c r="CT2026" s="281"/>
      <c r="DD2026" s="281"/>
      <c r="DI2026" s="273"/>
    </row>
    <row r="2027" spans="1:113" s="49" customFormat="1">
      <c r="A2027" s="47"/>
      <c r="AB2027" s="281"/>
      <c r="AL2027" s="281"/>
      <c r="AV2027" s="281"/>
      <c r="BF2027" s="318"/>
      <c r="BP2027" s="281"/>
      <c r="BZ2027" s="281"/>
      <c r="CJ2027" s="281"/>
      <c r="CT2027" s="281"/>
      <c r="DD2027" s="281"/>
      <c r="DI2027" s="273"/>
    </row>
    <row r="2028" spans="1:113" s="49" customFormat="1">
      <c r="A2028" s="47"/>
      <c r="AB2028" s="281"/>
      <c r="AL2028" s="281"/>
      <c r="AV2028" s="281"/>
      <c r="BF2028" s="318"/>
      <c r="BP2028" s="281"/>
      <c r="BZ2028" s="281"/>
      <c r="CJ2028" s="281"/>
      <c r="CT2028" s="281"/>
      <c r="DD2028" s="281"/>
      <c r="DI2028" s="273"/>
    </row>
    <row r="2029" spans="1:113" s="49" customFormat="1">
      <c r="A2029" s="47"/>
      <c r="AB2029" s="281"/>
      <c r="AL2029" s="281"/>
      <c r="AV2029" s="281"/>
      <c r="BF2029" s="318"/>
      <c r="BP2029" s="281"/>
      <c r="BZ2029" s="281"/>
      <c r="CJ2029" s="281"/>
      <c r="CT2029" s="281"/>
      <c r="DD2029" s="281"/>
      <c r="DI2029" s="273"/>
    </row>
    <row r="2030" spans="1:113" s="49" customFormat="1">
      <c r="A2030" s="47"/>
      <c r="AB2030" s="281"/>
      <c r="AL2030" s="281"/>
      <c r="AV2030" s="281"/>
      <c r="BF2030" s="318"/>
      <c r="BP2030" s="281"/>
      <c r="BZ2030" s="281"/>
      <c r="CJ2030" s="281"/>
      <c r="CT2030" s="281"/>
      <c r="DD2030" s="281"/>
      <c r="DI2030" s="273"/>
    </row>
    <row r="2031" spans="1:113" s="49" customFormat="1">
      <c r="A2031" s="47"/>
      <c r="AB2031" s="281"/>
      <c r="AL2031" s="281"/>
      <c r="AV2031" s="281"/>
      <c r="BF2031" s="318"/>
      <c r="BP2031" s="281"/>
      <c r="BZ2031" s="281"/>
      <c r="CJ2031" s="281"/>
      <c r="CT2031" s="281"/>
      <c r="DD2031" s="281"/>
      <c r="DI2031" s="273"/>
    </row>
    <row r="2032" spans="1:113" s="49" customFormat="1">
      <c r="A2032" s="47"/>
      <c r="AB2032" s="281"/>
      <c r="AL2032" s="281"/>
      <c r="AV2032" s="281"/>
      <c r="BF2032" s="318"/>
      <c r="BP2032" s="281"/>
      <c r="BZ2032" s="281"/>
      <c r="CJ2032" s="281"/>
      <c r="CT2032" s="281"/>
      <c r="DD2032" s="281"/>
      <c r="DI2032" s="273"/>
    </row>
    <row r="2033" spans="1:113" s="49" customFormat="1">
      <c r="A2033" s="47"/>
      <c r="AB2033" s="281"/>
      <c r="AL2033" s="281"/>
      <c r="AV2033" s="281"/>
      <c r="BF2033" s="318"/>
      <c r="BP2033" s="281"/>
      <c r="BZ2033" s="281"/>
      <c r="CJ2033" s="281"/>
      <c r="CT2033" s="281"/>
      <c r="DD2033" s="281"/>
      <c r="DI2033" s="273"/>
    </row>
    <row r="2034" spans="1:113" s="49" customFormat="1">
      <c r="A2034" s="47"/>
      <c r="AB2034" s="281"/>
      <c r="AL2034" s="281"/>
      <c r="AV2034" s="281"/>
      <c r="BF2034" s="318"/>
      <c r="BP2034" s="281"/>
      <c r="BZ2034" s="281"/>
      <c r="CJ2034" s="281"/>
      <c r="CT2034" s="281"/>
      <c r="DD2034" s="281"/>
      <c r="DI2034" s="273"/>
    </row>
    <row r="2035" spans="1:113" s="49" customFormat="1">
      <c r="A2035" s="47"/>
      <c r="AB2035" s="281"/>
      <c r="AL2035" s="281"/>
      <c r="AV2035" s="281"/>
      <c r="BF2035" s="318"/>
      <c r="BP2035" s="281"/>
      <c r="BZ2035" s="281"/>
      <c r="CJ2035" s="281"/>
      <c r="CT2035" s="281"/>
      <c r="DD2035" s="281"/>
      <c r="DI2035" s="273"/>
    </row>
    <row r="2036" spans="1:113" s="49" customFormat="1">
      <c r="A2036" s="47"/>
      <c r="AB2036" s="281"/>
      <c r="AL2036" s="281"/>
      <c r="AV2036" s="281"/>
      <c r="BF2036" s="318"/>
      <c r="BP2036" s="281"/>
      <c r="BZ2036" s="281"/>
      <c r="CJ2036" s="281"/>
      <c r="CT2036" s="281"/>
      <c r="DD2036" s="281"/>
      <c r="DI2036" s="273"/>
    </row>
    <row r="2037" spans="1:113" s="49" customFormat="1">
      <c r="A2037" s="47"/>
      <c r="AB2037" s="281"/>
      <c r="AL2037" s="281"/>
      <c r="AV2037" s="281"/>
      <c r="BF2037" s="318"/>
      <c r="BP2037" s="281"/>
      <c r="BZ2037" s="281"/>
      <c r="CJ2037" s="281"/>
      <c r="CT2037" s="281"/>
      <c r="DD2037" s="281"/>
      <c r="DI2037" s="273"/>
    </row>
    <row r="2038" spans="1:113" s="49" customFormat="1">
      <c r="A2038" s="47"/>
      <c r="AB2038" s="281"/>
      <c r="AL2038" s="281"/>
      <c r="AV2038" s="281"/>
      <c r="BF2038" s="318"/>
      <c r="BP2038" s="281"/>
      <c r="BZ2038" s="281"/>
      <c r="CJ2038" s="281"/>
      <c r="CT2038" s="281"/>
      <c r="DD2038" s="281"/>
      <c r="DI2038" s="273"/>
    </row>
    <row r="2039" spans="1:113" s="49" customFormat="1">
      <c r="A2039" s="47"/>
      <c r="AB2039" s="281"/>
      <c r="AL2039" s="281"/>
      <c r="AV2039" s="281"/>
      <c r="BF2039" s="318"/>
      <c r="BP2039" s="281"/>
      <c r="BZ2039" s="281"/>
      <c r="CJ2039" s="281"/>
      <c r="CT2039" s="281"/>
      <c r="DD2039" s="281"/>
      <c r="DI2039" s="273"/>
    </row>
    <row r="2040" spans="1:113" s="49" customFormat="1">
      <c r="A2040" s="47"/>
      <c r="AB2040" s="281"/>
      <c r="AL2040" s="281"/>
      <c r="AV2040" s="281"/>
      <c r="BF2040" s="318"/>
      <c r="BP2040" s="281"/>
      <c r="BZ2040" s="281"/>
      <c r="CJ2040" s="281"/>
      <c r="CT2040" s="281"/>
      <c r="DD2040" s="281"/>
      <c r="DI2040" s="273"/>
    </row>
    <row r="2041" spans="1:113" s="49" customFormat="1">
      <c r="A2041" s="47"/>
      <c r="AB2041" s="281"/>
      <c r="AL2041" s="281"/>
      <c r="AV2041" s="281"/>
      <c r="BF2041" s="318"/>
      <c r="BP2041" s="281"/>
      <c r="BZ2041" s="281"/>
      <c r="CJ2041" s="281"/>
      <c r="CT2041" s="281"/>
      <c r="DD2041" s="281"/>
      <c r="DI2041" s="273"/>
    </row>
    <row r="2042" spans="1:113" s="49" customFormat="1">
      <c r="A2042" s="47"/>
      <c r="AB2042" s="281"/>
      <c r="AL2042" s="281"/>
      <c r="AV2042" s="281"/>
      <c r="BF2042" s="318"/>
      <c r="BP2042" s="281"/>
      <c r="BZ2042" s="281"/>
      <c r="CJ2042" s="281"/>
      <c r="CT2042" s="281"/>
      <c r="DD2042" s="281"/>
      <c r="DI2042" s="273"/>
    </row>
    <row r="2043" spans="1:113" s="49" customFormat="1">
      <c r="A2043" s="47"/>
      <c r="AB2043" s="281"/>
      <c r="AL2043" s="281"/>
      <c r="AV2043" s="281"/>
      <c r="BF2043" s="318"/>
      <c r="BP2043" s="281"/>
      <c r="BZ2043" s="281"/>
      <c r="CJ2043" s="281"/>
      <c r="CT2043" s="281"/>
      <c r="DD2043" s="281"/>
      <c r="DI2043" s="273"/>
    </row>
    <row r="2044" spans="1:113" s="49" customFormat="1">
      <c r="A2044" s="47"/>
      <c r="AB2044" s="281"/>
      <c r="AL2044" s="281"/>
      <c r="AV2044" s="281"/>
      <c r="BF2044" s="318"/>
      <c r="BP2044" s="281"/>
      <c r="BZ2044" s="281"/>
      <c r="CJ2044" s="281"/>
      <c r="CT2044" s="281"/>
      <c r="DD2044" s="281"/>
      <c r="DI2044" s="273"/>
    </row>
    <row r="2045" spans="1:113" s="49" customFormat="1">
      <c r="A2045" s="47"/>
      <c r="AB2045" s="281"/>
      <c r="AL2045" s="281"/>
      <c r="AV2045" s="281"/>
      <c r="BF2045" s="318"/>
      <c r="BP2045" s="281"/>
      <c r="BZ2045" s="281"/>
      <c r="CJ2045" s="281"/>
      <c r="CT2045" s="281"/>
      <c r="DD2045" s="281"/>
      <c r="DI2045" s="273"/>
    </row>
    <row r="2046" spans="1:113" s="49" customFormat="1">
      <c r="A2046" s="47"/>
      <c r="AB2046" s="281"/>
      <c r="AL2046" s="281"/>
      <c r="AV2046" s="281"/>
      <c r="BF2046" s="318"/>
      <c r="BP2046" s="281"/>
      <c r="BZ2046" s="281"/>
      <c r="CJ2046" s="281"/>
      <c r="CT2046" s="281"/>
      <c r="DD2046" s="281"/>
      <c r="DI2046" s="273"/>
    </row>
    <row r="2047" spans="1:113" s="49" customFormat="1">
      <c r="A2047" s="47"/>
      <c r="AB2047" s="281"/>
      <c r="AL2047" s="281"/>
      <c r="AV2047" s="281"/>
      <c r="BF2047" s="318"/>
      <c r="BP2047" s="281"/>
      <c r="BZ2047" s="281"/>
      <c r="CJ2047" s="281"/>
      <c r="CT2047" s="281"/>
      <c r="DD2047" s="281"/>
      <c r="DI2047" s="273"/>
    </row>
    <row r="2048" spans="1:113" s="49" customFormat="1">
      <c r="A2048" s="47"/>
      <c r="AB2048" s="281"/>
      <c r="AL2048" s="281"/>
      <c r="AV2048" s="281"/>
      <c r="BF2048" s="318"/>
      <c r="BP2048" s="281"/>
      <c r="BZ2048" s="281"/>
      <c r="CJ2048" s="281"/>
      <c r="CT2048" s="281"/>
      <c r="DD2048" s="281"/>
      <c r="DI2048" s="273"/>
    </row>
    <row r="2049" spans="1:113" s="49" customFormat="1">
      <c r="A2049" s="47"/>
      <c r="AB2049" s="281"/>
      <c r="AL2049" s="281"/>
      <c r="AV2049" s="281"/>
      <c r="BF2049" s="318"/>
      <c r="BP2049" s="281"/>
      <c r="BZ2049" s="281"/>
      <c r="CJ2049" s="281"/>
      <c r="CT2049" s="281"/>
      <c r="DD2049" s="281"/>
      <c r="DI2049" s="273"/>
    </row>
    <row r="2050" spans="1:113" s="49" customFormat="1">
      <c r="A2050" s="47"/>
      <c r="AB2050" s="281"/>
      <c r="AL2050" s="281"/>
      <c r="AV2050" s="281"/>
      <c r="BF2050" s="318"/>
      <c r="BP2050" s="281"/>
      <c r="BZ2050" s="281"/>
      <c r="CJ2050" s="281"/>
      <c r="CT2050" s="281"/>
      <c r="DD2050" s="281"/>
      <c r="DI2050" s="273"/>
    </row>
    <row r="2051" spans="1:113" s="49" customFormat="1">
      <c r="A2051" s="47"/>
      <c r="AB2051" s="281"/>
      <c r="AL2051" s="281"/>
      <c r="AV2051" s="281"/>
      <c r="BF2051" s="318"/>
      <c r="BP2051" s="281"/>
      <c r="BZ2051" s="281"/>
      <c r="CJ2051" s="281"/>
      <c r="CT2051" s="281"/>
      <c r="DD2051" s="281"/>
      <c r="DI2051" s="273"/>
    </row>
    <row r="2052" spans="1:113" s="49" customFormat="1">
      <c r="A2052" s="47"/>
      <c r="AB2052" s="281"/>
      <c r="AL2052" s="281"/>
      <c r="AV2052" s="281"/>
      <c r="BF2052" s="318"/>
      <c r="BP2052" s="281"/>
      <c r="BZ2052" s="281"/>
      <c r="CJ2052" s="281"/>
      <c r="CT2052" s="281"/>
      <c r="DD2052" s="281"/>
      <c r="DI2052" s="273"/>
    </row>
    <row r="2053" spans="1:113" s="49" customFormat="1">
      <c r="A2053" s="47"/>
      <c r="AB2053" s="281"/>
      <c r="AL2053" s="281"/>
      <c r="AV2053" s="281"/>
      <c r="BF2053" s="318"/>
      <c r="BP2053" s="281"/>
      <c r="BZ2053" s="281"/>
      <c r="CJ2053" s="281"/>
      <c r="CT2053" s="281"/>
      <c r="DD2053" s="281"/>
      <c r="DI2053" s="273"/>
    </row>
    <row r="2054" spans="1:113" s="49" customFormat="1">
      <c r="A2054" s="47"/>
      <c r="AB2054" s="281"/>
      <c r="AL2054" s="281"/>
      <c r="AV2054" s="281"/>
      <c r="BF2054" s="318"/>
      <c r="BP2054" s="281"/>
      <c r="BZ2054" s="281"/>
      <c r="CJ2054" s="281"/>
      <c r="CT2054" s="281"/>
      <c r="DD2054" s="281"/>
      <c r="DI2054" s="273"/>
    </row>
    <row r="2055" spans="1:113" s="49" customFormat="1">
      <c r="A2055" s="47"/>
      <c r="AB2055" s="281"/>
      <c r="AL2055" s="281"/>
      <c r="AV2055" s="281"/>
      <c r="BF2055" s="318"/>
      <c r="BP2055" s="281"/>
      <c r="BZ2055" s="281"/>
      <c r="CJ2055" s="281"/>
      <c r="CT2055" s="281"/>
      <c r="DD2055" s="281"/>
      <c r="DI2055" s="273"/>
    </row>
    <row r="2056" spans="1:113" s="49" customFormat="1">
      <c r="A2056" s="47"/>
      <c r="AB2056" s="281"/>
      <c r="AL2056" s="281"/>
      <c r="AV2056" s="281"/>
      <c r="BF2056" s="318"/>
      <c r="BP2056" s="281"/>
      <c r="BZ2056" s="281"/>
      <c r="CJ2056" s="281"/>
      <c r="CT2056" s="281"/>
      <c r="DD2056" s="281"/>
      <c r="DI2056" s="273"/>
    </row>
    <row r="2057" spans="1:113" s="49" customFormat="1">
      <c r="A2057" s="47"/>
      <c r="AB2057" s="281"/>
      <c r="AL2057" s="281"/>
      <c r="AV2057" s="281"/>
      <c r="BF2057" s="318"/>
      <c r="BP2057" s="281"/>
      <c r="BZ2057" s="281"/>
      <c r="CJ2057" s="281"/>
      <c r="CT2057" s="281"/>
      <c r="DD2057" s="281"/>
      <c r="DI2057" s="273"/>
    </row>
    <row r="2058" spans="1:113" s="49" customFormat="1">
      <c r="A2058" s="47"/>
      <c r="AB2058" s="281"/>
      <c r="AL2058" s="281"/>
      <c r="AV2058" s="281"/>
      <c r="BF2058" s="318"/>
      <c r="BP2058" s="281"/>
      <c r="BZ2058" s="281"/>
      <c r="CJ2058" s="281"/>
      <c r="CT2058" s="281"/>
      <c r="DD2058" s="281"/>
      <c r="DI2058" s="273"/>
    </row>
    <row r="2059" spans="1:113" s="49" customFormat="1">
      <c r="A2059" s="47"/>
      <c r="AB2059" s="281"/>
      <c r="AL2059" s="281"/>
      <c r="AV2059" s="281"/>
      <c r="BF2059" s="318"/>
      <c r="BP2059" s="281"/>
      <c r="BZ2059" s="281"/>
      <c r="CJ2059" s="281"/>
      <c r="CT2059" s="281"/>
      <c r="DD2059" s="281"/>
      <c r="DI2059" s="273"/>
    </row>
    <row r="2060" spans="1:113" s="49" customFormat="1">
      <c r="A2060" s="47"/>
      <c r="AB2060" s="281"/>
      <c r="AL2060" s="281"/>
      <c r="AV2060" s="281"/>
      <c r="BF2060" s="318"/>
      <c r="BP2060" s="281"/>
      <c r="BZ2060" s="281"/>
      <c r="CJ2060" s="281"/>
      <c r="CT2060" s="281"/>
      <c r="DD2060" s="281"/>
      <c r="DI2060" s="273"/>
    </row>
    <row r="2061" spans="1:113" s="49" customFormat="1">
      <c r="A2061" s="47"/>
      <c r="AB2061" s="281"/>
      <c r="AL2061" s="281"/>
      <c r="AV2061" s="281"/>
      <c r="BF2061" s="318"/>
      <c r="BP2061" s="281"/>
      <c r="BZ2061" s="281"/>
      <c r="CJ2061" s="281"/>
      <c r="CT2061" s="281"/>
      <c r="DD2061" s="281"/>
      <c r="DI2061" s="273"/>
    </row>
    <row r="2062" spans="1:113" s="49" customFormat="1">
      <c r="A2062" s="47"/>
      <c r="AB2062" s="281"/>
      <c r="AL2062" s="281"/>
      <c r="AV2062" s="281"/>
      <c r="BF2062" s="318"/>
      <c r="BP2062" s="281"/>
      <c r="BZ2062" s="281"/>
      <c r="CJ2062" s="281"/>
      <c r="CT2062" s="281"/>
      <c r="DD2062" s="281"/>
      <c r="DI2062" s="273"/>
    </row>
    <row r="2063" spans="1:113" s="49" customFormat="1">
      <c r="A2063" s="47"/>
      <c r="AB2063" s="281"/>
      <c r="AL2063" s="281"/>
      <c r="AV2063" s="281"/>
      <c r="BF2063" s="318"/>
      <c r="BP2063" s="281"/>
      <c r="BZ2063" s="281"/>
      <c r="CJ2063" s="281"/>
      <c r="CT2063" s="281"/>
      <c r="DD2063" s="281"/>
      <c r="DI2063" s="273"/>
    </row>
    <row r="2064" spans="1:113" s="49" customFormat="1">
      <c r="A2064" s="47"/>
      <c r="AB2064" s="281"/>
      <c r="AL2064" s="281"/>
      <c r="AV2064" s="281"/>
      <c r="BF2064" s="318"/>
      <c r="BP2064" s="281"/>
      <c r="BZ2064" s="281"/>
      <c r="CJ2064" s="281"/>
      <c r="CT2064" s="281"/>
      <c r="DD2064" s="281"/>
      <c r="DI2064" s="273"/>
    </row>
    <row r="2065" spans="1:113" s="49" customFormat="1">
      <c r="A2065" s="47"/>
      <c r="AB2065" s="281"/>
      <c r="AL2065" s="281"/>
      <c r="AV2065" s="281"/>
      <c r="BF2065" s="318"/>
      <c r="BP2065" s="281"/>
      <c r="BZ2065" s="281"/>
      <c r="CJ2065" s="281"/>
      <c r="CT2065" s="281"/>
      <c r="DD2065" s="281"/>
      <c r="DI2065" s="273"/>
    </row>
    <row r="2066" spans="1:113" s="49" customFormat="1">
      <c r="A2066" s="47"/>
      <c r="AB2066" s="281"/>
      <c r="AL2066" s="281"/>
      <c r="AV2066" s="281"/>
      <c r="BF2066" s="318"/>
      <c r="BP2066" s="281"/>
      <c r="BZ2066" s="281"/>
      <c r="CJ2066" s="281"/>
      <c r="CT2066" s="281"/>
      <c r="DD2066" s="281"/>
      <c r="DI2066" s="273"/>
    </row>
    <row r="2067" spans="1:113" s="49" customFormat="1">
      <c r="A2067" s="47"/>
      <c r="AB2067" s="281"/>
      <c r="AL2067" s="281"/>
      <c r="AV2067" s="281"/>
      <c r="BF2067" s="318"/>
      <c r="BP2067" s="281"/>
      <c r="BZ2067" s="281"/>
      <c r="CJ2067" s="281"/>
      <c r="CT2067" s="281"/>
      <c r="DD2067" s="281"/>
      <c r="DI2067" s="273"/>
    </row>
    <row r="2068" spans="1:113" s="49" customFormat="1">
      <c r="A2068" s="47"/>
      <c r="AB2068" s="281"/>
      <c r="AL2068" s="281"/>
      <c r="AV2068" s="281"/>
      <c r="BF2068" s="318"/>
      <c r="BP2068" s="281"/>
      <c r="BZ2068" s="281"/>
      <c r="CJ2068" s="281"/>
      <c r="CT2068" s="281"/>
      <c r="DD2068" s="281"/>
      <c r="DI2068" s="273"/>
    </row>
    <row r="2069" spans="1:113" s="49" customFormat="1">
      <c r="A2069" s="47"/>
      <c r="AB2069" s="281"/>
      <c r="AL2069" s="281"/>
      <c r="AV2069" s="281"/>
      <c r="BF2069" s="318"/>
      <c r="BP2069" s="281"/>
      <c r="BZ2069" s="281"/>
      <c r="CJ2069" s="281"/>
      <c r="CT2069" s="281"/>
      <c r="DD2069" s="281"/>
      <c r="DI2069" s="273"/>
    </row>
    <row r="2070" spans="1:113" s="49" customFormat="1">
      <c r="A2070" s="47"/>
      <c r="AB2070" s="281"/>
      <c r="AL2070" s="281"/>
      <c r="AV2070" s="281"/>
      <c r="BF2070" s="318"/>
      <c r="BP2070" s="281"/>
      <c r="BZ2070" s="281"/>
      <c r="CJ2070" s="281"/>
      <c r="CT2070" s="281"/>
      <c r="DD2070" s="281"/>
      <c r="DI2070" s="273"/>
    </row>
    <row r="2071" spans="1:113" s="49" customFormat="1">
      <c r="A2071" s="47"/>
      <c r="AB2071" s="281"/>
      <c r="AL2071" s="281"/>
      <c r="AV2071" s="281"/>
      <c r="BF2071" s="318"/>
      <c r="BP2071" s="281"/>
      <c r="BZ2071" s="281"/>
      <c r="CJ2071" s="281"/>
      <c r="CT2071" s="281"/>
      <c r="DD2071" s="281"/>
      <c r="DI2071" s="273"/>
    </row>
    <row r="2072" spans="1:113" s="49" customFormat="1">
      <c r="A2072" s="47"/>
      <c r="AB2072" s="281"/>
      <c r="AL2072" s="281"/>
      <c r="AV2072" s="281"/>
      <c r="BF2072" s="318"/>
      <c r="BP2072" s="281"/>
      <c r="BZ2072" s="281"/>
      <c r="CJ2072" s="281"/>
      <c r="CT2072" s="281"/>
      <c r="DD2072" s="281"/>
      <c r="DI2072" s="273"/>
    </row>
    <row r="2073" spans="1:113" s="49" customFormat="1">
      <c r="A2073" s="47"/>
      <c r="AB2073" s="281"/>
      <c r="AL2073" s="281"/>
      <c r="AV2073" s="281"/>
      <c r="BF2073" s="318"/>
      <c r="BP2073" s="281"/>
      <c r="BZ2073" s="281"/>
      <c r="CJ2073" s="281"/>
      <c r="CT2073" s="281"/>
      <c r="DD2073" s="281"/>
      <c r="DI2073" s="273"/>
    </row>
    <row r="2074" spans="1:113" s="49" customFormat="1">
      <c r="A2074" s="47"/>
      <c r="AB2074" s="281"/>
      <c r="AL2074" s="281"/>
      <c r="AV2074" s="281"/>
      <c r="BF2074" s="318"/>
      <c r="BP2074" s="281"/>
      <c r="BZ2074" s="281"/>
      <c r="CJ2074" s="281"/>
      <c r="CT2074" s="281"/>
      <c r="DD2074" s="281"/>
      <c r="DI2074" s="273"/>
    </row>
    <row r="2075" spans="1:113" s="49" customFormat="1">
      <c r="A2075" s="47"/>
      <c r="AB2075" s="281"/>
      <c r="AL2075" s="281"/>
      <c r="AV2075" s="281"/>
      <c r="BF2075" s="318"/>
      <c r="BP2075" s="281"/>
      <c r="BZ2075" s="281"/>
      <c r="CJ2075" s="281"/>
      <c r="CT2075" s="281"/>
      <c r="DD2075" s="281"/>
      <c r="DI2075" s="273"/>
    </row>
    <row r="2076" spans="1:113" s="49" customFormat="1">
      <c r="A2076" s="47"/>
      <c r="AB2076" s="281"/>
      <c r="AL2076" s="281"/>
      <c r="AV2076" s="281"/>
      <c r="BF2076" s="318"/>
      <c r="BP2076" s="281"/>
      <c r="BZ2076" s="281"/>
      <c r="CJ2076" s="281"/>
      <c r="CT2076" s="281"/>
      <c r="DD2076" s="281"/>
      <c r="DI2076" s="273"/>
    </row>
    <row r="2077" spans="1:113" s="49" customFormat="1">
      <c r="A2077" s="47"/>
      <c r="AB2077" s="281"/>
      <c r="AL2077" s="281"/>
      <c r="AV2077" s="281"/>
      <c r="BF2077" s="318"/>
      <c r="BP2077" s="281"/>
      <c r="BZ2077" s="281"/>
      <c r="CJ2077" s="281"/>
      <c r="CT2077" s="281"/>
      <c r="DD2077" s="281"/>
      <c r="DI2077" s="273"/>
    </row>
    <row r="2078" spans="1:113" s="49" customFormat="1">
      <c r="A2078" s="47"/>
      <c r="AB2078" s="281"/>
      <c r="AL2078" s="281"/>
      <c r="AV2078" s="281"/>
      <c r="BF2078" s="318"/>
      <c r="BP2078" s="281"/>
      <c r="BZ2078" s="281"/>
      <c r="CJ2078" s="281"/>
      <c r="CT2078" s="281"/>
      <c r="DD2078" s="281"/>
      <c r="DI2078" s="273"/>
    </row>
    <row r="2079" spans="1:113" s="49" customFormat="1">
      <c r="A2079" s="47"/>
      <c r="AB2079" s="281"/>
      <c r="AL2079" s="281"/>
      <c r="AV2079" s="281"/>
      <c r="BF2079" s="318"/>
      <c r="BP2079" s="281"/>
      <c r="BZ2079" s="281"/>
      <c r="CJ2079" s="281"/>
      <c r="CT2079" s="281"/>
      <c r="DD2079" s="281"/>
      <c r="DI2079" s="273"/>
    </row>
    <row r="2080" spans="1:113" s="49" customFormat="1">
      <c r="A2080" s="47"/>
      <c r="AB2080" s="281"/>
      <c r="AL2080" s="281"/>
      <c r="AV2080" s="281"/>
      <c r="BF2080" s="318"/>
      <c r="BP2080" s="281"/>
      <c r="BZ2080" s="281"/>
      <c r="CJ2080" s="281"/>
      <c r="CT2080" s="281"/>
      <c r="DD2080" s="281"/>
      <c r="DI2080" s="273"/>
    </row>
    <row r="2081" spans="1:113" s="49" customFormat="1">
      <c r="A2081" s="47"/>
      <c r="AB2081" s="281"/>
      <c r="AL2081" s="281"/>
      <c r="AV2081" s="281"/>
      <c r="BF2081" s="318"/>
      <c r="BP2081" s="281"/>
      <c r="BZ2081" s="281"/>
      <c r="CJ2081" s="281"/>
      <c r="CT2081" s="281"/>
      <c r="DD2081" s="281"/>
      <c r="DI2081" s="273"/>
    </row>
    <row r="2082" spans="1:113" s="49" customFormat="1">
      <c r="A2082" s="47"/>
      <c r="AB2082" s="281"/>
      <c r="AL2082" s="281"/>
      <c r="AV2082" s="281"/>
      <c r="BF2082" s="318"/>
      <c r="BP2082" s="281"/>
      <c r="BZ2082" s="281"/>
      <c r="CJ2082" s="281"/>
      <c r="CT2082" s="281"/>
      <c r="DD2082" s="281"/>
      <c r="DI2082" s="273"/>
    </row>
    <row r="2083" spans="1:113" s="49" customFormat="1">
      <c r="A2083" s="47"/>
      <c r="AB2083" s="281"/>
      <c r="AL2083" s="281"/>
      <c r="AV2083" s="281"/>
      <c r="BF2083" s="318"/>
      <c r="BP2083" s="281"/>
      <c r="BZ2083" s="281"/>
      <c r="CJ2083" s="281"/>
      <c r="CT2083" s="281"/>
      <c r="DD2083" s="281"/>
      <c r="DI2083" s="273"/>
    </row>
    <row r="2084" spans="1:113" s="49" customFormat="1">
      <c r="A2084" s="47"/>
      <c r="AB2084" s="281"/>
      <c r="AL2084" s="281"/>
      <c r="AV2084" s="281"/>
      <c r="BF2084" s="318"/>
      <c r="BP2084" s="281"/>
      <c r="BZ2084" s="281"/>
      <c r="CJ2084" s="281"/>
      <c r="CT2084" s="281"/>
      <c r="DD2084" s="281"/>
      <c r="DI2084" s="273"/>
    </row>
    <row r="2085" spans="1:113" s="49" customFormat="1">
      <c r="A2085" s="47"/>
      <c r="AB2085" s="281"/>
      <c r="AL2085" s="281"/>
      <c r="AV2085" s="281"/>
      <c r="BF2085" s="318"/>
      <c r="BP2085" s="281"/>
      <c r="BZ2085" s="281"/>
      <c r="CJ2085" s="281"/>
      <c r="CT2085" s="281"/>
      <c r="DD2085" s="281"/>
      <c r="DI2085" s="273"/>
    </row>
    <row r="2086" spans="1:113" s="49" customFormat="1">
      <c r="A2086" s="47"/>
      <c r="AB2086" s="281"/>
      <c r="AL2086" s="281"/>
      <c r="AV2086" s="281"/>
      <c r="BF2086" s="318"/>
      <c r="BP2086" s="281"/>
      <c r="BZ2086" s="281"/>
      <c r="CJ2086" s="281"/>
      <c r="CT2086" s="281"/>
      <c r="DD2086" s="281"/>
      <c r="DI2086" s="273"/>
    </row>
    <row r="2087" spans="1:113" s="49" customFormat="1">
      <c r="A2087" s="47"/>
      <c r="AB2087" s="281"/>
      <c r="AL2087" s="281"/>
      <c r="AV2087" s="281"/>
      <c r="BF2087" s="318"/>
      <c r="BP2087" s="281"/>
      <c r="BZ2087" s="281"/>
      <c r="CJ2087" s="281"/>
      <c r="CT2087" s="281"/>
      <c r="DD2087" s="281"/>
      <c r="DI2087" s="273"/>
    </row>
    <row r="2088" spans="1:113" s="49" customFormat="1">
      <c r="A2088" s="47"/>
      <c r="AB2088" s="281"/>
      <c r="AL2088" s="281"/>
      <c r="AV2088" s="281"/>
      <c r="BF2088" s="318"/>
      <c r="BP2088" s="281"/>
      <c r="BZ2088" s="281"/>
      <c r="CJ2088" s="281"/>
      <c r="CT2088" s="281"/>
      <c r="DD2088" s="281"/>
      <c r="DI2088" s="273"/>
    </row>
    <row r="2089" spans="1:113" s="49" customFormat="1">
      <c r="A2089" s="47"/>
      <c r="AB2089" s="281"/>
      <c r="AL2089" s="281"/>
      <c r="AV2089" s="281"/>
      <c r="BF2089" s="318"/>
      <c r="BP2089" s="281"/>
      <c r="BZ2089" s="281"/>
      <c r="CJ2089" s="281"/>
      <c r="CT2089" s="281"/>
      <c r="DD2089" s="281"/>
      <c r="DI2089" s="273"/>
    </row>
    <row r="2090" spans="1:113" s="49" customFormat="1">
      <c r="A2090" s="47"/>
      <c r="AB2090" s="281"/>
      <c r="AL2090" s="281"/>
      <c r="AV2090" s="281"/>
      <c r="BF2090" s="318"/>
      <c r="BP2090" s="281"/>
      <c r="BZ2090" s="281"/>
      <c r="CJ2090" s="281"/>
      <c r="CT2090" s="281"/>
      <c r="DD2090" s="281"/>
      <c r="DI2090" s="273"/>
    </row>
    <row r="2091" spans="1:113" s="49" customFormat="1">
      <c r="A2091" s="47"/>
      <c r="AB2091" s="281"/>
      <c r="AL2091" s="281"/>
      <c r="AV2091" s="281"/>
      <c r="BF2091" s="318"/>
      <c r="BP2091" s="281"/>
      <c r="BZ2091" s="281"/>
      <c r="CJ2091" s="281"/>
      <c r="CT2091" s="281"/>
      <c r="DD2091" s="281"/>
      <c r="DI2091" s="273"/>
    </row>
    <row r="2092" spans="1:113" s="49" customFormat="1">
      <c r="A2092" s="47"/>
      <c r="AB2092" s="281"/>
      <c r="AL2092" s="281"/>
      <c r="AV2092" s="281"/>
      <c r="BF2092" s="318"/>
      <c r="BP2092" s="281"/>
      <c r="BZ2092" s="281"/>
      <c r="CJ2092" s="281"/>
      <c r="CT2092" s="281"/>
      <c r="DD2092" s="281"/>
      <c r="DI2092" s="273"/>
    </row>
    <row r="2093" spans="1:113" s="49" customFormat="1">
      <c r="A2093" s="47"/>
      <c r="AB2093" s="281"/>
      <c r="AL2093" s="281"/>
      <c r="AV2093" s="281"/>
      <c r="BF2093" s="318"/>
      <c r="BP2093" s="281"/>
      <c r="BZ2093" s="281"/>
      <c r="CJ2093" s="281"/>
      <c r="CT2093" s="281"/>
      <c r="DD2093" s="281"/>
      <c r="DI2093" s="273"/>
    </row>
    <row r="2094" spans="1:113" s="49" customFormat="1">
      <c r="A2094" s="47"/>
      <c r="AB2094" s="281"/>
      <c r="AL2094" s="281"/>
      <c r="AV2094" s="281"/>
      <c r="BF2094" s="318"/>
      <c r="BP2094" s="281"/>
      <c r="BZ2094" s="281"/>
      <c r="CJ2094" s="281"/>
      <c r="CT2094" s="281"/>
      <c r="DD2094" s="281"/>
      <c r="DI2094" s="273"/>
    </row>
    <row r="2095" spans="1:113" s="49" customFormat="1">
      <c r="A2095" s="47"/>
      <c r="AB2095" s="281"/>
      <c r="AL2095" s="281"/>
      <c r="AV2095" s="281"/>
      <c r="BF2095" s="318"/>
      <c r="BP2095" s="281"/>
      <c r="BZ2095" s="281"/>
      <c r="CJ2095" s="281"/>
      <c r="CT2095" s="281"/>
      <c r="DD2095" s="281"/>
      <c r="DI2095" s="273"/>
    </row>
    <row r="2096" spans="1:113" s="49" customFormat="1">
      <c r="A2096" s="47"/>
      <c r="AB2096" s="281"/>
      <c r="AL2096" s="281"/>
      <c r="AV2096" s="281"/>
      <c r="BF2096" s="318"/>
      <c r="BP2096" s="281"/>
      <c r="BZ2096" s="281"/>
      <c r="CJ2096" s="281"/>
      <c r="CT2096" s="281"/>
      <c r="DD2096" s="281"/>
      <c r="DI2096" s="273"/>
    </row>
    <row r="2097" spans="1:113" s="49" customFormat="1">
      <c r="A2097" s="47"/>
      <c r="AB2097" s="281"/>
      <c r="AL2097" s="281"/>
      <c r="AV2097" s="281"/>
      <c r="BF2097" s="318"/>
      <c r="BP2097" s="281"/>
      <c r="BZ2097" s="281"/>
      <c r="CJ2097" s="281"/>
      <c r="CT2097" s="281"/>
      <c r="DD2097" s="281"/>
      <c r="DI2097" s="273"/>
    </row>
    <row r="2098" spans="1:113" s="49" customFormat="1">
      <c r="A2098" s="47"/>
      <c r="AB2098" s="281"/>
      <c r="AL2098" s="281"/>
      <c r="AV2098" s="281"/>
      <c r="BF2098" s="318"/>
      <c r="BP2098" s="281"/>
      <c r="BZ2098" s="281"/>
      <c r="CJ2098" s="281"/>
      <c r="CT2098" s="281"/>
      <c r="DD2098" s="281"/>
      <c r="DI2098" s="273"/>
    </row>
    <row r="2099" spans="1:113" s="49" customFormat="1">
      <c r="A2099" s="47"/>
      <c r="AB2099" s="281"/>
      <c r="AL2099" s="281"/>
      <c r="AV2099" s="281"/>
      <c r="BF2099" s="318"/>
      <c r="BP2099" s="281"/>
      <c r="BZ2099" s="281"/>
      <c r="CJ2099" s="281"/>
      <c r="CT2099" s="281"/>
      <c r="DD2099" s="281"/>
      <c r="DI2099" s="273"/>
    </row>
    <row r="2100" spans="1:113" s="49" customFormat="1">
      <c r="A2100" s="47"/>
      <c r="AB2100" s="281"/>
      <c r="AL2100" s="281"/>
      <c r="AV2100" s="281"/>
      <c r="BF2100" s="318"/>
      <c r="BP2100" s="281"/>
      <c r="BZ2100" s="281"/>
      <c r="CJ2100" s="281"/>
      <c r="CT2100" s="281"/>
      <c r="DD2100" s="281"/>
      <c r="DI2100" s="273"/>
    </row>
    <row r="2101" spans="1:113" s="49" customFormat="1">
      <c r="A2101" s="47"/>
      <c r="AB2101" s="281"/>
      <c r="AL2101" s="281"/>
      <c r="AV2101" s="281"/>
      <c r="BF2101" s="318"/>
      <c r="BP2101" s="281"/>
      <c r="BZ2101" s="281"/>
      <c r="CJ2101" s="281"/>
      <c r="CT2101" s="281"/>
      <c r="DD2101" s="281"/>
      <c r="DI2101" s="273"/>
    </row>
    <row r="2102" spans="1:113" s="49" customFormat="1">
      <c r="A2102" s="47"/>
      <c r="AB2102" s="281"/>
      <c r="AL2102" s="281"/>
      <c r="AV2102" s="281"/>
      <c r="BF2102" s="318"/>
      <c r="BP2102" s="281"/>
      <c r="BZ2102" s="281"/>
      <c r="CJ2102" s="281"/>
      <c r="CT2102" s="281"/>
      <c r="DD2102" s="281"/>
      <c r="DI2102" s="273"/>
    </row>
    <row r="2103" spans="1:113" s="49" customFormat="1">
      <c r="A2103" s="47"/>
      <c r="AB2103" s="281"/>
      <c r="AL2103" s="281"/>
      <c r="AV2103" s="281"/>
      <c r="BF2103" s="318"/>
      <c r="BP2103" s="281"/>
      <c r="BZ2103" s="281"/>
      <c r="CJ2103" s="281"/>
      <c r="CT2103" s="281"/>
      <c r="DD2103" s="281"/>
      <c r="DI2103" s="273"/>
    </row>
    <row r="2104" spans="1:113" s="49" customFormat="1">
      <c r="A2104" s="47"/>
      <c r="AB2104" s="281"/>
      <c r="AL2104" s="281"/>
      <c r="AV2104" s="281"/>
      <c r="BF2104" s="318"/>
      <c r="BP2104" s="281"/>
      <c r="BZ2104" s="281"/>
      <c r="CJ2104" s="281"/>
      <c r="CT2104" s="281"/>
      <c r="DD2104" s="281"/>
      <c r="DI2104" s="273"/>
    </row>
    <row r="2105" spans="1:113" s="49" customFormat="1">
      <c r="A2105" s="47"/>
      <c r="AB2105" s="281"/>
      <c r="AL2105" s="281"/>
      <c r="AV2105" s="281"/>
      <c r="BF2105" s="318"/>
      <c r="BP2105" s="281"/>
      <c r="BZ2105" s="281"/>
      <c r="CJ2105" s="281"/>
      <c r="CT2105" s="281"/>
      <c r="DD2105" s="281"/>
      <c r="DI2105" s="273"/>
    </row>
    <row r="2106" spans="1:113" s="49" customFormat="1">
      <c r="A2106" s="47"/>
      <c r="AB2106" s="281"/>
      <c r="AL2106" s="281"/>
      <c r="AV2106" s="281"/>
      <c r="BF2106" s="318"/>
      <c r="BP2106" s="281"/>
      <c r="BZ2106" s="281"/>
      <c r="CJ2106" s="281"/>
      <c r="CT2106" s="281"/>
      <c r="DD2106" s="281"/>
      <c r="DI2106" s="273"/>
    </row>
    <row r="2107" spans="1:113" s="49" customFormat="1">
      <c r="A2107" s="47"/>
      <c r="AB2107" s="281"/>
      <c r="AL2107" s="281"/>
      <c r="AV2107" s="281"/>
      <c r="BF2107" s="318"/>
      <c r="BP2107" s="281"/>
      <c r="BZ2107" s="281"/>
      <c r="CJ2107" s="281"/>
      <c r="CT2107" s="281"/>
      <c r="DD2107" s="281"/>
      <c r="DI2107" s="273"/>
    </row>
    <row r="2108" spans="1:113" s="49" customFormat="1">
      <c r="A2108" s="47"/>
      <c r="AB2108" s="281"/>
      <c r="AL2108" s="281"/>
      <c r="AV2108" s="281"/>
      <c r="BF2108" s="318"/>
      <c r="BP2108" s="281"/>
      <c r="BZ2108" s="281"/>
      <c r="CJ2108" s="281"/>
      <c r="CT2108" s="281"/>
      <c r="DD2108" s="281"/>
      <c r="DI2108" s="273"/>
    </row>
    <row r="2109" spans="1:113" s="49" customFormat="1">
      <c r="A2109" s="47"/>
      <c r="AB2109" s="281"/>
      <c r="AL2109" s="281"/>
      <c r="AV2109" s="281"/>
      <c r="BF2109" s="318"/>
      <c r="BP2109" s="281"/>
      <c r="BZ2109" s="281"/>
      <c r="CJ2109" s="281"/>
      <c r="CT2109" s="281"/>
      <c r="DD2109" s="281"/>
      <c r="DI2109" s="273"/>
    </row>
    <row r="2110" spans="1:113" s="49" customFormat="1">
      <c r="A2110" s="47"/>
      <c r="AB2110" s="281"/>
      <c r="AL2110" s="281"/>
      <c r="AV2110" s="281"/>
      <c r="BF2110" s="318"/>
      <c r="BP2110" s="281"/>
      <c r="BZ2110" s="281"/>
      <c r="CJ2110" s="281"/>
      <c r="CT2110" s="281"/>
      <c r="DD2110" s="281"/>
      <c r="DI2110" s="273"/>
    </row>
    <row r="2111" spans="1:113" s="49" customFormat="1">
      <c r="A2111" s="47"/>
      <c r="AB2111" s="281"/>
      <c r="AL2111" s="281"/>
      <c r="AV2111" s="281"/>
      <c r="BF2111" s="318"/>
      <c r="BP2111" s="281"/>
      <c r="BZ2111" s="281"/>
      <c r="CJ2111" s="281"/>
      <c r="CT2111" s="281"/>
      <c r="DD2111" s="281"/>
      <c r="DI2111" s="273"/>
    </row>
    <row r="2112" spans="1:113" s="49" customFormat="1">
      <c r="A2112" s="47"/>
      <c r="AB2112" s="281"/>
      <c r="AL2112" s="281"/>
      <c r="AV2112" s="281"/>
      <c r="BF2112" s="318"/>
      <c r="BP2112" s="281"/>
      <c r="BZ2112" s="281"/>
      <c r="CJ2112" s="281"/>
      <c r="CT2112" s="281"/>
      <c r="DD2112" s="281"/>
      <c r="DI2112" s="273"/>
    </row>
    <row r="2113" spans="1:113" s="49" customFormat="1">
      <c r="A2113" s="47"/>
      <c r="AB2113" s="281"/>
      <c r="AL2113" s="281"/>
      <c r="AV2113" s="281"/>
      <c r="BF2113" s="318"/>
      <c r="BP2113" s="281"/>
      <c r="BZ2113" s="281"/>
      <c r="CJ2113" s="281"/>
      <c r="CT2113" s="281"/>
      <c r="DD2113" s="281"/>
      <c r="DI2113" s="273"/>
    </row>
    <row r="2114" spans="1:113" s="49" customFormat="1">
      <c r="A2114" s="47"/>
      <c r="AB2114" s="281"/>
      <c r="AL2114" s="281"/>
      <c r="AV2114" s="281"/>
      <c r="BF2114" s="318"/>
      <c r="BP2114" s="281"/>
      <c r="BZ2114" s="281"/>
      <c r="CJ2114" s="281"/>
      <c r="CT2114" s="281"/>
      <c r="DD2114" s="281"/>
      <c r="DI2114" s="273"/>
    </row>
    <row r="2115" spans="1:113" s="49" customFormat="1">
      <c r="A2115" s="47"/>
      <c r="AB2115" s="281"/>
      <c r="AL2115" s="281"/>
      <c r="AV2115" s="281"/>
      <c r="BF2115" s="318"/>
      <c r="BP2115" s="281"/>
      <c r="BZ2115" s="281"/>
      <c r="CJ2115" s="281"/>
      <c r="CT2115" s="281"/>
      <c r="DD2115" s="281"/>
      <c r="DI2115" s="273"/>
    </row>
    <row r="2116" spans="1:113" s="49" customFormat="1">
      <c r="A2116" s="47"/>
      <c r="AB2116" s="281"/>
      <c r="AL2116" s="281"/>
      <c r="AV2116" s="281"/>
      <c r="BF2116" s="318"/>
      <c r="BP2116" s="281"/>
      <c r="BZ2116" s="281"/>
      <c r="CJ2116" s="281"/>
      <c r="CT2116" s="281"/>
      <c r="DD2116" s="281"/>
      <c r="DI2116" s="273"/>
    </row>
    <row r="2117" spans="1:113" s="49" customFormat="1">
      <c r="A2117" s="47"/>
      <c r="AB2117" s="281"/>
      <c r="AL2117" s="281"/>
      <c r="AV2117" s="281"/>
      <c r="BF2117" s="318"/>
      <c r="BP2117" s="281"/>
      <c r="BZ2117" s="281"/>
      <c r="CJ2117" s="281"/>
      <c r="CT2117" s="281"/>
      <c r="DD2117" s="281"/>
      <c r="DI2117" s="273"/>
    </row>
    <row r="2118" spans="1:113" s="49" customFormat="1">
      <c r="A2118" s="47"/>
      <c r="AB2118" s="281"/>
      <c r="AL2118" s="281"/>
      <c r="AV2118" s="281"/>
      <c r="BF2118" s="318"/>
      <c r="BP2118" s="281"/>
      <c r="BZ2118" s="281"/>
      <c r="CJ2118" s="281"/>
      <c r="CT2118" s="281"/>
      <c r="DD2118" s="281"/>
      <c r="DI2118" s="273"/>
    </row>
    <row r="2119" spans="1:113" s="49" customFormat="1">
      <c r="A2119" s="47"/>
      <c r="AB2119" s="281"/>
      <c r="AL2119" s="281"/>
      <c r="AV2119" s="281"/>
      <c r="BF2119" s="318"/>
      <c r="BP2119" s="281"/>
      <c r="BZ2119" s="281"/>
      <c r="CJ2119" s="281"/>
      <c r="CT2119" s="281"/>
      <c r="DD2119" s="281"/>
      <c r="DI2119" s="273"/>
    </row>
    <row r="2120" spans="1:113" s="49" customFormat="1">
      <c r="A2120" s="47"/>
      <c r="AB2120" s="281"/>
      <c r="AL2120" s="281"/>
      <c r="AV2120" s="281"/>
      <c r="BF2120" s="318"/>
      <c r="BP2120" s="281"/>
      <c r="BZ2120" s="281"/>
      <c r="CJ2120" s="281"/>
      <c r="CT2120" s="281"/>
      <c r="DD2120" s="281"/>
      <c r="DI2120" s="273"/>
    </row>
    <row r="2121" spans="1:113" s="49" customFormat="1">
      <c r="A2121" s="47"/>
      <c r="AB2121" s="281"/>
      <c r="AL2121" s="281"/>
      <c r="AV2121" s="281"/>
      <c r="BF2121" s="318"/>
      <c r="BP2121" s="281"/>
      <c r="BZ2121" s="281"/>
      <c r="CJ2121" s="281"/>
      <c r="CT2121" s="281"/>
      <c r="DD2121" s="281"/>
      <c r="DI2121" s="273"/>
    </row>
    <row r="2122" spans="1:113" s="49" customFormat="1">
      <c r="A2122" s="47"/>
      <c r="AB2122" s="281"/>
      <c r="AL2122" s="281"/>
      <c r="AV2122" s="281"/>
      <c r="BF2122" s="318"/>
      <c r="BP2122" s="281"/>
      <c r="BZ2122" s="281"/>
      <c r="CJ2122" s="281"/>
      <c r="CT2122" s="281"/>
      <c r="DD2122" s="281"/>
      <c r="DI2122" s="273"/>
    </row>
    <row r="2123" spans="1:113" s="49" customFormat="1">
      <c r="A2123" s="47"/>
      <c r="AB2123" s="281"/>
      <c r="AL2123" s="281"/>
      <c r="AV2123" s="281"/>
      <c r="BF2123" s="318"/>
      <c r="BP2123" s="281"/>
      <c r="BZ2123" s="281"/>
      <c r="CJ2123" s="281"/>
      <c r="CT2123" s="281"/>
      <c r="DD2123" s="281"/>
      <c r="DI2123" s="273"/>
    </row>
    <row r="2124" spans="1:113" s="49" customFormat="1">
      <c r="A2124" s="47"/>
      <c r="AB2124" s="281"/>
      <c r="AL2124" s="281"/>
      <c r="AV2124" s="281"/>
      <c r="BF2124" s="318"/>
      <c r="BP2124" s="281"/>
      <c r="BZ2124" s="281"/>
      <c r="CJ2124" s="281"/>
      <c r="CT2124" s="281"/>
      <c r="DD2124" s="281"/>
      <c r="DI2124" s="273"/>
    </row>
    <row r="2125" spans="1:113" s="49" customFormat="1">
      <c r="A2125" s="47"/>
      <c r="AB2125" s="281"/>
      <c r="AL2125" s="281"/>
      <c r="AV2125" s="281"/>
      <c r="BF2125" s="318"/>
      <c r="BP2125" s="281"/>
      <c r="BZ2125" s="281"/>
      <c r="CJ2125" s="281"/>
      <c r="CT2125" s="281"/>
      <c r="DD2125" s="281"/>
      <c r="DI2125" s="273"/>
    </row>
    <row r="2126" spans="1:113" s="49" customFormat="1">
      <c r="A2126" s="47"/>
      <c r="AB2126" s="281"/>
      <c r="AL2126" s="281"/>
      <c r="AV2126" s="281"/>
      <c r="BF2126" s="318"/>
      <c r="BP2126" s="281"/>
      <c r="BZ2126" s="281"/>
      <c r="CJ2126" s="281"/>
      <c r="CT2126" s="281"/>
      <c r="DD2126" s="281"/>
      <c r="DI2126" s="273"/>
    </row>
    <row r="2127" spans="1:113" s="49" customFormat="1">
      <c r="A2127" s="47"/>
      <c r="AB2127" s="281"/>
      <c r="AL2127" s="281"/>
      <c r="AV2127" s="281"/>
      <c r="BF2127" s="318"/>
      <c r="BP2127" s="281"/>
      <c r="BZ2127" s="281"/>
      <c r="CJ2127" s="281"/>
      <c r="CT2127" s="281"/>
      <c r="DD2127" s="281"/>
      <c r="DI2127" s="273"/>
    </row>
    <row r="2128" spans="1:113" s="49" customFormat="1">
      <c r="A2128" s="47"/>
      <c r="AB2128" s="281"/>
      <c r="AL2128" s="281"/>
      <c r="AV2128" s="281"/>
      <c r="BF2128" s="318"/>
      <c r="BP2128" s="281"/>
      <c r="BZ2128" s="281"/>
      <c r="CJ2128" s="281"/>
      <c r="CT2128" s="281"/>
      <c r="DD2128" s="281"/>
      <c r="DI2128" s="273"/>
    </row>
    <row r="2129" spans="1:113" s="49" customFormat="1">
      <c r="A2129" s="47"/>
      <c r="AB2129" s="281"/>
      <c r="AL2129" s="281"/>
      <c r="AV2129" s="281"/>
      <c r="BF2129" s="318"/>
      <c r="BP2129" s="281"/>
      <c r="BZ2129" s="281"/>
      <c r="CJ2129" s="281"/>
      <c r="CT2129" s="281"/>
      <c r="DD2129" s="281"/>
      <c r="DI2129" s="273"/>
    </row>
    <row r="2130" spans="1:113" s="49" customFormat="1">
      <c r="A2130" s="47"/>
      <c r="AB2130" s="281"/>
      <c r="AL2130" s="281"/>
      <c r="AV2130" s="281"/>
      <c r="BF2130" s="318"/>
      <c r="BP2130" s="281"/>
      <c r="BZ2130" s="281"/>
      <c r="CJ2130" s="281"/>
      <c r="CT2130" s="281"/>
      <c r="DD2130" s="281"/>
      <c r="DI2130" s="273"/>
    </row>
    <row r="2131" spans="1:113" s="49" customFormat="1">
      <c r="A2131" s="47"/>
      <c r="AB2131" s="281"/>
      <c r="AL2131" s="281"/>
      <c r="AV2131" s="281"/>
      <c r="BF2131" s="318"/>
      <c r="BP2131" s="281"/>
      <c r="BZ2131" s="281"/>
      <c r="CJ2131" s="281"/>
      <c r="CT2131" s="281"/>
      <c r="DD2131" s="281"/>
      <c r="DI2131" s="273"/>
    </row>
    <row r="2132" spans="1:113" s="49" customFormat="1">
      <c r="A2132" s="47"/>
      <c r="AB2132" s="281"/>
      <c r="AL2132" s="281"/>
      <c r="AV2132" s="281"/>
      <c r="BF2132" s="318"/>
      <c r="BP2132" s="281"/>
      <c r="BZ2132" s="281"/>
      <c r="CJ2132" s="281"/>
      <c r="CT2132" s="281"/>
      <c r="DD2132" s="281"/>
      <c r="DI2132" s="273"/>
    </row>
    <row r="2133" spans="1:113" s="49" customFormat="1">
      <c r="A2133" s="47"/>
      <c r="AB2133" s="281"/>
      <c r="AL2133" s="281"/>
      <c r="AV2133" s="281"/>
      <c r="BF2133" s="318"/>
      <c r="BP2133" s="281"/>
      <c r="BZ2133" s="281"/>
      <c r="CJ2133" s="281"/>
      <c r="CT2133" s="281"/>
      <c r="DD2133" s="281"/>
      <c r="DI2133" s="273"/>
    </row>
    <row r="2134" spans="1:113" s="49" customFormat="1">
      <c r="A2134" s="47"/>
      <c r="AB2134" s="281"/>
      <c r="AL2134" s="281"/>
      <c r="AV2134" s="281"/>
      <c r="BF2134" s="318"/>
      <c r="BP2134" s="281"/>
      <c r="BZ2134" s="281"/>
      <c r="CJ2134" s="281"/>
      <c r="CT2134" s="281"/>
      <c r="DD2134" s="281"/>
      <c r="DI2134" s="273"/>
    </row>
    <row r="2135" spans="1:113" s="49" customFormat="1">
      <c r="A2135" s="47"/>
      <c r="AB2135" s="281"/>
      <c r="AL2135" s="281"/>
      <c r="AV2135" s="281"/>
      <c r="BF2135" s="318"/>
      <c r="BP2135" s="281"/>
      <c r="BZ2135" s="281"/>
      <c r="CJ2135" s="281"/>
      <c r="CT2135" s="281"/>
      <c r="DD2135" s="281"/>
      <c r="DI2135" s="273"/>
    </row>
    <row r="2136" spans="1:113" s="49" customFormat="1">
      <c r="A2136" s="47"/>
      <c r="AB2136" s="281"/>
      <c r="AL2136" s="281"/>
      <c r="AV2136" s="281"/>
      <c r="BF2136" s="318"/>
      <c r="BP2136" s="281"/>
      <c r="BZ2136" s="281"/>
      <c r="CJ2136" s="281"/>
      <c r="CT2136" s="281"/>
      <c r="DD2136" s="281"/>
      <c r="DI2136" s="273"/>
    </row>
    <row r="2137" spans="1:113" s="49" customFormat="1">
      <c r="A2137" s="47"/>
      <c r="AB2137" s="281"/>
      <c r="AL2137" s="281"/>
      <c r="AV2137" s="281"/>
      <c r="BF2137" s="318"/>
      <c r="BP2137" s="281"/>
      <c r="BZ2137" s="281"/>
      <c r="CJ2137" s="281"/>
      <c r="CT2137" s="281"/>
      <c r="DD2137" s="281"/>
      <c r="DI2137" s="273"/>
    </row>
    <row r="2138" spans="1:113" s="49" customFormat="1">
      <c r="A2138" s="47"/>
      <c r="AB2138" s="281"/>
      <c r="AL2138" s="281"/>
      <c r="AV2138" s="281"/>
      <c r="BF2138" s="318"/>
      <c r="BP2138" s="281"/>
      <c r="BZ2138" s="281"/>
      <c r="CJ2138" s="281"/>
      <c r="CT2138" s="281"/>
      <c r="DD2138" s="281"/>
      <c r="DI2138" s="273"/>
    </row>
    <row r="2139" spans="1:113" s="49" customFormat="1">
      <c r="A2139" s="47"/>
      <c r="AB2139" s="281"/>
      <c r="AL2139" s="281"/>
      <c r="AV2139" s="281"/>
      <c r="BF2139" s="318"/>
      <c r="BP2139" s="281"/>
      <c r="BZ2139" s="281"/>
      <c r="CJ2139" s="281"/>
      <c r="CT2139" s="281"/>
      <c r="DD2139" s="281"/>
      <c r="DI2139" s="273"/>
    </row>
    <row r="2140" spans="1:113" s="49" customFormat="1">
      <c r="A2140" s="47"/>
      <c r="AB2140" s="281"/>
      <c r="AL2140" s="281"/>
      <c r="AV2140" s="281"/>
      <c r="BF2140" s="318"/>
      <c r="BP2140" s="281"/>
      <c r="BZ2140" s="281"/>
      <c r="CJ2140" s="281"/>
      <c r="CT2140" s="281"/>
      <c r="DD2140" s="281"/>
      <c r="DI2140" s="273"/>
    </row>
    <row r="2141" spans="1:113" s="49" customFormat="1">
      <c r="A2141" s="47"/>
      <c r="AB2141" s="281"/>
      <c r="AL2141" s="281"/>
      <c r="AV2141" s="281"/>
      <c r="BF2141" s="318"/>
      <c r="BP2141" s="281"/>
      <c r="BZ2141" s="281"/>
      <c r="CJ2141" s="281"/>
      <c r="CT2141" s="281"/>
      <c r="DD2141" s="281"/>
      <c r="DI2141" s="273"/>
    </row>
    <row r="2142" spans="1:113" s="49" customFormat="1">
      <c r="A2142" s="47"/>
      <c r="AB2142" s="281"/>
      <c r="AL2142" s="281"/>
      <c r="AV2142" s="281"/>
      <c r="BF2142" s="318"/>
      <c r="BP2142" s="281"/>
      <c r="BZ2142" s="281"/>
      <c r="CJ2142" s="281"/>
      <c r="CT2142" s="281"/>
      <c r="DD2142" s="281"/>
      <c r="DI2142" s="273"/>
    </row>
    <row r="2143" spans="1:113" s="49" customFormat="1">
      <c r="A2143" s="47"/>
      <c r="AB2143" s="281"/>
      <c r="AL2143" s="281"/>
      <c r="AV2143" s="281"/>
      <c r="BF2143" s="318"/>
      <c r="BP2143" s="281"/>
      <c r="BZ2143" s="281"/>
      <c r="CJ2143" s="281"/>
      <c r="CT2143" s="281"/>
      <c r="DD2143" s="281"/>
      <c r="DI2143" s="273"/>
    </row>
    <row r="2144" spans="1:113" s="49" customFormat="1">
      <c r="A2144" s="47"/>
      <c r="AB2144" s="281"/>
      <c r="AL2144" s="281"/>
      <c r="AV2144" s="281"/>
      <c r="BF2144" s="318"/>
      <c r="BP2144" s="281"/>
      <c r="BZ2144" s="281"/>
      <c r="CJ2144" s="281"/>
      <c r="CT2144" s="281"/>
      <c r="DD2144" s="281"/>
      <c r="DI2144" s="273"/>
    </row>
    <row r="2145" spans="1:113" s="49" customFormat="1">
      <c r="A2145" s="47"/>
      <c r="AB2145" s="281"/>
      <c r="AL2145" s="281"/>
      <c r="AV2145" s="281"/>
      <c r="BF2145" s="318"/>
      <c r="BP2145" s="281"/>
      <c r="BZ2145" s="281"/>
      <c r="CJ2145" s="281"/>
      <c r="CT2145" s="281"/>
      <c r="DD2145" s="281"/>
      <c r="DI2145" s="273"/>
    </row>
    <row r="2146" spans="1:113" s="49" customFormat="1">
      <c r="A2146" s="47"/>
      <c r="AB2146" s="281"/>
      <c r="AL2146" s="281"/>
      <c r="AV2146" s="281"/>
      <c r="BF2146" s="318"/>
      <c r="BP2146" s="281"/>
      <c r="BZ2146" s="281"/>
      <c r="CJ2146" s="281"/>
      <c r="CT2146" s="281"/>
      <c r="DD2146" s="281"/>
      <c r="DI2146" s="273"/>
    </row>
    <row r="2147" spans="1:113" s="49" customFormat="1">
      <c r="A2147" s="47"/>
      <c r="AB2147" s="281"/>
      <c r="AL2147" s="281"/>
      <c r="AV2147" s="281"/>
      <c r="BF2147" s="318"/>
      <c r="BP2147" s="281"/>
      <c r="BZ2147" s="281"/>
      <c r="CJ2147" s="281"/>
      <c r="CT2147" s="281"/>
      <c r="DD2147" s="281"/>
      <c r="DI2147" s="273"/>
    </row>
    <row r="2148" spans="1:113" s="49" customFormat="1">
      <c r="A2148" s="47"/>
      <c r="AB2148" s="281"/>
      <c r="AL2148" s="281"/>
      <c r="AV2148" s="281"/>
      <c r="BF2148" s="318"/>
      <c r="BP2148" s="281"/>
      <c r="BZ2148" s="281"/>
      <c r="CJ2148" s="281"/>
      <c r="CT2148" s="281"/>
      <c r="DD2148" s="281"/>
      <c r="DI2148" s="273"/>
    </row>
    <row r="2149" spans="1:113" s="49" customFormat="1">
      <c r="A2149" s="47"/>
      <c r="AB2149" s="281"/>
      <c r="AL2149" s="281"/>
      <c r="AV2149" s="281"/>
      <c r="BF2149" s="318"/>
      <c r="BP2149" s="281"/>
      <c r="BZ2149" s="281"/>
      <c r="CJ2149" s="281"/>
      <c r="CT2149" s="281"/>
      <c r="DD2149" s="281"/>
      <c r="DI2149" s="273"/>
    </row>
    <row r="2150" spans="1:113" s="49" customFormat="1">
      <c r="A2150" s="47"/>
      <c r="AB2150" s="281"/>
      <c r="AL2150" s="281"/>
      <c r="AV2150" s="281"/>
      <c r="BF2150" s="318"/>
      <c r="BP2150" s="281"/>
      <c r="BZ2150" s="281"/>
      <c r="CJ2150" s="281"/>
      <c r="CT2150" s="281"/>
      <c r="DD2150" s="281"/>
      <c r="DI2150" s="273"/>
    </row>
    <row r="2151" spans="1:113" s="49" customFormat="1">
      <c r="A2151" s="47"/>
      <c r="AB2151" s="281"/>
      <c r="AL2151" s="281"/>
      <c r="AV2151" s="281"/>
      <c r="BF2151" s="318"/>
      <c r="BP2151" s="281"/>
      <c r="BZ2151" s="281"/>
      <c r="CJ2151" s="281"/>
      <c r="CT2151" s="281"/>
      <c r="DD2151" s="281"/>
      <c r="DI2151" s="273"/>
    </row>
    <row r="2152" spans="1:113" s="49" customFormat="1">
      <c r="A2152" s="47"/>
      <c r="AB2152" s="281"/>
      <c r="AL2152" s="281"/>
      <c r="AV2152" s="281"/>
      <c r="BF2152" s="318"/>
      <c r="BP2152" s="281"/>
      <c r="BZ2152" s="281"/>
      <c r="CJ2152" s="281"/>
      <c r="CT2152" s="281"/>
      <c r="DD2152" s="281"/>
      <c r="DI2152" s="273"/>
    </row>
    <row r="2153" spans="1:113" s="49" customFormat="1">
      <c r="A2153" s="47"/>
      <c r="AB2153" s="281"/>
      <c r="AL2153" s="281"/>
      <c r="AV2153" s="281"/>
      <c r="BF2153" s="318"/>
      <c r="BP2153" s="281"/>
      <c r="BZ2153" s="281"/>
      <c r="CJ2153" s="281"/>
      <c r="CT2153" s="281"/>
      <c r="DD2153" s="281"/>
      <c r="DI2153" s="273"/>
    </row>
    <row r="2154" spans="1:113" s="49" customFormat="1">
      <c r="A2154" s="47"/>
      <c r="AB2154" s="281"/>
      <c r="AL2154" s="281"/>
      <c r="AV2154" s="281"/>
      <c r="BF2154" s="318"/>
      <c r="BP2154" s="281"/>
      <c r="BZ2154" s="281"/>
      <c r="CJ2154" s="281"/>
      <c r="CT2154" s="281"/>
      <c r="DD2154" s="281"/>
      <c r="DI2154" s="273"/>
    </row>
    <row r="2155" spans="1:113" s="49" customFormat="1">
      <c r="A2155" s="47"/>
      <c r="AB2155" s="281"/>
      <c r="AL2155" s="281"/>
      <c r="AV2155" s="281"/>
      <c r="BF2155" s="318"/>
      <c r="BP2155" s="281"/>
      <c r="BZ2155" s="281"/>
      <c r="CJ2155" s="281"/>
      <c r="CT2155" s="281"/>
      <c r="DD2155" s="281"/>
      <c r="DI2155" s="273"/>
    </row>
    <row r="2156" spans="1:113" s="49" customFormat="1">
      <c r="A2156" s="47"/>
      <c r="AB2156" s="281"/>
      <c r="AL2156" s="281"/>
      <c r="AV2156" s="281"/>
      <c r="BF2156" s="318"/>
      <c r="BP2156" s="281"/>
      <c r="BZ2156" s="281"/>
      <c r="CJ2156" s="281"/>
      <c r="CT2156" s="281"/>
      <c r="DD2156" s="281"/>
      <c r="DI2156" s="273"/>
    </row>
    <row r="2157" spans="1:113" s="49" customFormat="1">
      <c r="A2157" s="47"/>
      <c r="AB2157" s="281"/>
      <c r="AL2157" s="281"/>
      <c r="AV2157" s="281"/>
      <c r="BF2157" s="318"/>
      <c r="BP2157" s="281"/>
      <c r="BZ2157" s="281"/>
      <c r="CJ2157" s="281"/>
      <c r="CT2157" s="281"/>
      <c r="DD2157" s="281"/>
      <c r="DI2157" s="273"/>
    </row>
    <row r="2158" spans="1:113" s="49" customFormat="1">
      <c r="A2158" s="47"/>
      <c r="AB2158" s="281"/>
      <c r="AL2158" s="281"/>
      <c r="AV2158" s="281"/>
      <c r="BF2158" s="318"/>
      <c r="BP2158" s="281"/>
      <c r="BZ2158" s="281"/>
      <c r="CJ2158" s="281"/>
      <c r="CT2158" s="281"/>
      <c r="DD2158" s="281"/>
      <c r="DI2158" s="273"/>
    </row>
    <row r="2159" spans="1:113" s="49" customFormat="1">
      <c r="A2159" s="47"/>
      <c r="AB2159" s="281"/>
      <c r="AL2159" s="281"/>
      <c r="AV2159" s="281"/>
      <c r="BF2159" s="318"/>
      <c r="BP2159" s="281"/>
      <c r="BZ2159" s="281"/>
      <c r="CJ2159" s="281"/>
      <c r="CT2159" s="281"/>
      <c r="DD2159" s="281"/>
      <c r="DI2159" s="273"/>
    </row>
    <row r="2160" spans="1:113" s="49" customFormat="1">
      <c r="A2160" s="47"/>
      <c r="AB2160" s="281"/>
      <c r="AL2160" s="281"/>
      <c r="AV2160" s="281"/>
      <c r="BF2160" s="318"/>
      <c r="BP2160" s="281"/>
      <c r="BZ2160" s="281"/>
      <c r="CJ2160" s="281"/>
      <c r="CT2160" s="281"/>
      <c r="DD2160" s="281"/>
      <c r="DI2160" s="273"/>
    </row>
    <row r="2161" spans="1:113" s="49" customFormat="1">
      <c r="A2161" s="47"/>
      <c r="AB2161" s="281"/>
      <c r="AL2161" s="281"/>
      <c r="AV2161" s="281"/>
      <c r="BF2161" s="318"/>
      <c r="BP2161" s="281"/>
      <c r="BZ2161" s="281"/>
      <c r="CJ2161" s="281"/>
      <c r="CT2161" s="281"/>
      <c r="DD2161" s="281"/>
      <c r="DI2161" s="273"/>
    </row>
    <row r="2162" spans="1:113" s="49" customFormat="1">
      <c r="A2162" s="47"/>
      <c r="AB2162" s="281"/>
      <c r="AL2162" s="281"/>
      <c r="AV2162" s="281"/>
      <c r="BF2162" s="318"/>
      <c r="BP2162" s="281"/>
      <c r="BZ2162" s="281"/>
      <c r="CJ2162" s="281"/>
      <c r="CT2162" s="281"/>
      <c r="DD2162" s="281"/>
      <c r="DI2162" s="273"/>
    </row>
    <row r="2163" spans="1:113" s="49" customFormat="1">
      <c r="A2163" s="47"/>
      <c r="AB2163" s="281"/>
      <c r="AL2163" s="281"/>
      <c r="AV2163" s="281"/>
      <c r="BF2163" s="318"/>
      <c r="BP2163" s="281"/>
      <c r="BZ2163" s="281"/>
      <c r="CJ2163" s="281"/>
      <c r="CT2163" s="281"/>
      <c r="DD2163" s="281"/>
      <c r="DI2163" s="273"/>
    </row>
    <row r="2164" spans="1:113" s="49" customFormat="1">
      <c r="A2164" s="47"/>
      <c r="AB2164" s="281"/>
      <c r="AL2164" s="281"/>
      <c r="AV2164" s="281"/>
      <c r="BF2164" s="318"/>
      <c r="BP2164" s="281"/>
      <c r="BZ2164" s="281"/>
      <c r="CJ2164" s="281"/>
      <c r="CT2164" s="281"/>
      <c r="DD2164" s="281"/>
      <c r="DI2164" s="273"/>
    </row>
    <row r="2165" spans="1:113" s="49" customFormat="1">
      <c r="A2165" s="47"/>
      <c r="AB2165" s="281"/>
      <c r="AL2165" s="281"/>
      <c r="AV2165" s="281"/>
      <c r="BF2165" s="318"/>
      <c r="BP2165" s="281"/>
      <c r="BZ2165" s="281"/>
      <c r="CJ2165" s="281"/>
      <c r="CT2165" s="281"/>
      <c r="DD2165" s="281"/>
      <c r="DI2165" s="273"/>
    </row>
    <row r="2166" spans="1:113" s="49" customFormat="1">
      <c r="A2166" s="47"/>
      <c r="AB2166" s="281"/>
      <c r="AL2166" s="281"/>
      <c r="AV2166" s="281"/>
      <c r="BF2166" s="318"/>
      <c r="BP2166" s="281"/>
      <c r="BZ2166" s="281"/>
      <c r="CJ2166" s="281"/>
      <c r="CT2166" s="281"/>
      <c r="DD2166" s="281"/>
      <c r="DI2166" s="273"/>
    </row>
    <row r="2167" spans="1:113" s="49" customFormat="1">
      <c r="A2167" s="47"/>
      <c r="AB2167" s="281"/>
      <c r="AL2167" s="281"/>
      <c r="AV2167" s="281"/>
      <c r="BF2167" s="318"/>
      <c r="BP2167" s="281"/>
      <c r="BZ2167" s="281"/>
      <c r="CJ2167" s="281"/>
      <c r="CT2167" s="281"/>
      <c r="DD2167" s="281"/>
      <c r="DI2167" s="273"/>
    </row>
    <row r="2168" spans="1:113" s="49" customFormat="1">
      <c r="A2168" s="47"/>
      <c r="AB2168" s="281"/>
      <c r="AL2168" s="281"/>
      <c r="AV2168" s="281"/>
      <c r="BF2168" s="318"/>
      <c r="BP2168" s="281"/>
      <c r="BZ2168" s="281"/>
      <c r="CJ2168" s="281"/>
      <c r="CT2168" s="281"/>
      <c r="DD2168" s="281"/>
      <c r="DI2168" s="273"/>
    </row>
    <row r="2169" spans="1:113" s="49" customFormat="1">
      <c r="A2169" s="47"/>
      <c r="AB2169" s="281"/>
      <c r="AL2169" s="281"/>
      <c r="AV2169" s="281"/>
      <c r="BF2169" s="318"/>
      <c r="BP2169" s="281"/>
      <c r="BZ2169" s="281"/>
      <c r="CJ2169" s="281"/>
      <c r="CT2169" s="281"/>
      <c r="DD2169" s="281"/>
      <c r="DI2169" s="273"/>
    </row>
    <row r="2170" spans="1:113" s="49" customFormat="1">
      <c r="A2170" s="47"/>
      <c r="AB2170" s="281"/>
      <c r="AL2170" s="281"/>
      <c r="AV2170" s="281"/>
      <c r="BF2170" s="318"/>
      <c r="BP2170" s="281"/>
      <c r="BZ2170" s="281"/>
      <c r="CJ2170" s="281"/>
      <c r="CT2170" s="281"/>
      <c r="DD2170" s="281"/>
      <c r="DI2170" s="273"/>
    </row>
    <row r="2171" spans="1:113" s="49" customFormat="1">
      <c r="A2171" s="47"/>
      <c r="AB2171" s="281"/>
      <c r="AL2171" s="281"/>
      <c r="AV2171" s="281"/>
      <c r="BF2171" s="318"/>
      <c r="BP2171" s="281"/>
      <c r="BZ2171" s="281"/>
      <c r="CJ2171" s="281"/>
      <c r="CT2171" s="281"/>
      <c r="DD2171" s="281"/>
      <c r="DI2171" s="273"/>
    </row>
    <row r="2172" spans="1:113" s="49" customFormat="1">
      <c r="A2172" s="47"/>
      <c r="AB2172" s="281"/>
      <c r="AL2172" s="281"/>
      <c r="AV2172" s="281"/>
      <c r="BF2172" s="318"/>
      <c r="BP2172" s="281"/>
      <c r="BZ2172" s="281"/>
      <c r="CJ2172" s="281"/>
      <c r="CT2172" s="281"/>
      <c r="DD2172" s="281"/>
      <c r="DI2172" s="273"/>
    </row>
    <row r="2173" spans="1:113" s="49" customFormat="1">
      <c r="A2173" s="47"/>
      <c r="AB2173" s="281"/>
      <c r="AL2173" s="281"/>
      <c r="AV2173" s="281"/>
      <c r="BF2173" s="318"/>
      <c r="BP2173" s="281"/>
      <c r="BZ2173" s="281"/>
      <c r="CJ2173" s="281"/>
      <c r="CT2173" s="281"/>
      <c r="DD2173" s="281"/>
      <c r="DI2173" s="273"/>
    </row>
    <row r="2174" spans="1:113" s="49" customFormat="1">
      <c r="A2174" s="47"/>
      <c r="AB2174" s="281"/>
      <c r="AL2174" s="281"/>
      <c r="AV2174" s="281"/>
      <c r="BF2174" s="318"/>
      <c r="BP2174" s="281"/>
      <c r="BZ2174" s="281"/>
      <c r="CJ2174" s="281"/>
      <c r="CT2174" s="281"/>
      <c r="DD2174" s="281"/>
      <c r="DI2174" s="273"/>
    </row>
    <row r="2175" spans="1:113" s="49" customFormat="1">
      <c r="A2175" s="47"/>
      <c r="AB2175" s="281"/>
      <c r="AL2175" s="281"/>
      <c r="AV2175" s="281"/>
      <c r="BF2175" s="318"/>
      <c r="BP2175" s="281"/>
      <c r="BZ2175" s="281"/>
      <c r="CJ2175" s="281"/>
      <c r="CT2175" s="281"/>
      <c r="DD2175" s="281"/>
      <c r="DI2175" s="273"/>
    </row>
    <row r="2176" spans="1:113" s="49" customFormat="1">
      <c r="A2176" s="47"/>
      <c r="AB2176" s="281"/>
      <c r="AL2176" s="281"/>
      <c r="AV2176" s="281"/>
      <c r="BF2176" s="318"/>
      <c r="BP2176" s="281"/>
      <c r="BZ2176" s="281"/>
      <c r="CJ2176" s="281"/>
      <c r="CT2176" s="281"/>
      <c r="DD2176" s="281"/>
      <c r="DI2176" s="273"/>
    </row>
    <row r="2177" spans="1:113" s="49" customFormat="1">
      <c r="A2177" s="47"/>
      <c r="AB2177" s="281"/>
      <c r="AL2177" s="281"/>
      <c r="AV2177" s="281"/>
      <c r="BF2177" s="318"/>
      <c r="BP2177" s="281"/>
      <c r="BZ2177" s="281"/>
      <c r="CJ2177" s="281"/>
      <c r="CT2177" s="281"/>
      <c r="DD2177" s="281"/>
      <c r="DI2177" s="273"/>
    </row>
    <row r="2178" spans="1:113" s="49" customFormat="1">
      <c r="A2178" s="47"/>
      <c r="AB2178" s="281"/>
      <c r="AL2178" s="281"/>
      <c r="AV2178" s="281"/>
      <c r="BF2178" s="318"/>
      <c r="BP2178" s="281"/>
      <c r="BZ2178" s="281"/>
      <c r="CJ2178" s="281"/>
      <c r="CT2178" s="281"/>
      <c r="DD2178" s="281"/>
      <c r="DI2178" s="273"/>
    </row>
    <row r="2179" spans="1:113" s="49" customFormat="1">
      <c r="A2179" s="47"/>
      <c r="AB2179" s="281"/>
      <c r="AL2179" s="281"/>
      <c r="AV2179" s="281"/>
      <c r="BF2179" s="318"/>
      <c r="BP2179" s="281"/>
      <c r="BZ2179" s="281"/>
      <c r="CJ2179" s="281"/>
      <c r="CT2179" s="281"/>
      <c r="DD2179" s="281"/>
      <c r="DI2179" s="273"/>
    </row>
    <row r="2180" spans="1:113" s="49" customFormat="1">
      <c r="A2180" s="47"/>
      <c r="AB2180" s="281"/>
      <c r="AL2180" s="281"/>
      <c r="AV2180" s="281"/>
      <c r="BF2180" s="318"/>
      <c r="BP2180" s="281"/>
      <c r="BZ2180" s="281"/>
      <c r="CJ2180" s="281"/>
      <c r="CT2180" s="281"/>
      <c r="DD2180" s="281"/>
      <c r="DI2180" s="273"/>
    </row>
    <row r="2181" spans="1:113" s="49" customFormat="1">
      <c r="A2181" s="47"/>
      <c r="AB2181" s="281"/>
      <c r="AL2181" s="281"/>
      <c r="AV2181" s="281"/>
      <c r="BF2181" s="318"/>
      <c r="BP2181" s="281"/>
      <c r="BZ2181" s="281"/>
      <c r="CJ2181" s="281"/>
      <c r="CT2181" s="281"/>
      <c r="DD2181" s="281"/>
      <c r="DI2181" s="273"/>
    </row>
    <row r="2182" spans="1:113" s="49" customFormat="1">
      <c r="A2182" s="47"/>
      <c r="AB2182" s="281"/>
      <c r="AL2182" s="281"/>
      <c r="AV2182" s="281"/>
      <c r="BF2182" s="318"/>
      <c r="BP2182" s="281"/>
      <c r="BZ2182" s="281"/>
      <c r="CJ2182" s="281"/>
      <c r="CT2182" s="281"/>
      <c r="DD2182" s="281"/>
      <c r="DI2182" s="273"/>
    </row>
    <row r="2183" spans="1:113" s="49" customFormat="1">
      <c r="A2183" s="47"/>
      <c r="AB2183" s="281"/>
      <c r="AL2183" s="281"/>
      <c r="AV2183" s="281"/>
      <c r="BF2183" s="318"/>
      <c r="BP2183" s="281"/>
      <c r="BZ2183" s="281"/>
      <c r="CJ2183" s="281"/>
      <c r="CT2183" s="281"/>
      <c r="DD2183" s="281"/>
      <c r="DI2183" s="273"/>
    </row>
    <row r="2184" spans="1:113" s="49" customFormat="1">
      <c r="A2184" s="47"/>
      <c r="AB2184" s="281"/>
      <c r="AL2184" s="281"/>
      <c r="AV2184" s="281"/>
      <c r="BF2184" s="318"/>
      <c r="BP2184" s="281"/>
      <c r="BZ2184" s="281"/>
      <c r="CJ2184" s="281"/>
      <c r="CT2184" s="281"/>
      <c r="DD2184" s="281"/>
      <c r="DI2184" s="273"/>
    </row>
    <row r="2185" spans="1:113" s="49" customFormat="1">
      <c r="A2185" s="47"/>
      <c r="AB2185" s="281"/>
      <c r="AL2185" s="281"/>
      <c r="AV2185" s="281"/>
      <c r="BF2185" s="318"/>
      <c r="BP2185" s="281"/>
      <c r="BZ2185" s="281"/>
      <c r="CJ2185" s="281"/>
      <c r="CT2185" s="281"/>
      <c r="DD2185" s="281"/>
      <c r="DI2185" s="273"/>
    </row>
    <row r="2186" spans="1:113" s="49" customFormat="1">
      <c r="A2186" s="47"/>
      <c r="AB2186" s="281"/>
      <c r="AL2186" s="281"/>
      <c r="AV2186" s="281"/>
      <c r="BF2186" s="318"/>
      <c r="BP2186" s="281"/>
      <c r="BZ2186" s="281"/>
      <c r="CJ2186" s="281"/>
      <c r="CT2186" s="281"/>
      <c r="DD2186" s="281"/>
      <c r="DI2186" s="273"/>
    </row>
    <row r="2187" spans="1:113" s="49" customFormat="1">
      <c r="A2187" s="47"/>
      <c r="AB2187" s="281"/>
      <c r="AL2187" s="281"/>
      <c r="AV2187" s="281"/>
      <c r="BF2187" s="318"/>
      <c r="BP2187" s="281"/>
      <c r="BZ2187" s="281"/>
      <c r="CJ2187" s="281"/>
      <c r="CT2187" s="281"/>
      <c r="DD2187" s="281"/>
      <c r="DI2187" s="273"/>
    </row>
    <row r="2188" spans="1:113" s="49" customFormat="1">
      <c r="A2188" s="47"/>
      <c r="AB2188" s="281"/>
      <c r="AL2188" s="281"/>
      <c r="AV2188" s="281"/>
      <c r="BF2188" s="318"/>
      <c r="BP2188" s="281"/>
      <c r="BZ2188" s="281"/>
      <c r="CJ2188" s="281"/>
      <c r="CT2188" s="281"/>
      <c r="DD2188" s="281"/>
      <c r="DI2188" s="273"/>
    </row>
    <row r="2189" spans="1:113" s="49" customFormat="1">
      <c r="A2189" s="47"/>
      <c r="AB2189" s="281"/>
      <c r="AL2189" s="281"/>
      <c r="AV2189" s="281"/>
      <c r="BF2189" s="318"/>
      <c r="BP2189" s="281"/>
      <c r="BZ2189" s="281"/>
      <c r="CJ2189" s="281"/>
      <c r="CT2189" s="281"/>
      <c r="DD2189" s="281"/>
      <c r="DI2189" s="273"/>
    </row>
    <row r="2190" spans="1:113" s="49" customFormat="1">
      <c r="A2190" s="47"/>
      <c r="AB2190" s="281"/>
      <c r="AL2190" s="281"/>
      <c r="AV2190" s="281"/>
      <c r="BF2190" s="318"/>
      <c r="BP2190" s="281"/>
      <c r="BZ2190" s="281"/>
      <c r="CJ2190" s="281"/>
      <c r="CT2190" s="281"/>
      <c r="DD2190" s="281"/>
      <c r="DI2190" s="273"/>
    </row>
    <row r="2191" spans="1:113" s="49" customFormat="1">
      <c r="A2191" s="47"/>
      <c r="AB2191" s="281"/>
      <c r="AL2191" s="281"/>
      <c r="AV2191" s="281"/>
      <c r="BF2191" s="318"/>
      <c r="BP2191" s="281"/>
      <c r="BZ2191" s="281"/>
      <c r="CJ2191" s="281"/>
      <c r="CT2191" s="281"/>
      <c r="DD2191" s="281"/>
      <c r="DI2191" s="273"/>
    </row>
    <row r="2192" spans="1:113" s="49" customFormat="1">
      <c r="A2192" s="47"/>
      <c r="AB2192" s="281"/>
      <c r="AL2192" s="281"/>
      <c r="AV2192" s="281"/>
      <c r="BF2192" s="318"/>
      <c r="BP2192" s="281"/>
      <c r="BZ2192" s="281"/>
      <c r="CJ2192" s="281"/>
      <c r="CT2192" s="281"/>
      <c r="DD2192" s="281"/>
      <c r="DI2192" s="273"/>
    </row>
    <row r="2193" spans="1:113" s="49" customFormat="1">
      <c r="A2193" s="47"/>
      <c r="AB2193" s="281"/>
      <c r="AL2193" s="281"/>
      <c r="AV2193" s="281"/>
      <c r="BF2193" s="318"/>
      <c r="BP2193" s="281"/>
      <c r="BZ2193" s="281"/>
      <c r="CJ2193" s="281"/>
      <c r="CT2193" s="281"/>
      <c r="DD2193" s="281"/>
      <c r="DI2193" s="273"/>
    </row>
    <row r="2194" spans="1:113" s="49" customFormat="1">
      <c r="A2194" s="47"/>
      <c r="AB2194" s="281"/>
      <c r="AL2194" s="281"/>
      <c r="AV2194" s="281"/>
      <c r="BF2194" s="318"/>
      <c r="BP2194" s="281"/>
      <c r="BZ2194" s="281"/>
      <c r="CJ2194" s="281"/>
      <c r="CT2194" s="281"/>
      <c r="DD2194" s="281"/>
      <c r="DI2194" s="273"/>
    </row>
    <row r="2195" spans="1:113" s="49" customFormat="1">
      <c r="A2195" s="47"/>
      <c r="AB2195" s="281"/>
      <c r="AL2195" s="281"/>
      <c r="AV2195" s="281"/>
      <c r="BF2195" s="318"/>
      <c r="BP2195" s="281"/>
      <c r="BZ2195" s="281"/>
      <c r="CJ2195" s="281"/>
      <c r="CT2195" s="281"/>
      <c r="DD2195" s="281"/>
      <c r="DI2195" s="273"/>
    </row>
    <row r="2196" spans="1:113" s="49" customFormat="1">
      <c r="A2196" s="47"/>
      <c r="AB2196" s="281"/>
      <c r="AL2196" s="281"/>
      <c r="AV2196" s="281"/>
      <c r="BF2196" s="318"/>
      <c r="BP2196" s="281"/>
      <c r="BZ2196" s="281"/>
      <c r="CJ2196" s="281"/>
      <c r="CT2196" s="281"/>
      <c r="DD2196" s="281"/>
      <c r="DI2196" s="273"/>
    </row>
    <row r="2197" spans="1:113" s="49" customFormat="1">
      <c r="A2197" s="47"/>
      <c r="AB2197" s="281"/>
      <c r="AL2197" s="281"/>
      <c r="AV2197" s="281"/>
      <c r="BF2197" s="318"/>
      <c r="BP2197" s="281"/>
      <c r="BZ2197" s="281"/>
      <c r="CJ2197" s="281"/>
      <c r="CT2197" s="281"/>
      <c r="DD2197" s="281"/>
      <c r="DI2197" s="273"/>
    </row>
    <row r="2198" spans="1:113" s="49" customFormat="1">
      <c r="A2198" s="47"/>
      <c r="AB2198" s="281"/>
      <c r="AL2198" s="281"/>
      <c r="AV2198" s="281"/>
      <c r="BF2198" s="318"/>
      <c r="BP2198" s="281"/>
      <c r="BZ2198" s="281"/>
      <c r="CJ2198" s="281"/>
      <c r="CT2198" s="281"/>
      <c r="DD2198" s="281"/>
      <c r="DI2198" s="273"/>
    </row>
    <row r="2199" spans="1:113" s="49" customFormat="1">
      <c r="A2199" s="47"/>
      <c r="AB2199" s="281"/>
      <c r="AL2199" s="281"/>
      <c r="AV2199" s="281"/>
      <c r="BF2199" s="318"/>
      <c r="BP2199" s="281"/>
      <c r="BZ2199" s="281"/>
      <c r="CJ2199" s="281"/>
      <c r="CT2199" s="281"/>
      <c r="DD2199" s="281"/>
      <c r="DI2199" s="273"/>
    </row>
    <row r="2200" spans="1:113" s="49" customFormat="1">
      <c r="A2200" s="47"/>
      <c r="AB2200" s="281"/>
      <c r="AL2200" s="281"/>
      <c r="AV2200" s="281"/>
      <c r="BF2200" s="318"/>
      <c r="BP2200" s="281"/>
      <c r="BZ2200" s="281"/>
      <c r="CJ2200" s="281"/>
      <c r="CT2200" s="281"/>
      <c r="DD2200" s="281"/>
      <c r="DI2200" s="273"/>
    </row>
    <row r="2201" spans="1:113" s="49" customFormat="1">
      <c r="A2201" s="47"/>
      <c r="AB2201" s="281"/>
      <c r="AL2201" s="281"/>
      <c r="AV2201" s="281"/>
      <c r="BF2201" s="318"/>
      <c r="BP2201" s="281"/>
      <c r="BZ2201" s="281"/>
      <c r="CJ2201" s="281"/>
      <c r="CT2201" s="281"/>
      <c r="DD2201" s="281"/>
      <c r="DI2201" s="273"/>
    </row>
    <row r="2202" spans="1:113" s="49" customFormat="1">
      <c r="A2202" s="47"/>
      <c r="AB2202" s="281"/>
      <c r="AL2202" s="281"/>
      <c r="AV2202" s="281"/>
      <c r="BF2202" s="318"/>
      <c r="BP2202" s="281"/>
      <c r="BZ2202" s="281"/>
      <c r="CJ2202" s="281"/>
      <c r="CT2202" s="281"/>
      <c r="DD2202" s="281"/>
      <c r="DI2202" s="273"/>
    </row>
    <row r="2203" spans="1:113" s="49" customFormat="1">
      <c r="A2203" s="47"/>
      <c r="AB2203" s="281"/>
      <c r="AL2203" s="281"/>
      <c r="AV2203" s="281"/>
      <c r="BF2203" s="318"/>
      <c r="BP2203" s="281"/>
      <c r="BZ2203" s="281"/>
      <c r="CJ2203" s="281"/>
      <c r="CT2203" s="281"/>
      <c r="DD2203" s="281"/>
      <c r="DI2203" s="273"/>
    </row>
    <row r="2204" spans="1:113" s="49" customFormat="1">
      <c r="A2204" s="47"/>
      <c r="AB2204" s="281"/>
      <c r="AL2204" s="281"/>
      <c r="AV2204" s="281"/>
      <c r="BF2204" s="318"/>
      <c r="BP2204" s="281"/>
      <c r="BZ2204" s="281"/>
      <c r="CJ2204" s="281"/>
      <c r="CT2204" s="281"/>
      <c r="DD2204" s="281"/>
      <c r="DI2204" s="273"/>
    </row>
    <row r="2205" spans="1:113" s="49" customFormat="1">
      <c r="A2205" s="47"/>
      <c r="AB2205" s="281"/>
      <c r="AL2205" s="281"/>
      <c r="AV2205" s="281"/>
      <c r="BF2205" s="318"/>
      <c r="BP2205" s="281"/>
      <c r="BZ2205" s="281"/>
      <c r="CJ2205" s="281"/>
      <c r="CT2205" s="281"/>
      <c r="DD2205" s="281"/>
      <c r="DI2205" s="273"/>
    </row>
    <row r="2206" spans="1:113" s="49" customFormat="1">
      <c r="A2206" s="47"/>
      <c r="AB2206" s="281"/>
      <c r="AL2206" s="281"/>
      <c r="AV2206" s="281"/>
      <c r="BF2206" s="318"/>
      <c r="BP2206" s="281"/>
      <c r="BZ2206" s="281"/>
      <c r="CJ2206" s="281"/>
      <c r="CT2206" s="281"/>
      <c r="DD2206" s="281"/>
      <c r="DI2206" s="273"/>
    </row>
    <row r="2207" spans="1:113" s="49" customFormat="1">
      <c r="A2207" s="47"/>
      <c r="AB2207" s="281"/>
      <c r="AL2207" s="281"/>
      <c r="AV2207" s="281"/>
      <c r="BF2207" s="318"/>
      <c r="BP2207" s="281"/>
      <c r="BZ2207" s="281"/>
      <c r="CJ2207" s="281"/>
      <c r="CT2207" s="281"/>
      <c r="DD2207" s="281"/>
      <c r="DI2207" s="273"/>
    </row>
    <row r="2208" spans="1:113" s="49" customFormat="1">
      <c r="A2208" s="47"/>
      <c r="AB2208" s="281"/>
      <c r="AL2208" s="281"/>
      <c r="AV2208" s="281"/>
      <c r="BF2208" s="318"/>
      <c r="BP2208" s="281"/>
      <c r="BZ2208" s="281"/>
      <c r="CJ2208" s="281"/>
      <c r="CT2208" s="281"/>
      <c r="DD2208" s="281"/>
      <c r="DI2208" s="273"/>
    </row>
    <row r="2209" spans="1:113" s="49" customFormat="1">
      <c r="A2209" s="47"/>
      <c r="AB2209" s="281"/>
      <c r="AL2209" s="281"/>
      <c r="AV2209" s="281"/>
      <c r="BF2209" s="318"/>
      <c r="BP2209" s="281"/>
      <c r="BZ2209" s="281"/>
      <c r="CJ2209" s="281"/>
      <c r="CT2209" s="281"/>
      <c r="DD2209" s="281"/>
      <c r="DI2209" s="273"/>
    </row>
    <row r="2210" spans="1:113" s="49" customFormat="1">
      <c r="A2210" s="47"/>
      <c r="AB2210" s="281"/>
      <c r="AL2210" s="281"/>
      <c r="AV2210" s="281"/>
      <c r="BF2210" s="318"/>
      <c r="BP2210" s="281"/>
      <c r="BZ2210" s="281"/>
      <c r="CJ2210" s="281"/>
      <c r="CT2210" s="281"/>
      <c r="DD2210" s="281"/>
      <c r="DI2210" s="273"/>
    </row>
    <row r="2211" spans="1:113" s="49" customFormat="1">
      <c r="A2211" s="47"/>
      <c r="AB2211" s="281"/>
      <c r="AL2211" s="281"/>
      <c r="AV2211" s="281"/>
      <c r="BF2211" s="318"/>
      <c r="BP2211" s="281"/>
      <c r="BZ2211" s="281"/>
      <c r="CJ2211" s="281"/>
      <c r="CT2211" s="281"/>
      <c r="DD2211" s="281"/>
      <c r="DI2211" s="273"/>
    </row>
    <row r="2212" spans="1:113" s="49" customFormat="1">
      <c r="A2212" s="47"/>
      <c r="AB2212" s="281"/>
      <c r="AL2212" s="281"/>
      <c r="AV2212" s="281"/>
      <c r="BF2212" s="318"/>
      <c r="BP2212" s="281"/>
      <c r="BZ2212" s="281"/>
      <c r="CJ2212" s="281"/>
      <c r="CT2212" s="281"/>
      <c r="DD2212" s="281"/>
      <c r="DI2212" s="273"/>
    </row>
    <row r="2213" spans="1:113" s="49" customFormat="1">
      <c r="A2213" s="47"/>
      <c r="AB2213" s="281"/>
      <c r="AL2213" s="281"/>
      <c r="AV2213" s="281"/>
      <c r="BF2213" s="318"/>
      <c r="BP2213" s="281"/>
      <c r="BZ2213" s="281"/>
      <c r="CJ2213" s="281"/>
      <c r="CT2213" s="281"/>
      <c r="DD2213" s="281"/>
      <c r="DI2213" s="273"/>
    </row>
    <row r="2214" spans="1:113" s="49" customFormat="1">
      <c r="A2214" s="47"/>
      <c r="AB2214" s="281"/>
      <c r="AL2214" s="281"/>
      <c r="AV2214" s="281"/>
      <c r="BF2214" s="318"/>
      <c r="BP2214" s="281"/>
      <c r="BZ2214" s="281"/>
      <c r="CJ2214" s="281"/>
      <c r="CT2214" s="281"/>
      <c r="DD2214" s="281"/>
      <c r="DI2214" s="273"/>
    </row>
    <row r="2215" spans="1:113" s="49" customFormat="1">
      <c r="A2215" s="47"/>
      <c r="AB2215" s="281"/>
      <c r="AL2215" s="281"/>
      <c r="AV2215" s="281"/>
      <c r="BF2215" s="318"/>
      <c r="BP2215" s="281"/>
      <c r="BZ2215" s="281"/>
      <c r="CJ2215" s="281"/>
      <c r="CT2215" s="281"/>
      <c r="DD2215" s="281"/>
      <c r="DI2215" s="273"/>
    </row>
    <row r="2216" spans="1:113" s="49" customFormat="1">
      <c r="A2216" s="47"/>
      <c r="AB2216" s="281"/>
      <c r="AL2216" s="281"/>
      <c r="AV2216" s="281"/>
      <c r="BF2216" s="318"/>
      <c r="BP2216" s="281"/>
      <c r="BZ2216" s="281"/>
      <c r="CJ2216" s="281"/>
      <c r="CT2216" s="281"/>
      <c r="DD2216" s="281"/>
      <c r="DI2216" s="273"/>
    </row>
    <row r="2217" spans="1:113" s="49" customFormat="1">
      <c r="A2217" s="47"/>
      <c r="AB2217" s="281"/>
      <c r="AL2217" s="281"/>
      <c r="AV2217" s="281"/>
      <c r="BF2217" s="318"/>
      <c r="BP2217" s="281"/>
      <c r="BZ2217" s="281"/>
      <c r="CJ2217" s="281"/>
      <c r="CT2217" s="281"/>
      <c r="DD2217" s="281"/>
      <c r="DI2217" s="273"/>
    </row>
    <row r="2218" spans="1:113" s="49" customFormat="1">
      <c r="A2218" s="47"/>
      <c r="AB2218" s="281"/>
      <c r="AL2218" s="281"/>
      <c r="AV2218" s="281"/>
      <c r="BF2218" s="318"/>
      <c r="BP2218" s="281"/>
      <c r="BZ2218" s="281"/>
      <c r="CJ2218" s="281"/>
      <c r="CT2218" s="281"/>
      <c r="DD2218" s="281"/>
      <c r="DI2218" s="273"/>
    </row>
    <row r="2219" spans="1:113" s="49" customFormat="1">
      <c r="A2219" s="47"/>
      <c r="AB2219" s="281"/>
      <c r="AL2219" s="281"/>
      <c r="AV2219" s="281"/>
      <c r="BF2219" s="318"/>
      <c r="BP2219" s="281"/>
      <c r="BZ2219" s="281"/>
      <c r="CJ2219" s="281"/>
      <c r="CT2219" s="281"/>
      <c r="DD2219" s="281"/>
      <c r="DI2219" s="273"/>
    </row>
    <row r="2220" spans="1:113" s="49" customFormat="1">
      <c r="A2220" s="47"/>
      <c r="AB2220" s="281"/>
      <c r="AL2220" s="281"/>
      <c r="AV2220" s="281"/>
      <c r="BF2220" s="318"/>
      <c r="BP2220" s="281"/>
      <c r="BZ2220" s="281"/>
      <c r="CJ2220" s="281"/>
      <c r="CT2220" s="281"/>
      <c r="DD2220" s="281"/>
      <c r="DI2220" s="273"/>
    </row>
    <row r="2221" spans="1:113" s="49" customFormat="1">
      <c r="A2221" s="47"/>
      <c r="AB2221" s="281"/>
      <c r="AL2221" s="281"/>
      <c r="AV2221" s="281"/>
      <c r="BF2221" s="318"/>
      <c r="BP2221" s="281"/>
      <c r="BZ2221" s="281"/>
      <c r="CJ2221" s="281"/>
      <c r="CT2221" s="281"/>
      <c r="DD2221" s="281"/>
      <c r="DI2221" s="273"/>
    </row>
    <row r="2222" spans="1:113" s="49" customFormat="1">
      <c r="A2222" s="47"/>
      <c r="AB2222" s="281"/>
      <c r="AL2222" s="281"/>
      <c r="AV2222" s="281"/>
      <c r="BF2222" s="318"/>
      <c r="BP2222" s="281"/>
      <c r="BZ2222" s="281"/>
      <c r="CJ2222" s="281"/>
      <c r="CT2222" s="281"/>
      <c r="DD2222" s="281"/>
      <c r="DI2222" s="273"/>
    </row>
    <row r="2223" spans="1:113" s="49" customFormat="1">
      <c r="A2223" s="47"/>
      <c r="AB2223" s="281"/>
      <c r="AL2223" s="281"/>
      <c r="AV2223" s="281"/>
      <c r="BF2223" s="318"/>
      <c r="BP2223" s="281"/>
      <c r="BZ2223" s="281"/>
      <c r="CJ2223" s="281"/>
      <c r="CT2223" s="281"/>
      <c r="DD2223" s="281"/>
      <c r="DI2223" s="273"/>
    </row>
    <row r="2224" spans="1:113" s="49" customFormat="1">
      <c r="A2224" s="47"/>
      <c r="AB2224" s="281"/>
      <c r="AL2224" s="281"/>
      <c r="AV2224" s="281"/>
      <c r="BF2224" s="318"/>
      <c r="BP2224" s="281"/>
      <c r="BZ2224" s="281"/>
      <c r="CJ2224" s="281"/>
      <c r="CT2224" s="281"/>
      <c r="DD2224" s="281"/>
      <c r="DI2224" s="273"/>
    </row>
    <row r="2225" spans="1:113" s="49" customFormat="1">
      <c r="A2225" s="47"/>
      <c r="AB2225" s="281"/>
      <c r="AL2225" s="281"/>
      <c r="AV2225" s="281"/>
      <c r="BF2225" s="318"/>
      <c r="BP2225" s="281"/>
      <c r="BZ2225" s="281"/>
      <c r="CJ2225" s="281"/>
      <c r="CT2225" s="281"/>
      <c r="DD2225" s="281"/>
      <c r="DI2225" s="273"/>
    </row>
    <row r="2226" spans="1:113" s="49" customFormat="1">
      <c r="A2226" s="47"/>
      <c r="AB2226" s="281"/>
      <c r="AL2226" s="281"/>
      <c r="AV2226" s="281"/>
      <c r="BF2226" s="318"/>
      <c r="BP2226" s="281"/>
      <c r="BZ2226" s="281"/>
      <c r="CJ2226" s="281"/>
      <c r="CT2226" s="281"/>
      <c r="DD2226" s="281"/>
      <c r="DI2226" s="273"/>
    </row>
    <row r="2227" spans="1:113" s="49" customFormat="1">
      <c r="A2227" s="47"/>
      <c r="AB2227" s="281"/>
      <c r="AL2227" s="281"/>
      <c r="AV2227" s="281"/>
      <c r="BF2227" s="318"/>
      <c r="BP2227" s="281"/>
      <c r="BZ2227" s="281"/>
      <c r="CJ2227" s="281"/>
      <c r="CT2227" s="281"/>
      <c r="DD2227" s="281"/>
      <c r="DI2227" s="273"/>
    </row>
    <row r="2228" spans="1:113" s="49" customFormat="1">
      <c r="A2228" s="47"/>
      <c r="AB2228" s="281"/>
      <c r="AL2228" s="281"/>
      <c r="AV2228" s="281"/>
      <c r="BF2228" s="318"/>
      <c r="BP2228" s="281"/>
      <c r="BZ2228" s="281"/>
      <c r="CJ2228" s="281"/>
      <c r="CT2228" s="281"/>
      <c r="DD2228" s="281"/>
      <c r="DI2228" s="273"/>
    </row>
    <row r="2229" spans="1:113" s="49" customFormat="1">
      <c r="A2229" s="47"/>
      <c r="AB2229" s="281"/>
      <c r="AL2229" s="281"/>
      <c r="AV2229" s="281"/>
      <c r="BF2229" s="318"/>
      <c r="BP2229" s="281"/>
      <c r="BZ2229" s="281"/>
      <c r="CJ2229" s="281"/>
      <c r="CT2229" s="281"/>
      <c r="DD2229" s="281"/>
      <c r="DI2229" s="273"/>
    </row>
    <row r="2230" spans="1:113" s="49" customFormat="1">
      <c r="A2230" s="47"/>
      <c r="AB2230" s="281"/>
      <c r="AL2230" s="281"/>
      <c r="AV2230" s="281"/>
      <c r="BF2230" s="318"/>
      <c r="BP2230" s="281"/>
      <c r="BZ2230" s="281"/>
      <c r="CJ2230" s="281"/>
      <c r="CT2230" s="281"/>
      <c r="DD2230" s="281"/>
      <c r="DI2230" s="273"/>
    </row>
    <row r="2231" spans="1:113" s="49" customFormat="1">
      <c r="A2231" s="47"/>
      <c r="AB2231" s="281"/>
      <c r="AL2231" s="281"/>
      <c r="AV2231" s="281"/>
      <c r="BF2231" s="318"/>
      <c r="BP2231" s="281"/>
      <c r="BZ2231" s="281"/>
      <c r="CJ2231" s="281"/>
      <c r="CT2231" s="281"/>
      <c r="DD2231" s="281"/>
      <c r="DI2231" s="273"/>
    </row>
    <row r="2232" spans="1:113" s="49" customFormat="1">
      <c r="A2232" s="47"/>
      <c r="AB2232" s="281"/>
      <c r="AL2232" s="281"/>
      <c r="AV2232" s="281"/>
      <c r="BF2232" s="318"/>
      <c r="BP2232" s="281"/>
      <c r="BZ2232" s="281"/>
      <c r="CJ2232" s="281"/>
      <c r="CT2232" s="281"/>
      <c r="DD2232" s="281"/>
      <c r="DI2232" s="273"/>
    </row>
    <row r="2233" spans="1:113" s="49" customFormat="1">
      <c r="A2233" s="47"/>
      <c r="AB2233" s="281"/>
      <c r="AL2233" s="281"/>
      <c r="AV2233" s="281"/>
      <c r="BF2233" s="318"/>
      <c r="BP2233" s="281"/>
      <c r="BZ2233" s="281"/>
      <c r="CJ2233" s="281"/>
      <c r="CT2233" s="281"/>
      <c r="DD2233" s="281"/>
      <c r="DI2233" s="273"/>
    </row>
    <row r="2234" spans="1:113" s="49" customFormat="1">
      <c r="A2234" s="47"/>
      <c r="AB2234" s="281"/>
      <c r="AL2234" s="281"/>
      <c r="AV2234" s="281"/>
      <c r="BF2234" s="318"/>
      <c r="BP2234" s="281"/>
      <c r="BZ2234" s="281"/>
      <c r="CJ2234" s="281"/>
      <c r="CT2234" s="281"/>
      <c r="DD2234" s="281"/>
      <c r="DI2234" s="273"/>
    </row>
    <row r="2235" spans="1:113" s="49" customFormat="1">
      <c r="A2235" s="47"/>
      <c r="AB2235" s="281"/>
      <c r="AL2235" s="281"/>
      <c r="AV2235" s="281"/>
      <c r="BF2235" s="318"/>
      <c r="BP2235" s="281"/>
      <c r="BZ2235" s="281"/>
      <c r="CJ2235" s="281"/>
      <c r="CT2235" s="281"/>
      <c r="DD2235" s="281"/>
      <c r="DI2235" s="273"/>
    </row>
    <row r="2236" spans="1:113" s="49" customFormat="1">
      <c r="A2236" s="47"/>
      <c r="AB2236" s="281"/>
      <c r="AL2236" s="281"/>
      <c r="AV2236" s="281"/>
      <c r="BF2236" s="318"/>
      <c r="BP2236" s="281"/>
      <c r="BZ2236" s="281"/>
      <c r="CJ2236" s="281"/>
      <c r="CT2236" s="281"/>
      <c r="DD2236" s="281"/>
      <c r="DI2236" s="273"/>
    </row>
    <row r="2237" spans="1:113" s="49" customFormat="1">
      <c r="A2237" s="47"/>
      <c r="AB2237" s="281"/>
      <c r="AL2237" s="281"/>
      <c r="AV2237" s="281"/>
      <c r="BF2237" s="318"/>
      <c r="BP2237" s="281"/>
      <c r="BZ2237" s="281"/>
      <c r="CJ2237" s="281"/>
      <c r="CT2237" s="281"/>
      <c r="DD2237" s="281"/>
      <c r="DI2237" s="273"/>
    </row>
    <row r="2238" spans="1:113" s="49" customFormat="1">
      <c r="A2238" s="47"/>
      <c r="AB2238" s="281"/>
      <c r="AL2238" s="281"/>
      <c r="AV2238" s="281"/>
      <c r="BF2238" s="318"/>
      <c r="BP2238" s="281"/>
      <c r="BZ2238" s="281"/>
      <c r="CJ2238" s="281"/>
      <c r="CT2238" s="281"/>
      <c r="DD2238" s="281"/>
      <c r="DI2238" s="273"/>
    </row>
    <row r="2239" spans="1:113" s="49" customFormat="1">
      <c r="A2239" s="47"/>
      <c r="AB2239" s="281"/>
      <c r="AL2239" s="281"/>
      <c r="AV2239" s="281"/>
      <c r="BF2239" s="318"/>
      <c r="BP2239" s="281"/>
      <c r="BZ2239" s="281"/>
      <c r="CJ2239" s="281"/>
      <c r="CT2239" s="281"/>
      <c r="DD2239" s="281"/>
      <c r="DI2239" s="273"/>
    </row>
    <row r="2240" spans="1:113" s="49" customFormat="1">
      <c r="A2240" s="47"/>
      <c r="AB2240" s="281"/>
      <c r="AL2240" s="281"/>
      <c r="AV2240" s="281"/>
      <c r="BF2240" s="318"/>
      <c r="BP2240" s="281"/>
      <c r="BZ2240" s="281"/>
      <c r="CJ2240" s="281"/>
      <c r="CT2240" s="281"/>
      <c r="DD2240" s="281"/>
      <c r="DI2240" s="273"/>
    </row>
    <row r="2241" spans="1:113" s="49" customFormat="1">
      <c r="A2241" s="47"/>
      <c r="AB2241" s="281"/>
      <c r="AL2241" s="281"/>
      <c r="AV2241" s="281"/>
      <c r="BF2241" s="318"/>
      <c r="BP2241" s="281"/>
      <c r="BZ2241" s="281"/>
      <c r="CJ2241" s="281"/>
      <c r="CT2241" s="281"/>
      <c r="DD2241" s="281"/>
      <c r="DI2241" s="273"/>
    </row>
    <row r="2242" spans="1:113" s="49" customFormat="1">
      <c r="A2242" s="47"/>
      <c r="AB2242" s="281"/>
      <c r="AL2242" s="281"/>
      <c r="AV2242" s="281"/>
      <c r="BF2242" s="318"/>
      <c r="BP2242" s="281"/>
      <c r="BZ2242" s="281"/>
      <c r="CJ2242" s="281"/>
      <c r="CT2242" s="281"/>
      <c r="DD2242" s="281"/>
      <c r="DI2242" s="273"/>
    </row>
    <row r="2243" spans="1:113" s="49" customFormat="1">
      <c r="A2243" s="47"/>
      <c r="AB2243" s="281"/>
      <c r="AL2243" s="281"/>
      <c r="AV2243" s="281"/>
      <c r="BF2243" s="318"/>
      <c r="BP2243" s="281"/>
      <c r="BZ2243" s="281"/>
      <c r="CJ2243" s="281"/>
      <c r="CT2243" s="281"/>
      <c r="DD2243" s="281"/>
      <c r="DI2243" s="273"/>
    </row>
    <row r="2244" spans="1:113" s="49" customFormat="1">
      <c r="A2244" s="47"/>
      <c r="AB2244" s="281"/>
      <c r="AL2244" s="281"/>
      <c r="AV2244" s="281"/>
      <c r="BF2244" s="318"/>
      <c r="BP2244" s="281"/>
      <c r="BZ2244" s="281"/>
      <c r="CJ2244" s="281"/>
      <c r="CT2244" s="281"/>
      <c r="DD2244" s="281"/>
      <c r="DI2244" s="273"/>
    </row>
    <row r="2245" spans="1:113" s="49" customFormat="1">
      <c r="A2245" s="47"/>
      <c r="AB2245" s="281"/>
      <c r="AL2245" s="281"/>
      <c r="AV2245" s="281"/>
      <c r="BF2245" s="318"/>
      <c r="BP2245" s="281"/>
      <c r="BZ2245" s="281"/>
      <c r="CJ2245" s="281"/>
      <c r="CT2245" s="281"/>
      <c r="DD2245" s="281"/>
      <c r="DI2245" s="273"/>
    </row>
    <row r="2246" spans="1:113" s="49" customFormat="1">
      <c r="A2246" s="47"/>
      <c r="AB2246" s="281"/>
      <c r="AL2246" s="281"/>
      <c r="AV2246" s="281"/>
      <c r="BF2246" s="318"/>
      <c r="BP2246" s="281"/>
      <c r="BZ2246" s="281"/>
      <c r="CJ2246" s="281"/>
      <c r="CT2246" s="281"/>
      <c r="DD2246" s="281"/>
      <c r="DI2246" s="273"/>
    </row>
    <row r="2247" spans="1:113" s="49" customFormat="1">
      <c r="A2247" s="47"/>
      <c r="AB2247" s="281"/>
      <c r="AL2247" s="281"/>
      <c r="AV2247" s="281"/>
      <c r="BF2247" s="318"/>
      <c r="BP2247" s="281"/>
      <c r="BZ2247" s="281"/>
      <c r="CJ2247" s="281"/>
      <c r="CT2247" s="281"/>
      <c r="DD2247" s="281"/>
      <c r="DI2247" s="273"/>
    </row>
    <row r="2248" spans="1:113" s="49" customFormat="1">
      <c r="A2248" s="47"/>
      <c r="AB2248" s="281"/>
      <c r="AL2248" s="281"/>
      <c r="AV2248" s="281"/>
      <c r="BF2248" s="318"/>
      <c r="BP2248" s="281"/>
      <c r="BZ2248" s="281"/>
      <c r="CJ2248" s="281"/>
      <c r="CT2248" s="281"/>
      <c r="DD2248" s="281"/>
      <c r="DI2248" s="273"/>
    </row>
    <row r="2249" spans="1:113" s="49" customFormat="1">
      <c r="A2249" s="47"/>
      <c r="AB2249" s="281"/>
      <c r="AL2249" s="281"/>
      <c r="AV2249" s="281"/>
      <c r="BF2249" s="318"/>
      <c r="BP2249" s="281"/>
      <c r="BZ2249" s="281"/>
      <c r="CJ2249" s="281"/>
      <c r="CT2249" s="281"/>
      <c r="DD2249" s="281"/>
      <c r="DI2249" s="273"/>
    </row>
    <row r="2250" spans="1:113" s="49" customFormat="1">
      <c r="A2250" s="47"/>
      <c r="AB2250" s="281"/>
      <c r="AL2250" s="281"/>
      <c r="AV2250" s="281"/>
      <c r="BF2250" s="318"/>
      <c r="BP2250" s="281"/>
      <c r="BZ2250" s="281"/>
      <c r="CJ2250" s="281"/>
      <c r="CT2250" s="281"/>
      <c r="DD2250" s="281"/>
      <c r="DI2250" s="273"/>
    </row>
    <row r="2251" spans="1:113" s="49" customFormat="1">
      <c r="A2251" s="47"/>
      <c r="AB2251" s="281"/>
      <c r="AL2251" s="281"/>
      <c r="AV2251" s="281"/>
      <c r="BF2251" s="318"/>
      <c r="BP2251" s="281"/>
      <c r="BZ2251" s="281"/>
      <c r="CJ2251" s="281"/>
      <c r="CT2251" s="281"/>
      <c r="DD2251" s="281"/>
      <c r="DI2251" s="273"/>
    </row>
    <row r="2252" spans="1:113" s="49" customFormat="1">
      <c r="A2252" s="47"/>
      <c r="AB2252" s="281"/>
      <c r="AL2252" s="281"/>
      <c r="AV2252" s="281"/>
      <c r="BF2252" s="318"/>
      <c r="BP2252" s="281"/>
      <c r="BZ2252" s="281"/>
      <c r="CJ2252" s="281"/>
      <c r="CT2252" s="281"/>
      <c r="DD2252" s="281"/>
      <c r="DI2252" s="273"/>
    </row>
    <row r="2253" spans="1:113" s="49" customFormat="1">
      <c r="A2253" s="47"/>
      <c r="AB2253" s="281"/>
      <c r="AL2253" s="281"/>
      <c r="AV2253" s="281"/>
      <c r="BF2253" s="318"/>
      <c r="BP2253" s="281"/>
      <c r="BZ2253" s="281"/>
      <c r="CJ2253" s="281"/>
      <c r="CT2253" s="281"/>
      <c r="DD2253" s="281"/>
      <c r="DI2253" s="273"/>
    </row>
    <row r="2254" spans="1:113" s="49" customFormat="1">
      <c r="A2254" s="47"/>
      <c r="AB2254" s="281"/>
      <c r="AL2254" s="281"/>
      <c r="AV2254" s="281"/>
      <c r="BF2254" s="318"/>
      <c r="BP2254" s="281"/>
      <c r="BZ2254" s="281"/>
      <c r="CJ2254" s="281"/>
      <c r="CT2254" s="281"/>
      <c r="DD2254" s="281"/>
      <c r="DI2254" s="273"/>
    </row>
    <row r="2255" spans="1:113" s="49" customFormat="1">
      <c r="A2255" s="47"/>
      <c r="AB2255" s="281"/>
      <c r="AL2255" s="281"/>
      <c r="AV2255" s="281"/>
      <c r="BF2255" s="318"/>
      <c r="BP2255" s="281"/>
      <c r="BZ2255" s="281"/>
      <c r="CJ2255" s="281"/>
      <c r="CT2255" s="281"/>
      <c r="DD2255" s="281"/>
      <c r="DI2255" s="273"/>
    </row>
    <row r="2256" spans="1:113" s="49" customFormat="1">
      <c r="A2256" s="47"/>
      <c r="AB2256" s="281"/>
      <c r="AL2256" s="281"/>
      <c r="AV2256" s="281"/>
      <c r="BF2256" s="318"/>
      <c r="BP2256" s="281"/>
      <c r="BZ2256" s="281"/>
      <c r="CJ2256" s="281"/>
      <c r="CT2256" s="281"/>
      <c r="DD2256" s="281"/>
      <c r="DI2256" s="273"/>
    </row>
    <row r="2257" spans="1:113" s="49" customFormat="1">
      <c r="A2257" s="47"/>
      <c r="AB2257" s="281"/>
      <c r="AL2257" s="281"/>
      <c r="AV2257" s="281"/>
      <c r="BF2257" s="318"/>
      <c r="BP2257" s="281"/>
      <c r="BZ2257" s="281"/>
      <c r="CJ2257" s="281"/>
      <c r="CT2257" s="281"/>
      <c r="DD2257" s="281"/>
      <c r="DI2257" s="273"/>
    </row>
    <row r="2258" spans="1:113" s="49" customFormat="1">
      <c r="A2258" s="47"/>
      <c r="AB2258" s="281"/>
      <c r="AL2258" s="281"/>
      <c r="AV2258" s="281"/>
      <c r="BF2258" s="318"/>
      <c r="BP2258" s="281"/>
      <c r="BZ2258" s="281"/>
      <c r="CJ2258" s="281"/>
      <c r="CT2258" s="281"/>
      <c r="DD2258" s="281"/>
      <c r="DI2258" s="273"/>
    </row>
    <row r="2259" spans="1:113" s="49" customFormat="1">
      <c r="A2259" s="47"/>
      <c r="AB2259" s="281"/>
      <c r="AL2259" s="281"/>
      <c r="AV2259" s="281"/>
      <c r="BF2259" s="318"/>
      <c r="BP2259" s="281"/>
      <c r="BZ2259" s="281"/>
      <c r="CJ2259" s="281"/>
      <c r="CT2259" s="281"/>
      <c r="DD2259" s="281"/>
      <c r="DI2259" s="273"/>
    </row>
    <row r="2260" spans="1:113" s="49" customFormat="1">
      <c r="A2260" s="47"/>
      <c r="AB2260" s="281"/>
      <c r="AL2260" s="281"/>
      <c r="AV2260" s="281"/>
      <c r="BF2260" s="318"/>
      <c r="BP2260" s="281"/>
      <c r="BZ2260" s="281"/>
      <c r="CJ2260" s="281"/>
      <c r="CT2260" s="281"/>
      <c r="DD2260" s="281"/>
      <c r="DI2260" s="273"/>
    </row>
    <row r="2261" spans="1:113" s="49" customFormat="1">
      <c r="A2261" s="47"/>
      <c r="AB2261" s="281"/>
      <c r="AL2261" s="281"/>
      <c r="AV2261" s="281"/>
      <c r="BF2261" s="318"/>
      <c r="BP2261" s="281"/>
      <c r="BZ2261" s="281"/>
      <c r="CJ2261" s="281"/>
      <c r="CT2261" s="281"/>
      <c r="DD2261" s="281"/>
      <c r="DI2261" s="273"/>
    </row>
    <row r="2262" spans="1:113" s="49" customFormat="1">
      <c r="A2262" s="47"/>
      <c r="AB2262" s="281"/>
      <c r="AL2262" s="281"/>
      <c r="AV2262" s="281"/>
      <c r="BF2262" s="318"/>
      <c r="BP2262" s="281"/>
      <c r="BZ2262" s="281"/>
      <c r="CJ2262" s="281"/>
      <c r="CT2262" s="281"/>
      <c r="DD2262" s="281"/>
      <c r="DI2262" s="273"/>
    </row>
    <row r="2263" spans="1:113" s="49" customFormat="1">
      <c r="A2263" s="47"/>
      <c r="AB2263" s="281"/>
      <c r="AL2263" s="281"/>
      <c r="AV2263" s="281"/>
      <c r="BF2263" s="318"/>
      <c r="BP2263" s="281"/>
      <c r="BZ2263" s="281"/>
      <c r="CJ2263" s="281"/>
      <c r="CT2263" s="281"/>
      <c r="DD2263" s="281"/>
      <c r="DI2263" s="273"/>
    </row>
    <row r="2264" spans="1:113" s="49" customFormat="1">
      <c r="A2264" s="47"/>
      <c r="AB2264" s="281"/>
      <c r="AL2264" s="281"/>
      <c r="AV2264" s="281"/>
      <c r="BF2264" s="318"/>
      <c r="BP2264" s="281"/>
      <c r="BZ2264" s="281"/>
      <c r="CJ2264" s="281"/>
      <c r="CT2264" s="281"/>
      <c r="DD2264" s="281"/>
      <c r="DI2264" s="273"/>
    </row>
    <row r="2265" spans="1:113" s="49" customFormat="1">
      <c r="A2265" s="47"/>
      <c r="AB2265" s="281"/>
      <c r="AL2265" s="281"/>
      <c r="AV2265" s="281"/>
      <c r="BF2265" s="318"/>
      <c r="BP2265" s="281"/>
      <c r="BZ2265" s="281"/>
      <c r="CJ2265" s="281"/>
      <c r="CT2265" s="281"/>
      <c r="DD2265" s="281"/>
      <c r="DI2265" s="273"/>
    </row>
    <row r="2266" spans="1:113" s="49" customFormat="1">
      <c r="A2266" s="47"/>
      <c r="AB2266" s="281"/>
      <c r="AL2266" s="281"/>
      <c r="AV2266" s="281"/>
      <c r="BF2266" s="318"/>
      <c r="BP2266" s="281"/>
      <c r="BZ2266" s="281"/>
      <c r="CJ2266" s="281"/>
      <c r="CT2266" s="281"/>
      <c r="DD2266" s="281"/>
      <c r="DI2266" s="273"/>
    </row>
    <row r="2267" spans="1:113" s="49" customFormat="1">
      <c r="A2267" s="47"/>
      <c r="AB2267" s="281"/>
      <c r="AL2267" s="281"/>
      <c r="AV2267" s="281"/>
      <c r="BF2267" s="318"/>
      <c r="BP2267" s="281"/>
      <c r="BZ2267" s="281"/>
      <c r="CJ2267" s="281"/>
      <c r="CT2267" s="281"/>
      <c r="DD2267" s="281"/>
      <c r="DI2267" s="273"/>
    </row>
    <row r="2268" spans="1:113" s="49" customFormat="1">
      <c r="A2268" s="47"/>
      <c r="AB2268" s="281"/>
      <c r="AL2268" s="281"/>
      <c r="AV2268" s="281"/>
      <c r="BF2268" s="318"/>
      <c r="BP2268" s="281"/>
      <c r="BZ2268" s="281"/>
      <c r="CJ2268" s="281"/>
      <c r="CT2268" s="281"/>
      <c r="DD2268" s="281"/>
      <c r="DI2268" s="273"/>
    </row>
    <row r="2269" spans="1:113" s="49" customFormat="1">
      <c r="A2269" s="47"/>
      <c r="AB2269" s="281"/>
      <c r="AL2269" s="281"/>
      <c r="AV2269" s="281"/>
      <c r="BF2269" s="318"/>
      <c r="BP2269" s="281"/>
      <c r="BZ2269" s="281"/>
      <c r="CJ2269" s="281"/>
      <c r="CT2269" s="281"/>
      <c r="DD2269" s="281"/>
      <c r="DI2269" s="273"/>
    </row>
    <row r="2270" spans="1:113" s="49" customFormat="1">
      <c r="A2270" s="47"/>
      <c r="AB2270" s="281"/>
      <c r="AL2270" s="281"/>
      <c r="AV2270" s="281"/>
      <c r="BF2270" s="318"/>
      <c r="BP2270" s="281"/>
      <c r="BZ2270" s="281"/>
      <c r="CJ2270" s="281"/>
      <c r="CT2270" s="281"/>
      <c r="DD2270" s="281"/>
      <c r="DI2270" s="273"/>
    </row>
    <row r="2271" spans="1:113" s="49" customFormat="1">
      <c r="A2271" s="47"/>
      <c r="AB2271" s="281"/>
      <c r="AL2271" s="281"/>
      <c r="AV2271" s="281"/>
      <c r="BF2271" s="318"/>
      <c r="BP2271" s="281"/>
      <c r="BZ2271" s="281"/>
      <c r="CJ2271" s="281"/>
      <c r="CT2271" s="281"/>
      <c r="DD2271" s="281"/>
      <c r="DI2271" s="273"/>
    </row>
    <row r="2272" spans="1:113" s="49" customFormat="1">
      <c r="A2272" s="47"/>
      <c r="AB2272" s="281"/>
      <c r="AL2272" s="281"/>
      <c r="AV2272" s="281"/>
      <c r="BF2272" s="318"/>
      <c r="BP2272" s="281"/>
      <c r="BZ2272" s="281"/>
      <c r="CJ2272" s="281"/>
      <c r="CT2272" s="281"/>
      <c r="DD2272" s="281"/>
      <c r="DI2272" s="273"/>
    </row>
    <row r="2273" spans="1:113" s="49" customFormat="1">
      <c r="A2273" s="47"/>
      <c r="AB2273" s="281"/>
      <c r="AL2273" s="281"/>
      <c r="AV2273" s="281"/>
      <c r="BF2273" s="318"/>
      <c r="BP2273" s="281"/>
      <c r="BZ2273" s="281"/>
      <c r="CJ2273" s="281"/>
      <c r="CT2273" s="281"/>
      <c r="DD2273" s="281"/>
      <c r="DI2273" s="273"/>
    </row>
    <row r="2274" spans="1:113" s="49" customFormat="1">
      <c r="A2274" s="47"/>
      <c r="AB2274" s="281"/>
      <c r="AL2274" s="281"/>
      <c r="AV2274" s="281"/>
      <c r="BF2274" s="318"/>
      <c r="BP2274" s="281"/>
      <c r="BZ2274" s="281"/>
      <c r="CJ2274" s="281"/>
      <c r="CT2274" s="281"/>
      <c r="DD2274" s="281"/>
      <c r="DI2274" s="273"/>
    </row>
    <row r="2275" spans="1:113" s="49" customFormat="1">
      <c r="A2275" s="47"/>
      <c r="AB2275" s="281"/>
      <c r="AL2275" s="281"/>
      <c r="AV2275" s="281"/>
      <c r="BF2275" s="318"/>
      <c r="BP2275" s="281"/>
      <c r="BZ2275" s="281"/>
      <c r="CJ2275" s="281"/>
      <c r="CT2275" s="281"/>
      <c r="DD2275" s="281"/>
      <c r="DI2275" s="273"/>
    </row>
    <row r="2276" spans="1:113" s="49" customFormat="1">
      <c r="A2276" s="47"/>
      <c r="AB2276" s="281"/>
      <c r="AL2276" s="281"/>
      <c r="AV2276" s="281"/>
      <c r="BF2276" s="318"/>
      <c r="BP2276" s="281"/>
      <c r="BZ2276" s="281"/>
      <c r="CJ2276" s="281"/>
      <c r="CT2276" s="281"/>
      <c r="DD2276" s="281"/>
      <c r="DI2276" s="273"/>
    </row>
    <row r="2277" spans="1:113" s="49" customFormat="1">
      <c r="A2277" s="47"/>
      <c r="AB2277" s="281"/>
      <c r="AL2277" s="281"/>
      <c r="AV2277" s="281"/>
      <c r="BF2277" s="318"/>
      <c r="BP2277" s="281"/>
      <c r="BZ2277" s="281"/>
      <c r="CJ2277" s="281"/>
      <c r="CT2277" s="281"/>
      <c r="DD2277" s="281"/>
      <c r="DI2277" s="273"/>
    </row>
    <row r="2278" spans="1:113" s="49" customFormat="1">
      <c r="A2278" s="47"/>
      <c r="AB2278" s="281"/>
      <c r="AL2278" s="281"/>
      <c r="AV2278" s="281"/>
      <c r="BF2278" s="318"/>
      <c r="BP2278" s="281"/>
      <c r="BZ2278" s="281"/>
      <c r="CJ2278" s="281"/>
      <c r="CT2278" s="281"/>
      <c r="DD2278" s="281"/>
      <c r="DI2278" s="273"/>
    </row>
    <row r="2279" spans="1:113" s="49" customFormat="1">
      <c r="A2279" s="47"/>
      <c r="AB2279" s="281"/>
      <c r="AL2279" s="281"/>
      <c r="AV2279" s="281"/>
      <c r="BF2279" s="318"/>
      <c r="BP2279" s="281"/>
      <c r="BZ2279" s="281"/>
      <c r="CJ2279" s="281"/>
      <c r="CT2279" s="281"/>
      <c r="DD2279" s="281"/>
      <c r="DI2279" s="273"/>
    </row>
    <row r="2280" spans="1:113" s="49" customFormat="1">
      <c r="A2280" s="47"/>
      <c r="AB2280" s="281"/>
      <c r="AL2280" s="281"/>
      <c r="AV2280" s="281"/>
      <c r="BF2280" s="318"/>
      <c r="BP2280" s="281"/>
      <c r="BZ2280" s="281"/>
      <c r="CJ2280" s="281"/>
      <c r="CT2280" s="281"/>
      <c r="DD2280" s="281"/>
      <c r="DI2280" s="273"/>
    </row>
    <row r="2281" spans="1:113" s="49" customFormat="1">
      <c r="A2281" s="47"/>
      <c r="AB2281" s="281"/>
      <c r="AL2281" s="281"/>
      <c r="AV2281" s="281"/>
      <c r="BF2281" s="318"/>
      <c r="BP2281" s="281"/>
      <c r="BZ2281" s="281"/>
      <c r="CJ2281" s="281"/>
      <c r="CT2281" s="281"/>
      <c r="DD2281" s="281"/>
      <c r="DI2281" s="273"/>
    </row>
    <row r="2282" spans="1:113" s="49" customFormat="1">
      <c r="A2282" s="47"/>
      <c r="AB2282" s="281"/>
      <c r="AL2282" s="281"/>
      <c r="AV2282" s="281"/>
      <c r="BF2282" s="318"/>
      <c r="BP2282" s="281"/>
      <c r="BZ2282" s="281"/>
      <c r="CJ2282" s="281"/>
      <c r="CT2282" s="281"/>
      <c r="DD2282" s="281"/>
      <c r="DI2282" s="273"/>
    </row>
    <row r="2283" spans="1:113" s="49" customFormat="1">
      <c r="A2283" s="47"/>
      <c r="AB2283" s="281"/>
      <c r="AL2283" s="281"/>
      <c r="AV2283" s="281"/>
      <c r="BF2283" s="318"/>
      <c r="BP2283" s="281"/>
      <c r="BZ2283" s="281"/>
      <c r="CJ2283" s="281"/>
      <c r="CT2283" s="281"/>
      <c r="DD2283" s="281"/>
      <c r="DI2283" s="273"/>
    </row>
    <row r="2284" spans="1:113" s="49" customFormat="1">
      <c r="A2284" s="47"/>
      <c r="AB2284" s="281"/>
      <c r="AL2284" s="281"/>
      <c r="AV2284" s="281"/>
      <c r="BF2284" s="318"/>
      <c r="BP2284" s="281"/>
      <c r="BZ2284" s="281"/>
      <c r="CJ2284" s="281"/>
      <c r="CT2284" s="281"/>
      <c r="DD2284" s="281"/>
      <c r="DI2284" s="273"/>
    </row>
    <row r="2285" spans="1:113" s="49" customFormat="1">
      <c r="A2285" s="47"/>
      <c r="AB2285" s="281"/>
      <c r="AL2285" s="281"/>
      <c r="AV2285" s="281"/>
      <c r="BF2285" s="318"/>
      <c r="BP2285" s="281"/>
      <c r="BZ2285" s="281"/>
      <c r="CJ2285" s="281"/>
      <c r="CT2285" s="281"/>
      <c r="DD2285" s="281"/>
      <c r="DI2285" s="273"/>
    </row>
    <row r="2286" spans="1:113" s="49" customFormat="1">
      <c r="A2286" s="47"/>
      <c r="AB2286" s="281"/>
      <c r="AL2286" s="281"/>
      <c r="AV2286" s="281"/>
      <c r="BF2286" s="318"/>
      <c r="BP2286" s="281"/>
      <c r="BZ2286" s="281"/>
      <c r="CJ2286" s="281"/>
      <c r="CT2286" s="281"/>
      <c r="DD2286" s="281"/>
      <c r="DI2286" s="273"/>
    </row>
    <row r="2287" spans="1:113" s="49" customFormat="1">
      <c r="A2287" s="47"/>
      <c r="AB2287" s="281"/>
      <c r="AL2287" s="281"/>
      <c r="AV2287" s="281"/>
      <c r="BF2287" s="318"/>
      <c r="BP2287" s="281"/>
      <c r="BZ2287" s="281"/>
      <c r="CJ2287" s="281"/>
      <c r="CT2287" s="281"/>
      <c r="DD2287" s="281"/>
      <c r="DI2287" s="273"/>
    </row>
    <row r="2288" spans="1:113" s="49" customFormat="1">
      <c r="A2288" s="47"/>
      <c r="AB2288" s="281"/>
      <c r="AL2288" s="281"/>
      <c r="AV2288" s="281"/>
      <c r="BF2288" s="318"/>
      <c r="BP2288" s="281"/>
      <c r="BZ2288" s="281"/>
      <c r="CJ2288" s="281"/>
      <c r="CT2288" s="281"/>
      <c r="DD2288" s="281"/>
      <c r="DI2288" s="273"/>
    </row>
    <row r="2289" spans="1:113" s="49" customFormat="1">
      <c r="A2289" s="47"/>
      <c r="AB2289" s="281"/>
      <c r="AL2289" s="281"/>
      <c r="AV2289" s="281"/>
      <c r="BF2289" s="318"/>
      <c r="BP2289" s="281"/>
      <c r="BZ2289" s="281"/>
      <c r="CJ2289" s="281"/>
      <c r="CT2289" s="281"/>
      <c r="DD2289" s="281"/>
      <c r="DI2289" s="273"/>
    </row>
    <row r="2290" spans="1:113" s="49" customFormat="1">
      <c r="A2290" s="47"/>
      <c r="AB2290" s="281"/>
      <c r="AL2290" s="281"/>
      <c r="AV2290" s="281"/>
      <c r="BF2290" s="318"/>
      <c r="BP2290" s="281"/>
      <c r="BZ2290" s="281"/>
      <c r="CJ2290" s="281"/>
      <c r="CT2290" s="281"/>
      <c r="DD2290" s="281"/>
      <c r="DI2290" s="273"/>
    </row>
    <row r="2291" spans="1:113" s="49" customFormat="1">
      <c r="A2291" s="47"/>
      <c r="AB2291" s="281"/>
      <c r="AL2291" s="281"/>
      <c r="AV2291" s="281"/>
      <c r="BF2291" s="318"/>
      <c r="BP2291" s="281"/>
      <c r="BZ2291" s="281"/>
      <c r="CJ2291" s="281"/>
      <c r="CT2291" s="281"/>
      <c r="DD2291" s="281"/>
      <c r="DI2291" s="273"/>
    </row>
    <row r="2292" spans="1:113" s="49" customFormat="1">
      <c r="A2292" s="47"/>
      <c r="AB2292" s="281"/>
      <c r="AL2292" s="281"/>
      <c r="AV2292" s="281"/>
      <c r="BF2292" s="318"/>
      <c r="BP2292" s="281"/>
      <c r="BZ2292" s="281"/>
      <c r="CJ2292" s="281"/>
      <c r="CT2292" s="281"/>
      <c r="DD2292" s="281"/>
      <c r="DI2292" s="273"/>
    </row>
    <row r="2293" spans="1:113" s="49" customFormat="1">
      <c r="A2293" s="47"/>
      <c r="AB2293" s="281"/>
      <c r="AL2293" s="281"/>
      <c r="AV2293" s="281"/>
      <c r="BF2293" s="318"/>
      <c r="BP2293" s="281"/>
      <c r="BZ2293" s="281"/>
      <c r="CJ2293" s="281"/>
      <c r="CT2293" s="281"/>
      <c r="DD2293" s="281"/>
      <c r="DI2293" s="273"/>
    </row>
    <row r="2294" spans="1:113" s="49" customFormat="1">
      <c r="A2294" s="47"/>
      <c r="AB2294" s="281"/>
      <c r="AL2294" s="281"/>
      <c r="AV2294" s="281"/>
      <c r="BF2294" s="318"/>
      <c r="BP2294" s="281"/>
      <c r="BZ2294" s="281"/>
      <c r="CJ2294" s="281"/>
      <c r="CT2294" s="281"/>
      <c r="DD2294" s="281"/>
      <c r="DI2294" s="273"/>
    </row>
    <row r="2295" spans="1:113" s="49" customFormat="1">
      <c r="A2295" s="47"/>
      <c r="AB2295" s="281"/>
      <c r="AL2295" s="281"/>
      <c r="AV2295" s="281"/>
      <c r="BF2295" s="318"/>
      <c r="BP2295" s="281"/>
      <c r="BZ2295" s="281"/>
      <c r="CJ2295" s="281"/>
      <c r="CT2295" s="281"/>
      <c r="DD2295" s="281"/>
      <c r="DI2295" s="273"/>
    </row>
    <row r="2296" spans="1:113" s="49" customFormat="1">
      <c r="A2296" s="47"/>
      <c r="AB2296" s="281"/>
      <c r="AL2296" s="281"/>
      <c r="AV2296" s="281"/>
      <c r="BF2296" s="318"/>
      <c r="BP2296" s="281"/>
      <c r="BZ2296" s="281"/>
      <c r="CJ2296" s="281"/>
      <c r="CT2296" s="281"/>
      <c r="DD2296" s="281"/>
      <c r="DI2296" s="273"/>
    </row>
    <row r="2297" spans="1:113" s="49" customFormat="1">
      <c r="A2297" s="47"/>
      <c r="AB2297" s="281"/>
      <c r="AL2297" s="281"/>
      <c r="AV2297" s="281"/>
      <c r="BF2297" s="318"/>
      <c r="BP2297" s="281"/>
      <c r="BZ2297" s="281"/>
      <c r="CJ2297" s="281"/>
      <c r="CT2297" s="281"/>
      <c r="DD2297" s="281"/>
      <c r="DI2297" s="273"/>
    </row>
    <row r="2298" spans="1:113" s="49" customFormat="1">
      <c r="A2298" s="47"/>
      <c r="AB2298" s="281"/>
      <c r="AL2298" s="281"/>
      <c r="AV2298" s="281"/>
      <c r="BF2298" s="318"/>
      <c r="BP2298" s="281"/>
      <c r="BZ2298" s="281"/>
      <c r="CJ2298" s="281"/>
      <c r="CT2298" s="281"/>
      <c r="DD2298" s="281"/>
      <c r="DI2298" s="273"/>
    </row>
    <row r="2299" spans="1:113" s="49" customFormat="1">
      <c r="A2299" s="47"/>
      <c r="AB2299" s="281"/>
      <c r="AL2299" s="281"/>
      <c r="AV2299" s="281"/>
      <c r="BF2299" s="318"/>
      <c r="BP2299" s="281"/>
      <c r="BZ2299" s="281"/>
      <c r="CJ2299" s="281"/>
      <c r="CT2299" s="281"/>
      <c r="DD2299" s="281"/>
      <c r="DI2299" s="273"/>
    </row>
    <row r="2300" spans="1:113" s="49" customFormat="1">
      <c r="A2300" s="47"/>
      <c r="AB2300" s="281"/>
      <c r="AL2300" s="281"/>
      <c r="AV2300" s="281"/>
      <c r="BF2300" s="318"/>
      <c r="BP2300" s="281"/>
      <c r="BZ2300" s="281"/>
      <c r="CJ2300" s="281"/>
      <c r="CT2300" s="281"/>
      <c r="DD2300" s="281"/>
      <c r="DI2300" s="273"/>
    </row>
    <row r="2301" spans="1:113" s="49" customFormat="1">
      <c r="A2301" s="47"/>
      <c r="AB2301" s="281"/>
      <c r="AL2301" s="281"/>
      <c r="AV2301" s="281"/>
      <c r="BF2301" s="318"/>
      <c r="BP2301" s="281"/>
      <c r="BZ2301" s="281"/>
      <c r="CJ2301" s="281"/>
      <c r="CT2301" s="281"/>
      <c r="DD2301" s="281"/>
      <c r="DI2301" s="273"/>
    </row>
    <row r="2302" spans="1:113" s="49" customFormat="1">
      <c r="A2302" s="47"/>
      <c r="AB2302" s="281"/>
      <c r="AL2302" s="281"/>
      <c r="AV2302" s="281"/>
      <c r="BF2302" s="318"/>
      <c r="BP2302" s="281"/>
      <c r="BZ2302" s="281"/>
      <c r="CJ2302" s="281"/>
      <c r="CT2302" s="281"/>
      <c r="DD2302" s="281"/>
      <c r="DI2302" s="273"/>
    </row>
    <row r="2303" spans="1:113" s="49" customFormat="1">
      <c r="A2303" s="47"/>
      <c r="AB2303" s="281"/>
      <c r="AL2303" s="281"/>
      <c r="AV2303" s="281"/>
      <c r="BF2303" s="318"/>
      <c r="BP2303" s="281"/>
      <c r="BZ2303" s="281"/>
      <c r="CJ2303" s="281"/>
      <c r="CT2303" s="281"/>
      <c r="DD2303" s="281"/>
      <c r="DI2303" s="273"/>
    </row>
    <row r="2304" spans="1:113" s="49" customFormat="1">
      <c r="A2304" s="47"/>
      <c r="AB2304" s="281"/>
      <c r="AL2304" s="281"/>
      <c r="AV2304" s="281"/>
      <c r="BF2304" s="318"/>
      <c r="BP2304" s="281"/>
      <c r="BZ2304" s="281"/>
      <c r="CJ2304" s="281"/>
      <c r="CT2304" s="281"/>
      <c r="DD2304" s="281"/>
      <c r="DI2304" s="273"/>
    </row>
    <row r="2305" spans="1:113" s="49" customFormat="1">
      <c r="A2305" s="47"/>
      <c r="AB2305" s="281"/>
      <c r="AL2305" s="281"/>
      <c r="AV2305" s="281"/>
      <c r="BF2305" s="318"/>
      <c r="BP2305" s="281"/>
      <c r="BZ2305" s="281"/>
      <c r="CJ2305" s="281"/>
      <c r="CT2305" s="281"/>
      <c r="DD2305" s="281"/>
      <c r="DI2305" s="273"/>
    </row>
    <row r="2306" spans="1:113" s="49" customFormat="1">
      <c r="A2306" s="47"/>
      <c r="AB2306" s="281"/>
      <c r="AL2306" s="281"/>
      <c r="AV2306" s="281"/>
      <c r="BF2306" s="318"/>
      <c r="BP2306" s="281"/>
      <c r="BZ2306" s="281"/>
      <c r="CJ2306" s="281"/>
      <c r="CT2306" s="281"/>
      <c r="DD2306" s="281"/>
      <c r="DI2306" s="273"/>
    </row>
    <row r="2307" spans="1:113" s="49" customFormat="1">
      <c r="A2307" s="47"/>
      <c r="AB2307" s="281"/>
      <c r="AL2307" s="281"/>
      <c r="AV2307" s="281"/>
      <c r="BF2307" s="318"/>
      <c r="BP2307" s="281"/>
      <c r="BZ2307" s="281"/>
      <c r="CJ2307" s="281"/>
      <c r="CT2307" s="281"/>
      <c r="DD2307" s="281"/>
      <c r="DI2307" s="273"/>
    </row>
    <row r="2308" spans="1:113" s="49" customFormat="1">
      <c r="A2308" s="47"/>
      <c r="AB2308" s="281"/>
      <c r="AL2308" s="281"/>
      <c r="AV2308" s="281"/>
      <c r="BF2308" s="318"/>
      <c r="BP2308" s="281"/>
      <c r="BZ2308" s="281"/>
      <c r="CJ2308" s="281"/>
      <c r="CT2308" s="281"/>
      <c r="DD2308" s="281"/>
      <c r="DI2308" s="273"/>
    </row>
    <row r="2309" spans="1:113" s="49" customFormat="1">
      <c r="A2309" s="47"/>
      <c r="AB2309" s="281"/>
      <c r="AL2309" s="281"/>
      <c r="AV2309" s="281"/>
      <c r="BF2309" s="318"/>
      <c r="BP2309" s="281"/>
      <c r="BZ2309" s="281"/>
      <c r="CJ2309" s="281"/>
      <c r="CT2309" s="281"/>
      <c r="DD2309" s="281"/>
      <c r="DI2309" s="273"/>
    </row>
    <row r="2310" spans="1:113" s="49" customFormat="1">
      <c r="A2310" s="47"/>
      <c r="AB2310" s="281"/>
      <c r="AL2310" s="281"/>
      <c r="AV2310" s="281"/>
      <c r="BF2310" s="318"/>
      <c r="BP2310" s="281"/>
      <c r="BZ2310" s="281"/>
      <c r="CJ2310" s="281"/>
      <c r="CT2310" s="281"/>
      <c r="DD2310" s="281"/>
      <c r="DI2310" s="273"/>
    </row>
    <row r="2311" spans="1:113" s="49" customFormat="1">
      <c r="A2311" s="47"/>
      <c r="AB2311" s="281"/>
      <c r="AL2311" s="281"/>
      <c r="AV2311" s="281"/>
      <c r="BF2311" s="318"/>
      <c r="BP2311" s="281"/>
      <c r="BZ2311" s="281"/>
      <c r="CJ2311" s="281"/>
      <c r="CT2311" s="281"/>
      <c r="DD2311" s="281"/>
      <c r="DI2311" s="273"/>
    </row>
    <row r="2312" spans="1:113" s="49" customFormat="1">
      <c r="A2312" s="47"/>
      <c r="AB2312" s="281"/>
      <c r="AL2312" s="281"/>
      <c r="AV2312" s="281"/>
      <c r="BF2312" s="318"/>
      <c r="BP2312" s="281"/>
      <c r="BZ2312" s="281"/>
      <c r="CJ2312" s="281"/>
      <c r="CT2312" s="281"/>
      <c r="DD2312" s="281"/>
      <c r="DI2312" s="273"/>
    </row>
    <row r="2313" spans="1:113" s="49" customFormat="1">
      <c r="A2313" s="47"/>
      <c r="AB2313" s="281"/>
      <c r="AL2313" s="281"/>
      <c r="AV2313" s="281"/>
      <c r="BF2313" s="318"/>
      <c r="BP2313" s="281"/>
      <c r="BZ2313" s="281"/>
      <c r="CJ2313" s="281"/>
      <c r="CT2313" s="281"/>
      <c r="DD2313" s="281"/>
      <c r="DI2313" s="273"/>
    </row>
    <row r="2314" spans="1:113" s="49" customFormat="1">
      <c r="A2314" s="47"/>
      <c r="AB2314" s="281"/>
      <c r="AL2314" s="281"/>
      <c r="AV2314" s="281"/>
      <c r="BF2314" s="318"/>
      <c r="BP2314" s="281"/>
      <c r="BZ2314" s="281"/>
      <c r="CJ2314" s="281"/>
      <c r="CT2314" s="281"/>
      <c r="DD2314" s="281"/>
      <c r="DI2314" s="273"/>
    </row>
    <row r="2315" spans="1:113" s="49" customFormat="1">
      <c r="A2315" s="47"/>
      <c r="AB2315" s="281"/>
      <c r="AL2315" s="281"/>
      <c r="AV2315" s="281"/>
      <c r="BF2315" s="318"/>
      <c r="BP2315" s="281"/>
      <c r="BZ2315" s="281"/>
      <c r="CJ2315" s="281"/>
      <c r="CT2315" s="281"/>
      <c r="DD2315" s="281"/>
      <c r="DI2315" s="273"/>
    </row>
    <row r="2316" spans="1:113" s="49" customFormat="1">
      <c r="A2316" s="47"/>
      <c r="AB2316" s="281"/>
      <c r="AL2316" s="281"/>
      <c r="AV2316" s="281"/>
      <c r="BF2316" s="318"/>
      <c r="BP2316" s="281"/>
      <c r="BZ2316" s="281"/>
      <c r="CJ2316" s="281"/>
      <c r="CT2316" s="281"/>
      <c r="DD2316" s="281"/>
      <c r="DI2316" s="273"/>
    </row>
    <row r="2317" spans="1:113" s="49" customFormat="1">
      <c r="A2317" s="47"/>
      <c r="AB2317" s="281"/>
      <c r="AL2317" s="281"/>
      <c r="AV2317" s="281"/>
      <c r="BF2317" s="318"/>
      <c r="BP2317" s="281"/>
      <c r="BZ2317" s="281"/>
      <c r="CJ2317" s="281"/>
      <c r="CT2317" s="281"/>
      <c r="DD2317" s="281"/>
      <c r="DI2317" s="273"/>
    </row>
    <row r="2318" spans="1:113" s="49" customFormat="1">
      <c r="A2318" s="47"/>
      <c r="AB2318" s="281"/>
      <c r="AL2318" s="281"/>
      <c r="AV2318" s="281"/>
      <c r="BF2318" s="318"/>
      <c r="BP2318" s="281"/>
      <c r="BZ2318" s="281"/>
      <c r="CJ2318" s="281"/>
      <c r="CT2318" s="281"/>
      <c r="DD2318" s="281"/>
      <c r="DI2318" s="273"/>
    </row>
    <row r="2319" spans="1:113" s="49" customFormat="1">
      <c r="A2319" s="47"/>
      <c r="AB2319" s="281"/>
      <c r="AL2319" s="281"/>
      <c r="AV2319" s="281"/>
      <c r="BF2319" s="318"/>
      <c r="BP2319" s="281"/>
      <c r="BZ2319" s="281"/>
      <c r="CJ2319" s="281"/>
      <c r="CT2319" s="281"/>
      <c r="DD2319" s="281"/>
      <c r="DI2319" s="273"/>
    </row>
    <row r="2320" spans="1:113" s="49" customFormat="1">
      <c r="A2320" s="47"/>
      <c r="AB2320" s="281"/>
      <c r="AL2320" s="281"/>
      <c r="AV2320" s="281"/>
      <c r="BF2320" s="318"/>
      <c r="BP2320" s="281"/>
      <c r="BZ2320" s="281"/>
      <c r="CJ2320" s="281"/>
      <c r="CT2320" s="281"/>
      <c r="DD2320" s="281"/>
      <c r="DI2320" s="273"/>
    </row>
    <row r="2321" spans="1:113" s="49" customFormat="1">
      <c r="A2321" s="47"/>
      <c r="AB2321" s="281"/>
      <c r="AL2321" s="281"/>
      <c r="AV2321" s="281"/>
      <c r="BF2321" s="318"/>
      <c r="BP2321" s="281"/>
      <c r="BZ2321" s="281"/>
      <c r="CJ2321" s="281"/>
      <c r="CT2321" s="281"/>
      <c r="DD2321" s="281"/>
      <c r="DI2321" s="273"/>
    </row>
    <row r="2322" spans="1:113" s="49" customFormat="1">
      <c r="A2322" s="47"/>
      <c r="AB2322" s="281"/>
      <c r="AL2322" s="281"/>
      <c r="AV2322" s="281"/>
      <c r="BF2322" s="318"/>
      <c r="BP2322" s="281"/>
      <c r="BZ2322" s="281"/>
      <c r="CJ2322" s="281"/>
      <c r="CT2322" s="281"/>
      <c r="DD2322" s="281"/>
      <c r="DI2322" s="273"/>
    </row>
    <row r="2323" spans="1:113" s="49" customFormat="1">
      <c r="A2323" s="47"/>
      <c r="AB2323" s="281"/>
      <c r="AL2323" s="281"/>
      <c r="AV2323" s="281"/>
      <c r="BF2323" s="318"/>
      <c r="BP2323" s="281"/>
      <c r="BZ2323" s="281"/>
      <c r="CJ2323" s="281"/>
      <c r="CT2323" s="281"/>
      <c r="DD2323" s="281"/>
      <c r="DI2323" s="273"/>
    </row>
    <row r="2324" spans="1:113" s="49" customFormat="1">
      <c r="A2324" s="47"/>
      <c r="AB2324" s="281"/>
      <c r="AL2324" s="281"/>
      <c r="AV2324" s="281"/>
      <c r="BF2324" s="318"/>
      <c r="BP2324" s="281"/>
      <c r="BZ2324" s="281"/>
      <c r="CJ2324" s="281"/>
      <c r="CT2324" s="281"/>
      <c r="DD2324" s="281"/>
      <c r="DI2324" s="273"/>
    </row>
    <row r="2325" spans="1:113" s="49" customFormat="1">
      <c r="A2325" s="47"/>
      <c r="AB2325" s="281"/>
      <c r="AL2325" s="281"/>
      <c r="AV2325" s="281"/>
      <c r="BF2325" s="318"/>
      <c r="BP2325" s="281"/>
      <c r="BZ2325" s="281"/>
      <c r="CJ2325" s="281"/>
      <c r="CT2325" s="281"/>
      <c r="DD2325" s="281"/>
      <c r="DI2325" s="273"/>
    </row>
    <row r="2326" spans="1:113" s="49" customFormat="1">
      <c r="A2326" s="47"/>
      <c r="AB2326" s="281"/>
      <c r="AL2326" s="281"/>
      <c r="AV2326" s="281"/>
      <c r="BF2326" s="318"/>
      <c r="BP2326" s="281"/>
      <c r="BZ2326" s="281"/>
      <c r="CJ2326" s="281"/>
      <c r="CT2326" s="281"/>
      <c r="DD2326" s="281"/>
      <c r="DI2326" s="273"/>
    </row>
    <row r="2327" spans="1:113" s="49" customFormat="1">
      <c r="A2327" s="47"/>
      <c r="AB2327" s="281"/>
      <c r="AL2327" s="281"/>
      <c r="AV2327" s="281"/>
      <c r="BF2327" s="318"/>
      <c r="BP2327" s="281"/>
      <c r="BZ2327" s="281"/>
      <c r="CJ2327" s="281"/>
      <c r="CT2327" s="281"/>
      <c r="DD2327" s="281"/>
      <c r="DI2327" s="273"/>
    </row>
    <row r="2328" spans="1:113" s="49" customFormat="1">
      <c r="A2328" s="47"/>
      <c r="AB2328" s="281"/>
      <c r="AL2328" s="281"/>
      <c r="AV2328" s="281"/>
      <c r="BF2328" s="318"/>
      <c r="BP2328" s="281"/>
      <c r="BZ2328" s="281"/>
      <c r="CJ2328" s="281"/>
      <c r="CT2328" s="281"/>
      <c r="DD2328" s="281"/>
      <c r="DI2328" s="273"/>
    </row>
    <row r="2329" spans="1:113" s="49" customFormat="1">
      <c r="A2329" s="47"/>
      <c r="AB2329" s="281"/>
      <c r="AL2329" s="281"/>
      <c r="AV2329" s="281"/>
      <c r="BF2329" s="318"/>
      <c r="BP2329" s="281"/>
      <c r="BZ2329" s="281"/>
      <c r="CJ2329" s="281"/>
      <c r="CT2329" s="281"/>
      <c r="DD2329" s="281"/>
      <c r="DI2329" s="273"/>
    </row>
    <row r="2330" spans="1:113" s="49" customFormat="1">
      <c r="A2330" s="47"/>
      <c r="AB2330" s="281"/>
      <c r="AL2330" s="281"/>
      <c r="AV2330" s="281"/>
      <c r="BF2330" s="318"/>
      <c r="BP2330" s="281"/>
      <c r="BZ2330" s="281"/>
      <c r="CJ2330" s="281"/>
      <c r="CT2330" s="281"/>
      <c r="DD2330" s="281"/>
      <c r="DI2330" s="273"/>
    </row>
    <row r="2331" spans="1:113" s="49" customFormat="1">
      <c r="A2331" s="47"/>
      <c r="AB2331" s="281"/>
      <c r="AL2331" s="281"/>
      <c r="AV2331" s="281"/>
      <c r="BF2331" s="318"/>
      <c r="BP2331" s="281"/>
      <c r="BZ2331" s="281"/>
      <c r="CJ2331" s="281"/>
      <c r="CT2331" s="281"/>
      <c r="DD2331" s="281"/>
      <c r="DI2331" s="273"/>
    </row>
    <row r="2332" spans="1:113" s="49" customFormat="1">
      <c r="A2332" s="47"/>
      <c r="AB2332" s="281"/>
      <c r="AL2332" s="281"/>
      <c r="AV2332" s="281"/>
      <c r="BF2332" s="318"/>
      <c r="BP2332" s="281"/>
      <c r="BZ2332" s="281"/>
      <c r="CJ2332" s="281"/>
      <c r="CT2332" s="281"/>
      <c r="DD2332" s="281"/>
      <c r="DI2332" s="273"/>
    </row>
    <row r="2333" spans="1:113" s="49" customFormat="1">
      <c r="A2333" s="47"/>
      <c r="AB2333" s="281"/>
      <c r="AL2333" s="281"/>
      <c r="AV2333" s="281"/>
      <c r="BF2333" s="318"/>
      <c r="BP2333" s="281"/>
      <c r="BZ2333" s="281"/>
      <c r="CJ2333" s="281"/>
      <c r="CT2333" s="281"/>
      <c r="DD2333" s="281"/>
      <c r="DI2333" s="273"/>
    </row>
    <row r="2334" spans="1:113" s="49" customFormat="1">
      <c r="A2334" s="47"/>
      <c r="AB2334" s="281"/>
      <c r="AL2334" s="281"/>
      <c r="AV2334" s="281"/>
      <c r="BF2334" s="318"/>
      <c r="BP2334" s="281"/>
      <c r="BZ2334" s="281"/>
      <c r="CJ2334" s="281"/>
      <c r="CT2334" s="281"/>
      <c r="DD2334" s="281"/>
      <c r="DI2334" s="273"/>
    </row>
    <row r="2335" spans="1:113" s="49" customFormat="1">
      <c r="A2335" s="47"/>
      <c r="AB2335" s="281"/>
      <c r="AL2335" s="281"/>
      <c r="AV2335" s="281"/>
      <c r="BF2335" s="318"/>
      <c r="BP2335" s="281"/>
      <c r="BZ2335" s="281"/>
      <c r="CJ2335" s="281"/>
      <c r="CT2335" s="281"/>
      <c r="DD2335" s="281"/>
      <c r="DI2335" s="273"/>
    </row>
    <row r="2336" spans="1:113" s="49" customFormat="1">
      <c r="A2336" s="47"/>
      <c r="AB2336" s="281"/>
      <c r="AL2336" s="281"/>
      <c r="AV2336" s="281"/>
      <c r="BF2336" s="318"/>
      <c r="BP2336" s="281"/>
      <c r="BZ2336" s="281"/>
      <c r="CJ2336" s="281"/>
      <c r="CT2336" s="281"/>
      <c r="DD2336" s="281"/>
      <c r="DI2336" s="273"/>
    </row>
    <row r="2337" spans="1:113" s="49" customFormat="1">
      <c r="A2337" s="47"/>
      <c r="AB2337" s="281"/>
      <c r="AL2337" s="281"/>
      <c r="AV2337" s="281"/>
      <c r="BF2337" s="318"/>
      <c r="BP2337" s="281"/>
      <c r="BZ2337" s="281"/>
      <c r="CJ2337" s="281"/>
      <c r="CT2337" s="281"/>
      <c r="DD2337" s="281"/>
      <c r="DI2337" s="273"/>
    </row>
    <row r="2338" spans="1:113" s="49" customFormat="1">
      <c r="A2338" s="47"/>
      <c r="AB2338" s="281"/>
      <c r="AL2338" s="281"/>
      <c r="AV2338" s="281"/>
      <c r="BF2338" s="318"/>
      <c r="BP2338" s="281"/>
      <c r="BZ2338" s="281"/>
      <c r="CJ2338" s="281"/>
      <c r="CT2338" s="281"/>
      <c r="DD2338" s="281"/>
      <c r="DI2338" s="273"/>
    </row>
    <row r="2339" spans="1:113" s="49" customFormat="1">
      <c r="A2339" s="47"/>
      <c r="AB2339" s="281"/>
      <c r="AL2339" s="281"/>
      <c r="AV2339" s="281"/>
      <c r="BF2339" s="318"/>
      <c r="BP2339" s="281"/>
      <c r="BZ2339" s="281"/>
      <c r="CJ2339" s="281"/>
      <c r="CT2339" s="281"/>
      <c r="DD2339" s="281"/>
      <c r="DI2339" s="273"/>
    </row>
    <row r="2340" spans="1:113" s="49" customFormat="1">
      <c r="A2340" s="47"/>
      <c r="AB2340" s="281"/>
      <c r="AL2340" s="281"/>
      <c r="AV2340" s="281"/>
      <c r="BF2340" s="318"/>
      <c r="BP2340" s="281"/>
      <c r="BZ2340" s="281"/>
      <c r="CJ2340" s="281"/>
      <c r="CT2340" s="281"/>
      <c r="DD2340" s="281"/>
      <c r="DI2340" s="273"/>
    </row>
    <row r="2341" spans="1:113" s="49" customFormat="1">
      <c r="A2341" s="47"/>
      <c r="AB2341" s="281"/>
      <c r="AL2341" s="281"/>
      <c r="AV2341" s="281"/>
      <c r="BF2341" s="318"/>
      <c r="BP2341" s="281"/>
      <c r="BZ2341" s="281"/>
      <c r="CJ2341" s="281"/>
      <c r="CT2341" s="281"/>
      <c r="DD2341" s="281"/>
      <c r="DI2341" s="273"/>
    </row>
    <row r="2342" spans="1:113" s="49" customFormat="1">
      <c r="A2342" s="47"/>
      <c r="AB2342" s="281"/>
      <c r="AL2342" s="281"/>
      <c r="AV2342" s="281"/>
      <c r="BF2342" s="318"/>
      <c r="BP2342" s="281"/>
      <c r="BZ2342" s="281"/>
      <c r="CJ2342" s="281"/>
      <c r="CT2342" s="281"/>
      <c r="DD2342" s="281"/>
      <c r="DI2342" s="273"/>
    </row>
    <row r="2343" spans="1:113" s="49" customFormat="1">
      <c r="A2343" s="47"/>
      <c r="AB2343" s="281"/>
      <c r="AL2343" s="281"/>
      <c r="AV2343" s="281"/>
      <c r="BF2343" s="318"/>
      <c r="BP2343" s="281"/>
      <c r="BZ2343" s="281"/>
      <c r="CJ2343" s="281"/>
      <c r="CT2343" s="281"/>
      <c r="DD2343" s="281"/>
      <c r="DI2343" s="273"/>
    </row>
    <row r="2344" spans="1:113" s="49" customFormat="1">
      <c r="A2344" s="47"/>
      <c r="AB2344" s="281"/>
      <c r="AL2344" s="281"/>
      <c r="AV2344" s="281"/>
      <c r="BF2344" s="318"/>
      <c r="BP2344" s="281"/>
      <c r="BZ2344" s="281"/>
      <c r="CJ2344" s="281"/>
      <c r="CT2344" s="281"/>
      <c r="DD2344" s="281"/>
      <c r="DI2344" s="273"/>
    </row>
    <row r="2345" spans="1:113" s="49" customFormat="1">
      <c r="A2345" s="47"/>
      <c r="AB2345" s="281"/>
      <c r="AL2345" s="281"/>
      <c r="AV2345" s="281"/>
      <c r="BF2345" s="318"/>
      <c r="BP2345" s="281"/>
      <c r="BZ2345" s="281"/>
      <c r="CJ2345" s="281"/>
      <c r="CT2345" s="281"/>
      <c r="DD2345" s="281"/>
      <c r="DI2345" s="273"/>
    </row>
    <row r="2346" spans="1:113" s="49" customFormat="1">
      <c r="A2346" s="47"/>
      <c r="AB2346" s="281"/>
      <c r="AL2346" s="281"/>
      <c r="AV2346" s="281"/>
      <c r="BF2346" s="318"/>
      <c r="BP2346" s="281"/>
      <c r="BZ2346" s="281"/>
      <c r="CJ2346" s="281"/>
      <c r="CT2346" s="281"/>
      <c r="DD2346" s="281"/>
      <c r="DI2346" s="273"/>
    </row>
    <row r="2347" spans="1:113" s="49" customFormat="1">
      <c r="A2347" s="47"/>
      <c r="AB2347" s="281"/>
      <c r="AL2347" s="281"/>
      <c r="AV2347" s="281"/>
      <c r="BF2347" s="318"/>
      <c r="BP2347" s="281"/>
      <c r="BZ2347" s="281"/>
      <c r="CJ2347" s="281"/>
      <c r="CT2347" s="281"/>
      <c r="DD2347" s="281"/>
      <c r="DI2347" s="273"/>
    </row>
    <row r="2348" spans="1:113" s="49" customFormat="1">
      <c r="A2348" s="47"/>
      <c r="AB2348" s="281"/>
      <c r="AL2348" s="281"/>
      <c r="AV2348" s="281"/>
      <c r="BF2348" s="318"/>
      <c r="BP2348" s="281"/>
      <c r="BZ2348" s="281"/>
      <c r="CJ2348" s="281"/>
      <c r="CT2348" s="281"/>
      <c r="DD2348" s="281"/>
      <c r="DI2348" s="273"/>
    </row>
    <row r="2349" spans="1:113" s="49" customFormat="1">
      <c r="A2349" s="47"/>
      <c r="AB2349" s="281"/>
      <c r="AL2349" s="281"/>
      <c r="AV2349" s="281"/>
      <c r="BF2349" s="318"/>
      <c r="BP2349" s="281"/>
      <c r="BZ2349" s="281"/>
      <c r="CJ2349" s="281"/>
      <c r="CT2349" s="281"/>
      <c r="DD2349" s="281"/>
      <c r="DI2349" s="273"/>
    </row>
    <row r="2350" spans="1:113" s="49" customFormat="1">
      <c r="A2350" s="47"/>
      <c r="AB2350" s="281"/>
      <c r="AL2350" s="281"/>
      <c r="AV2350" s="281"/>
      <c r="BF2350" s="318"/>
      <c r="BP2350" s="281"/>
      <c r="BZ2350" s="281"/>
      <c r="CJ2350" s="281"/>
      <c r="CT2350" s="281"/>
      <c r="DD2350" s="281"/>
      <c r="DI2350" s="273"/>
    </row>
    <row r="2351" spans="1:113" s="49" customFormat="1">
      <c r="A2351" s="47"/>
      <c r="AB2351" s="281"/>
      <c r="AL2351" s="281"/>
      <c r="AV2351" s="281"/>
      <c r="BF2351" s="318"/>
      <c r="BP2351" s="281"/>
      <c r="BZ2351" s="281"/>
      <c r="CJ2351" s="281"/>
      <c r="CT2351" s="281"/>
      <c r="DD2351" s="281"/>
      <c r="DI2351" s="273"/>
    </row>
    <row r="2352" spans="1:113" s="49" customFormat="1">
      <c r="A2352" s="47"/>
      <c r="AB2352" s="281"/>
      <c r="AL2352" s="281"/>
      <c r="AV2352" s="281"/>
      <c r="BF2352" s="318"/>
      <c r="BP2352" s="281"/>
      <c r="BZ2352" s="281"/>
      <c r="CJ2352" s="281"/>
      <c r="CT2352" s="281"/>
      <c r="DD2352" s="281"/>
      <c r="DI2352" s="273"/>
    </row>
    <row r="2353" spans="1:113" s="49" customFormat="1">
      <c r="A2353" s="47"/>
      <c r="AB2353" s="281"/>
      <c r="AL2353" s="281"/>
      <c r="AV2353" s="281"/>
      <c r="BF2353" s="318"/>
      <c r="BP2353" s="281"/>
      <c r="BZ2353" s="281"/>
      <c r="CJ2353" s="281"/>
      <c r="CT2353" s="281"/>
      <c r="DD2353" s="281"/>
      <c r="DI2353" s="273"/>
    </row>
    <row r="2354" spans="1:113" s="49" customFormat="1">
      <c r="A2354" s="47"/>
      <c r="AB2354" s="281"/>
      <c r="AL2354" s="281"/>
      <c r="AV2354" s="281"/>
      <c r="BF2354" s="318"/>
      <c r="BP2354" s="281"/>
      <c r="BZ2354" s="281"/>
      <c r="CJ2354" s="281"/>
      <c r="CT2354" s="281"/>
      <c r="DD2354" s="281"/>
      <c r="DI2354" s="273"/>
    </row>
    <row r="2355" spans="1:113" s="49" customFormat="1">
      <c r="A2355" s="47"/>
      <c r="AB2355" s="281"/>
      <c r="AL2355" s="281"/>
      <c r="AV2355" s="281"/>
      <c r="BF2355" s="318"/>
      <c r="BP2355" s="281"/>
      <c r="BZ2355" s="281"/>
      <c r="CJ2355" s="281"/>
      <c r="CT2355" s="281"/>
      <c r="DD2355" s="281"/>
      <c r="DI2355" s="273"/>
    </row>
    <row r="2356" spans="1:113" s="49" customFormat="1">
      <c r="A2356" s="47"/>
      <c r="AB2356" s="281"/>
      <c r="AL2356" s="281"/>
      <c r="AV2356" s="281"/>
      <c r="BF2356" s="318"/>
      <c r="BP2356" s="281"/>
      <c r="BZ2356" s="281"/>
      <c r="CJ2356" s="281"/>
      <c r="CT2356" s="281"/>
      <c r="DD2356" s="281"/>
      <c r="DI2356" s="273"/>
    </row>
    <row r="2357" spans="1:113" s="49" customFormat="1">
      <c r="A2357" s="47"/>
      <c r="AB2357" s="281"/>
      <c r="AL2357" s="281"/>
      <c r="AV2357" s="281"/>
      <c r="BF2357" s="318"/>
      <c r="BP2357" s="281"/>
      <c r="BZ2357" s="281"/>
      <c r="CJ2357" s="281"/>
      <c r="CT2357" s="281"/>
      <c r="DD2357" s="281"/>
      <c r="DI2357" s="273"/>
    </row>
    <row r="2358" spans="1:113" s="49" customFormat="1">
      <c r="A2358" s="47"/>
      <c r="AB2358" s="281"/>
      <c r="AL2358" s="281"/>
      <c r="AV2358" s="281"/>
      <c r="BF2358" s="318"/>
      <c r="BP2358" s="281"/>
      <c r="BZ2358" s="281"/>
      <c r="CJ2358" s="281"/>
      <c r="CT2358" s="281"/>
      <c r="DD2358" s="281"/>
      <c r="DI2358" s="273"/>
    </row>
    <row r="2359" spans="1:113" s="49" customFormat="1">
      <c r="A2359" s="47"/>
      <c r="AB2359" s="281"/>
      <c r="AL2359" s="281"/>
      <c r="AV2359" s="281"/>
      <c r="BF2359" s="318"/>
      <c r="BP2359" s="281"/>
      <c r="BZ2359" s="281"/>
      <c r="CJ2359" s="281"/>
      <c r="CT2359" s="281"/>
      <c r="DD2359" s="281"/>
      <c r="DI2359" s="273"/>
    </row>
    <row r="2360" spans="1:113" s="49" customFormat="1">
      <c r="A2360" s="47"/>
      <c r="AB2360" s="281"/>
      <c r="AL2360" s="281"/>
      <c r="AV2360" s="281"/>
      <c r="BF2360" s="318"/>
      <c r="BP2360" s="281"/>
      <c r="BZ2360" s="281"/>
      <c r="CJ2360" s="281"/>
      <c r="CT2360" s="281"/>
      <c r="DD2360" s="281"/>
      <c r="DI2360" s="273"/>
    </row>
    <row r="2361" spans="1:113" s="49" customFormat="1">
      <c r="A2361" s="47"/>
      <c r="AB2361" s="281"/>
      <c r="AL2361" s="281"/>
      <c r="AV2361" s="281"/>
      <c r="BF2361" s="318"/>
      <c r="BP2361" s="281"/>
      <c r="BZ2361" s="281"/>
      <c r="CJ2361" s="281"/>
      <c r="CT2361" s="281"/>
      <c r="DD2361" s="281"/>
      <c r="DI2361" s="273"/>
    </row>
    <row r="2362" spans="1:113" s="49" customFormat="1">
      <c r="A2362" s="47"/>
      <c r="AB2362" s="281"/>
      <c r="AL2362" s="281"/>
      <c r="AV2362" s="281"/>
      <c r="BF2362" s="318"/>
      <c r="BP2362" s="281"/>
      <c r="BZ2362" s="281"/>
      <c r="CJ2362" s="281"/>
      <c r="CT2362" s="281"/>
      <c r="DD2362" s="281"/>
      <c r="DI2362" s="273"/>
    </row>
    <row r="2363" spans="1:113" s="49" customFormat="1">
      <c r="A2363" s="47"/>
      <c r="AB2363" s="281"/>
      <c r="AL2363" s="281"/>
      <c r="AV2363" s="281"/>
      <c r="BF2363" s="318"/>
      <c r="BP2363" s="281"/>
      <c r="BZ2363" s="281"/>
      <c r="CJ2363" s="281"/>
      <c r="CT2363" s="281"/>
      <c r="DD2363" s="281"/>
      <c r="DI2363" s="273"/>
    </row>
    <row r="2364" spans="1:113" s="49" customFormat="1">
      <c r="A2364" s="47"/>
      <c r="AB2364" s="281"/>
      <c r="AL2364" s="281"/>
      <c r="AV2364" s="281"/>
      <c r="BF2364" s="318"/>
      <c r="BP2364" s="281"/>
      <c r="BZ2364" s="281"/>
      <c r="CJ2364" s="281"/>
      <c r="CT2364" s="281"/>
      <c r="DD2364" s="281"/>
      <c r="DI2364" s="273"/>
    </row>
    <row r="2365" spans="1:113" s="49" customFormat="1">
      <c r="A2365" s="47"/>
      <c r="AB2365" s="281"/>
      <c r="AL2365" s="281"/>
      <c r="AV2365" s="281"/>
      <c r="BF2365" s="318"/>
      <c r="BP2365" s="281"/>
      <c r="BZ2365" s="281"/>
      <c r="CJ2365" s="281"/>
      <c r="CT2365" s="281"/>
      <c r="DD2365" s="281"/>
      <c r="DI2365" s="273"/>
    </row>
    <row r="2366" spans="1:113" s="49" customFormat="1">
      <c r="A2366" s="47"/>
      <c r="AB2366" s="281"/>
      <c r="AL2366" s="281"/>
      <c r="AV2366" s="281"/>
      <c r="BF2366" s="318"/>
      <c r="BP2366" s="281"/>
      <c r="BZ2366" s="281"/>
      <c r="CJ2366" s="281"/>
      <c r="CT2366" s="281"/>
      <c r="DD2366" s="281"/>
      <c r="DI2366" s="273"/>
    </row>
    <row r="2367" spans="1:113" s="49" customFormat="1">
      <c r="A2367" s="47"/>
      <c r="AB2367" s="281"/>
      <c r="AL2367" s="281"/>
      <c r="AV2367" s="281"/>
      <c r="BF2367" s="318"/>
      <c r="BP2367" s="281"/>
      <c r="BZ2367" s="281"/>
      <c r="CJ2367" s="281"/>
      <c r="CT2367" s="281"/>
      <c r="DD2367" s="281"/>
      <c r="DI2367" s="273"/>
    </row>
    <row r="2368" spans="1:113" s="49" customFormat="1">
      <c r="A2368" s="47"/>
      <c r="AB2368" s="281"/>
      <c r="AL2368" s="281"/>
      <c r="AV2368" s="281"/>
      <c r="BF2368" s="318"/>
      <c r="BP2368" s="281"/>
      <c r="BZ2368" s="281"/>
      <c r="CJ2368" s="281"/>
      <c r="CT2368" s="281"/>
      <c r="DD2368" s="281"/>
      <c r="DI2368" s="273"/>
    </row>
    <row r="2369" spans="1:113" s="49" customFormat="1">
      <c r="A2369" s="47"/>
      <c r="AB2369" s="281"/>
      <c r="AL2369" s="281"/>
      <c r="AV2369" s="281"/>
      <c r="BF2369" s="318"/>
      <c r="BP2369" s="281"/>
      <c r="BZ2369" s="281"/>
      <c r="CJ2369" s="281"/>
      <c r="CT2369" s="281"/>
      <c r="DD2369" s="281"/>
      <c r="DI2369" s="273"/>
    </row>
    <row r="2370" spans="1:113" s="49" customFormat="1">
      <c r="A2370" s="47"/>
      <c r="AB2370" s="281"/>
      <c r="AL2370" s="281"/>
      <c r="AV2370" s="281"/>
      <c r="BF2370" s="318"/>
      <c r="BP2370" s="281"/>
      <c r="BZ2370" s="281"/>
      <c r="CJ2370" s="281"/>
      <c r="CT2370" s="281"/>
      <c r="DD2370" s="281"/>
      <c r="DI2370" s="273"/>
    </row>
    <row r="2371" spans="1:113" s="49" customFormat="1">
      <c r="A2371" s="47"/>
      <c r="AB2371" s="281"/>
      <c r="AL2371" s="281"/>
      <c r="AV2371" s="281"/>
      <c r="BF2371" s="318"/>
      <c r="BP2371" s="281"/>
      <c r="BZ2371" s="281"/>
      <c r="CJ2371" s="281"/>
      <c r="CT2371" s="281"/>
      <c r="DD2371" s="281"/>
      <c r="DI2371" s="273"/>
    </row>
    <row r="2372" spans="1:113" s="49" customFormat="1">
      <c r="A2372" s="47"/>
      <c r="AB2372" s="281"/>
      <c r="AL2372" s="281"/>
      <c r="AV2372" s="281"/>
      <c r="BF2372" s="318"/>
      <c r="BP2372" s="281"/>
      <c r="BZ2372" s="281"/>
      <c r="CJ2372" s="281"/>
      <c r="CT2372" s="281"/>
      <c r="DD2372" s="281"/>
      <c r="DI2372" s="273"/>
    </row>
    <row r="2373" spans="1:113" s="49" customFormat="1">
      <c r="A2373" s="47"/>
      <c r="AB2373" s="281"/>
      <c r="AL2373" s="281"/>
      <c r="AV2373" s="281"/>
      <c r="BF2373" s="318"/>
      <c r="BP2373" s="281"/>
      <c r="BZ2373" s="281"/>
      <c r="CJ2373" s="281"/>
      <c r="CT2373" s="281"/>
      <c r="DD2373" s="281"/>
      <c r="DI2373" s="273"/>
    </row>
    <row r="2374" spans="1:113" s="49" customFormat="1">
      <c r="A2374" s="47"/>
      <c r="AB2374" s="281"/>
      <c r="AL2374" s="281"/>
      <c r="AV2374" s="281"/>
      <c r="BF2374" s="318"/>
      <c r="BP2374" s="281"/>
      <c r="BZ2374" s="281"/>
      <c r="CJ2374" s="281"/>
      <c r="CT2374" s="281"/>
      <c r="DD2374" s="281"/>
      <c r="DI2374" s="273"/>
    </row>
    <row r="2375" spans="1:113" s="49" customFormat="1">
      <c r="A2375" s="47"/>
      <c r="AB2375" s="281"/>
      <c r="AL2375" s="281"/>
      <c r="AV2375" s="281"/>
      <c r="BF2375" s="318"/>
      <c r="BP2375" s="281"/>
      <c r="BZ2375" s="281"/>
      <c r="CJ2375" s="281"/>
      <c r="CT2375" s="281"/>
      <c r="DD2375" s="281"/>
      <c r="DI2375" s="273"/>
    </row>
    <row r="2376" spans="1:113" s="49" customFormat="1">
      <c r="A2376" s="47"/>
      <c r="AB2376" s="281"/>
      <c r="AL2376" s="281"/>
      <c r="AV2376" s="281"/>
      <c r="BF2376" s="318"/>
      <c r="BP2376" s="281"/>
      <c r="BZ2376" s="281"/>
      <c r="CJ2376" s="281"/>
      <c r="CT2376" s="281"/>
      <c r="DD2376" s="281"/>
      <c r="DI2376" s="273"/>
    </row>
    <row r="2377" spans="1:113" s="49" customFormat="1">
      <c r="A2377" s="47"/>
      <c r="AB2377" s="281"/>
      <c r="AL2377" s="281"/>
      <c r="AV2377" s="281"/>
      <c r="BF2377" s="318"/>
      <c r="BP2377" s="281"/>
      <c r="BZ2377" s="281"/>
      <c r="CJ2377" s="281"/>
      <c r="CT2377" s="281"/>
      <c r="DD2377" s="281"/>
      <c r="DI2377" s="273"/>
    </row>
    <row r="2378" spans="1:113" s="49" customFormat="1">
      <c r="A2378" s="47"/>
      <c r="AB2378" s="281"/>
      <c r="AL2378" s="281"/>
      <c r="AV2378" s="281"/>
      <c r="BF2378" s="318"/>
      <c r="BP2378" s="281"/>
      <c r="BZ2378" s="281"/>
      <c r="CJ2378" s="281"/>
      <c r="CT2378" s="281"/>
      <c r="DD2378" s="281"/>
      <c r="DI2378" s="273"/>
    </row>
    <row r="2379" spans="1:113" s="49" customFormat="1">
      <c r="A2379" s="47"/>
      <c r="AB2379" s="281"/>
      <c r="AL2379" s="281"/>
      <c r="AV2379" s="281"/>
      <c r="BF2379" s="318"/>
      <c r="BP2379" s="281"/>
      <c r="BZ2379" s="281"/>
      <c r="CJ2379" s="281"/>
      <c r="CT2379" s="281"/>
      <c r="DD2379" s="281"/>
      <c r="DI2379" s="273"/>
    </row>
    <row r="2380" spans="1:113" s="49" customFormat="1">
      <c r="A2380" s="47"/>
      <c r="AB2380" s="281"/>
      <c r="AL2380" s="281"/>
      <c r="AV2380" s="281"/>
      <c r="BF2380" s="318"/>
      <c r="BP2380" s="281"/>
      <c r="BZ2380" s="281"/>
      <c r="CJ2380" s="281"/>
      <c r="CT2380" s="281"/>
      <c r="DD2380" s="281"/>
      <c r="DI2380" s="273"/>
    </row>
    <row r="2381" spans="1:113" s="49" customFormat="1">
      <c r="A2381" s="47"/>
      <c r="AB2381" s="281"/>
      <c r="AL2381" s="281"/>
      <c r="AV2381" s="281"/>
      <c r="BF2381" s="318"/>
      <c r="BP2381" s="281"/>
      <c r="BZ2381" s="281"/>
      <c r="CJ2381" s="281"/>
      <c r="CT2381" s="281"/>
      <c r="DD2381" s="281"/>
      <c r="DI2381" s="273"/>
    </row>
    <row r="2382" spans="1:113" s="49" customFormat="1">
      <c r="A2382" s="47"/>
      <c r="AB2382" s="281"/>
      <c r="AL2382" s="281"/>
      <c r="AV2382" s="281"/>
      <c r="BF2382" s="318"/>
      <c r="BP2382" s="281"/>
      <c r="BZ2382" s="281"/>
      <c r="CJ2382" s="281"/>
      <c r="CT2382" s="281"/>
      <c r="DD2382" s="281"/>
      <c r="DI2382" s="273"/>
    </row>
    <row r="2383" spans="1:113" s="49" customFormat="1">
      <c r="A2383" s="47"/>
      <c r="AB2383" s="281"/>
      <c r="AL2383" s="281"/>
      <c r="AV2383" s="281"/>
      <c r="BF2383" s="318"/>
      <c r="BP2383" s="281"/>
      <c r="BZ2383" s="281"/>
      <c r="CJ2383" s="281"/>
      <c r="CT2383" s="281"/>
      <c r="DD2383" s="281"/>
      <c r="DI2383" s="273"/>
    </row>
    <row r="2384" spans="1:113" s="49" customFormat="1">
      <c r="A2384" s="47"/>
      <c r="AB2384" s="281"/>
      <c r="AL2384" s="281"/>
      <c r="AV2384" s="281"/>
      <c r="BF2384" s="318"/>
      <c r="BP2384" s="281"/>
      <c r="BZ2384" s="281"/>
      <c r="CJ2384" s="281"/>
      <c r="CT2384" s="281"/>
      <c r="DD2384" s="281"/>
      <c r="DI2384" s="273"/>
    </row>
    <row r="2385" spans="1:113" s="49" customFormat="1">
      <c r="A2385" s="47"/>
      <c r="AB2385" s="281"/>
      <c r="AL2385" s="281"/>
      <c r="AV2385" s="281"/>
      <c r="BF2385" s="318"/>
      <c r="BP2385" s="281"/>
      <c r="BZ2385" s="281"/>
      <c r="CJ2385" s="281"/>
      <c r="CT2385" s="281"/>
      <c r="DD2385" s="281"/>
      <c r="DI2385" s="273"/>
    </row>
    <row r="2386" spans="1:113" s="49" customFormat="1">
      <c r="A2386" s="47"/>
      <c r="AB2386" s="281"/>
      <c r="AL2386" s="281"/>
      <c r="AV2386" s="281"/>
      <c r="BF2386" s="318"/>
      <c r="BP2386" s="281"/>
      <c r="BZ2386" s="281"/>
      <c r="CJ2386" s="281"/>
      <c r="CT2386" s="281"/>
      <c r="DD2386" s="281"/>
      <c r="DI2386" s="273"/>
    </row>
    <row r="2387" spans="1:113" s="49" customFormat="1">
      <c r="A2387" s="47"/>
      <c r="AB2387" s="281"/>
      <c r="AL2387" s="281"/>
      <c r="AV2387" s="281"/>
      <c r="BF2387" s="318"/>
      <c r="BP2387" s="281"/>
      <c r="BZ2387" s="281"/>
      <c r="CJ2387" s="281"/>
      <c r="CT2387" s="281"/>
      <c r="DD2387" s="281"/>
      <c r="DI2387" s="273"/>
    </row>
    <row r="2388" spans="1:113" s="49" customFormat="1">
      <c r="A2388" s="47"/>
      <c r="AB2388" s="281"/>
      <c r="AL2388" s="281"/>
      <c r="AV2388" s="281"/>
      <c r="BF2388" s="318"/>
      <c r="BP2388" s="281"/>
      <c r="BZ2388" s="281"/>
      <c r="CJ2388" s="281"/>
      <c r="CT2388" s="281"/>
      <c r="DD2388" s="281"/>
      <c r="DI2388" s="273"/>
    </row>
    <row r="2389" spans="1:113" s="49" customFormat="1">
      <c r="A2389" s="47"/>
      <c r="AB2389" s="281"/>
      <c r="AL2389" s="281"/>
      <c r="AV2389" s="281"/>
      <c r="BF2389" s="318"/>
      <c r="BP2389" s="281"/>
      <c r="BZ2389" s="281"/>
      <c r="CJ2389" s="281"/>
      <c r="CT2389" s="281"/>
      <c r="DD2389" s="281"/>
      <c r="DI2389" s="273"/>
    </row>
    <row r="2390" spans="1:113" s="49" customFormat="1">
      <c r="A2390" s="47"/>
      <c r="AB2390" s="281"/>
      <c r="AL2390" s="281"/>
      <c r="AV2390" s="281"/>
      <c r="BF2390" s="318"/>
      <c r="BP2390" s="281"/>
      <c r="BZ2390" s="281"/>
      <c r="CJ2390" s="281"/>
      <c r="CT2390" s="281"/>
      <c r="DD2390" s="281"/>
      <c r="DI2390" s="273"/>
    </row>
    <row r="2391" spans="1:113" s="49" customFormat="1">
      <c r="A2391" s="47"/>
      <c r="AB2391" s="281"/>
      <c r="AL2391" s="281"/>
      <c r="AV2391" s="281"/>
      <c r="BF2391" s="318"/>
      <c r="BP2391" s="281"/>
      <c r="BZ2391" s="281"/>
      <c r="CJ2391" s="281"/>
      <c r="CT2391" s="281"/>
      <c r="DD2391" s="281"/>
      <c r="DI2391" s="273"/>
    </row>
    <row r="2392" spans="1:113" s="49" customFormat="1">
      <c r="A2392" s="47"/>
      <c r="AB2392" s="281"/>
      <c r="AL2392" s="281"/>
      <c r="AV2392" s="281"/>
      <c r="BF2392" s="318"/>
      <c r="BP2392" s="281"/>
      <c r="BZ2392" s="281"/>
      <c r="CJ2392" s="281"/>
      <c r="CT2392" s="281"/>
      <c r="DD2392" s="281"/>
      <c r="DI2392" s="273"/>
    </row>
    <row r="2393" spans="1:113" s="49" customFormat="1">
      <c r="A2393" s="47"/>
      <c r="AB2393" s="281"/>
      <c r="AL2393" s="281"/>
      <c r="AV2393" s="281"/>
      <c r="BF2393" s="318"/>
      <c r="BP2393" s="281"/>
      <c r="BZ2393" s="281"/>
      <c r="CJ2393" s="281"/>
      <c r="CT2393" s="281"/>
      <c r="DD2393" s="281"/>
      <c r="DI2393" s="273"/>
    </row>
    <row r="2394" spans="1:113" s="49" customFormat="1">
      <c r="A2394" s="47"/>
      <c r="AB2394" s="281"/>
      <c r="AL2394" s="281"/>
      <c r="AV2394" s="281"/>
      <c r="BF2394" s="318"/>
      <c r="BP2394" s="281"/>
      <c r="BZ2394" s="281"/>
      <c r="CJ2394" s="281"/>
      <c r="CT2394" s="281"/>
      <c r="DD2394" s="281"/>
      <c r="DI2394" s="273"/>
    </row>
    <row r="2395" spans="1:113" s="49" customFormat="1">
      <c r="A2395" s="47"/>
      <c r="AB2395" s="281"/>
      <c r="AL2395" s="281"/>
      <c r="AV2395" s="281"/>
      <c r="BF2395" s="318"/>
      <c r="BP2395" s="281"/>
      <c r="BZ2395" s="281"/>
      <c r="CJ2395" s="281"/>
      <c r="CT2395" s="281"/>
      <c r="DD2395" s="281"/>
      <c r="DI2395" s="273"/>
    </row>
    <row r="2396" spans="1:113" s="49" customFormat="1">
      <c r="A2396" s="47"/>
      <c r="AB2396" s="281"/>
      <c r="AL2396" s="281"/>
      <c r="AV2396" s="281"/>
      <c r="BF2396" s="318"/>
      <c r="BP2396" s="281"/>
      <c r="BZ2396" s="281"/>
      <c r="CJ2396" s="281"/>
      <c r="CT2396" s="281"/>
      <c r="DD2396" s="281"/>
      <c r="DI2396" s="273"/>
    </row>
    <row r="2397" spans="1:113" s="49" customFormat="1">
      <c r="A2397" s="47"/>
      <c r="AB2397" s="281"/>
      <c r="AL2397" s="281"/>
      <c r="AV2397" s="281"/>
      <c r="BF2397" s="318"/>
      <c r="BP2397" s="281"/>
      <c r="BZ2397" s="281"/>
      <c r="CJ2397" s="281"/>
      <c r="CT2397" s="281"/>
      <c r="DD2397" s="281"/>
      <c r="DI2397" s="273"/>
    </row>
    <row r="2398" spans="1:113" s="49" customFormat="1">
      <c r="A2398" s="47"/>
      <c r="AB2398" s="281"/>
      <c r="AL2398" s="281"/>
      <c r="AV2398" s="281"/>
      <c r="BF2398" s="318"/>
      <c r="BP2398" s="281"/>
      <c r="BZ2398" s="281"/>
      <c r="CJ2398" s="281"/>
      <c r="CT2398" s="281"/>
      <c r="DD2398" s="281"/>
      <c r="DI2398" s="273"/>
    </row>
    <row r="2399" spans="1:113" s="49" customFormat="1">
      <c r="A2399" s="47"/>
      <c r="AB2399" s="281"/>
      <c r="AL2399" s="281"/>
      <c r="AV2399" s="281"/>
      <c r="BF2399" s="318"/>
      <c r="BP2399" s="281"/>
      <c r="BZ2399" s="281"/>
      <c r="CJ2399" s="281"/>
      <c r="CT2399" s="281"/>
      <c r="DD2399" s="281"/>
      <c r="DI2399" s="273"/>
    </row>
    <row r="2400" spans="1:113" s="49" customFormat="1">
      <c r="A2400" s="47"/>
      <c r="AB2400" s="281"/>
      <c r="AL2400" s="281"/>
      <c r="AV2400" s="281"/>
      <c r="BF2400" s="318"/>
      <c r="BP2400" s="281"/>
      <c r="BZ2400" s="281"/>
      <c r="CJ2400" s="281"/>
      <c r="CT2400" s="281"/>
      <c r="DD2400" s="281"/>
      <c r="DI2400" s="273"/>
    </row>
    <row r="2401" spans="1:113" s="49" customFormat="1">
      <c r="A2401" s="47"/>
      <c r="AB2401" s="281"/>
      <c r="AL2401" s="281"/>
      <c r="AV2401" s="281"/>
      <c r="BF2401" s="318"/>
      <c r="BP2401" s="281"/>
      <c r="BZ2401" s="281"/>
      <c r="CJ2401" s="281"/>
      <c r="CT2401" s="281"/>
      <c r="DD2401" s="281"/>
      <c r="DI2401" s="273"/>
    </row>
    <row r="2402" spans="1:113" s="49" customFormat="1">
      <c r="A2402" s="47"/>
      <c r="AB2402" s="281"/>
      <c r="AL2402" s="281"/>
      <c r="AV2402" s="281"/>
      <c r="BF2402" s="318"/>
      <c r="BP2402" s="281"/>
      <c r="BZ2402" s="281"/>
      <c r="CJ2402" s="281"/>
      <c r="CT2402" s="281"/>
      <c r="DD2402" s="281"/>
      <c r="DI2402" s="273"/>
    </row>
    <row r="2403" spans="1:113" s="49" customFormat="1">
      <c r="A2403" s="47"/>
      <c r="AB2403" s="281"/>
      <c r="AL2403" s="281"/>
      <c r="AV2403" s="281"/>
      <c r="BF2403" s="318"/>
      <c r="BP2403" s="281"/>
      <c r="BZ2403" s="281"/>
      <c r="CJ2403" s="281"/>
      <c r="CT2403" s="281"/>
      <c r="DD2403" s="281"/>
      <c r="DI2403" s="273"/>
    </row>
    <row r="2404" spans="1:113" s="49" customFormat="1">
      <c r="A2404" s="47"/>
      <c r="AB2404" s="281"/>
      <c r="AL2404" s="281"/>
      <c r="AV2404" s="281"/>
      <c r="BF2404" s="318"/>
      <c r="BP2404" s="281"/>
      <c r="BZ2404" s="281"/>
      <c r="CJ2404" s="281"/>
      <c r="CT2404" s="281"/>
      <c r="DD2404" s="281"/>
      <c r="DI2404" s="273"/>
    </row>
    <row r="2405" spans="1:113" s="49" customFormat="1">
      <c r="A2405" s="47"/>
      <c r="AB2405" s="281"/>
      <c r="AL2405" s="281"/>
      <c r="AV2405" s="281"/>
      <c r="BF2405" s="318"/>
      <c r="BP2405" s="281"/>
      <c r="BZ2405" s="281"/>
      <c r="CJ2405" s="281"/>
      <c r="CT2405" s="281"/>
      <c r="DD2405" s="281"/>
      <c r="DI2405" s="273"/>
    </row>
    <row r="2406" spans="1:113" s="49" customFormat="1">
      <c r="A2406" s="47"/>
      <c r="AB2406" s="281"/>
      <c r="AL2406" s="281"/>
      <c r="AV2406" s="281"/>
      <c r="BF2406" s="318"/>
      <c r="BP2406" s="281"/>
      <c r="BZ2406" s="281"/>
      <c r="CJ2406" s="281"/>
      <c r="CT2406" s="281"/>
      <c r="DD2406" s="281"/>
      <c r="DI2406" s="273"/>
    </row>
    <row r="2407" spans="1:113" s="49" customFormat="1">
      <c r="A2407" s="47"/>
      <c r="AB2407" s="281"/>
      <c r="AL2407" s="281"/>
      <c r="AV2407" s="281"/>
      <c r="BF2407" s="318"/>
      <c r="BP2407" s="281"/>
      <c r="BZ2407" s="281"/>
      <c r="CJ2407" s="281"/>
      <c r="CT2407" s="281"/>
      <c r="DD2407" s="281"/>
      <c r="DI2407" s="273"/>
    </row>
    <row r="2408" spans="1:113" s="49" customFormat="1">
      <c r="A2408" s="47"/>
      <c r="AB2408" s="281"/>
      <c r="AL2408" s="281"/>
      <c r="AV2408" s="281"/>
      <c r="BF2408" s="318"/>
      <c r="BP2408" s="281"/>
      <c r="BZ2408" s="281"/>
      <c r="CJ2408" s="281"/>
      <c r="CT2408" s="281"/>
      <c r="DD2408" s="281"/>
      <c r="DI2408" s="273"/>
    </row>
    <row r="2409" spans="1:113" s="49" customFormat="1">
      <c r="A2409" s="47"/>
      <c r="AB2409" s="281"/>
      <c r="AL2409" s="281"/>
      <c r="AV2409" s="281"/>
      <c r="BF2409" s="318"/>
      <c r="BP2409" s="281"/>
      <c r="BZ2409" s="281"/>
      <c r="CJ2409" s="281"/>
      <c r="CT2409" s="281"/>
      <c r="DD2409" s="281"/>
      <c r="DI2409" s="273"/>
    </row>
    <row r="2410" spans="1:113" s="49" customFormat="1">
      <c r="A2410" s="47"/>
      <c r="AB2410" s="281"/>
      <c r="AL2410" s="281"/>
      <c r="AV2410" s="281"/>
      <c r="BF2410" s="318"/>
      <c r="BP2410" s="281"/>
      <c r="BZ2410" s="281"/>
      <c r="CJ2410" s="281"/>
      <c r="CT2410" s="281"/>
      <c r="DD2410" s="281"/>
      <c r="DI2410" s="273"/>
    </row>
    <row r="2411" spans="1:113" s="49" customFormat="1">
      <c r="A2411" s="47"/>
      <c r="AB2411" s="281"/>
      <c r="AL2411" s="281"/>
      <c r="AV2411" s="281"/>
      <c r="BF2411" s="318"/>
      <c r="BP2411" s="281"/>
      <c r="BZ2411" s="281"/>
      <c r="CJ2411" s="281"/>
      <c r="CT2411" s="281"/>
      <c r="DD2411" s="281"/>
      <c r="DI2411" s="273"/>
    </row>
    <row r="2412" spans="1:113" s="49" customFormat="1">
      <c r="A2412" s="47"/>
      <c r="AB2412" s="281"/>
      <c r="AL2412" s="281"/>
      <c r="AV2412" s="281"/>
      <c r="BF2412" s="318"/>
      <c r="BP2412" s="281"/>
      <c r="BZ2412" s="281"/>
      <c r="CJ2412" s="281"/>
      <c r="CT2412" s="281"/>
      <c r="DD2412" s="281"/>
      <c r="DI2412" s="273"/>
    </row>
    <row r="2413" spans="1:113" s="49" customFormat="1">
      <c r="A2413" s="47"/>
      <c r="AB2413" s="281"/>
      <c r="AL2413" s="281"/>
      <c r="AV2413" s="281"/>
      <c r="BF2413" s="318"/>
      <c r="BP2413" s="281"/>
      <c r="BZ2413" s="281"/>
      <c r="CJ2413" s="281"/>
      <c r="CT2413" s="281"/>
      <c r="DD2413" s="281"/>
      <c r="DI2413" s="273"/>
    </row>
    <row r="2414" spans="1:113" s="49" customFormat="1">
      <c r="A2414" s="47"/>
      <c r="AB2414" s="281"/>
      <c r="AL2414" s="281"/>
      <c r="AV2414" s="281"/>
      <c r="BF2414" s="318"/>
      <c r="BP2414" s="281"/>
      <c r="BZ2414" s="281"/>
      <c r="CJ2414" s="281"/>
      <c r="CT2414" s="281"/>
      <c r="DD2414" s="281"/>
      <c r="DI2414" s="273"/>
    </row>
    <row r="2415" spans="1:113" s="49" customFormat="1">
      <c r="A2415" s="47"/>
      <c r="AB2415" s="281"/>
      <c r="AL2415" s="281"/>
      <c r="AV2415" s="281"/>
      <c r="BF2415" s="318"/>
      <c r="BP2415" s="281"/>
      <c r="BZ2415" s="281"/>
      <c r="CJ2415" s="281"/>
      <c r="CT2415" s="281"/>
      <c r="DD2415" s="281"/>
      <c r="DI2415" s="273"/>
    </row>
    <row r="2416" spans="1:113" s="49" customFormat="1">
      <c r="A2416" s="47"/>
      <c r="AB2416" s="281"/>
      <c r="AL2416" s="281"/>
      <c r="AV2416" s="281"/>
      <c r="BF2416" s="318"/>
      <c r="BP2416" s="281"/>
      <c r="BZ2416" s="281"/>
      <c r="CJ2416" s="281"/>
      <c r="CT2416" s="281"/>
      <c r="DD2416" s="281"/>
      <c r="DI2416" s="273"/>
    </row>
    <row r="2417" spans="1:113" s="49" customFormat="1">
      <c r="A2417" s="47"/>
      <c r="AB2417" s="281"/>
      <c r="AL2417" s="281"/>
      <c r="AV2417" s="281"/>
      <c r="BF2417" s="318"/>
      <c r="BP2417" s="281"/>
      <c r="BZ2417" s="281"/>
      <c r="CJ2417" s="281"/>
      <c r="CT2417" s="281"/>
      <c r="DD2417" s="281"/>
      <c r="DI2417" s="273"/>
    </row>
    <row r="2418" spans="1:113" s="49" customFormat="1">
      <c r="A2418" s="47"/>
      <c r="AB2418" s="281"/>
      <c r="AL2418" s="281"/>
      <c r="AV2418" s="281"/>
      <c r="BF2418" s="318"/>
      <c r="BP2418" s="281"/>
      <c r="BZ2418" s="281"/>
      <c r="CJ2418" s="281"/>
      <c r="CT2418" s="281"/>
      <c r="DD2418" s="281"/>
      <c r="DI2418" s="273"/>
    </row>
    <row r="2419" spans="1:113" s="49" customFormat="1">
      <c r="A2419" s="47"/>
      <c r="AB2419" s="281"/>
      <c r="AL2419" s="281"/>
      <c r="AV2419" s="281"/>
      <c r="BF2419" s="318"/>
      <c r="BP2419" s="281"/>
      <c r="BZ2419" s="281"/>
      <c r="CJ2419" s="281"/>
      <c r="CT2419" s="281"/>
      <c r="DD2419" s="281"/>
      <c r="DI2419" s="273"/>
    </row>
    <row r="2420" spans="1:113" s="49" customFormat="1">
      <c r="A2420" s="47"/>
      <c r="AB2420" s="281"/>
      <c r="AL2420" s="281"/>
      <c r="AV2420" s="281"/>
      <c r="BF2420" s="318"/>
      <c r="BP2420" s="281"/>
      <c r="BZ2420" s="281"/>
      <c r="CJ2420" s="281"/>
      <c r="CT2420" s="281"/>
      <c r="DD2420" s="281"/>
      <c r="DI2420" s="273"/>
    </row>
    <row r="2421" spans="1:113" s="49" customFormat="1">
      <c r="A2421" s="47"/>
      <c r="AB2421" s="281"/>
      <c r="AL2421" s="281"/>
      <c r="AV2421" s="281"/>
      <c r="BF2421" s="318"/>
      <c r="BP2421" s="281"/>
      <c r="BZ2421" s="281"/>
      <c r="CJ2421" s="281"/>
      <c r="CT2421" s="281"/>
      <c r="DD2421" s="281"/>
      <c r="DI2421" s="273"/>
    </row>
    <row r="2422" spans="1:113" s="49" customFormat="1">
      <c r="A2422" s="47"/>
      <c r="AB2422" s="281"/>
      <c r="AL2422" s="281"/>
      <c r="AV2422" s="281"/>
      <c r="BF2422" s="318"/>
      <c r="BP2422" s="281"/>
      <c r="BZ2422" s="281"/>
      <c r="CJ2422" s="281"/>
      <c r="CT2422" s="281"/>
      <c r="DD2422" s="281"/>
      <c r="DI2422" s="273"/>
    </row>
    <row r="2423" spans="1:113" s="49" customFormat="1">
      <c r="A2423" s="47"/>
      <c r="AB2423" s="281"/>
      <c r="AL2423" s="281"/>
      <c r="AV2423" s="281"/>
      <c r="BF2423" s="318"/>
      <c r="BP2423" s="281"/>
      <c r="BZ2423" s="281"/>
      <c r="CJ2423" s="281"/>
      <c r="CT2423" s="281"/>
      <c r="DD2423" s="281"/>
      <c r="DI2423" s="273"/>
    </row>
    <row r="2424" spans="1:113" s="49" customFormat="1">
      <c r="A2424" s="47"/>
      <c r="AB2424" s="281"/>
      <c r="AL2424" s="281"/>
      <c r="AV2424" s="281"/>
      <c r="BF2424" s="318"/>
      <c r="BP2424" s="281"/>
      <c r="BZ2424" s="281"/>
      <c r="CJ2424" s="281"/>
      <c r="CT2424" s="281"/>
      <c r="DD2424" s="281"/>
      <c r="DI2424" s="273"/>
    </row>
    <row r="2425" spans="1:113" s="49" customFormat="1">
      <c r="A2425" s="47"/>
      <c r="AB2425" s="281"/>
      <c r="AL2425" s="281"/>
      <c r="AV2425" s="281"/>
      <c r="BF2425" s="318"/>
      <c r="BP2425" s="281"/>
      <c r="BZ2425" s="281"/>
      <c r="CJ2425" s="281"/>
      <c r="CT2425" s="281"/>
      <c r="DD2425" s="281"/>
      <c r="DI2425" s="273"/>
    </row>
    <row r="2426" spans="1:113" s="49" customFormat="1">
      <c r="A2426" s="47"/>
      <c r="AB2426" s="281"/>
      <c r="AL2426" s="281"/>
      <c r="AV2426" s="281"/>
      <c r="BF2426" s="318"/>
      <c r="BP2426" s="281"/>
      <c r="BZ2426" s="281"/>
      <c r="CJ2426" s="281"/>
      <c r="CT2426" s="281"/>
      <c r="DD2426" s="281"/>
      <c r="DI2426" s="273"/>
    </row>
    <row r="2427" spans="1:113" s="49" customFormat="1">
      <c r="A2427" s="47"/>
      <c r="AB2427" s="281"/>
      <c r="AL2427" s="281"/>
      <c r="AV2427" s="281"/>
      <c r="BF2427" s="318"/>
      <c r="BP2427" s="281"/>
      <c r="BZ2427" s="281"/>
      <c r="CJ2427" s="281"/>
      <c r="CT2427" s="281"/>
      <c r="DD2427" s="281"/>
      <c r="DI2427" s="273"/>
    </row>
    <row r="2428" spans="1:113" s="49" customFormat="1">
      <c r="A2428" s="47"/>
      <c r="AB2428" s="281"/>
      <c r="AL2428" s="281"/>
      <c r="AV2428" s="281"/>
      <c r="BF2428" s="318"/>
      <c r="BP2428" s="281"/>
      <c r="BZ2428" s="281"/>
      <c r="CJ2428" s="281"/>
      <c r="CT2428" s="281"/>
      <c r="DD2428" s="281"/>
      <c r="DI2428" s="273"/>
    </row>
    <row r="2429" spans="1:113" s="49" customFormat="1">
      <c r="A2429" s="47"/>
      <c r="AB2429" s="281"/>
      <c r="AL2429" s="281"/>
      <c r="AV2429" s="281"/>
      <c r="BF2429" s="318"/>
      <c r="BP2429" s="281"/>
      <c r="BZ2429" s="281"/>
      <c r="CJ2429" s="281"/>
      <c r="CT2429" s="281"/>
      <c r="DD2429" s="281"/>
      <c r="DI2429" s="273"/>
    </row>
    <row r="2430" spans="1:113" s="49" customFormat="1">
      <c r="A2430" s="47"/>
      <c r="AB2430" s="281"/>
      <c r="AL2430" s="281"/>
      <c r="AV2430" s="281"/>
      <c r="BF2430" s="318"/>
      <c r="BP2430" s="281"/>
      <c r="BZ2430" s="281"/>
      <c r="CJ2430" s="281"/>
      <c r="CT2430" s="281"/>
      <c r="DD2430" s="281"/>
      <c r="DI2430" s="273"/>
    </row>
    <row r="2431" spans="1:113" s="49" customFormat="1">
      <c r="A2431" s="47"/>
      <c r="AB2431" s="281"/>
      <c r="AL2431" s="281"/>
      <c r="AV2431" s="281"/>
      <c r="BF2431" s="318"/>
      <c r="BP2431" s="281"/>
      <c r="BZ2431" s="281"/>
      <c r="CJ2431" s="281"/>
      <c r="CT2431" s="281"/>
      <c r="DD2431" s="281"/>
      <c r="DI2431" s="273"/>
    </row>
    <row r="2432" spans="1:113" s="49" customFormat="1">
      <c r="A2432" s="47"/>
      <c r="AB2432" s="281"/>
      <c r="AL2432" s="281"/>
      <c r="AV2432" s="281"/>
      <c r="BF2432" s="318"/>
      <c r="BP2432" s="281"/>
      <c r="BZ2432" s="281"/>
      <c r="CJ2432" s="281"/>
      <c r="CT2432" s="281"/>
      <c r="DD2432" s="281"/>
      <c r="DI2432" s="273"/>
    </row>
    <row r="2433" spans="1:113" s="49" customFormat="1">
      <c r="A2433" s="47"/>
      <c r="AB2433" s="281"/>
      <c r="AL2433" s="281"/>
      <c r="AV2433" s="281"/>
      <c r="BF2433" s="318"/>
      <c r="BP2433" s="281"/>
      <c r="BZ2433" s="281"/>
      <c r="CJ2433" s="281"/>
      <c r="CT2433" s="281"/>
      <c r="DD2433" s="281"/>
      <c r="DI2433" s="273"/>
    </row>
    <row r="2434" spans="1:113" s="49" customFormat="1">
      <c r="A2434" s="47"/>
      <c r="AB2434" s="281"/>
      <c r="AL2434" s="281"/>
      <c r="AV2434" s="281"/>
      <c r="BF2434" s="318"/>
      <c r="BP2434" s="281"/>
      <c r="BZ2434" s="281"/>
      <c r="CJ2434" s="281"/>
      <c r="CT2434" s="281"/>
      <c r="DD2434" s="281"/>
      <c r="DI2434" s="273"/>
    </row>
    <row r="2435" spans="1:113" s="49" customFormat="1">
      <c r="A2435" s="47"/>
      <c r="AB2435" s="281"/>
      <c r="AL2435" s="281"/>
      <c r="AV2435" s="281"/>
      <c r="BF2435" s="318"/>
      <c r="BP2435" s="281"/>
      <c r="BZ2435" s="281"/>
      <c r="CJ2435" s="281"/>
      <c r="CT2435" s="281"/>
      <c r="DD2435" s="281"/>
      <c r="DI2435" s="273"/>
    </row>
    <row r="2436" spans="1:113" s="49" customFormat="1">
      <c r="A2436" s="47"/>
      <c r="AB2436" s="281"/>
      <c r="AL2436" s="281"/>
      <c r="AV2436" s="281"/>
      <c r="BF2436" s="318"/>
      <c r="BP2436" s="281"/>
      <c r="BZ2436" s="281"/>
      <c r="CJ2436" s="281"/>
      <c r="CT2436" s="281"/>
      <c r="DD2436" s="281"/>
      <c r="DI2436" s="273"/>
    </row>
    <row r="2437" spans="1:113" s="49" customFormat="1">
      <c r="A2437" s="47"/>
      <c r="AB2437" s="281"/>
      <c r="AL2437" s="281"/>
      <c r="AV2437" s="281"/>
      <c r="BF2437" s="318"/>
      <c r="BP2437" s="281"/>
      <c r="BZ2437" s="281"/>
      <c r="CJ2437" s="281"/>
      <c r="CT2437" s="281"/>
      <c r="DD2437" s="281"/>
      <c r="DI2437" s="273"/>
    </row>
    <row r="2438" spans="1:113" s="49" customFormat="1">
      <c r="A2438" s="47"/>
      <c r="AB2438" s="281"/>
      <c r="AL2438" s="281"/>
      <c r="AV2438" s="281"/>
      <c r="BF2438" s="318"/>
      <c r="BP2438" s="281"/>
      <c r="BZ2438" s="281"/>
      <c r="CJ2438" s="281"/>
      <c r="CT2438" s="281"/>
      <c r="DD2438" s="281"/>
      <c r="DI2438" s="273"/>
    </row>
    <row r="2439" spans="1:113" s="49" customFormat="1">
      <c r="A2439" s="47"/>
      <c r="AB2439" s="281"/>
      <c r="AL2439" s="281"/>
      <c r="AV2439" s="281"/>
      <c r="BF2439" s="318"/>
      <c r="BP2439" s="281"/>
      <c r="BZ2439" s="281"/>
      <c r="CJ2439" s="281"/>
      <c r="CT2439" s="281"/>
      <c r="DD2439" s="281"/>
      <c r="DI2439" s="273"/>
    </row>
    <row r="2440" spans="1:113" s="49" customFormat="1">
      <c r="A2440" s="47"/>
      <c r="AB2440" s="281"/>
      <c r="AL2440" s="281"/>
      <c r="AV2440" s="281"/>
      <c r="BF2440" s="318"/>
      <c r="BP2440" s="281"/>
      <c r="BZ2440" s="281"/>
      <c r="CJ2440" s="281"/>
      <c r="CT2440" s="281"/>
      <c r="DD2440" s="281"/>
      <c r="DI2440" s="273"/>
    </row>
    <row r="2441" spans="1:113" s="49" customFormat="1">
      <c r="A2441" s="47"/>
      <c r="AB2441" s="281"/>
      <c r="AL2441" s="281"/>
      <c r="AV2441" s="281"/>
      <c r="BF2441" s="318"/>
      <c r="BP2441" s="281"/>
      <c r="BZ2441" s="281"/>
      <c r="CJ2441" s="281"/>
      <c r="CT2441" s="281"/>
      <c r="DD2441" s="281"/>
      <c r="DI2441" s="273"/>
    </row>
    <row r="2442" spans="1:113" s="49" customFormat="1">
      <c r="A2442" s="47"/>
      <c r="AB2442" s="281"/>
      <c r="AL2442" s="281"/>
      <c r="AV2442" s="281"/>
      <c r="BF2442" s="318"/>
      <c r="BP2442" s="281"/>
      <c r="BZ2442" s="281"/>
      <c r="CJ2442" s="281"/>
      <c r="CT2442" s="281"/>
      <c r="DD2442" s="281"/>
      <c r="DI2442" s="273"/>
    </row>
    <row r="2443" spans="1:113" s="49" customFormat="1">
      <c r="A2443" s="47"/>
      <c r="AB2443" s="281"/>
      <c r="AL2443" s="281"/>
      <c r="AV2443" s="281"/>
      <c r="BF2443" s="318"/>
      <c r="BP2443" s="281"/>
      <c r="BZ2443" s="281"/>
      <c r="CJ2443" s="281"/>
      <c r="CT2443" s="281"/>
      <c r="DD2443" s="281"/>
      <c r="DI2443" s="273"/>
    </row>
    <row r="2444" spans="1:113" s="49" customFormat="1">
      <c r="A2444" s="47"/>
      <c r="AB2444" s="281"/>
      <c r="AL2444" s="281"/>
      <c r="AV2444" s="281"/>
      <c r="BF2444" s="318"/>
      <c r="BP2444" s="281"/>
      <c r="BZ2444" s="281"/>
      <c r="CJ2444" s="281"/>
      <c r="CT2444" s="281"/>
      <c r="DD2444" s="281"/>
      <c r="DI2444" s="273"/>
    </row>
    <row r="2445" spans="1:113" s="49" customFormat="1">
      <c r="A2445" s="47"/>
      <c r="AB2445" s="281"/>
      <c r="AL2445" s="281"/>
      <c r="AV2445" s="281"/>
      <c r="BF2445" s="318"/>
      <c r="BP2445" s="281"/>
      <c r="BZ2445" s="281"/>
      <c r="CJ2445" s="281"/>
      <c r="CT2445" s="281"/>
      <c r="DD2445" s="281"/>
      <c r="DI2445" s="273"/>
    </row>
    <row r="2446" spans="1:113" s="49" customFormat="1">
      <c r="A2446" s="47"/>
      <c r="AB2446" s="281"/>
      <c r="AL2446" s="281"/>
      <c r="AV2446" s="281"/>
      <c r="BF2446" s="318"/>
      <c r="BP2446" s="281"/>
      <c r="BZ2446" s="281"/>
      <c r="CJ2446" s="281"/>
      <c r="CT2446" s="281"/>
      <c r="DD2446" s="281"/>
      <c r="DI2446" s="273"/>
    </row>
    <row r="2447" spans="1:113" s="49" customFormat="1">
      <c r="A2447" s="47"/>
      <c r="AB2447" s="281"/>
      <c r="AL2447" s="281"/>
      <c r="AV2447" s="281"/>
      <c r="BF2447" s="318"/>
      <c r="BP2447" s="281"/>
      <c r="BZ2447" s="281"/>
      <c r="CJ2447" s="281"/>
      <c r="CT2447" s="281"/>
      <c r="DD2447" s="281"/>
      <c r="DI2447" s="273"/>
    </row>
    <row r="2448" spans="1:113" s="49" customFormat="1">
      <c r="A2448" s="47"/>
      <c r="AB2448" s="281"/>
      <c r="AL2448" s="281"/>
      <c r="AV2448" s="281"/>
      <c r="BF2448" s="318"/>
      <c r="BP2448" s="281"/>
      <c r="BZ2448" s="281"/>
      <c r="CJ2448" s="281"/>
      <c r="CT2448" s="281"/>
      <c r="DD2448" s="281"/>
      <c r="DI2448" s="273"/>
    </row>
    <row r="2449" spans="1:113" s="49" customFormat="1">
      <c r="A2449" s="47"/>
      <c r="AB2449" s="281"/>
      <c r="AL2449" s="281"/>
      <c r="AV2449" s="281"/>
      <c r="BF2449" s="318"/>
      <c r="BP2449" s="281"/>
      <c r="BZ2449" s="281"/>
      <c r="CJ2449" s="281"/>
      <c r="CT2449" s="281"/>
      <c r="DD2449" s="281"/>
      <c r="DI2449" s="273"/>
    </row>
    <row r="2450" spans="1:113" s="49" customFormat="1">
      <c r="A2450" s="47"/>
      <c r="AB2450" s="281"/>
      <c r="AL2450" s="281"/>
      <c r="AV2450" s="281"/>
      <c r="BF2450" s="318"/>
      <c r="BP2450" s="281"/>
      <c r="BZ2450" s="281"/>
      <c r="CJ2450" s="281"/>
      <c r="CT2450" s="281"/>
      <c r="DD2450" s="281"/>
      <c r="DI2450" s="273"/>
    </row>
    <row r="2451" spans="1:113" s="49" customFormat="1">
      <c r="A2451" s="47"/>
      <c r="AB2451" s="281"/>
      <c r="AL2451" s="281"/>
      <c r="AV2451" s="281"/>
      <c r="BF2451" s="318"/>
      <c r="BP2451" s="281"/>
      <c r="BZ2451" s="281"/>
      <c r="CJ2451" s="281"/>
      <c r="CT2451" s="281"/>
      <c r="DD2451" s="281"/>
      <c r="DI2451" s="273"/>
    </row>
    <row r="2452" spans="1:113" s="49" customFormat="1">
      <c r="A2452" s="47"/>
      <c r="AB2452" s="281"/>
      <c r="AL2452" s="281"/>
      <c r="AV2452" s="281"/>
      <c r="BF2452" s="318"/>
      <c r="BP2452" s="281"/>
      <c r="BZ2452" s="281"/>
      <c r="CJ2452" s="281"/>
      <c r="CT2452" s="281"/>
      <c r="DD2452" s="281"/>
      <c r="DI2452" s="273"/>
    </row>
    <row r="2453" spans="1:113" s="49" customFormat="1">
      <c r="A2453" s="47"/>
      <c r="AB2453" s="281"/>
      <c r="AL2453" s="281"/>
      <c r="AV2453" s="281"/>
      <c r="BF2453" s="318"/>
      <c r="BP2453" s="281"/>
      <c r="BZ2453" s="281"/>
      <c r="CJ2453" s="281"/>
      <c r="CT2453" s="281"/>
      <c r="DD2453" s="281"/>
      <c r="DI2453" s="273"/>
    </row>
    <row r="2454" spans="1:113" s="49" customFormat="1">
      <c r="A2454" s="47"/>
      <c r="AB2454" s="281"/>
      <c r="AL2454" s="281"/>
      <c r="AV2454" s="281"/>
      <c r="BF2454" s="318"/>
      <c r="BP2454" s="281"/>
      <c r="BZ2454" s="281"/>
      <c r="CJ2454" s="281"/>
      <c r="CT2454" s="281"/>
      <c r="DD2454" s="281"/>
      <c r="DI2454" s="273"/>
    </row>
    <row r="2455" spans="1:113" s="49" customFormat="1">
      <c r="A2455" s="47"/>
      <c r="AB2455" s="281"/>
      <c r="AL2455" s="281"/>
      <c r="AV2455" s="281"/>
      <c r="BF2455" s="318"/>
      <c r="BP2455" s="281"/>
      <c r="BZ2455" s="281"/>
      <c r="CJ2455" s="281"/>
      <c r="CT2455" s="281"/>
      <c r="DD2455" s="281"/>
      <c r="DI2455" s="273"/>
    </row>
    <row r="2456" spans="1:113" s="49" customFormat="1">
      <c r="A2456" s="47"/>
      <c r="AB2456" s="281"/>
      <c r="AL2456" s="281"/>
      <c r="AV2456" s="281"/>
      <c r="BF2456" s="318"/>
      <c r="BP2456" s="281"/>
      <c r="BZ2456" s="281"/>
      <c r="CJ2456" s="281"/>
      <c r="CT2456" s="281"/>
      <c r="DD2456" s="281"/>
      <c r="DI2456" s="273"/>
    </row>
    <row r="2457" spans="1:113" s="49" customFormat="1">
      <c r="A2457" s="47"/>
      <c r="AB2457" s="281"/>
      <c r="AL2457" s="281"/>
      <c r="AV2457" s="281"/>
      <c r="BF2457" s="318"/>
      <c r="BP2457" s="281"/>
      <c r="BZ2457" s="281"/>
      <c r="CJ2457" s="281"/>
      <c r="CT2457" s="281"/>
      <c r="DD2457" s="281"/>
      <c r="DI2457" s="273"/>
    </row>
    <row r="2458" spans="1:113" s="49" customFormat="1">
      <c r="A2458" s="47"/>
      <c r="AB2458" s="281"/>
      <c r="AL2458" s="281"/>
      <c r="AV2458" s="281"/>
      <c r="BF2458" s="318"/>
      <c r="BP2458" s="281"/>
      <c r="BZ2458" s="281"/>
      <c r="CJ2458" s="281"/>
      <c r="CT2458" s="281"/>
      <c r="DD2458" s="281"/>
      <c r="DI2458" s="273"/>
    </row>
    <row r="2459" spans="1:113" s="49" customFormat="1">
      <c r="A2459" s="47"/>
      <c r="AB2459" s="281"/>
      <c r="AL2459" s="281"/>
      <c r="AV2459" s="281"/>
      <c r="BF2459" s="318"/>
      <c r="BP2459" s="281"/>
      <c r="BZ2459" s="281"/>
      <c r="CJ2459" s="281"/>
      <c r="CT2459" s="281"/>
      <c r="DD2459" s="281"/>
      <c r="DI2459" s="273"/>
    </row>
    <row r="2460" spans="1:113" s="49" customFormat="1">
      <c r="A2460" s="47"/>
      <c r="AB2460" s="281"/>
      <c r="AL2460" s="281"/>
      <c r="AV2460" s="281"/>
      <c r="BF2460" s="318"/>
      <c r="BP2460" s="281"/>
      <c r="BZ2460" s="281"/>
      <c r="CJ2460" s="281"/>
      <c r="CT2460" s="281"/>
      <c r="DD2460" s="281"/>
      <c r="DI2460" s="273"/>
    </row>
    <row r="2461" spans="1:113" s="49" customFormat="1">
      <c r="A2461" s="47"/>
      <c r="AB2461" s="281"/>
      <c r="AL2461" s="281"/>
      <c r="AV2461" s="281"/>
      <c r="BF2461" s="318"/>
      <c r="BP2461" s="281"/>
      <c r="BZ2461" s="281"/>
      <c r="CJ2461" s="281"/>
      <c r="CT2461" s="281"/>
      <c r="DD2461" s="281"/>
      <c r="DI2461" s="273"/>
    </row>
    <row r="2462" spans="1:113" s="49" customFormat="1">
      <c r="A2462" s="47"/>
      <c r="AB2462" s="281"/>
      <c r="AL2462" s="281"/>
      <c r="AV2462" s="281"/>
      <c r="BF2462" s="318"/>
      <c r="BP2462" s="281"/>
      <c r="BZ2462" s="281"/>
      <c r="CJ2462" s="281"/>
      <c r="CT2462" s="281"/>
      <c r="DD2462" s="281"/>
      <c r="DI2462" s="273"/>
    </row>
    <row r="2463" spans="1:113" s="49" customFormat="1">
      <c r="A2463" s="47"/>
      <c r="AB2463" s="281"/>
      <c r="AL2463" s="281"/>
      <c r="AV2463" s="281"/>
      <c r="BF2463" s="318"/>
      <c r="BP2463" s="281"/>
      <c r="BZ2463" s="281"/>
      <c r="CJ2463" s="281"/>
      <c r="CT2463" s="281"/>
      <c r="DD2463" s="281"/>
      <c r="DI2463" s="273"/>
    </row>
    <row r="2464" spans="1:113" s="49" customFormat="1">
      <c r="A2464" s="47"/>
      <c r="AB2464" s="281"/>
      <c r="AL2464" s="281"/>
      <c r="AV2464" s="281"/>
      <c r="BF2464" s="318"/>
      <c r="BP2464" s="281"/>
      <c r="BZ2464" s="281"/>
      <c r="CJ2464" s="281"/>
      <c r="CT2464" s="281"/>
      <c r="DD2464" s="281"/>
      <c r="DI2464" s="273"/>
    </row>
    <row r="2465" spans="1:113" s="49" customFormat="1">
      <c r="A2465" s="47"/>
      <c r="AB2465" s="281"/>
      <c r="AL2465" s="281"/>
      <c r="AV2465" s="281"/>
      <c r="BF2465" s="318"/>
      <c r="BP2465" s="281"/>
      <c r="BZ2465" s="281"/>
      <c r="CJ2465" s="281"/>
      <c r="CT2465" s="281"/>
      <c r="DD2465" s="281"/>
      <c r="DI2465" s="273"/>
    </row>
    <row r="2466" spans="1:113" s="49" customFormat="1">
      <c r="A2466" s="47"/>
      <c r="AB2466" s="281"/>
      <c r="AL2466" s="281"/>
      <c r="AV2466" s="281"/>
      <c r="BF2466" s="318"/>
      <c r="BP2466" s="281"/>
      <c r="BZ2466" s="281"/>
      <c r="CJ2466" s="281"/>
      <c r="CT2466" s="281"/>
      <c r="DD2466" s="281"/>
      <c r="DI2466" s="273"/>
    </row>
    <row r="2467" spans="1:113" s="49" customFormat="1">
      <c r="A2467" s="47"/>
      <c r="AB2467" s="281"/>
      <c r="AL2467" s="281"/>
      <c r="AV2467" s="281"/>
      <c r="BF2467" s="318"/>
      <c r="BP2467" s="281"/>
      <c r="BZ2467" s="281"/>
      <c r="CJ2467" s="281"/>
      <c r="CT2467" s="281"/>
      <c r="DD2467" s="281"/>
      <c r="DI2467" s="273"/>
    </row>
    <row r="2468" spans="1:113" s="49" customFormat="1">
      <c r="A2468" s="47"/>
      <c r="AB2468" s="281"/>
      <c r="AL2468" s="281"/>
      <c r="AV2468" s="281"/>
      <c r="BF2468" s="318"/>
      <c r="BP2468" s="281"/>
      <c r="BZ2468" s="281"/>
      <c r="CJ2468" s="281"/>
      <c r="CT2468" s="281"/>
      <c r="DD2468" s="281"/>
      <c r="DI2468" s="273"/>
    </row>
    <row r="2469" spans="1:113" s="49" customFormat="1">
      <c r="A2469" s="47"/>
      <c r="AB2469" s="281"/>
      <c r="AL2469" s="281"/>
      <c r="AV2469" s="281"/>
      <c r="BF2469" s="318"/>
      <c r="BP2469" s="281"/>
      <c r="BZ2469" s="281"/>
      <c r="CJ2469" s="281"/>
      <c r="CT2469" s="281"/>
      <c r="DD2469" s="281"/>
      <c r="DI2469" s="273"/>
    </row>
    <row r="2470" spans="1:113" s="49" customFormat="1">
      <c r="A2470" s="47"/>
      <c r="AB2470" s="281"/>
      <c r="AL2470" s="281"/>
      <c r="AV2470" s="281"/>
      <c r="BF2470" s="318"/>
      <c r="BP2470" s="281"/>
      <c r="BZ2470" s="281"/>
      <c r="CJ2470" s="281"/>
      <c r="CT2470" s="281"/>
      <c r="DD2470" s="281"/>
      <c r="DI2470" s="273"/>
    </row>
    <row r="2471" spans="1:113" s="49" customFormat="1">
      <c r="A2471" s="47"/>
      <c r="AB2471" s="281"/>
      <c r="AL2471" s="281"/>
      <c r="AV2471" s="281"/>
      <c r="BF2471" s="318"/>
      <c r="BP2471" s="281"/>
      <c r="BZ2471" s="281"/>
      <c r="CJ2471" s="281"/>
      <c r="CT2471" s="281"/>
      <c r="DD2471" s="281"/>
      <c r="DI2471" s="273"/>
    </row>
    <row r="2472" spans="1:113" s="49" customFormat="1">
      <c r="A2472" s="47"/>
      <c r="AB2472" s="281"/>
      <c r="AL2472" s="281"/>
      <c r="AV2472" s="281"/>
      <c r="BF2472" s="318"/>
      <c r="BP2472" s="281"/>
      <c r="BZ2472" s="281"/>
      <c r="CJ2472" s="281"/>
      <c r="CT2472" s="281"/>
      <c r="DD2472" s="281"/>
      <c r="DI2472" s="273"/>
    </row>
    <row r="2473" spans="1:113" s="49" customFormat="1">
      <c r="A2473" s="47"/>
      <c r="AB2473" s="281"/>
      <c r="AL2473" s="281"/>
      <c r="AV2473" s="281"/>
      <c r="BF2473" s="318"/>
      <c r="BP2473" s="281"/>
      <c r="BZ2473" s="281"/>
      <c r="CJ2473" s="281"/>
      <c r="CT2473" s="281"/>
      <c r="DD2473" s="281"/>
      <c r="DI2473" s="273"/>
    </row>
    <row r="2474" spans="1:113" s="49" customFormat="1">
      <c r="A2474" s="47"/>
      <c r="AB2474" s="281"/>
      <c r="AL2474" s="281"/>
      <c r="AV2474" s="281"/>
      <c r="BF2474" s="318"/>
      <c r="BP2474" s="281"/>
      <c r="BZ2474" s="281"/>
      <c r="CJ2474" s="281"/>
      <c r="CT2474" s="281"/>
      <c r="DD2474" s="281"/>
      <c r="DI2474" s="273"/>
    </row>
    <row r="2475" spans="1:113" s="49" customFormat="1">
      <c r="A2475" s="47"/>
      <c r="AB2475" s="281"/>
      <c r="AL2475" s="281"/>
      <c r="AV2475" s="281"/>
      <c r="BF2475" s="318"/>
      <c r="BP2475" s="281"/>
      <c r="BZ2475" s="281"/>
      <c r="CJ2475" s="281"/>
      <c r="CT2475" s="281"/>
      <c r="DD2475" s="281"/>
      <c r="DI2475" s="273"/>
    </row>
    <row r="2476" spans="1:113" s="49" customFormat="1">
      <c r="A2476" s="47"/>
      <c r="AB2476" s="281"/>
      <c r="AL2476" s="281"/>
      <c r="AV2476" s="281"/>
      <c r="BF2476" s="318"/>
      <c r="BP2476" s="281"/>
      <c r="BZ2476" s="281"/>
      <c r="CJ2476" s="281"/>
      <c r="CT2476" s="281"/>
      <c r="DD2476" s="281"/>
      <c r="DI2476" s="273"/>
    </row>
    <row r="2477" spans="1:113" s="49" customFormat="1">
      <c r="A2477" s="47"/>
      <c r="AB2477" s="281"/>
      <c r="AL2477" s="281"/>
      <c r="AV2477" s="281"/>
      <c r="BF2477" s="318"/>
      <c r="BP2477" s="281"/>
      <c r="BZ2477" s="281"/>
      <c r="CJ2477" s="281"/>
      <c r="CT2477" s="281"/>
      <c r="DD2477" s="281"/>
      <c r="DI2477" s="273"/>
    </row>
    <row r="2478" spans="1:113" s="49" customFormat="1">
      <c r="A2478" s="47"/>
      <c r="AB2478" s="281"/>
      <c r="AL2478" s="281"/>
      <c r="AV2478" s="281"/>
      <c r="BF2478" s="318"/>
      <c r="BP2478" s="281"/>
      <c r="BZ2478" s="281"/>
      <c r="CJ2478" s="281"/>
      <c r="CT2478" s="281"/>
      <c r="DD2478" s="281"/>
      <c r="DI2478" s="273"/>
    </row>
    <row r="2479" spans="1:113" s="49" customFormat="1">
      <c r="A2479" s="47"/>
      <c r="AB2479" s="281"/>
      <c r="AL2479" s="281"/>
      <c r="AV2479" s="281"/>
      <c r="BF2479" s="318"/>
      <c r="BP2479" s="281"/>
      <c r="BZ2479" s="281"/>
      <c r="CJ2479" s="281"/>
      <c r="CT2479" s="281"/>
      <c r="DD2479" s="281"/>
      <c r="DI2479" s="273"/>
    </row>
    <row r="2480" spans="1:113" s="49" customFormat="1">
      <c r="A2480" s="47"/>
      <c r="AB2480" s="281"/>
      <c r="AL2480" s="281"/>
      <c r="AV2480" s="281"/>
      <c r="BF2480" s="318"/>
      <c r="BP2480" s="281"/>
      <c r="BZ2480" s="281"/>
      <c r="CJ2480" s="281"/>
      <c r="CT2480" s="281"/>
      <c r="DD2480" s="281"/>
      <c r="DI2480" s="273"/>
    </row>
    <row r="2481" spans="1:113" s="49" customFormat="1">
      <c r="A2481" s="47"/>
      <c r="AB2481" s="281"/>
      <c r="AL2481" s="281"/>
      <c r="AV2481" s="281"/>
      <c r="BF2481" s="318"/>
      <c r="BP2481" s="281"/>
      <c r="BZ2481" s="281"/>
      <c r="CJ2481" s="281"/>
      <c r="CT2481" s="281"/>
      <c r="DD2481" s="281"/>
      <c r="DI2481" s="273"/>
    </row>
    <row r="2482" spans="1:113" s="49" customFormat="1">
      <c r="A2482" s="47"/>
      <c r="AB2482" s="281"/>
      <c r="AL2482" s="281"/>
      <c r="AV2482" s="281"/>
      <c r="BF2482" s="318"/>
      <c r="BP2482" s="281"/>
      <c r="BZ2482" s="281"/>
      <c r="CJ2482" s="281"/>
      <c r="CT2482" s="281"/>
      <c r="DD2482" s="281"/>
      <c r="DI2482" s="273"/>
    </row>
    <row r="2483" spans="1:113" s="49" customFormat="1">
      <c r="A2483" s="47"/>
      <c r="AB2483" s="281"/>
      <c r="AL2483" s="281"/>
      <c r="AV2483" s="281"/>
      <c r="BF2483" s="318"/>
      <c r="BP2483" s="281"/>
      <c r="BZ2483" s="281"/>
      <c r="CJ2483" s="281"/>
      <c r="CT2483" s="281"/>
      <c r="DD2483" s="281"/>
      <c r="DI2483" s="273"/>
    </row>
    <row r="2484" spans="1:113" s="49" customFormat="1">
      <c r="A2484" s="47"/>
      <c r="AB2484" s="281"/>
      <c r="AL2484" s="281"/>
      <c r="AV2484" s="281"/>
      <c r="BF2484" s="318"/>
      <c r="BP2484" s="281"/>
      <c r="BZ2484" s="281"/>
      <c r="CJ2484" s="281"/>
      <c r="CT2484" s="281"/>
      <c r="DD2484" s="281"/>
      <c r="DI2484" s="273"/>
    </row>
    <row r="2485" spans="1:113" s="49" customFormat="1">
      <c r="A2485" s="47"/>
      <c r="AB2485" s="281"/>
      <c r="AL2485" s="281"/>
      <c r="AV2485" s="281"/>
      <c r="BF2485" s="318"/>
      <c r="BP2485" s="281"/>
      <c r="BZ2485" s="281"/>
      <c r="CJ2485" s="281"/>
      <c r="CT2485" s="281"/>
      <c r="DD2485" s="281"/>
      <c r="DI2485" s="273"/>
    </row>
    <row r="2486" spans="1:113" s="49" customFormat="1">
      <c r="A2486" s="47"/>
      <c r="AB2486" s="281"/>
      <c r="AL2486" s="281"/>
      <c r="AV2486" s="281"/>
      <c r="BF2486" s="318"/>
      <c r="BP2486" s="281"/>
      <c r="BZ2486" s="281"/>
      <c r="CJ2486" s="281"/>
      <c r="CT2486" s="281"/>
      <c r="DD2486" s="281"/>
      <c r="DI2486" s="273"/>
    </row>
    <row r="2487" spans="1:113" s="49" customFormat="1">
      <c r="A2487" s="47"/>
      <c r="AB2487" s="281"/>
      <c r="AL2487" s="281"/>
      <c r="AV2487" s="281"/>
      <c r="BF2487" s="318"/>
      <c r="BP2487" s="281"/>
      <c r="BZ2487" s="281"/>
      <c r="CJ2487" s="281"/>
      <c r="CT2487" s="281"/>
      <c r="DD2487" s="281"/>
      <c r="DI2487" s="273"/>
    </row>
    <row r="2488" spans="1:113" s="49" customFormat="1">
      <c r="A2488" s="47"/>
      <c r="AB2488" s="281"/>
      <c r="AL2488" s="281"/>
      <c r="AV2488" s="281"/>
      <c r="BF2488" s="318"/>
      <c r="BP2488" s="281"/>
      <c r="BZ2488" s="281"/>
      <c r="CJ2488" s="281"/>
      <c r="CT2488" s="281"/>
      <c r="DD2488" s="281"/>
      <c r="DI2488" s="273"/>
    </row>
    <row r="2489" spans="1:113" s="49" customFormat="1">
      <c r="A2489" s="47"/>
      <c r="AB2489" s="281"/>
      <c r="AL2489" s="281"/>
      <c r="AV2489" s="281"/>
      <c r="BF2489" s="318"/>
      <c r="BP2489" s="281"/>
      <c r="BZ2489" s="281"/>
      <c r="CJ2489" s="281"/>
      <c r="CT2489" s="281"/>
      <c r="DD2489" s="281"/>
      <c r="DI2489" s="273"/>
    </row>
    <row r="2490" spans="1:113" s="49" customFormat="1">
      <c r="A2490" s="47"/>
      <c r="AB2490" s="281"/>
      <c r="AL2490" s="281"/>
      <c r="AV2490" s="281"/>
      <c r="BF2490" s="318"/>
      <c r="BP2490" s="281"/>
      <c r="BZ2490" s="281"/>
      <c r="CJ2490" s="281"/>
      <c r="CT2490" s="281"/>
      <c r="DD2490" s="281"/>
      <c r="DI2490" s="273"/>
    </row>
    <row r="2491" spans="1:113" s="49" customFormat="1">
      <c r="A2491" s="47"/>
      <c r="AB2491" s="281"/>
      <c r="AL2491" s="281"/>
      <c r="AV2491" s="281"/>
      <c r="BF2491" s="318"/>
      <c r="BP2491" s="281"/>
      <c r="BZ2491" s="281"/>
      <c r="CJ2491" s="281"/>
      <c r="CT2491" s="281"/>
      <c r="DD2491" s="281"/>
      <c r="DI2491" s="273"/>
    </row>
    <row r="2492" spans="1:113" s="49" customFormat="1">
      <c r="A2492" s="47"/>
      <c r="AB2492" s="281"/>
      <c r="AL2492" s="281"/>
      <c r="AV2492" s="281"/>
      <c r="BF2492" s="318"/>
      <c r="BP2492" s="281"/>
      <c r="BZ2492" s="281"/>
      <c r="CJ2492" s="281"/>
      <c r="CT2492" s="281"/>
      <c r="DD2492" s="281"/>
      <c r="DI2492" s="273"/>
    </row>
    <row r="2493" spans="1:113" s="49" customFormat="1">
      <c r="A2493" s="47"/>
      <c r="AB2493" s="281"/>
      <c r="AL2493" s="281"/>
      <c r="AV2493" s="281"/>
      <c r="BF2493" s="318"/>
      <c r="BP2493" s="281"/>
      <c r="BZ2493" s="281"/>
      <c r="CJ2493" s="281"/>
      <c r="CT2493" s="281"/>
      <c r="DD2493" s="281"/>
      <c r="DI2493" s="273"/>
    </row>
    <row r="2494" spans="1:113" s="49" customFormat="1">
      <c r="A2494" s="47"/>
      <c r="AB2494" s="281"/>
      <c r="AL2494" s="281"/>
      <c r="AV2494" s="281"/>
      <c r="BF2494" s="318"/>
      <c r="BP2494" s="281"/>
      <c r="BZ2494" s="281"/>
      <c r="CJ2494" s="281"/>
      <c r="CT2494" s="281"/>
      <c r="DD2494" s="281"/>
      <c r="DI2494" s="273"/>
    </row>
    <row r="2495" spans="1:113" s="49" customFormat="1">
      <c r="A2495" s="47"/>
      <c r="AB2495" s="281"/>
      <c r="AL2495" s="281"/>
      <c r="AV2495" s="281"/>
      <c r="BF2495" s="318"/>
      <c r="BP2495" s="281"/>
      <c r="BZ2495" s="281"/>
      <c r="CJ2495" s="281"/>
      <c r="CT2495" s="281"/>
      <c r="DD2495" s="281"/>
      <c r="DI2495" s="273"/>
    </row>
    <row r="2496" spans="1:113" s="49" customFormat="1">
      <c r="A2496" s="47"/>
      <c r="AB2496" s="281"/>
      <c r="AL2496" s="281"/>
      <c r="AV2496" s="281"/>
      <c r="BF2496" s="318"/>
      <c r="BP2496" s="281"/>
      <c r="BZ2496" s="281"/>
      <c r="CJ2496" s="281"/>
      <c r="CT2496" s="281"/>
      <c r="DD2496" s="281"/>
      <c r="DI2496" s="273"/>
    </row>
    <row r="2497" spans="1:113" s="49" customFormat="1">
      <c r="A2497" s="47"/>
      <c r="AB2497" s="281"/>
      <c r="AL2497" s="281"/>
      <c r="AV2497" s="281"/>
      <c r="BF2497" s="318"/>
      <c r="BP2497" s="281"/>
      <c r="BZ2497" s="281"/>
      <c r="CJ2497" s="281"/>
      <c r="CT2497" s="281"/>
      <c r="DD2497" s="281"/>
      <c r="DI2497" s="273"/>
    </row>
    <row r="2498" spans="1:113" s="49" customFormat="1">
      <c r="A2498" s="47"/>
      <c r="AB2498" s="281"/>
      <c r="AL2498" s="281"/>
      <c r="AV2498" s="281"/>
      <c r="BF2498" s="318"/>
      <c r="BP2498" s="281"/>
      <c r="BZ2498" s="281"/>
      <c r="CJ2498" s="281"/>
      <c r="CT2498" s="281"/>
      <c r="DD2498" s="281"/>
      <c r="DI2498" s="273"/>
    </row>
    <row r="2499" spans="1:113" s="49" customFormat="1">
      <c r="A2499" s="47"/>
      <c r="AB2499" s="281"/>
      <c r="AL2499" s="281"/>
      <c r="AV2499" s="281"/>
      <c r="BF2499" s="318"/>
      <c r="BP2499" s="281"/>
      <c r="BZ2499" s="281"/>
      <c r="CJ2499" s="281"/>
      <c r="CT2499" s="281"/>
      <c r="DD2499" s="281"/>
      <c r="DI2499" s="273"/>
    </row>
    <row r="2500" spans="1:113" s="49" customFormat="1">
      <c r="A2500" s="47"/>
      <c r="AB2500" s="281"/>
      <c r="AL2500" s="281"/>
      <c r="AV2500" s="281"/>
      <c r="BF2500" s="318"/>
      <c r="BP2500" s="281"/>
      <c r="BZ2500" s="281"/>
      <c r="CJ2500" s="281"/>
      <c r="CT2500" s="281"/>
      <c r="DD2500" s="281"/>
      <c r="DI2500" s="273"/>
    </row>
    <row r="2501" spans="1:113" s="49" customFormat="1">
      <c r="A2501" s="47"/>
      <c r="AB2501" s="281"/>
      <c r="AL2501" s="281"/>
      <c r="AV2501" s="281"/>
      <c r="BF2501" s="318"/>
      <c r="BP2501" s="281"/>
      <c r="BZ2501" s="281"/>
      <c r="CJ2501" s="281"/>
      <c r="CT2501" s="281"/>
      <c r="DD2501" s="281"/>
      <c r="DI2501" s="273"/>
    </row>
    <row r="2502" spans="1:113" s="49" customFormat="1">
      <c r="A2502" s="47"/>
      <c r="AB2502" s="281"/>
      <c r="AL2502" s="281"/>
      <c r="AV2502" s="281"/>
      <c r="BF2502" s="318"/>
      <c r="BP2502" s="281"/>
      <c r="BZ2502" s="281"/>
      <c r="CJ2502" s="281"/>
      <c r="CT2502" s="281"/>
      <c r="DD2502" s="281"/>
      <c r="DI2502" s="273"/>
    </row>
    <row r="2503" spans="1:113" s="49" customFormat="1">
      <c r="A2503" s="47"/>
      <c r="AB2503" s="281"/>
      <c r="AL2503" s="281"/>
      <c r="AV2503" s="281"/>
      <c r="BF2503" s="318"/>
      <c r="BP2503" s="281"/>
      <c r="BZ2503" s="281"/>
      <c r="CJ2503" s="281"/>
      <c r="CT2503" s="281"/>
      <c r="DD2503" s="281"/>
      <c r="DI2503" s="273"/>
    </row>
    <row r="2504" spans="1:113" s="49" customFormat="1">
      <c r="A2504" s="47"/>
      <c r="AB2504" s="281"/>
      <c r="AL2504" s="281"/>
      <c r="AV2504" s="281"/>
      <c r="BF2504" s="318"/>
      <c r="BP2504" s="281"/>
      <c r="BZ2504" s="281"/>
      <c r="CJ2504" s="281"/>
      <c r="CT2504" s="281"/>
      <c r="DD2504" s="281"/>
      <c r="DI2504" s="273"/>
    </row>
    <row r="2505" spans="1:113" s="49" customFormat="1">
      <c r="A2505" s="47"/>
      <c r="AB2505" s="281"/>
      <c r="AL2505" s="281"/>
      <c r="AV2505" s="281"/>
      <c r="BF2505" s="318"/>
      <c r="BP2505" s="281"/>
      <c r="BZ2505" s="281"/>
      <c r="CJ2505" s="281"/>
      <c r="CT2505" s="281"/>
      <c r="DD2505" s="281"/>
      <c r="DI2505" s="273"/>
    </row>
    <row r="2506" spans="1:113" s="49" customFormat="1">
      <c r="A2506" s="47"/>
      <c r="AB2506" s="281"/>
      <c r="AL2506" s="281"/>
      <c r="AV2506" s="281"/>
      <c r="BF2506" s="318"/>
      <c r="BP2506" s="281"/>
      <c r="BZ2506" s="281"/>
      <c r="CJ2506" s="281"/>
      <c r="CT2506" s="281"/>
      <c r="DD2506" s="281"/>
      <c r="DI2506" s="273"/>
    </row>
    <row r="2507" spans="1:113" s="49" customFormat="1">
      <c r="A2507" s="47"/>
      <c r="AB2507" s="281"/>
      <c r="AL2507" s="281"/>
      <c r="AV2507" s="281"/>
      <c r="BF2507" s="318"/>
      <c r="BP2507" s="281"/>
      <c r="BZ2507" s="281"/>
      <c r="CJ2507" s="281"/>
      <c r="CT2507" s="281"/>
      <c r="DD2507" s="281"/>
      <c r="DI2507" s="273"/>
    </row>
    <row r="2508" spans="1:113" s="49" customFormat="1">
      <c r="A2508" s="47"/>
      <c r="AB2508" s="281"/>
      <c r="AL2508" s="281"/>
      <c r="AV2508" s="281"/>
      <c r="BF2508" s="318"/>
      <c r="BP2508" s="281"/>
      <c r="BZ2508" s="281"/>
      <c r="CJ2508" s="281"/>
      <c r="CT2508" s="281"/>
      <c r="DD2508" s="281"/>
      <c r="DI2508" s="273"/>
    </row>
    <row r="2509" spans="1:113" s="49" customFormat="1">
      <c r="A2509" s="47"/>
      <c r="AB2509" s="281"/>
      <c r="AL2509" s="281"/>
      <c r="AV2509" s="281"/>
      <c r="BF2509" s="318"/>
      <c r="BP2509" s="281"/>
      <c r="BZ2509" s="281"/>
      <c r="CJ2509" s="281"/>
      <c r="CT2509" s="281"/>
      <c r="DD2509" s="281"/>
      <c r="DI2509" s="273"/>
    </row>
    <row r="2510" spans="1:113" s="49" customFormat="1">
      <c r="A2510" s="47"/>
      <c r="AB2510" s="281"/>
      <c r="AL2510" s="281"/>
      <c r="AV2510" s="281"/>
      <c r="BF2510" s="318"/>
      <c r="BP2510" s="281"/>
      <c r="BZ2510" s="281"/>
      <c r="CJ2510" s="281"/>
      <c r="CT2510" s="281"/>
      <c r="DD2510" s="281"/>
      <c r="DI2510" s="273"/>
    </row>
    <row r="2511" spans="1:113" s="49" customFormat="1">
      <c r="A2511" s="47"/>
      <c r="AB2511" s="281"/>
      <c r="AL2511" s="281"/>
      <c r="AV2511" s="281"/>
      <c r="BF2511" s="318"/>
      <c r="BP2511" s="281"/>
      <c r="BZ2511" s="281"/>
      <c r="CJ2511" s="281"/>
      <c r="CT2511" s="281"/>
      <c r="DD2511" s="281"/>
      <c r="DI2511" s="273"/>
    </row>
    <row r="2512" spans="1:113" s="49" customFormat="1">
      <c r="A2512" s="47"/>
      <c r="AB2512" s="281"/>
      <c r="AL2512" s="281"/>
      <c r="AV2512" s="281"/>
      <c r="BF2512" s="318"/>
      <c r="BP2512" s="281"/>
      <c r="BZ2512" s="281"/>
      <c r="CJ2512" s="281"/>
      <c r="CT2512" s="281"/>
      <c r="DD2512" s="281"/>
      <c r="DI2512" s="273"/>
    </row>
    <row r="2513" spans="1:113" s="49" customFormat="1">
      <c r="A2513" s="47"/>
      <c r="AB2513" s="281"/>
      <c r="AL2513" s="281"/>
      <c r="AV2513" s="281"/>
      <c r="BF2513" s="318"/>
      <c r="BP2513" s="281"/>
      <c r="BZ2513" s="281"/>
      <c r="CJ2513" s="281"/>
      <c r="CT2513" s="281"/>
      <c r="DD2513" s="281"/>
      <c r="DI2513" s="273"/>
    </row>
    <row r="2514" spans="1:113" s="49" customFormat="1">
      <c r="A2514" s="47"/>
      <c r="AB2514" s="281"/>
      <c r="AL2514" s="281"/>
      <c r="AV2514" s="281"/>
      <c r="BF2514" s="318"/>
      <c r="BP2514" s="281"/>
      <c r="BZ2514" s="281"/>
      <c r="CJ2514" s="281"/>
      <c r="CT2514" s="281"/>
      <c r="DD2514" s="281"/>
      <c r="DI2514" s="273"/>
    </row>
    <row r="2515" spans="1:113" s="49" customFormat="1">
      <c r="A2515" s="47"/>
      <c r="AB2515" s="281"/>
      <c r="AL2515" s="281"/>
      <c r="AV2515" s="281"/>
      <c r="BF2515" s="318"/>
      <c r="BP2515" s="281"/>
      <c r="BZ2515" s="281"/>
      <c r="CJ2515" s="281"/>
      <c r="CT2515" s="281"/>
      <c r="DD2515" s="281"/>
      <c r="DI2515" s="273"/>
    </row>
    <row r="2516" spans="1:113" s="49" customFormat="1">
      <c r="A2516" s="47"/>
      <c r="AB2516" s="281"/>
      <c r="AL2516" s="281"/>
      <c r="AV2516" s="281"/>
      <c r="BF2516" s="318"/>
      <c r="BP2516" s="281"/>
      <c r="BZ2516" s="281"/>
      <c r="CJ2516" s="281"/>
      <c r="CT2516" s="281"/>
      <c r="DD2516" s="281"/>
      <c r="DI2516" s="273"/>
    </row>
    <row r="2517" spans="1:113" s="49" customFormat="1">
      <c r="A2517" s="47"/>
      <c r="AB2517" s="281"/>
      <c r="AL2517" s="281"/>
      <c r="AV2517" s="281"/>
      <c r="BF2517" s="318"/>
      <c r="BP2517" s="281"/>
      <c r="BZ2517" s="281"/>
      <c r="CJ2517" s="281"/>
      <c r="CT2517" s="281"/>
      <c r="DD2517" s="281"/>
      <c r="DI2517" s="273"/>
    </row>
    <row r="2518" spans="1:113" s="49" customFormat="1">
      <c r="A2518" s="47"/>
      <c r="AB2518" s="281"/>
      <c r="AL2518" s="281"/>
      <c r="AV2518" s="281"/>
      <c r="BF2518" s="318"/>
      <c r="BP2518" s="281"/>
      <c r="BZ2518" s="281"/>
      <c r="CJ2518" s="281"/>
      <c r="CT2518" s="281"/>
      <c r="DD2518" s="281"/>
      <c r="DI2518" s="273"/>
    </row>
    <row r="2519" spans="1:113" s="49" customFormat="1">
      <c r="A2519" s="47"/>
      <c r="AB2519" s="281"/>
      <c r="AL2519" s="281"/>
      <c r="AV2519" s="281"/>
      <c r="BF2519" s="318"/>
      <c r="BP2519" s="281"/>
      <c r="BZ2519" s="281"/>
      <c r="CJ2519" s="281"/>
      <c r="CT2519" s="281"/>
      <c r="DD2519" s="281"/>
      <c r="DI2519" s="273"/>
    </row>
    <row r="2520" spans="1:113" s="49" customFormat="1">
      <c r="A2520" s="47"/>
      <c r="AB2520" s="281"/>
      <c r="AL2520" s="281"/>
      <c r="AV2520" s="281"/>
      <c r="BF2520" s="318"/>
      <c r="BP2520" s="281"/>
      <c r="BZ2520" s="281"/>
      <c r="CJ2520" s="281"/>
      <c r="CT2520" s="281"/>
      <c r="DD2520" s="281"/>
      <c r="DI2520" s="273"/>
    </row>
    <row r="2521" spans="1:113" s="49" customFormat="1">
      <c r="A2521" s="47"/>
      <c r="AB2521" s="281"/>
      <c r="AL2521" s="281"/>
      <c r="AV2521" s="281"/>
      <c r="BF2521" s="318"/>
      <c r="BP2521" s="281"/>
      <c r="BZ2521" s="281"/>
      <c r="CJ2521" s="281"/>
      <c r="CT2521" s="281"/>
      <c r="DD2521" s="281"/>
      <c r="DI2521" s="273"/>
    </row>
    <row r="2522" spans="1:113" s="49" customFormat="1">
      <c r="A2522" s="47"/>
      <c r="AB2522" s="281"/>
      <c r="AL2522" s="281"/>
      <c r="AV2522" s="281"/>
      <c r="BF2522" s="318"/>
      <c r="BP2522" s="281"/>
      <c r="BZ2522" s="281"/>
      <c r="CJ2522" s="281"/>
      <c r="CT2522" s="281"/>
      <c r="DD2522" s="281"/>
      <c r="DI2522" s="273"/>
    </row>
    <row r="2523" spans="1:113" s="49" customFormat="1">
      <c r="A2523" s="47"/>
      <c r="AB2523" s="281"/>
      <c r="AL2523" s="281"/>
      <c r="AV2523" s="281"/>
      <c r="BF2523" s="318"/>
      <c r="BP2523" s="281"/>
      <c r="BZ2523" s="281"/>
      <c r="CJ2523" s="281"/>
      <c r="CT2523" s="281"/>
      <c r="DD2523" s="281"/>
      <c r="DI2523" s="273"/>
    </row>
    <row r="2524" spans="1:113" s="49" customFormat="1">
      <c r="A2524" s="47"/>
      <c r="AB2524" s="281"/>
      <c r="AL2524" s="281"/>
      <c r="AV2524" s="281"/>
      <c r="BF2524" s="318"/>
      <c r="BP2524" s="281"/>
      <c r="BZ2524" s="281"/>
      <c r="CJ2524" s="281"/>
      <c r="CT2524" s="281"/>
      <c r="DD2524" s="281"/>
      <c r="DI2524" s="273"/>
    </row>
    <row r="2525" spans="1:113" s="49" customFormat="1">
      <c r="A2525" s="47"/>
      <c r="AB2525" s="281"/>
      <c r="AL2525" s="281"/>
      <c r="AV2525" s="281"/>
      <c r="BF2525" s="318"/>
      <c r="BP2525" s="281"/>
      <c r="BZ2525" s="281"/>
      <c r="CJ2525" s="281"/>
      <c r="CT2525" s="281"/>
      <c r="DD2525" s="281"/>
      <c r="DI2525" s="273"/>
    </row>
    <row r="2526" spans="1:113" s="49" customFormat="1">
      <c r="A2526" s="47"/>
      <c r="AB2526" s="281"/>
      <c r="AL2526" s="281"/>
      <c r="AV2526" s="281"/>
      <c r="BF2526" s="318"/>
      <c r="BP2526" s="281"/>
      <c r="BZ2526" s="281"/>
      <c r="CJ2526" s="281"/>
      <c r="CT2526" s="281"/>
      <c r="DD2526" s="281"/>
      <c r="DI2526" s="273"/>
    </row>
    <row r="2527" spans="1:113" s="49" customFormat="1">
      <c r="A2527" s="47"/>
      <c r="AB2527" s="281"/>
      <c r="AL2527" s="281"/>
      <c r="AV2527" s="281"/>
      <c r="BF2527" s="318"/>
      <c r="BP2527" s="281"/>
      <c r="BZ2527" s="281"/>
      <c r="CJ2527" s="281"/>
      <c r="CT2527" s="281"/>
      <c r="DD2527" s="281"/>
      <c r="DI2527" s="273"/>
    </row>
    <row r="2528" spans="1:113" s="49" customFormat="1">
      <c r="A2528" s="47"/>
      <c r="AB2528" s="281"/>
      <c r="AL2528" s="281"/>
      <c r="AV2528" s="281"/>
      <c r="BF2528" s="318"/>
      <c r="BP2528" s="281"/>
      <c r="BZ2528" s="281"/>
      <c r="CJ2528" s="281"/>
      <c r="CT2528" s="281"/>
      <c r="DD2528" s="281"/>
      <c r="DI2528" s="273"/>
    </row>
    <row r="2529" spans="1:113" s="49" customFormat="1">
      <c r="A2529" s="47"/>
      <c r="AB2529" s="281"/>
      <c r="AL2529" s="281"/>
      <c r="AV2529" s="281"/>
      <c r="BF2529" s="318"/>
      <c r="BP2529" s="281"/>
      <c r="BZ2529" s="281"/>
      <c r="CJ2529" s="281"/>
      <c r="CT2529" s="281"/>
      <c r="DD2529" s="281"/>
      <c r="DI2529" s="273"/>
    </row>
    <row r="2530" spans="1:113" s="49" customFormat="1">
      <c r="A2530" s="47"/>
      <c r="AB2530" s="281"/>
      <c r="AL2530" s="281"/>
      <c r="AV2530" s="281"/>
      <c r="BF2530" s="318"/>
      <c r="BP2530" s="281"/>
      <c r="BZ2530" s="281"/>
      <c r="CJ2530" s="281"/>
      <c r="CT2530" s="281"/>
      <c r="DD2530" s="281"/>
      <c r="DI2530" s="273"/>
    </row>
    <row r="2531" spans="1:113" s="49" customFormat="1">
      <c r="A2531" s="47"/>
      <c r="AB2531" s="281"/>
      <c r="AL2531" s="281"/>
      <c r="AV2531" s="281"/>
      <c r="BF2531" s="318"/>
      <c r="BP2531" s="281"/>
      <c r="BZ2531" s="281"/>
      <c r="CJ2531" s="281"/>
      <c r="CT2531" s="281"/>
      <c r="DD2531" s="281"/>
      <c r="DI2531" s="273"/>
    </row>
    <row r="2532" spans="1:113" s="49" customFormat="1">
      <c r="A2532" s="47"/>
      <c r="AB2532" s="281"/>
      <c r="AL2532" s="281"/>
      <c r="AV2532" s="281"/>
      <c r="BF2532" s="318"/>
      <c r="BP2532" s="281"/>
      <c r="BZ2532" s="281"/>
      <c r="CJ2532" s="281"/>
      <c r="CT2532" s="281"/>
      <c r="DD2532" s="281"/>
      <c r="DI2532" s="273"/>
    </row>
    <row r="2533" spans="1:113" s="49" customFormat="1">
      <c r="A2533" s="47"/>
      <c r="AB2533" s="281"/>
      <c r="AL2533" s="281"/>
      <c r="AV2533" s="281"/>
      <c r="BF2533" s="318"/>
      <c r="BP2533" s="281"/>
      <c r="BZ2533" s="281"/>
      <c r="CJ2533" s="281"/>
      <c r="CT2533" s="281"/>
      <c r="DD2533" s="281"/>
      <c r="DI2533" s="273"/>
    </row>
    <row r="2534" spans="1:113" s="49" customFormat="1">
      <c r="A2534" s="47"/>
      <c r="AB2534" s="281"/>
      <c r="AL2534" s="281"/>
      <c r="AV2534" s="281"/>
      <c r="BF2534" s="318"/>
      <c r="BP2534" s="281"/>
      <c r="BZ2534" s="281"/>
      <c r="CJ2534" s="281"/>
      <c r="CT2534" s="281"/>
      <c r="DD2534" s="281"/>
      <c r="DI2534" s="273"/>
    </row>
    <row r="2535" spans="1:113" s="49" customFormat="1">
      <c r="A2535" s="47"/>
      <c r="AB2535" s="281"/>
      <c r="AL2535" s="281"/>
      <c r="AV2535" s="281"/>
      <c r="BF2535" s="318"/>
      <c r="BP2535" s="281"/>
      <c r="BZ2535" s="281"/>
      <c r="CJ2535" s="281"/>
      <c r="CT2535" s="281"/>
      <c r="DD2535" s="281"/>
      <c r="DI2535" s="273"/>
    </row>
    <row r="2536" spans="1:113" s="49" customFormat="1">
      <c r="A2536" s="47"/>
      <c r="AB2536" s="281"/>
      <c r="AL2536" s="281"/>
      <c r="AV2536" s="281"/>
      <c r="BF2536" s="318"/>
      <c r="BP2536" s="281"/>
      <c r="BZ2536" s="281"/>
      <c r="CJ2536" s="281"/>
      <c r="CT2536" s="281"/>
      <c r="DD2536" s="281"/>
      <c r="DI2536" s="273"/>
    </row>
    <row r="2537" spans="1:113" s="49" customFormat="1">
      <c r="A2537" s="47"/>
      <c r="AB2537" s="281"/>
      <c r="AL2537" s="281"/>
      <c r="AV2537" s="281"/>
      <c r="BF2537" s="318"/>
      <c r="BP2537" s="281"/>
      <c r="BZ2537" s="281"/>
      <c r="CJ2537" s="281"/>
      <c r="CT2537" s="281"/>
      <c r="DD2537" s="281"/>
      <c r="DI2537" s="273"/>
    </row>
    <row r="2538" spans="1:113" s="49" customFormat="1">
      <c r="A2538" s="47"/>
      <c r="AB2538" s="281"/>
      <c r="AL2538" s="281"/>
      <c r="AV2538" s="281"/>
      <c r="BF2538" s="318"/>
      <c r="BP2538" s="281"/>
      <c r="BZ2538" s="281"/>
      <c r="CJ2538" s="281"/>
      <c r="CT2538" s="281"/>
      <c r="DD2538" s="281"/>
      <c r="DI2538" s="273"/>
    </row>
    <row r="2539" spans="1:113" s="49" customFormat="1">
      <c r="A2539" s="47"/>
      <c r="AB2539" s="281"/>
      <c r="AL2539" s="281"/>
      <c r="AV2539" s="281"/>
      <c r="BF2539" s="318"/>
      <c r="BP2539" s="281"/>
      <c r="BZ2539" s="281"/>
      <c r="CJ2539" s="281"/>
      <c r="CT2539" s="281"/>
      <c r="DD2539" s="281"/>
      <c r="DI2539" s="273"/>
    </row>
    <row r="2540" spans="1:113" s="49" customFormat="1">
      <c r="A2540" s="47"/>
      <c r="AB2540" s="281"/>
      <c r="AL2540" s="281"/>
      <c r="AV2540" s="281"/>
      <c r="BF2540" s="318"/>
      <c r="BP2540" s="281"/>
      <c r="BZ2540" s="281"/>
      <c r="CJ2540" s="281"/>
      <c r="CT2540" s="281"/>
      <c r="DD2540" s="281"/>
      <c r="DI2540" s="273"/>
    </row>
    <row r="2541" spans="1:113" s="49" customFormat="1">
      <c r="A2541" s="47"/>
      <c r="AB2541" s="281"/>
      <c r="AL2541" s="281"/>
      <c r="AV2541" s="281"/>
      <c r="BF2541" s="318"/>
      <c r="BP2541" s="281"/>
      <c r="BZ2541" s="281"/>
      <c r="CJ2541" s="281"/>
      <c r="CT2541" s="281"/>
      <c r="DD2541" s="281"/>
      <c r="DI2541" s="273"/>
    </row>
    <row r="2542" spans="1:113" s="49" customFormat="1">
      <c r="A2542" s="47"/>
      <c r="AB2542" s="281"/>
      <c r="AL2542" s="281"/>
      <c r="AV2542" s="281"/>
      <c r="BF2542" s="318"/>
      <c r="BP2542" s="281"/>
      <c r="BZ2542" s="281"/>
      <c r="CJ2542" s="281"/>
      <c r="CT2542" s="281"/>
      <c r="DD2542" s="281"/>
      <c r="DI2542" s="273"/>
    </row>
    <row r="2543" spans="1:113" s="49" customFormat="1">
      <c r="A2543" s="47"/>
      <c r="AB2543" s="281"/>
      <c r="AL2543" s="281"/>
      <c r="AV2543" s="281"/>
      <c r="BF2543" s="318"/>
      <c r="BP2543" s="281"/>
      <c r="BZ2543" s="281"/>
      <c r="CJ2543" s="281"/>
      <c r="CT2543" s="281"/>
      <c r="DD2543" s="281"/>
      <c r="DI2543" s="273"/>
    </row>
    <row r="2544" spans="1:113" s="49" customFormat="1">
      <c r="A2544" s="47"/>
      <c r="AB2544" s="281"/>
      <c r="AL2544" s="281"/>
      <c r="AV2544" s="281"/>
      <c r="BF2544" s="318"/>
      <c r="BP2544" s="281"/>
      <c r="BZ2544" s="281"/>
      <c r="CJ2544" s="281"/>
      <c r="CT2544" s="281"/>
      <c r="DD2544" s="281"/>
      <c r="DI2544" s="273"/>
    </row>
    <row r="2545" spans="1:113" s="49" customFormat="1">
      <c r="A2545" s="47"/>
      <c r="AB2545" s="281"/>
      <c r="AL2545" s="281"/>
      <c r="AV2545" s="281"/>
      <c r="BF2545" s="318"/>
      <c r="BP2545" s="281"/>
      <c r="BZ2545" s="281"/>
      <c r="CJ2545" s="281"/>
      <c r="CT2545" s="281"/>
      <c r="DD2545" s="281"/>
      <c r="DI2545" s="273"/>
    </row>
    <row r="2546" spans="1:113" s="49" customFormat="1">
      <c r="A2546" s="47"/>
      <c r="AB2546" s="281"/>
      <c r="AL2546" s="281"/>
      <c r="AV2546" s="281"/>
      <c r="BF2546" s="318"/>
      <c r="BP2546" s="281"/>
      <c r="BZ2546" s="281"/>
      <c r="CJ2546" s="281"/>
      <c r="CT2546" s="281"/>
      <c r="DD2546" s="281"/>
      <c r="DI2546" s="273"/>
    </row>
    <row r="2547" spans="1:113" s="49" customFormat="1">
      <c r="A2547" s="47"/>
      <c r="AB2547" s="281"/>
      <c r="AL2547" s="281"/>
      <c r="AV2547" s="281"/>
      <c r="BF2547" s="318"/>
      <c r="BP2547" s="281"/>
      <c r="BZ2547" s="281"/>
      <c r="CJ2547" s="281"/>
      <c r="CT2547" s="281"/>
      <c r="DD2547" s="281"/>
      <c r="DI2547" s="273"/>
    </row>
    <row r="2548" spans="1:113" s="49" customFormat="1">
      <c r="A2548" s="47"/>
      <c r="AB2548" s="281"/>
      <c r="AL2548" s="281"/>
      <c r="AV2548" s="281"/>
      <c r="BF2548" s="318"/>
      <c r="BP2548" s="281"/>
      <c r="BZ2548" s="281"/>
      <c r="CJ2548" s="281"/>
      <c r="CT2548" s="281"/>
      <c r="DD2548" s="281"/>
      <c r="DI2548" s="273"/>
    </row>
    <row r="2549" spans="1:113" s="49" customFormat="1">
      <c r="A2549" s="47"/>
      <c r="AB2549" s="281"/>
      <c r="AL2549" s="281"/>
      <c r="AV2549" s="281"/>
      <c r="BF2549" s="318"/>
      <c r="BP2549" s="281"/>
      <c r="BZ2549" s="281"/>
      <c r="CJ2549" s="281"/>
      <c r="CT2549" s="281"/>
      <c r="DD2549" s="281"/>
      <c r="DI2549" s="273"/>
    </row>
    <row r="2550" spans="1:113" s="49" customFormat="1">
      <c r="A2550" s="47"/>
      <c r="AB2550" s="281"/>
      <c r="AL2550" s="281"/>
      <c r="AV2550" s="281"/>
      <c r="BF2550" s="318"/>
      <c r="BP2550" s="281"/>
      <c r="BZ2550" s="281"/>
      <c r="CJ2550" s="281"/>
      <c r="CT2550" s="281"/>
      <c r="DD2550" s="281"/>
      <c r="DI2550" s="273"/>
    </row>
    <row r="2551" spans="1:113" s="49" customFormat="1">
      <c r="A2551" s="47"/>
      <c r="AB2551" s="281"/>
      <c r="AL2551" s="281"/>
      <c r="AV2551" s="281"/>
      <c r="BF2551" s="318"/>
      <c r="BP2551" s="281"/>
      <c r="BZ2551" s="281"/>
      <c r="CJ2551" s="281"/>
      <c r="CT2551" s="281"/>
      <c r="DD2551" s="281"/>
      <c r="DI2551" s="273"/>
    </row>
    <row r="2552" spans="1:113" s="49" customFormat="1">
      <c r="A2552" s="47"/>
      <c r="AB2552" s="281"/>
      <c r="AL2552" s="281"/>
      <c r="AV2552" s="281"/>
      <c r="BF2552" s="318"/>
      <c r="BP2552" s="281"/>
      <c r="BZ2552" s="281"/>
      <c r="CJ2552" s="281"/>
      <c r="CT2552" s="281"/>
      <c r="DD2552" s="281"/>
      <c r="DI2552" s="273"/>
    </row>
    <row r="2553" spans="1:113" s="49" customFormat="1">
      <c r="A2553" s="47"/>
      <c r="AB2553" s="281"/>
      <c r="AL2553" s="281"/>
      <c r="AV2553" s="281"/>
      <c r="BF2553" s="318"/>
      <c r="BP2553" s="281"/>
      <c r="BZ2553" s="281"/>
      <c r="CJ2553" s="281"/>
      <c r="CT2553" s="281"/>
      <c r="DD2553" s="281"/>
      <c r="DI2553" s="273"/>
    </row>
    <row r="2554" spans="1:113" s="49" customFormat="1">
      <c r="A2554" s="47"/>
      <c r="AB2554" s="281"/>
      <c r="AL2554" s="281"/>
      <c r="AV2554" s="281"/>
      <c r="BF2554" s="318"/>
      <c r="BP2554" s="281"/>
      <c r="BZ2554" s="281"/>
      <c r="CJ2554" s="281"/>
      <c r="CT2554" s="281"/>
      <c r="DD2554" s="281"/>
      <c r="DI2554" s="273"/>
    </row>
    <row r="2555" spans="1:113" s="49" customFormat="1">
      <c r="A2555" s="47"/>
      <c r="AB2555" s="281"/>
      <c r="AL2555" s="281"/>
      <c r="AV2555" s="281"/>
      <c r="BF2555" s="318"/>
      <c r="BP2555" s="281"/>
      <c r="BZ2555" s="281"/>
      <c r="CJ2555" s="281"/>
      <c r="CT2555" s="281"/>
      <c r="DD2555" s="281"/>
      <c r="DI2555" s="273"/>
    </row>
    <row r="2556" spans="1:113" s="49" customFormat="1">
      <c r="A2556" s="47"/>
      <c r="AB2556" s="281"/>
      <c r="AL2556" s="281"/>
      <c r="AV2556" s="281"/>
      <c r="BF2556" s="318"/>
      <c r="BP2556" s="281"/>
      <c r="BZ2556" s="281"/>
      <c r="CJ2556" s="281"/>
      <c r="CT2556" s="281"/>
      <c r="DD2556" s="281"/>
      <c r="DI2556" s="273"/>
    </row>
    <row r="2557" spans="1:113" s="49" customFormat="1">
      <c r="A2557" s="47"/>
      <c r="AB2557" s="281"/>
      <c r="AL2557" s="281"/>
      <c r="AV2557" s="281"/>
      <c r="BF2557" s="318"/>
      <c r="BP2557" s="281"/>
      <c r="BZ2557" s="281"/>
      <c r="CJ2557" s="281"/>
      <c r="CT2557" s="281"/>
      <c r="DD2557" s="281"/>
      <c r="DI2557" s="273"/>
    </row>
    <row r="2558" spans="1:113" s="49" customFormat="1">
      <c r="A2558" s="47"/>
      <c r="AB2558" s="281"/>
      <c r="AL2558" s="281"/>
      <c r="AV2558" s="281"/>
      <c r="BF2558" s="318"/>
      <c r="BP2558" s="281"/>
      <c r="BZ2558" s="281"/>
      <c r="CJ2558" s="281"/>
      <c r="CT2558" s="281"/>
      <c r="DD2558" s="281"/>
      <c r="DI2558" s="273"/>
    </row>
    <row r="2559" spans="1:113" s="49" customFormat="1">
      <c r="A2559" s="47"/>
      <c r="AB2559" s="281"/>
      <c r="AL2559" s="281"/>
      <c r="AV2559" s="281"/>
      <c r="BF2559" s="318"/>
      <c r="BP2559" s="281"/>
      <c r="BZ2559" s="281"/>
      <c r="CJ2559" s="281"/>
      <c r="CT2559" s="281"/>
      <c r="DD2559" s="281"/>
      <c r="DI2559" s="273"/>
    </row>
    <row r="2560" spans="1:113" s="49" customFormat="1">
      <c r="A2560" s="47"/>
      <c r="AB2560" s="281"/>
      <c r="AL2560" s="281"/>
      <c r="AV2560" s="281"/>
      <c r="BF2560" s="318"/>
      <c r="BP2560" s="281"/>
      <c r="BZ2560" s="281"/>
      <c r="CJ2560" s="281"/>
      <c r="CT2560" s="281"/>
      <c r="DD2560" s="281"/>
      <c r="DI2560" s="273"/>
    </row>
    <row r="2561" spans="1:113" s="49" customFormat="1">
      <c r="A2561" s="47"/>
      <c r="AB2561" s="281"/>
      <c r="AL2561" s="281"/>
      <c r="AV2561" s="281"/>
      <c r="BF2561" s="318"/>
      <c r="BP2561" s="281"/>
      <c r="BZ2561" s="281"/>
      <c r="CJ2561" s="281"/>
      <c r="CT2561" s="281"/>
      <c r="DD2561" s="281"/>
      <c r="DI2561" s="273"/>
    </row>
    <row r="2562" spans="1:113" s="49" customFormat="1">
      <c r="A2562" s="47"/>
      <c r="AB2562" s="281"/>
      <c r="AL2562" s="281"/>
      <c r="AV2562" s="281"/>
      <c r="BF2562" s="318"/>
      <c r="BP2562" s="281"/>
      <c r="BZ2562" s="281"/>
      <c r="CJ2562" s="281"/>
      <c r="CT2562" s="281"/>
      <c r="DD2562" s="281"/>
      <c r="DI2562" s="273"/>
    </row>
    <row r="2563" spans="1:113" s="49" customFormat="1">
      <c r="A2563" s="47"/>
      <c r="AB2563" s="281"/>
      <c r="AL2563" s="281"/>
      <c r="AV2563" s="281"/>
      <c r="BF2563" s="318"/>
      <c r="BP2563" s="281"/>
      <c r="BZ2563" s="281"/>
      <c r="CJ2563" s="281"/>
      <c r="CT2563" s="281"/>
      <c r="DD2563" s="281"/>
      <c r="DI2563" s="273"/>
    </row>
    <row r="2564" spans="1:113" s="49" customFormat="1">
      <c r="A2564" s="47"/>
      <c r="AB2564" s="281"/>
      <c r="AL2564" s="281"/>
      <c r="AV2564" s="281"/>
      <c r="BF2564" s="318"/>
      <c r="BP2564" s="281"/>
      <c r="BZ2564" s="281"/>
      <c r="CJ2564" s="281"/>
      <c r="CT2564" s="281"/>
      <c r="DD2564" s="281"/>
      <c r="DI2564" s="273"/>
    </row>
    <row r="2565" spans="1:113" s="49" customFormat="1">
      <c r="A2565" s="47"/>
      <c r="AB2565" s="281"/>
      <c r="AL2565" s="281"/>
      <c r="AV2565" s="281"/>
      <c r="BF2565" s="318"/>
      <c r="BP2565" s="281"/>
      <c r="BZ2565" s="281"/>
      <c r="CJ2565" s="281"/>
      <c r="CT2565" s="281"/>
      <c r="DD2565" s="281"/>
      <c r="DI2565" s="273"/>
    </row>
    <row r="2566" spans="1:113" s="49" customFormat="1">
      <c r="A2566" s="47"/>
      <c r="AB2566" s="281"/>
      <c r="AL2566" s="281"/>
      <c r="AV2566" s="281"/>
      <c r="BF2566" s="318"/>
      <c r="BP2566" s="281"/>
      <c r="BZ2566" s="281"/>
      <c r="CJ2566" s="281"/>
      <c r="CT2566" s="281"/>
      <c r="DD2566" s="281"/>
      <c r="DI2566" s="273"/>
    </row>
    <row r="2567" spans="1:113" s="49" customFormat="1">
      <c r="A2567" s="47"/>
      <c r="AB2567" s="281"/>
      <c r="AL2567" s="281"/>
      <c r="AV2567" s="281"/>
      <c r="BF2567" s="318"/>
      <c r="BP2567" s="281"/>
      <c r="BZ2567" s="281"/>
      <c r="CJ2567" s="281"/>
      <c r="CT2567" s="281"/>
      <c r="DD2567" s="281"/>
      <c r="DI2567" s="273"/>
    </row>
    <row r="2568" spans="1:113" s="49" customFormat="1">
      <c r="A2568" s="47"/>
      <c r="AB2568" s="281"/>
      <c r="AL2568" s="281"/>
      <c r="AV2568" s="281"/>
      <c r="BF2568" s="318"/>
      <c r="BP2568" s="281"/>
      <c r="BZ2568" s="281"/>
      <c r="CJ2568" s="281"/>
      <c r="CT2568" s="281"/>
      <c r="DD2568" s="281"/>
      <c r="DI2568" s="273"/>
    </row>
    <row r="2569" spans="1:113" s="49" customFormat="1">
      <c r="A2569" s="47"/>
      <c r="AB2569" s="281"/>
      <c r="AL2569" s="281"/>
      <c r="AV2569" s="281"/>
      <c r="BF2569" s="318"/>
      <c r="BP2569" s="281"/>
      <c r="BZ2569" s="281"/>
      <c r="CJ2569" s="281"/>
      <c r="CT2569" s="281"/>
      <c r="DD2569" s="281"/>
      <c r="DI2569" s="273"/>
    </row>
    <row r="2570" spans="1:113" s="49" customFormat="1">
      <c r="A2570" s="47"/>
      <c r="AB2570" s="281"/>
      <c r="AL2570" s="281"/>
      <c r="AV2570" s="281"/>
      <c r="BF2570" s="318"/>
      <c r="BP2570" s="281"/>
      <c r="BZ2570" s="281"/>
      <c r="CJ2570" s="281"/>
      <c r="CT2570" s="281"/>
      <c r="DD2570" s="281"/>
      <c r="DI2570" s="273"/>
    </row>
    <row r="2571" spans="1:113" s="49" customFormat="1">
      <c r="A2571" s="47"/>
      <c r="AB2571" s="281"/>
      <c r="AL2571" s="281"/>
      <c r="AV2571" s="281"/>
      <c r="BF2571" s="318"/>
      <c r="BP2571" s="281"/>
      <c r="BZ2571" s="281"/>
      <c r="CJ2571" s="281"/>
      <c r="CT2571" s="281"/>
      <c r="DD2571" s="281"/>
      <c r="DI2571" s="273"/>
    </row>
    <row r="2572" spans="1:113" s="49" customFormat="1">
      <c r="A2572" s="47"/>
      <c r="AB2572" s="281"/>
      <c r="AL2572" s="281"/>
      <c r="AV2572" s="281"/>
      <c r="BF2572" s="318"/>
      <c r="BP2572" s="281"/>
      <c r="BZ2572" s="281"/>
      <c r="CJ2572" s="281"/>
      <c r="CT2572" s="281"/>
      <c r="DD2572" s="281"/>
      <c r="DI2572" s="273"/>
    </row>
    <row r="2573" spans="1:113" s="49" customFormat="1">
      <c r="A2573" s="47"/>
      <c r="AB2573" s="281"/>
      <c r="AL2573" s="281"/>
      <c r="AV2573" s="281"/>
      <c r="BF2573" s="318"/>
      <c r="BP2573" s="281"/>
      <c r="BZ2573" s="281"/>
      <c r="CJ2573" s="281"/>
      <c r="CT2573" s="281"/>
      <c r="DD2573" s="281"/>
      <c r="DI2573" s="273"/>
    </row>
    <row r="2574" spans="1:113" s="49" customFormat="1">
      <c r="A2574" s="47"/>
      <c r="AB2574" s="281"/>
      <c r="AL2574" s="281"/>
      <c r="AV2574" s="281"/>
      <c r="BF2574" s="318"/>
      <c r="BP2574" s="281"/>
      <c r="BZ2574" s="281"/>
      <c r="CJ2574" s="281"/>
      <c r="CT2574" s="281"/>
      <c r="DD2574" s="281"/>
      <c r="DI2574" s="273"/>
    </row>
    <row r="2575" spans="1:113" s="49" customFormat="1">
      <c r="A2575" s="47"/>
      <c r="AB2575" s="281"/>
      <c r="AL2575" s="281"/>
      <c r="AV2575" s="281"/>
      <c r="BF2575" s="318"/>
      <c r="BP2575" s="281"/>
      <c r="BZ2575" s="281"/>
      <c r="CJ2575" s="281"/>
      <c r="CT2575" s="281"/>
      <c r="DD2575" s="281"/>
      <c r="DI2575" s="273"/>
    </row>
    <row r="2576" spans="1:113" s="49" customFormat="1">
      <c r="A2576" s="47"/>
      <c r="AB2576" s="281"/>
      <c r="AL2576" s="281"/>
      <c r="AV2576" s="281"/>
      <c r="BF2576" s="318"/>
      <c r="BP2576" s="281"/>
      <c r="BZ2576" s="281"/>
      <c r="CJ2576" s="281"/>
      <c r="CT2576" s="281"/>
      <c r="DD2576" s="281"/>
      <c r="DI2576" s="273"/>
    </row>
    <row r="2577" spans="1:113" s="49" customFormat="1">
      <c r="A2577" s="47"/>
      <c r="AB2577" s="281"/>
      <c r="AL2577" s="281"/>
      <c r="AV2577" s="281"/>
      <c r="BF2577" s="318"/>
      <c r="BP2577" s="281"/>
      <c r="BZ2577" s="281"/>
      <c r="CJ2577" s="281"/>
      <c r="CT2577" s="281"/>
      <c r="DD2577" s="281"/>
      <c r="DI2577" s="273"/>
    </row>
    <row r="2578" spans="1:113" s="49" customFormat="1">
      <c r="A2578" s="47"/>
      <c r="AB2578" s="281"/>
      <c r="AL2578" s="281"/>
      <c r="AV2578" s="281"/>
      <c r="BF2578" s="318"/>
      <c r="BP2578" s="281"/>
      <c r="BZ2578" s="281"/>
      <c r="CJ2578" s="281"/>
      <c r="CT2578" s="281"/>
      <c r="DD2578" s="281"/>
      <c r="DI2578" s="273"/>
    </row>
    <row r="2579" spans="1:113" s="49" customFormat="1">
      <c r="A2579" s="47"/>
      <c r="AB2579" s="281"/>
      <c r="AL2579" s="281"/>
      <c r="AV2579" s="281"/>
      <c r="BF2579" s="318"/>
      <c r="BP2579" s="281"/>
      <c r="BZ2579" s="281"/>
      <c r="CJ2579" s="281"/>
      <c r="CT2579" s="281"/>
      <c r="DD2579" s="281"/>
      <c r="DI2579" s="273"/>
    </row>
    <row r="2580" spans="1:113" s="49" customFormat="1">
      <c r="A2580" s="47"/>
      <c r="AB2580" s="281"/>
      <c r="AL2580" s="281"/>
      <c r="AV2580" s="281"/>
      <c r="BF2580" s="318"/>
      <c r="BP2580" s="281"/>
      <c r="BZ2580" s="281"/>
      <c r="CJ2580" s="281"/>
      <c r="CT2580" s="281"/>
      <c r="DD2580" s="281"/>
      <c r="DI2580" s="273"/>
    </row>
    <row r="2581" spans="1:113" s="49" customFormat="1">
      <c r="A2581" s="47"/>
      <c r="AB2581" s="281"/>
      <c r="AL2581" s="281"/>
      <c r="AV2581" s="281"/>
      <c r="BF2581" s="318"/>
      <c r="BP2581" s="281"/>
      <c r="BZ2581" s="281"/>
      <c r="CJ2581" s="281"/>
      <c r="CT2581" s="281"/>
      <c r="DD2581" s="281"/>
      <c r="DI2581" s="273"/>
    </row>
    <row r="2582" spans="1:113" s="49" customFormat="1">
      <c r="A2582" s="47"/>
      <c r="AB2582" s="281"/>
      <c r="AL2582" s="281"/>
      <c r="AV2582" s="281"/>
      <c r="BF2582" s="318"/>
      <c r="BP2582" s="281"/>
      <c r="BZ2582" s="281"/>
      <c r="CJ2582" s="281"/>
      <c r="CT2582" s="281"/>
      <c r="DD2582" s="281"/>
      <c r="DI2582" s="273"/>
    </row>
    <row r="2583" spans="1:113" s="49" customFormat="1">
      <c r="A2583" s="47"/>
      <c r="AB2583" s="281"/>
      <c r="AL2583" s="281"/>
      <c r="AV2583" s="281"/>
      <c r="BF2583" s="318"/>
      <c r="BP2583" s="281"/>
      <c r="BZ2583" s="281"/>
      <c r="CJ2583" s="281"/>
      <c r="CT2583" s="281"/>
      <c r="DD2583" s="281"/>
      <c r="DI2583" s="273"/>
    </row>
    <row r="2584" spans="1:113" s="49" customFormat="1">
      <c r="A2584" s="47"/>
      <c r="AB2584" s="281"/>
      <c r="AL2584" s="281"/>
      <c r="AV2584" s="281"/>
      <c r="BF2584" s="318"/>
      <c r="BP2584" s="281"/>
      <c r="BZ2584" s="281"/>
      <c r="CJ2584" s="281"/>
      <c r="CT2584" s="281"/>
      <c r="DD2584" s="281"/>
      <c r="DI2584" s="273"/>
    </row>
    <row r="2585" spans="1:113" s="49" customFormat="1">
      <c r="A2585" s="47"/>
      <c r="AB2585" s="281"/>
      <c r="AL2585" s="281"/>
      <c r="AV2585" s="281"/>
      <c r="BF2585" s="318"/>
      <c r="BP2585" s="281"/>
      <c r="BZ2585" s="281"/>
      <c r="CJ2585" s="281"/>
      <c r="CT2585" s="281"/>
      <c r="DD2585" s="281"/>
      <c r="DI2585" s="273"/>
    </row>
    <row r="2586" spans="1:113" s="49" customFormat="1">
      <c r="A2586" s="47"/>
      <c r="AB2586" s="281"/>
      <c r="AL2586" s="281"/>
      <c r="AV2586" s="281"/>
      <c r="BF2586" s="318"/>
      <c r="BP2586" s="281"/>
      <c r="BZ2586" s="281"/>
      <c r="CJ2586" s="281"/>
      <c r="CT2586" s="281"/>
      <c r="DD2586" s="281"/>
      <c r="DI2586" s="273"/>
    </row>
    <row r="2587" spans="1:113" s="49" customFormat="1">
      <c r="A2587" s="47"/>
      <c r="AB2587" s="281"/>
      <c r="AL2587" s="281"/>
      <c r="AV2587" s="281"/>
      <c r="BF2587" s="318"/>
      <c r="BP2587" s="281"/>
      <c r="BZ2587" s="281"/>
      <c r="CJ2587" s="281"/>
      <c r="CT2587" s="281"/>
      <c r="DD2587" s="281"/>
      <c r="DI2587" s="273"/>
    </row>
    <row r="2588" spans="1:113" s="49" customFormat="1">
      <c r="A2588" s="47"/>
      <c r="AB2588" s="281"/>
      <c r="AL2588" s="281"/>
      <c r="AV2588" s="281"/>
      <c r="BF2588" s="318"/>
      <c r="BP2588" s="281"/>
      <c r="BZ2588" s="281"/>
      <c r="CJ2588" s="281"/>
      <c r="CT2588" s="281"/>
      <c r="DD2588" s="281"/>
      <c r="DI2588" s="273"/>
    </row>
    <row r="2589" spans="1:113" s="49" customFormat="1">
      <c r="A2589" s="47"/>
      <c r="AB2589" s="281"/>
      <c r="AL2589" s="281"/>
      <c r="AV2589" s="281"/>
      <c r="BF2589" s="318"/>
      <c r="BP2589" s="281"/>
      <c r="BZ2589" s="281"/>
      <c r="CJ2589" s="281"/>
      <c r="CT2589" s="281"/>
      <c r="DD2589" s="281"/>
      <c r="DI2589" s="273"/>
    </row>
    <row r="2590" spans="1:113" s="49" customFormat="1">
      <c r="A2590" s="47"/>
      <c r="AB2590" s="281"/>
      <c r="AL2590" s="281"/>
      <c r="AV2590" s="281"/>
      <c r="BF2590" s="318"/>
      <c r="BP2590" s="281"/>
      <c r="BZ2590" s="281"/>
      <c r="CJ2590" s="281"/>
      <c r="CT2590" s="281"/>
      <c r="DD2590" s="281"/>
      <c r="DI2590" s="273"/>
    </row>
    <row r="2591" spans="1:113" s="49" customFormat="1">
      <c r="A2591" s="47"/>
      <c r="AB2591" s="281"/>
      <c r="AL2591" s="281"/>
      <c r="AV2591" s="281"/>
      <c r="BF2591" s="318"/>
      <c r="BP2591" s="281"/>
      <c r="BZ2591" s="281"/>
      <c r="CJ2591" s="281"/>
      <c r="CT2591" s="281"/>
      <c r="DD2591" s="281"/>
      <c r="DI2591" s="273"/>
    </row>
    <row r="2592" spans="1:113" s="49" customFormat="1">
      <c r="A2592" s="47"/>
      <c r="AB2592" s="281"/>
      <c r="AL2592" s="281"/>
      <c r="AV2592" s="281"/>
      <c r="BF2592" s="318"/>
      <c r="BP2592" s="281"/>
      <c r="BZ2592" s="281"/>
      <c r="CJ2592" s="281"/>
      <c r="CT2592" s="281"/>
      <c r="DD2592" s="281"/>
      <c r="DI2592" s="273"/>
    </row>
    <row r="2593" spans="1:113" s="49" customFormat="1">
      <c r="A2593" s="47"/>
      <c r="AB2593" s="281"/>
      <c r="AL2593" s="281"/>
      <c r="AV2593" s="281"/>
      <c r="BF2593" s="318"/>
      <c r="BP2593" s="281"/>
      <c r="BZ2593" s="281"/>
      <c r="CJ2593" s="281"/>
      <c r="CT2593" s="281"/>
      <c r="DD2593" s="281"/>
      <c r="DI2593" s="273"/>
    </row>
    <row r="2594" spans="1:113" s="49" customFormat="1">
      <c r="A2594" s="47"/>
      <c r="AB2594" s="281"/>
      <c r="AL2594" s="281"/>
      <c r="AV2594" s="281"/>
      <c r="BF2594" s="318"/>
      <c r="BP2594" s="281"/>
      <c r="BZ2594" s="281"/>
      <c r="CJ2594" s="281"/>
      <c r="CT2594" s="281"/>
      <c r="DD2594" s="281"/>
      <c r="DI2594" s="273"/>
    </row>
    <row r="2595" spans="1:113" s="49" customFormat="1">
      <c r="A2595" s="47"/>
      <c r="AB2595" s="281"/>
      <c r="AL2595" s="281"/>
      <c r="AV2595" s="281"/>
      <c r="BF2595" s="318"/>
      <c r="BP2595" s="281"/>
      <c r="BZ2595" s="281"/>
      <c r="CJ2595" s="281"/>
      <c r="CT2595" s="281"/>
      <c r="DD2595" s="281"/>
      <c r="DI2595" s="273"/>
    </row>
    <row r="2596" spans="1:113" s="49" customFormat="1">
      <c r="A2596" s="47"/>
      <c r="AB2596" s="281"/>
      <c r="AL2596" s="281"/>
      <c r="AV2596" s="281"/>
      <c r="BF2596" s="318"/>
      <c r="BP2596" s="281"/>
      <c r="BZ2596" s="281"/>
      <c r="CJ2596" s="281"/>
      <c r="CT2596" s="281"/>
      <c r="DD2596" s="281"/>
      <c r="DI2596" s="273"/>
    </row>
    <row r="2597" spans="1:113" s="49" customFormat="1">
      <c r="A2597" s="47"/>
      <c r="AB2597" s="281"/>
      <c r="AL2597" s="281"/>
      <c r="AV2597" s="281"/>
      <c r="BF2597" s="318"/>
      <c r="BP2597" s="281"/>
      <c r="BZ2597" s="281"/>
      <c r="CJ2597" s="281"/>
      <c r="CT2597" s="281"/>
      <c r="DD2597" s="281"/>
      <c r="DI2597" s="273"/>
    </row>
    <row r="2598" spans="1:113" s="49" customFormat="1">
      <c r="A2598" s="47"/>
      <c r="AB2598" s="281"/>
      <c r="AL2598" s="281"/>
      <c r="AV2598" s="281"/>
      <c r="BF2598" s="318"/>
      <c r="BP2598" s="281"/>
      <c r="BZ2598" s="281"/>
      <c r="CJ2598" s="281"/>
      <c r="CT2598" s="281"/>
      <c r="DD2598" s="281"/>
      <c r="DI2598" s="273"/>
    </row>
    <row r="2599" spans="1:113" s="49" customFormat="1">
      <c r="A2599" s="47"/>
      <c r="AB2599" s="281"/>
      <c r="AL2599" s="281"/>
      <c r="AV2599" s="281"/>
      <c r="BF2599" s="318"/>
      <c r="BP2599" s="281"/>
      <c r="BZ2599" s="281"/>
      <c r="CJ2599" s="281"/>
      <c r="CT2599" s="281"/>
      <c r="DD2599" s="281"/>
      <c r="DI2599" s="273"/>
    </row>
    <row r="2600" spans="1:113" s="49" customFormat="1">
      <c r="A2600" s="47"/>
      <c r="AB2600" s="281"/>
      <c r="AL2600" s="281"/>
      <c r="AV2600" s="281"/>
      <c r="BF2600" s="318"/>
      <c r="BP2600" s="281"/>
      <c r="BZ2600" s="281"/>
      <c r="CJ2600" s="281"/>
      <c r="CT2600" s="281"/>
      <c r="DD2600" s="281"/>
      <c r="DI2600" s="273"/>
    </row>
    <row r="2601" spans="1:113" s="49" customFormat="1">
      <c r="A2601" s="47"/>
      <c r="AB2601" s="281"/>
      <c r="AL2601" s="281"/>
      <c r="AV2601" s="281"/>
      <c r="BF2601" s="318"/>
      <c r="BP2601" s="281"/>
      <c r="BZ2601" s="281"/>
      <c r="CJ2601" s="281"/>
      <c r="CT2601" s="281"/>
      <c r="DD2601" s="281"/>
      <c r="DI2601" s="273"/>
    </row>
    <row r="2602" spans="1:113" s="49" customFormat="1">
      <c r="A2602" s="47"/>
      <c r="AB2602" s="281"/>
      <c r="AL2602" s="281"/>
      <c r="AV2602" s="281"/>
      <c r="BF2602" s="318"/>
      <c r="BP2602" s="281"/>
      <c r="BZ2602" s="281"/>
      <c r="CJ2602" s="281"/>
      <c r="CT2602" s="281"/>
      <c r="DD2602" s="281"/>
      <c r="DI2602" s="273"/>
    </row>
    <row r="2603" spans="1:113" s="49" customFormat="1">
      <c r="A2603" s="47"/>
      <c r="AB2603" s="281"/>
      <c r="AL2603" s="281"/>
      <c r="AV2603" s="281"/>
      <c r="BF2603" s="318"/>
      <c r="BP2603" s="281"/>
      <c r="BZ2603" s="281"/>
      <c r="CJ2603" s="281"/>
      <c r="CT2603" s="281"/>
      <c r="DD2603" s="281"/>
      <c r="DI2603" s="273"/>
    </row>
    <row r="2604" spans="1:113" s="49" customFormat="1">
      <c r="A2604" s="47"/>
      <c r="AB2604" s="281"/>
      <c r="AL2604" s="281"/>
      <c r="AV2604" s="281"/>
      <c r="BF2604" s="318"/>
      <c r="BP2604" s="281"/>
      <c r="BZ2604" s="281"/>
      <c r="CJ2604" s="281"/>
      <c r="CT2604" s="281"/>
      <c r="DD2604" s="281"/>
      <c r="DI2604" s="273"/>
    </row>
    <row r="2605" spans="1:113" s="49" customFormat="1">
      <c r="A2605" s="47"/>
      <c r="AB2605" s="281"/>
      <c r="AL2605" s="281"/>
      <c r="AV2605" s="281"/>
      <c r="BF2605" s="318"/>
      <c r="BP2605" s="281"/>
      <c r="BZ2605" s="281"/>
      <c r="CJ2605" s="281"/>
      <c r="CT2605" s="281"/>
      <c r="DD2605" s="281"/>
      <c r="DI2605" s="273"/>
    </row>
    <row r="2606" spans="1:113" s="49" customFormat="1">
      <c r="A2606" s="47"/>
      <c r="AB2606" s="281"/>
      <c r="AL2606" s="281"/>
      <c r="AV2606" s="281"/>
      <c r="BF2606" s="318"/>
      <c r="BP2606" s="281"/>
      <c r="BZ2606" s="281"/>
      <c r="CJ2606" s="281"/>
      <c r="CT2606" s="281"/>
      <c r="DD2606" s="281"/>
      <c r="DI2606" s="273"/>
    </row>
    <row r="2607" spans="1:113" s="49" customFormat="1">
      <c r="A2607" s="47"/>
      <c r="AB2607" s="281"/>
      <c r="AL2607" s="281"/>
      <c r="AV2607" s="281"/>
      <c r="BF2607" s="318"/>
      <c r="BP2607" s="281"/>
      <c r="BZ2607" s="281"/>
      <c r="CJ2607" s="281"/>
      <c r="CT2607" s="281"/>
      <c r="DD2607" s="281"/>
      <c r="DI2607" s="273"/>
    </row>
    <row r="2608" spans="1:113" s="49" customFormat="1">
      <c r="A2608" s="47"/>
      <c r="AB2608" s="281"/>
      <c r="AL2608" s="281"/>
      <c r="AV2608" s="281"/>
      <c r="BF2608" s="318"/>
      <c r="BP2608" s="281"/>
      <c r="BZ2608" s="281"/>
      <c r="CJ2608" s="281"/>
      <c r="CT2608" s="281"/>
      <c r="DD2608" s="281"/>
      <c r="DI2608" s="273"/>
    </row>
    <row r="2609" spans="1:113" s="49" customFormat="1">
      <c r="A2609" s="47"/>
      <c r="AB2609" s="281"/>
      <c r="AL2609" s="281"/>
      <c r="AV2609" s="281"/>
      <c r="BF2609" s="318"/>
      <c r="BP2609" s="281"/>
      <c r="BZ2609" s="281"/>
      <c r="CJ2609" s="281"/>
      <c r="CT2609" s="281"/>
      <c r="DD2609" s="281"/>
      <c r="DI2609" s="273"/>
    </row>
    <row r="2610" spans="1:113" s="49" customFormat="1">
      <c r="A2610" s="47"/>
      <c r="AB2610" s="281"/>
      <c r="AL2610" s="281"/>
      <c r="AV2610" s="281"/>
      <c r="BF2610" s="318"/>
      <c r="BP2610" s="281"/>
      <c r="BZ2610" s="281"/>
      <c r="CJ2610" s="281"/>
      <c r="CT2610" s="281"/>
      <c r="DD2610" s="281"/>
      <c r="DI2610" s="273"/>
    </row>
    <row r="2611" spans="1:113" s="49" customFormat="1">
      <c r="A2611" s="47"/>
      <c r="AB2611" s="281"/>
      <c r="AL2611" s="281"/>
      <c r="AV2611" s="281"/>
      <c r="BF2611" s="318"/>
      <c r="BP2611" s="281"/>
      <c r="BZ2611" s="281"/>
      <c r="CJ2611" s="281"/>
      <c r="CT2611" s="281"/>
      <c r="DD2611" s="281"/>
      <c r="DI2611" s="273"/>
    </row>
    <row r="2612" spans="1:113" s="49" customFormat="1">
      <c r="A2612" s="47"/>
      <c r="AB2612" s="281"/>
      <c r="AL2612" s="281"/>
      <c r="AV2612" s="281"/>
      <c r="BF2612" s="318"/>
      <c r="BP2612" s="281"/>
      <c r="BZ2612" s="281"/>
      <c r="CJ2612" s="281"/>
      <c r="CT2612" s="281"/>
      <c r="DD2612" s="281"/>
      <c r="DI2612" s="273"/>
    </row>
    <row r="2613" spans="1:113" s="49" customFormat="1">
      <c r="A2613" s="47"/>
      <c r="AB2613" s="281"/>
      <c r="AL2613" s="281"/>
      <c r="AV2613" s="281"/>
      <c r="BF2613" s="318"/>
      <c r="BP2613" s="281"/>
      <c r="BZ2613" s="281"/>
      <c r="CJ2613" s="281"/>
      <c r="CT2613" s="281"/>
      <c r="DD2613" s="281"/>
      <c r="DI2613" s="273"/>
    </row>
    <row r="2614" spans="1:113" s="49" customFormat="1">
      <c r="A2614" s="47"/>
      <c r="AB2614" s="281"/>
      <c r="AL2614" s="281"/>
      <c r="AV2614" s="281"/>
      <c r="BF2614" s="318"/>
      <c r="BP2614" s="281"/>
      <c r="BZ2614" s="281"/>
      <c r="CJ2614" s="281"/>
      <c r="CT2614" s="281"/>
      <c r="DD2614" s="281"/>
      <c r="DI2614" s="273"/>
    </row>
    <row r="2615" spans="1:113" s="49" customFormat="1">
      <c r="A2615" s="47"/>
      <c r="AB2615" s="281"/>
      <c r="AL2615" s="281"/>
      <c r="AV2615" s="281"/>
      <c r="BF2615" s="318"/>
      <c r="BP2615" s="281"/>
      <c r="BZ2615" s="281"/>
      <c r="CJ2615" s="281"/>
      <c r="CT2615" s="281"/>
      <c r="DD2615" s="281"/>
      <c r="DI2615" s="273"/>
    </row>
    <row r="2616" spans="1:113" s="49" customFormat="1">
      <c r="A2616" s="47"/>
      <c r="AB2616" s="281"/>
      <c r="AL2616" s="281"/>
      <c r="AV2616" s="281"/>
      <c r="BF2616" s="318"/>
      <c r="BP2616" s="281"/>
      <c r="BZ2616" s="281"/>
      <c r="CJ2616" s="281"/>
      <c r="CT2616" s="281"/>
      <c r="DD2616" s="281"/>
      <c r="DI2616" s="273"/>
    </row>
    <row r="2617" spans="1:113" s="49" customFormat="1">
      <c r="A2617" s="47"/>
      <c r="AB2617" s="281"/>
      <c r="AL2617" s="281"/>
      <c r="AV2617" s="281"/>
      <c r="BF2617" s="318"/>
      <c r="BP2617" s="281"/>
      <c r="BZ2617" s="281"/>
      <c r="CJ2617" s="281"/>
      <c r="CT2617" s="281"/>
      <c r="DD2617" s="281"/>
      <c r="DI2617" s="273"/>
    </row>
    <row r="2618" spans="1:113" s="49" customFormat="1">
      <c r="A2618" s="47"/>
      <c r="AB2618" s="281"/>
      <c r="AL2618" s="281"/>
      <c r="AV2618" s="281"/>
      <c r="BF2618" s="318"/>
      <c r="BP2618" s="281"/>
      <c r="BZ2618" s="281"/>
      <c r="CJ2618" s="281"/>
      <c r="CT2618" s="281"/>
      <c r="DD2618" s="281"/>
      <c r="DI2618" s="273"/>
    </row>
    <row r="2619" spans="1:113" s="49" customFormat="1">
      <c r="A2619" s="47"/>
      <c r="AB2619" s="281"/>
      <c r="AL2619" s="281"/>
      <c r="AV2619" s="281"/>
      <c r="BF2619" s="318"/>
      <c r="BP2619" s="281"/>
      <c r="BZ2619" s="281"/>
      <c r="CJ2619" s="281"/>
      <c r="CT2619" s="281"/>
      <c r="DD2619" s="281"/>
      <c r="DI2619" s="273"/>
    </row>
    <row r="2620" spans="1:113" s="49" customFormat="1">
      <c r="A2620" s="47"/>
      <c r="AB2620" s="281"/>
      <c r="AL2620" s="281"/>
      <c r="AV2620" s="281"/>
      <c r="BF2620" s="318"/>
      <c r="BP2620" s="281"/>
      <c r="BZ2620" s="281"/>
      <c r="CJ2620" s="281"/>
      <c r="CT2620" s="281"/>
      <c r="DD2620" s="281"/>
      <c r="DI2620" s="273"/>
    </row>
    <row r="2621" spans="1:113" s="49" customFormat="1">
      <c r="A2621" s="47"/>
      <c r="AB2621" s="281"/>
      <c r="AL2621" s="281"/>
      <c r="AV2621" s="281"/>
      <c r="BF2621" s="318"/>
      <c r="BP2621" s="281"/>
      <c r="BZ2621" s="281"/>
      <c r="CJ2621" s="281"/>
      <c r="CT2621" s="281"/>
      <c r="DD2621" s="281"/>
      <c r="DI2621" s="273"/>
    </row>
    <row r="2622" spans="1:113" s="49" customFormat="1">
      <c r="A2622" s="47"/>
      <c r="AB2622" s="281"/>
      <c r="AL2622" s="281"/>
      <c r="AV2622" s="281"/>
      <c r="BF2622" s="318"/>
      <c r="BP2622" s="281"/>
      <c r="BZ2622" s="281"/>
      <c r="CJ2622" s="281"/>
      <c r="CT2622" s="281"/>
      <c r="DD2622" s="281"/>
      <c r="DI2622" s="273"/>
    </row>
    <row r="2623" spans="1:113" s="49" customFormat="1">
      <c r="A2623" s="47"/>
      <c r="AB2623" s="281"/>
      <c r="AL2623" s="281"/>
      <c r="AV2623" s="281"/>
      <c r="BF2623" s="318"/>
      <c r="BP2623" s="281"/>
      <c r="BZ2623" s="281"/>
      <c r="CJ2623" s="281"/>
      <c r="CT2623" s="281"/>
      <c r="DD2623" s="281"/>
      <c r="DI2623" s="273"/>
    </row>
    <row r="2624" spans="1:113" s="49" customFormat="1">
      <c r="A2624" s="47"/>
      <c r="AB2624" s="281"/>
      <c r="AL2624" s="281"/>
      <c r="AV2624" s="281"/>
      <c r="BF2624" s="318"/>
      <c r="BP2624" s="281"/>
      <c r="BZ2624" s="281"/>
      <c r="CJ2624" s="281"/>
      <c r="CT2624" s="281"/>
      <c r="DD2624" s="281"/>
      <c r="DI2624" s="273"/>
    </row>
    <row r="2625" spans="1:113" s="49" customFormat="1">
      <c r="A2625" s="47"/>
      <c r="AB2625" s="281"/>
      <c r="AL2625" s="281"/>
      <c r="AV2625" s="281"/>
      <c r="BF2625" s="318"/>
      <c r="BP2625" s="281"/>
      <c r="BZ2625" s="281"/>
      <c r="CJ2625" s="281"/>
      <c r="CT2625" s="281"/>
      <c r="DD2625" s="281"/>
      <c r="DI2625" s="273"/>
    </row>
    <row r="2626" spans="1:113" s="49" customFormat="1">
      <c r="A2626" s="47"/>
      <c r="AB2626" s="281"/>
      <c r="AL2626" s="281"/>
      <c r="AV2626" s="281"/>
      <c r="BF2626" s="318"/>
      <c r="BP2626" s="281"/>
      <c r="BZ2626" s="281"/>
      <c r="CJ2626" s="281"/>
      <c r="CT2626" s="281"/>
      <c r="DD2626" s="281"/>
      <c r="DI2626" s="273"/>
    </row>
    <row r="2627" spans="1:113" s="49" customFormat="1">
      <c r="A2627" s="47"/>
      <c r="AB2627" s="281"/>
      <c r="AL2627" s="281"/>
      <c r="AV2627" s="281"/>
      <c r="BF2627" s="318"/>
      <c r="BP2627" s="281"/>
      <c r="BZ2627" s="281"/>
      <c r="CJ2627" s="281"/>
      <c r="CT2627" s="281"/>
      <c r="DD2627" s="281"/>
      <c r="DI2627" s="273"/>
    </row>
    <row r="2628" spans="1:113" s="49" customFormat="1">
      <c r="A2628" s="47"/>
      <c r="AB2628" s="281"/>
      <c r="AL2628" s="281"/>
      <c r="AV2628" s="281"/>
      <c r="BF2628" s="318"/>
      <c r="BP2628" s="281"/>
      <c r="BZ2628" s="281"/>
      <c r="CJ2628" s="281"/>
      <c r="CT2628" s="281"/>
      <c r="DD2628" s="281"/>
      <c r="DI2628" s="273"/>
    </row>
    <row r="2629" spans="1:113" s="49" customFormat="1">
      <c r="A2629" s="47"/>
      <c r="AB2629" s="281"/>
      <c r="AL2629" s="281"/>
      <c r="AV2629" s="281"/>
      <c r="BF2629" s="318"/>
      <c r="BP2629" s="281"/>
      <c r="BZ2629" s="281"/>
      <c r="CJ2629" s="281"/>
      <c r="CT2629" s="281"/>
      <c r="DD2629" s="281"/>
      <c r="DI2629" s="273"/>
    </row>
    <row r="2630" spans="1:113" s="49" customFormat="1">
      <c r="A2630" s="47"/>
      <c r="AB2630" s="281"/>
      <c r="AL2630" s="281"/>
      <c r="AV2630" s="281"/>
      <c r="BF2630" s="318"/>
      <c r="BP2630" s="281"/>
      <c r="BZ2630" s="281"/>
      <c r="CJ2630" s="281"/>
      <c r="CT2630" s="281"/>
      <c r="DD2630" s="281"/>
      <c r="DI2630" s="273"/>
    </row>
    <row r="2631" spans="1:113" s="49" customFormat="1">
      <c r="A2631" s="47"/>
      <c r="AB2631" s="281"/>
      <c r="AL2631" s="281"/>
      <c r="AV2631" s="281"/>
      <c r="BF2631" s="318"/>
      <c r="BP2631" s="281"/>
      <c r="BZ2631" s="281"/>
      <c r="CJ2631" s="281"/>
      <c r="CT2631" s="281"/>
      <c r="DD2631" s="281"/>
      <c r="DI2631" s="273"/>
    </row>
    <row r="2632" spans="1:113" s="49" customFormat="1">
      <c r="A2632" s="47"/>
      <c r="AB2632" s="281"/>
      <c r="AL2632" s="281"/>
      <c r="AV2632" s="281"/>
      <c r="BF2632" s="318"/>
      <c r="BP2632" s="281"/>
      <c r="BZ2632" s="281"/>
      <c r="CJ2632" s="281"/>
      <c r="CT2632" s="281"/>
      <c r="DD2632" s="281"/>
      <c r="DI2632" s="273"/>
    </row>
    <row r="2633" spans="1:113" s="49" customFormat="1">
      <c r="A2633" s="47"/>
      <c r="AB2633" s="281"/>
      <c r="AL2633" s="281"/>
      <c r="AV2633" s="281"/>
      <c r="BF2633" s="318"/>
      <c r="BP2633" s="281"/>
      <c r="BZ2633" s="281"/>
      <c r="CJ2633" s="281"/>
      <c r="CT2633" s="281"/>
      <c r="DD2633" s="281"/>
      <c r="DI2633" s="273"/>
    </row>
    <row r="2634" spans="1:113" s="49" customFormat="1">
      <c r="A2634" s="47"/>
      <c r="AB2634" s="281"/>
      <c r="AL2634" s="281"/>
      <c r="AV2634" s="281"/>
      <c r="BF2634" s="318"/>
      <c r="BP2634" s="281"/>
      <c r="BZ2634" s="281"/>
      <c r="CJ2634" s="281"/>
      <c r="CT2634" s="281"/>
      <c r="DD2634" s="281"/>
      <c r="DI2634" s="273"/>
    </row>
    <row r="2635" spans="1:113" s="49" customFormat="1">
      <c r="A2635" s="47"/>
      <c r="AB2635" s="281"/>
      <c r="AL2635" s="281"/>
      <c r="AV2635" s="281"/>
      <c r="BF2635" s="318"/>
      <c r="BP2635" s="281"/>
      <c r="BZ2635" s="281"/>
      <c r="CJ2635" s="281"/>
      <c r="CT2635" s="281"/>
      <c r="DD2635" s="281"/>
      <c r="DI2635" s="273"/>
    </row>
    <row r="2636" spans="1:113" s="49" customFormat="1">
      <c r="A2636" s="47"/>
      <c r="AB2636" s="281"/>
      <c r="AL2636" s="281"/>
      <c r="AV2636" s="281"/>
      <c r="BF2636" s="318"/>
      <c r="BP2636" s="281"/>
      <c r="BZ2636" s="281"/>
      <c r="CJ2636" s="281"/>
      <c r="CT2636" s="281"/>
      <c r="DD2636" s="281"/>
      <c r="DI2636" s="273"/>
    </row>
    <row r="2637" spans="1:113" s="49" customFormat="1">
      <c r="A2637" s="47"/>
      <c r="AB2637" s="281"/>
      <c r="AL2637" s="281"/>
      <c r="AV2637" s="281"/>
      <c r="BF2637" s="318"/>
      <c r="BP2637" s="281"/>
      <c r="BZ2637" s="281"/>
      <c r="CJ2637" s="281"/>
      <c r="CT2637" s="281"/>
      <c r="DD2637" s="281"/>
      <c r="DI2637" s="273"/>
    </row>
    <row r="2638" spans="1:113" s="49" customFormat="1">
      <c r="A2638" s="47"/>
      <c r="AB2638" s="281"/>
      <c r="AL2638" s="281"/>
      <c r="AV2638" s="281"/>
      <c r="BF2638" s="318"/>
      <c r="BP2638" s="281"/>
      <c r="BZ2638" s="281"/>
      <c r="CJ2638" s="281"/>
      <c r="CT2638" s="281"/>
      <c r="DD2638" s="281"/>
      <c r="DI2638" s="273"/>
    </row>
    <row r="2639" spans="1:113" s="49" customFormat="1">
      <c r="A2639" s="47"/>
      <c r="AB2639" s="281"/>
      <c r="AL2639" s="281"/>
      <c r="AV2639" s="281"/>
      <c r="BF2639" s="318"/>
      <c r="BP2639" s="281"/>
      <c r="BZ2639" s="281"/>
      <c r="CJ2639" s="281"/>
      <c r="CT2639" s="281"/>
      <c r="DD2639" s="281"/>
      <c r="DI2639" s="273"/>
    </row>
    <row r="2640" spans="1:113" s="49" customFormat="1">
      <c r="A2640" s="47"/>
      <c r="AB2640" s="281"/>
      <c r="AL2640" s="281"/>
      <c r="AV2640" s="281"/>
      <c r="BF2640" s="318"/>
      <c r="BP2640" s="281"/>
      <c r="BZ2640" s="281"/>
      <c r="CJ2640" s="281"/>
      <c r="CT2640" s="281"/>
      <c r="DD2640" s="281"/>
      <c r="DI2640" s="273"/>
    </row>
    <row r="2641" spans="1:113" s="49" customFormat="1">
      <c r="A2641" s="47"/>
      <c r="AB2641" s="281"/>
      <c r="AL2641" s="281"/>
      <c r="AV2641" s="281"/>
      <c r="BF2641" s="318"/>
      <c r="BP2641" s="281"/>
      <c r="BZ2641" s="281"/>
      <c r="CJ2641" s="281"/>
      <c r="CT2641" s="281"/>
      <c r="DD2641" s="281"/>
      <c r="DI2641" s="273"/>
    </row>
    <row r="2642" spans="1:113" s="49" customFormat="1">
      <c r="A2642" s="47"/>
      <c r="AB2642" s="281"/>
      <c r="AL2642" s="281"/>
      <c r="AV2642" s="281"/>
      <c r="BF2642" s="318"/>
      <c r="BP2642" s="281"/>
      <c r="BZ2642" s="281"/>
      <c r="CJ2642" s="281"/>
      <c r="CT2642" s="281"/>
      <c r="DD2642" s="281"/>
      <c r="DI2642" s="273"/>
    </row>
    <row r="2643" spans="1:113" s="49" customFormat="1">
      <c r="A2643" s="47"/>
      <c r="AB2643" s="281"/>
      <c r="AL2643" s="281"/>
      <c r="AV2643" s="281"/>
      <c r="BF2643" s="318"/>
      <c r="BP2643" s="281"/>
      <c r="BZ2643" s="281"/>
      <c r="CJ2643" s="281"/>
      <c r="CT2643" s="281"/>
      <c r="DD2643" s="281"/>
      <c r="DI2643" s="273"/>
    </row>
    <row r="2644" spans="1:113" s="49" customFormat="1">
      <c r="A2644" s="47"/>
      <c r="AB2644" s="281"/>
      <c r="AL2644" s="281"/>
      <c r="AV2644" s="281"/>
      <c r="BF2644" s="318"/>
      <c r="BP2644" s="281"/>
      <c r="BZ2644" s="281"/>
      <c r="CJ2644" s="281"/>
      <c r="CT2644" s="281"/>
      <c r="DD2644" s="281"/>
      <c r="DI2644" s="273"/>
    </row>
    <row r="2645" spans="1:113" s="49" customFormat="1">
      <c r="A2645" s="47"/>
      <c r="AB2645" s="281"/>
      <c r="AL2645" s="281"/>
      <c r="AV2645" s="281"/>
      <c r="BF2645" s="318"/>
      <c r="BP2645" s="281"/>
      <c r="BZ2645" s="281"/>
      <c r="CJ2645" s="281"/>
      <c r="CT2645" s="281"/>
      <c r="DD2645" s="281"/>
      <c r="DI2645" s="273"/>
    </row>
    <row r="2646" spans="1:113" s="49" customFormat="1">
      <c r="A2646" s="47"/>
      <c r="AB2646" s="281"/>
      <c r="AL2646" s="281"/>
      <c r="AV2646" s="281"/>
      <c r="BF2646" s="318"/>
      <c r="BP2646" s="281"/>
      <c r="BZ2646" s="281"/>
      <c r="CJ2646" s="281"/>
      <c r="CT2646" s="281"/>
      <c r="DD2646" s="281"/>
      <c r="DI2646" s="273"/>
    </row>
    <row r="2647" spans="1:113" s="49" customFormat="1">
      <c r="A2647" s="47"/>
      <c r="AB2647" s="281"/>
      <c r="AL2647" s="281"/>
      <c r="AV2647" s="281"/>
      <c r="BF2647" s="318"/>
      <c r="BP2647" s="281"/>
      <c r="BZ2647" s="281"/>
      <c r="CJ2647" s="281"/>
      <c r="CT2647" s="281"/>
      <c r="DD2647" s="281"/>
      <c r="DI2647" s="273"/>
    </row>
    <row r="2648" spans="1:113" s="49" customFormat="1">
      <c r="A2648" s="47"/>
      <c r="AB2648" s="281"/>
      <c r="AL2648" s="281"/>
      <c r="AV2648" s="281"/>
      <c r="BF2648" s="318"/>
      <c r="BP2648" s="281"/>
      <c r="BZ2648" s="281"/>
      <c r="CJ2648" s="281"/>
      <c r="CT2648" s="281"/>
      <c r="DD2648" s="281"/>
      <c r="DI2648" s="273"/>
    </row>
    <row r="2649" spans="1:113" s="49" customFormat="1">
      <c r="A2649" s="47"/>
      <c r="AB2649" s="281"/>
      <c r="AL2649" s="281"/>
      <c r="AV2649" s="281"/>
      <c r="BF2649" s="318"/>
      <c r="BP2649" s="281"/>
      <c r="BZ2649" s="281"/>
      <c r="CJ2649" s="281"/>
      <c r="CT2649" s="281"/>
      <c r="DD2649" s="281"/>
      <c r="DI2649" s="273"/>
    </row>
    <row r="2650" spans="1:113" s="49" customFormat="1">
      <c r="A2650" s="47"/>
      <c r="AB2650" s="281"/>
      <c r="AL2650" s="281"/>
      <c r="AV2650" s="281"/>
      <c r="BF2650" s="318"/>
      <c r="BP2650" s="281"/>
      <c r="BZ2650" s="281"/>
      <c r="CJ2650" s="281"/>
      <c r="CT2650" s="281"/>
      <c r="DD2650" s="281"/>
      <c r="DI2650" s="273"/>
    </row>
    <row r="2651" spans="1:113" s="49" customFormat="1">
      <c r="A2651" s="47"/>
      <c r="AB2651" s="281"/>
      <c r="AL2651" s="281"/>
      <c r="AV2651" s="281"/>
      <c r="BF2651" s="318"/>
      <c r="BP2651" s="281"/>
      <c r="BZ2651" s="281"/>
      <c r="CJ2651" s="281"/>
      <c r="CT2651" s="281"/>
      <c r="DD2651" s="281"/>
      <c r="DI2651" s="273"/>
    </row>
    <row r="2652" spans="1:113" s="49" customFormat="1">
      <c r="A2652" s="47"/>
      <c r="AB2652" s="281"/>
      <c r="AL2652" s="281"/>
      <c r="AV2652" s="281"/>
      <c r="BF2652" s="318"/>
      <c r="BP2652" s="281"/>
      <c r="BZ2652" s="281"/>
      <c r="CJ2652" s="281"/>
      <c r="CT2652" s="281"/>
      <c r="DD2652" s="281"/>
      <c r="DI2652" s="273"/>
    </row>
    <row r="2653" spans="1:113" s="49" customFormat="1">
      <c r="A2653" s="47"/>
      <c r="AB2653" s="281"/>
      <c r="AL2653" s="281"/>
      <c r="AV2653" s="281"/>
      <c r="BF2653" s="318"/>
      <c r="BP2653" s="281"/>
      <c r="BZ2653" s="281"/>
      <c r="CJ2653" s="281"/>
      <c r="CT2653" s="281"/>
      <c r="DD2653" s="281"/>
      <c r="DI2653" s="273"/>
    </row>
    <row r="2654" spans="1:113" s="49" customFormat="1">
      <c r="A2654" s="47"/>
      <c r="AB2654" s="281"/>
      <c r="AL2654" s="281"/>
      <c r="AV2654" s="281"/>
      <c r="BF2654" s="318"/>
      <c r="BP2654" s="281"/>
      <c r="BZ2654" s="281"/>
      <c r="CJ2654" s="281"/>
      <c r="CT2654" s="281"/>
      <c r="DD2654" s="281"/>
      <c r="DI2654" s="273"/>
    </row>
    <row r="2655" spans="1:113" s="49" customFormat="1">
      <c r="A2655" s="47"/>
      <c r="AB2655" s="281"/>
      <c r="AL2655" s="281"/>
      <c r="AV2655" s="281"/>
      <c r="BF2655" s="318"/>
      <c r="BP2655" s="281"/>
      <c r="BZ2655" s="281"/>
      <c r="CJ2655" s="281"/>
      <c r="CT2655" s="281"/>
      <c r="DD2655" s="281"/>
      <c r="DI2655" s="273"/>
    </row>
    <row r="2656" spans="1:113" s="49" customFormat="1">
      <c r="A2656" s="47"/>
      <c r="AB2656" s="281"/>
      <c r="AL2656" s="281"/>
      <c r="AV2656" s="281"/>
      <c r="BF2656" s="318"/>
      <c r="BP2656" s="281"/>
      <c r="BZ2656" s="281"/>
      <c r="CJ2656" s="281"/>
      <c r="CT2656" s="281"/>
      <c r="DD2656" s="281"/>
      <c r="DI2656" s="273"/>
    </row>
    <row r="2657" spans="1:113" s="49" customFormat="1">
      <c r="A2657" s="47"/>
      <c r="AB2657" s="281"/>
      <c r="AL2657" s="281"/>
      <c r="AV2657" s="281"/>
      <c r="BF2657" s="318"/>
      <c r="BP2657" s="281"/>
      <c r="BZ2657" s="281"/>
      <c r="CJ2657" s="281"/>
      <c r="CT2657" s="281"/>
      <c r="DD2657" s="281"/>
      <c r="DI2657" s="273"/>
    </row>
    <row r="2658" spans="1:113" s="49" customFormat="1">
      <c r="A2658" s="47"/>
      <c r="AB2658" s="281"/>
      <c r="AL2658" s="281"/>
      <c r="AV2658" s="281"/>
      <c r="BF2658" s="318"/>
      <c r="BP2658" s="281"/>
      <c r="BZ2658" s="281"/>
      <c r="CJ2658" s="281"/>
      <c r="CT2658" s="281"/>
      <c r="DD2658" s="281"/>
      <c r="DI2658" s="273"/>
    </row>
    <row r="2659" spans="1:113" s="49" customFormat="1">
      <c r="A2659" s="47"/>
      <c r="AB2659" s="281"/>
      <c r="AL2659" s="281"/>
      <c r="AV2659" s="281"/>
      <c r="BF2659" s="318"/>
      <c r="BP2659" s="281"/>
      <c r="BZ2659" s="281"/>
      <c r="CJ2659" s="281"/>
      <c r="CT2659" s="281"/>
      <c r="DD2659" s="281"/>
      <c r="DI2659" s="273"/>
    </row>
    <row r="2660" spans="1:113" s="49" customFormat="1">
      <c r="A2660" s="47"/>
      <c r="AB2660" s="281"/>
      <c r="AL2660" s="281"/>
      <c r="AV2660" s="281"/>
      <c r="BF2660" s="318"/>
      <c r="BP2660" s="281"/>
      <c r="BZ2660" s="281"/>
      <c r="CJ2660" s="281"/>
      <c r="CT2660" s="281"/>
      <c r="DD2660" s="281"/>
      <c r="DI2660" s="273"/>
    </row>
    <row r="2661" spans="1:113" s="49" customFormat="1">
      <c r="A2661" s="47"/>
      <c r="AB2661" s="281"/>
      <c r="AL2661" s="281"/>
      <c r="AV2661" s="281"/>
      <c r="BF2661" s="318"/>
      <c r="BP2661" s="281"/>
      <c r="BZ2661" s="281"/>
      <c r="CJ2661" s="281"/>
      <c r="CT2661" s="281"/>
      <c r="DD2661" s="281"/>
      <c r="DI2661" s="273"/>
    </row>
    <row r="2662" spans="1:113" s="49" customFormat="1">
      <c r="A2662" s="47"/>
      <c r="AB2662" s="281"/>
      <c r="AL2662" s="281"/>
      <c r="AV2662" s="281"/>
      <c r="BF2662" s="318"/>
      <c r="BP2662" s="281"/>
      <c r="BZ2662" s="281"/>
      <c r="CJ2662" s="281"/>
      <c r="CT2662" s="281"/>
      <c r="DD2662" s="281"/>
      <c r="DI2662" s="273"/>
    </row>
    <row r="2663" spans="1:113" s="49" customFormat="1">
      <c r="A2663" s="47"/>
      <c r="AB2663" s="281"/>
      <c r="AL2663" s="281"/>
      <c r="AV2663" s="281"/>
      <c r="BF2663" s="318"/>
      <c r="BP2663" s="281"/>
      <c r="BZ2663" s="281"/>
      <c r="CJ2663" s="281"/>
      <c r="CT2663" s="281"/>
      <c r="DD2663" s="281"/>
      <c r="DI2663" s="273"/>
    </row>
    <row r="2664" spans="1:113" s="49" customFormat="1">
      <c r="A2664" s="47"/>
      <c r="AB2664" s="281"/>
      <c r="AL2664" s="281"/>
      <c r="AV2664" s="281"/>
      <c r="BF2664" s="318"/>
      <c r="BP2664" s="281"/>
      <c r="BZ2664" s="281"/>
      <c r="CJ2664" s="281"/>
      <c r="CT2664" s="281"/>
      <c r="DD2664" s="281"/>
      <c r="DI2664" s="273"/>
    </row>
    <row r="2665" spans="1:113" s="49" customFormat="1">
      <c r="A2665" s="47"/>
      <c r="AB2665" s="281"/>
      <c r="AL2665" s="281"/>
      <c r="AV2665" s="281"/>
      <c r="BF2665" s="318"/>
      <c r="BP2665" s="281"/>
      <c r="BZ2665" s="281"/>
      <c r="CJ2665" s="281"/>
      <c r="CT2665" s="281"/>
      <c r="DD2665" s="281"/>
      <c r="DI2665" s="273"/>
    </row>
    <row r="2666" spans="1:113" s="49" customFormat="1">
      <c r="A2666" s="47"/>
      <c r="AB2666" s="281"/>
      <c r="AL2666" s="281"/>
      <c r="AV2666" s="281"/>
      <c r="BF2666" s="318"/>
      <c r="BP2666" s="281"/>
      <c r="BZ2666" s="281"/>
      <c r="CJ2666" s="281"/>
      <c r="CT2666" s="281"/>
      <c r="DD2666" s="281"/>
      <c r="DI2666" s="273"/>
    </row>
    <row r="2667" spans="1:113" s="49" customFormat="1">
      <c r="A2667" s="47"/>
      <c r="AB2667" s="281"/>
      <c r="AL2667" s="281"/>
      <c r="AV2667" s="281"/>
      <c r="BF2667" s="318"/>
      <c r="BP2667" s="281"/>
      <c r="BZ2667" s="281"/>
      <c r="CJ2667" s="281"/>
      <c r="CT2667" s="281"/>
      <c r="DD2667" s="281"/>
      <c r="DI2667" s="273"/>
    </row>
    <row r="2668" spans="1:113" s="49" customFormat="1">
      <c r="A2668" s="47"/>
      <c r="AB2668" s="281"/>
      <c r="AL2668" s="281"/>
      <c r="AV2668" s="281"/>
      <c r="BF2668" s="318"/>
      <c r="BP2668" s="281"/>
      <c r="BZ2668" s="281"/>
      <c r="CJ2668" s="281"/>
      <c r="CT2668" s="281"/>
      <c r="DD2668" s="281"/>
      <c r="DI2668" s="273"/>
    </row>
    <row r="2669" spans="1:113" s="49" customFormat="1">
      <c r="A2669" s="47"/>
      <c r="AB2669" s="281"/>
      <c r="AL2669" s="281"/>
      <c r="AV2669" s="281"/>
      <c r="BF2669" s="318"/>
      <c r="BP2669" s="281"/>
      <c r="BZ2669" s="281"/>
      <c r="CJ2669" s="281"/>
      <c r="CT2669" s="281"/>
      <c r="DD2669" s="281"/>
      <c r="DI2669" s="273"/>
    </row>
    <row r="2670" spans="1:113" s="49" customFormat="1">
      <c r="A2670" s="47"/>
      <c r="AB2670" s="281"/>
      <c r="AL2670" s="281"/>
      <c r="AV2670" s="281"/>
      <c r="BF2670" s="318"/>
      <c r="BP2670" s="281"/>
      <c r="BZ2670" s="281"/>
      <c r="CJ2670" s="281"/>
      <c r="CT2670" s="281"/>
      <c r="DD2670" s="281"/>
      <c r="DI2670" s="273"/>
    </row>
    <row r="2671" spans="1:113" s="49" customFormat="1">
      <c r="A2671" s="47"/>
      <c r="AB2671" s="281"/>
      <c r="AL2671" s="281"/>
      <c r="AV2671" s="281"/>
      <c r="BF2671" s="318"/>
      <c r="BP2671" s="281"/>
      <c r="BZ2671" s="281"/>
      <c r="CJ2671" s="281"/>
      <c r="CT2671" s="281"/>
      <c r="DD2671" s="281"/>
      <c r="DI2671" s="273"/>
    </row>
    <row r="2672" spans="1:113" s="49" customFormat="1">
      <c r="A2672" s="47"/>
      <c r="AB2672" s="281"/>
      <c r="AL2672" s="281"/>
      <c r="AV2672" s="281"/>
      <c r="BF2672" s="318"/>
      <c r="BP2672" s="281"/>
      <c r="BZ2672" s="281"/>
      <c r="CJ2672" s="281"/>
      <c r="CT2672" s="281"/>
      <c r="DD2672" s="281"/>
      <c r="DI2672" s="273"/>
    </row>
    <row r="2673" spans="1:113" s="49" customFormat="1">
      <c r="A2673" s="47"/>
      <c r="AB2673" s="281"/>
      <c r="AL2673" s="281"/>
      <c r="AV2673" s="281"/>
      <c r="BF2673" s="318"/>
      <c r="BP2673" s="281"/>
      <c r="BZ2673" s="281"/>
      <c r="CJ2673" s="281"/>
      <c r="CT2673" s="281"/>
      <c r="DD2673" s="281"/>
      <c r="DI2673" s="273"/>
    </row>
    <row r="2674" spans="1:113" s="49" customFormat="1">
      <c r="A2674" s="47"/>
      <c r="AB2674" s="281"/>
      <c r="AL2674" s="281"/>
      <c r="AV2674" s="281"/>
      <c r="BF2674" s="318"/>
      <c r="BP2674" s="281"/>
      <c r="BZ2674" s="281"/>
      <c r="CJ2674" s="281"/>
      <c r="CT2674" s="281"/>
      <c r="DD2674" s="281"/>
      <c r="DI2674" s="273"/>
    </row>
    <row r="2675" spans="1:113" s="49" customFormat="1">
      <c r="A2675" s="47"/>
      <c r="AB2675" s="281"/>
      <c r="AL2675" s="281"/>
      <c r="AV2675" s="281"/>
      <c r="BF2675" s="318"/>
      <c r="BP2675" s="281"/>
      <c r="BZ2675" s="281"/>
      <c r="CJ2675" s="281"/>
      <c r="CT2675" s="281"/>
      <c r="DD2675" s="281"/>
      <c r="DI2675" s="273"/>
    </row>
    <row r="2676" spans="1:113" s="49" customFormat="1">
      <c r="A2676" s="47"/>
      <c r="AB2676" s="281"/>
      <c r="AL2676" s="281"/>
      <c r="AV2676" s="281"/>
      <c r="BF2676" s="318"/>
      <c r="BP2676" s="281"/>
      <c r="BZ2676" s="281"/>
      <c r="CJ2676" s="281"/>
      <c r="CT2676" s="281"/>
      <c r="DD2676" s="281"/>
      <c r="DI2676" s="273"/>
    </row>
    <row r="2677" spans="1:113" s="49" customFormat="1">
      <c r="A2677" s="47"/>
      <c r="AB2677" s="281"/>
      <c r="AL2677" s="281"/>
      <c r="AV2677" s="281"/>
      <c r="BF2677" s="318"/>
      <c r="BP2677" s="281"/>
      <c r="BZ2677" s="281"/>
      <c r="CJ2677" s="281"/>
      <c r="CT2677" s="281"/>
      <c r="DD2677" s="281"/>
      <c r="DI2677" s="273"/>
    </row>
    <row r="2678" spans="1:113" s="49" customFormat="1">
      <c r="A2678" s="47"/>
      <c r="AB2678" s="281"/>
      <c r="AL2678" s="281"/>
      <c r="AV2678" s="281"/>
      <c r="BF2678" s="318"/>
      <c r="BP2678" s="281"/>
      <c r="BZ2678" s="281"/>
      <c r="CJ2678" s="281"/>
      <c r="CT2678" s="281"/>
      <c r="DD2678" s="281"/>
      <c r="DI2678" s="273"/>
    </row>
    <row r="2679" spans="1:113" s="49" customFormat="1">
      <c r="A2679" s="47"/>
      <c r="AB2679" s="281"/>
      <c r="AL2679" s="281"/>
      <c r="AV2679" s="281"/>
      <c r="BF2679" s="318"/>
      <c r="BP2679" s="281"/>
      <c r="BZ2679" s="281"/>
      <c r="CJ2679" s="281"/>
      <c r="CT2679" s="281"/>
      <c r="DD2679" s="281"/>
      <c r="DI2679" s="273"/>
    </row>
    <row r="2680" spans="1:113" s="49" customFormat="1">
      <c r="A2680" s="47"/>
      <c r="AB2680" s="281"/>
      <c r="AL2680" s="281"/>
      <c r="AV2680" s="281"/>
      <c r="BF2680" s="318"/>
      <c r="BP2680" s="281"/>
      <c r="BZ2680" s="281"/>
      <c r="CJ2680" s="281"/>
      <c r="CT2680" s="281"/>
      <c r="DD2680" s="281"/>
      <c r="DI2680" s="273"/>
    </row>
    <row r="2681" spans="1:113" s="49" customFormat="1">
      <c r="A2681" s="47"/>
      <c r="AB2681" s="281"/>
      <c r="AL2681" s="281"/>
      <c r="AV2681" s="281"/>
      <c r="BF2681" s="318"/>
      <c r="BP2681" s="281"/>
      <c r="BZ2681" s="281"/>
      <c r="CJ2681" s="281"/>
      <c r="CT2681" s="281"/>
      <c r="DD2681" s="281"/>
      <c r="DI2681" s="273"/>
    </row>
    <row r="2682" spans="1:113" s="49" customFormat="1">
      <c r="A2682" s="47"/>
      <c r="AB2682" s="281"/>
      <c r="AL2682" s="281"/>
      <c r="AV2682" s="281"/>
      <c r="BF2682" s="318"/>
      <c r="BP2682" s="281"/>
      <c r="BZ2682" s="281"/>
      <c r="CJ2682" s="281"/>
      <c r="CT2682" s="281"/>
      <c r="DD2682" s="281"/>
      <c r="DI2682" s="273"/>
    </row>
    <row r="2683" spans="1:113" s="49" customFormat="1">
      <c r="A2683" s="47"/>
      <c r="AB2683" s="281"/>
      <c r="AL2683" s="281"/>
      <c r="AV2683" s="281"/>
      <c r="BF2683" s="318"/>
      <c r="BP2683" s="281"/>
      <c r="BZ2683" s="281"/>
      <c r="CJ2683" s="281"/>
      <c r="CT2683" s="281"/>
      <c r="DD2683" s="281"/>
      <c r="DI2683" s="273"/>
    </row>
    <row r="2684" spans="1:113" s="49" customFormat="1">
      <c r="A2684" s="47"/>
      <c r="AB2684" s="281"/>
      <c r="AL2684" s="281"/>
      <c r="AV2684" s="281"/>
      <c r="BF2684" s="318"/>
      <c r="BP2684" s="281"/>
      <c r="BZ2684" s="281"/>
      <c r="CJ2684" s="281"/>
      <c r="CT2684" s="281"/>
      <c r="DD2684" s="281"/>
      <c r="DI2684" s="273"/>
    </row>
    <row r="2685" spans="1:113" s="49" customFormat="1">
      <c r="A2685" s="47"/>
      <c r="AB2685" s="281"/>
      <c r="AL2685" s="281"/>
      <c r="AV2685" s="281"/>
      <c r="BF2685" s="318"/>
      <c r="BP2685" s="281"/>
      <c r="BZ2685" s="281"/>
      <c r="CJ2685" s="281"/>
      <c r="CT2685" s="281"/>
      <c r="DD2685" s="281"/>
      <c r="DI2685" s="273"/>
    </row>
    <row r="2686" spans="1:113" s="49" customFormat="1">
      <c r="A2686" s="47"/>
      <c r="AB2686" s="281"/>
      <c r="AL2686" s="281"/>
      <c r="AV2686" s="281"/>
      <c r="BF2686" s="318"/>
      <c r="BP2686" s="281"/>
      <c r="BZ2686" s="281"/>
      <c r="CJ2686" s="281"/>
      <c r="CT2686" s="281"/>
      <c r="DD2686" s="281"/>
      <c r="DI2686" s="273"/>
    </row>
    <row r="2687" spans="1:113" s="49" customFormat="1">
      <c r="A2687" s="47"/>
      <c r="AB2687" s="281"/>
      <c r="AL2687" s="281"/>
      <c r="AV2687" s="281"/>
      <c r="BF2687" s="318"/>
      <c r="BP2687" s="281"/>
      <c r="BZ2687" s="281"/>
      <c r="CJ2687" s="281"/>
      <c r="CT2687" s="281"/>
      <c r="DD2687" s="281"/>
      <c r="DI2687" s="273"/>
    </row>
    <row r="2688" spans="1:113" s="49" customFormat="1">
      <c r="A2688" s="47"/>
      <c r="AB2688" s="281"/>
      <c r="AL2688" s="281"/>
      <c r="AV2688" s="281"/>
      <c r="BF2688" s="318"/>
      <c r="BP2688" s="281"/>
      <c r="BZ2688" s="281"/>
      <c r="CJ2688" s="281"/>
      <c r="CT2688" s="281"/>
      <c r="DD2688" s="281"/>
      <c r="DI2688" s="273"/>
    </row>
    <row r="2689" spans="1:113" s="49" customFormat="1">
      <c r="A2689" s="47"/>
      <c r="AB2689" s="281"/>
      <c r="AL2689" s="281"/>
      <c r="AV2689" s="281"/>
      <c r="BF2689" s="318"/>
      <c r="BP2689" s="281"/>
      <c r="BZ2689" s="281"/>
      <c r="CJ2689" s="281"/>
      <c r="CT2689" s="281"/>
      <c r="DD2689" s="281"/>
      <c r="DI2689" s="273"/>
    </row>
    <row r="2690" spans="1:113" s="49" customFormat="1">
      <c r="A2690" s="47"/>
      <c r="AB2690" s="281"/>
      <c r="AL2690" s="281"/>
      <c r="AV2690" s="281"/>
      <c r="BF2690" s="318"/>
      <c r="BP2690" s="281"/>
      <c r="BZ2690" s="281"/>
      <c r="CJ2690" s="281"/>
      <c r="CT2690" s="281"/>
      <c r="DD2690" s="281"/>
      <c r="DI2690" s="273"/>
    </row>
    <row r="2691" spans="1:113" s="49" customFormat="1">
      <c r="A2691" s="47"/>
      <c r="AB2691" s="281"/>
      <c r="AL2691" s="281"/>
      <c r="AV2691" s="281"/>
      <c r="BF2691" s="318"/>
      <c r="BP2691" s="281"/>
      <c r="BZ2691" s="281"/>
      <c r="CJ2691" s="281"/>
      <c r="CT2691" s="281"/>
      <c r="DD2691" s="281"/>
      <c r="DI2691" s="273"/>
    </row>
    <row r="2692" spans="1:113" s="49" customFormat="1">
      <c r="A2692" s="47"/>
      <c r="AB2692" s="281"/>
      <c r="AL2692" s="281"/>
      <c r="AV2692" s="281"/>
      <c r="BF2692" s="318"/>
      <c r="BP2692" s="281"/>
      <c r="BZ2692" s="281"/>
      <c r="CJ2692" s="281"/>
      <c r="CT2692" s="281"/>
      <c r="DD2692" s="281"/>
      <c r="DI2692" s="273"/>
    </row>
    <row r="2693" spans="1:113" s="49" customFormat="1">
      <c r="A2693" s="47"/>
      <c r="AB2693" s="281"/>
      <c r="AL2693" s="281"/>
      <c r="AV2693" s="281"/>
      <c r="BF2693" s="318"/>
      <c r="BP2693" s="281"/>
      <c r="BZ2693" s="281"/>
      <c r="CJ2693" s="281"/>
      <c r="CT2693" s="281"/>
      <c r="DD2693" s="281"/>
      <c r="DI2693" s="273"/>
    </row>
    <row r="2694" spans="1:113" s="49" customFormat="1">
      <c r="A2694" s="47"/>
      <c r="AB2694" s="281"/>
      <c r="AL2694" s="281"/>
      <c r="AV2694" s="281"/>
      <c r="BF2694" s="318"/>
      <c r="BP2694" s="281"/>
      <c r="BZ2694" s="281"/>
      <c r="CJ2694" s="281"/>
      <c r="CT2694" s="281"/>
      <c r="DD2694" s="281"/>
      <c r="DI2694" s="273"/>
    </row>
    <row r="2695" spans="1:113" s="49" customFormat="1">
      <c r="A2695" s="47"/>
      <c r="AB2695" s="281"/>
      <c r="AL2695" s="281"/>
      <c r="AV2695" s="281"/>
      <c r="BF2695" s="318"/>
      <c r="BP2695" s="281"/>
      <c r="BZ2695" s="281"/>
      <c r="CJ2695" s="281"/>
      <c r="CT2695" s="281"/>
      <c r="DD2695" s="281"/>
      <c r="DI2695" s="273"/>
    </row>
    <row r="2696" spans="1:113" s="49" customFormat="1">
      <c r="A2696" s="47"/>
      <c r="AB2696" s="281"/>
      <c r="AL2696" s="281"/>
      <c r="AV2696" s="281"/>
      <c r="BF2696" s="318"/>
      <c r="BP2696" s="281"/>
      <c r="BZ2696" s="281"/>
      <c r="CJ2696" s="281"/>
      <c r="CT2696" s="281"/>
      <c r="DD2696" s="281"/>
      <c r="DI2696" s="273"/>
    </row>
    <row r="2697" spans="1:113" s="49" customFormat="1">
      <c r="A2697" s="47"/>
      <c r="AB2697" s="281"/>
      <c r="AL2697" s="281"/>
      <c r="AV2697" s="281"/>
      <c r="BF2697" s="318"/>
      <c r="BP2697" s="281"/>
      <c r="BZ2697" s="281"/>
      <c r="CJ2697" s="281"/>
      <c r="CT2697" s="281"/>
      <c r="DD2697" s="281"/>
      <c r="DI2697" s="273"/>
    </row>
    <row r="2698" spans="1:113" s="49" customFormat="1">
      <c r="A2698" s="47"/>
      <c r="AB2698" s="281"/>
      <c r="AL2698" s="281"/>
      <c r="AV2698" s="281"/>
      <c r="BF2698" s="318"/>
      <c r="BP2698" s="281"/>
      <c r="BZ2698" s="281"/>
      <c r="CJ2698" s="281"/>
      <c r="CT2698" s="281"/>
      <c r="DD2698" s="281"/>
      <c r="DI2698" s="273"/>
    </row>
    <row r="2699" spans="1:113" s="49" customFormat="1">
      <c r="A2699" s="47"/>
      <c r="AB2699" s="281"/>
      <c r="AL2699" s="281"/>
      <c r="AV2699" s="281"/>
      <c r="BF2699" s="318"/>
      <c r="BP2699" s="281"/>
      <c r="BZ2699" s="281"/>
      <c r="CJ2699" s="281"/>
      <c r="CT2699" s="281"/>
      <c r="DD2699" s="281"/>
      <c r="DI2699" s="273"/>
    </row>
    <row r="2700" spans="1:113" s="49" customFormat="1">
      <c r="A2700" s="47"/>
      <c r="AB2700" s="281"/>
      <c r="AL2700" s="281"/>
      <c r="AV2700" s="281"/>
      <c r="BF2700" s="318"/>
      <c r="BP2700" s="281"/>
      <c r="BZ2700" s="281"/>
      <c r="CJ2700" s="281"/>
      <c r="CT2700" s="281"/>
      <c r="DD2700" s="281"/>
      <c r="DI2700" s="273"/>
    </row>
    <row r="2701" spans="1:113" s="49" customFormat="1">
      <c r="A2701" s="47"/>
      <c r="AB2701" s="281"/>
      <c r="AL2701" s="281"/>
      <c r="AV2701" s="281"/>
      <c r="BF2701" s="318"/>
      <c r="BP2701" s="281"/>
      <c r="BZ2701" s="281"/>
      <c r="CJ2701" s="281"/>
      <c r="CT2701" s="281"/>
      <c r="DD2701" s="281"/>
      <c r="DI2701" s="273"/>
    </row>
    <row r="2702" spans="1:113" s="49" customFormat="1">
      <c r="A2702" s="47"/>
      <c r="AB2702" s="281"/>
      <c r="AL2702" s="281"/>
      <c r="AV2702" s="281"/>
      <c r="BF2702" s="318"/>
      <c r="BP2702" s="281"/>
      <c r="BZ2702" s="281"/>
      <c r="CJ2702" s="281"/>
      <c r="CT2702" s="281"/>
      <c r="DD2702" s="281"/>
      <c r="DI2702" s="273"/>
    </row>
    <row r="2703" spans="1:113" s="49" customFormat="1">
      <c r="A2703" s="47"/>
      <c r="AB2703" s="281"/>
      <c r="AL2703" s="281"/>
      <c r="AV2703" s="281"/>
      <c r="BF2703" s="318"/>
      <c r="BP2703" s="281"/>
      <c r="BZ2703" s="281"/>
      <c r="CJ2703" s="281"/>
      <c r="CT2703" s="281"/>
      <c r="DD2703" s="281"/>
      <c r="DI2703" s="273"/>
    </row>
    <row r="2704" spans="1:113" s="49" customFormat="1">
      <c r="A2704" s="47"/>
      <c r="AB2704" s="281"/>
      <c r="AL2704" s="281"/>
      <c r="AV2704" s="281"/>
      <c r="BF2704" s="318"/>
      <c r="BP2704" s="281"/>
      <c r="BZ2704" s="281"/>
      <c r="CJ2704" s="281"/>
      <c r="CT2704" s="281"/>
      <c r="DD2704" s="281"/>
      <c r="DI2704" s="273"/>
    </row>
    <row r="2705" spans="1:113" s="49" customFormat="1">
      <c r="A2705" s="47"/>
      <c r="AB2705" s="281"/>
      <c r="AL2705" s="281"/>
      <c r="AV2705" s="281"/>
      <c r="BF2705" s="318"/>
      <c r="BP2705" s="281"/>
      <c r="BZ2705" s="281"/>
      <c r="CJ2705" s="281"/>
      <c r="CT2705" s="281"/>
      <c r="DD2705" s="281"/>
      <c r="DI2705" s="273"/>
    </row>
    <row r="2706" spans="1:113" s="49" customFormat="1">
      <c r="A2706" s="47"/>
      <c r="AB2706" s="281"/>
      <c r="AL2706" s="281"/>
      <c r="AV2706" s="281"/>
      <c r="BF2706" s="318"/>
      <c r="BP2706" s="281"/>
      <c r="BZ2706" s="281"/>
      <c r="CJ2706" s="281"/>
      <c r="CT2706" s="281"/>
      <c r="DD2706" s="281"/>
      <c r="DI2706" s="273"/>
    </row>
    <row r="2707" spans="1:113" s="49" customFormat="1">
      <c r="A2707" s="47"/>
      <c r="AB2707" s="281"/>
      <c r="AL2707" s="281"/>
      <c r="AV2707" s="281"/>
      <c r="BF2707" s="318"/>
      <c r="BP2707" s="281"/>
      <c r="BZ2707" s="281"/>
      <c r="CJ2707" s="281"/>
      <c r="CT2707" s="281"/>
      <c r="DD2707" s="281"/>
      <c r="DI2707" s="273"/>
    </row>
    <row r="2708" spans="1:113" s="49" customFormat="1">
      <c r="A2708" s="47"/>
      <c r="AB2708" s="281"/>
      <c r="AL2708" s="281"/>
      <c r="AV2708" s="281"/>
      <c r="BF2708" s="318"/>
      <c r="BP2708" s="281"/>
      <c r="BZ2708" s="281"/>
      <c r="CJ2708" s="281"/>
      <c r="CT2708" s="281"/>
      <c r="DD2708" s="281"/>
      <c r="DI2708" s="273"/>
    </row>
    <row r="2709" spans="1:113" s="49" customFormat="1">
      <c r="A2709" s="47"/>
      <c r="AB2709" s="281"/>
      <c r="AL2709" s="281"/>
      <c r="AV2709" s="281"/>
      <c r="BF2709" s="318"/>
      <c r="BP2709" s="281"/>
      <c r="BZ2709" s="281"/>
      <c r="CJ2709" s="281"/>
      <c r="CT2709" s="281"/>
      <c r="DD2709" s="281"/>
      <c r="DI2709" s="273"/>
    </row>
    <row r="2710" spans="1:113" s="49" customFormat="1">
      <c r="A2710" s="47"/>
      <c r="AB2710" s="281"/>
      <c r="AL2710" s="281"/>
      <c r="AV2710" s="281"/>
      <c r="BF2710" s="318"/>
      <c r="BP2710" s="281"/>
      <c r="BZ2710" s="281"/>
      <c r="CJ2710" s="281"/>
      <c r="CT2710" s="281"/>
      <c r="DD2710" s="281"/>
      <c r="DI2710" s="273"/>
    </row>
    <row r="2711" spans="1:113" s="49" customFormat="1">
      <c r="A2711" s="47"/>
      <c r="AB2711" s="281"/>
      <c r="AL2711" s="281"/>
      <c r="AV2711" s="281"/>
      <c r="BF2711" s="318"/>
      <c r="BP2711" s="281"/>
      <c r="BZ2711" s="281"/>
      <c r="CJ2711" s="281"/>
      <c r="CT2711" s="281"/>
      <c r="DD2711" s="281"/>
      <c r="DI2711" s="273"/>
    </row>
    <row r="2712" spans="1:113" s="49" customFormat="1">
      <c r="A2712" s="47"/>
      <c r="AB2712" s="281"/>
      <c r="AL2712" s="281"/>
      <c r="AV2712" s="281"/>
      <c r="BF2712" s="318"/>
      <c r="BP2712" s="281"/>
      <c r="BZ2712" s="281"/>
      <c r="CJ2712" s="281"/>
      <c r="CT2712" s="281"/>
      <c r="DD2712" s="281"/>
      <c r="DI2712" s="273"/>
    </row>
    <row r="2713" spans="1:113" s="49" customFormat="1">
      <c r="A2713" s="47"/>
      <c r="AB2713" s="281"/>
      <c r="AL2713" s="281"/>
      <c r="AV2713" s="281"/>
      <c r="BF2713" s="318"/>
      <c r="BP2713" s="281"/>
      <c r="BZ2713" s="281"/>
      <c r="CJ2713" s="281"/>
      <c r="CT2713" s="281"/>
      <c r="DD2713" s="281"/>
      <c r="DI2713" s="273"/>
    </row>
    <row r="2714" spans="1:113" s="49" customFormat="1">
      <c r="A2714" s="47"/>
      <c r="AB2714" s="281"/>
      <c r="AL2714" s="281"/>
      <c r="AV2714" s="281"/>
      <c r="BF2714" s="318"/>
      <c r="BP2714" s="281"/>
      <c r="BZ2714" s="281"/>
      <c r="CJ2714" s="281"/>
      <c r="CT2714" s="281"/>
      <c r="DD2714" s="281"/>
      <c r="DI2714" s="273"/>
    </row>
    <row r="2715" spans="1:113" s="49" customFormat="1">
      <c r="A2715" s="47"/>
      <c r="AB2715" s="281"/>
      <c r="AL2715" s="281"/>
      <c r="AV2715" s="281"/>
      <c r="BF2715" s="318"/>
      <c r="BP2715" s="281"/>
      <c r="BZ2715" s="281"/>
      <c r="CJ2715" s="281"/>
      <c r="CT2715" s="281"/>
      <c r="DD2715" s="281"/>
      <c r="DI2715" s="273"/>
    </row>
    <row r="2716" spans="1:113" s="49" customFormat="1">
      <c r="A2716" s="47"/>
      <c r="AB2716" s="281"/>
      <c r="AL2716" s="281"/>
      <c r="AV2716" s="281"/>
      <c r="BF2716" s="318"/>
      <c r="BP2716" s="281"/>
      <c r="BZ2716" s="281"/>
      <c r="CJ2716" s="281"/>
      <c r="CT2716" s="281"/>
      <c r="DD2716" s="281"/>
      <c r="DI2716" s="273"/>
    </row>
    <row r="2717" spans="1:113" s="49" customFormat="1">
      <c r="A2717" s="47"/>
      <c r="AB2717" s="281"/>
      <c r="AL2717" s="281"/>
      <c r="AV2717" s="281"/>
      <c r="BF2717" s="318"/>
      <c r="BP2717" s="281"/>
      <c r="BZ2717" s="281"/>
      <c r="CJ2717" s="281"/>
      <c r="CT2717" s="281"/>
      <c r="DD2717" s="281"/>
      <c r="DI2717" s="273"/>
    </row>
    <row r="2718" spans="1:113" s="49" customFormat="1">
      <c r="A2718" s="47"/>
      <c r="AB2718" s="281"/>
      <c r="AL2718" s="281"/>
      <c r="AV2718" s="281"/>
      <c r="BF2718" s="318"/>
      <c r="BP2718" s="281"/>
      <c r="BZ2718" s="281"/>
      <c r="CJ2718" s="281"/>
      <c r="CT2718" s="281"/>
      <c r="DD2718" s="281"/>
      <c r="DI2718" s="273"/>
    </row>
    <row r="2719" spans="1:113" s="49" customFormat="1">
      <c r="A2719" s="47"/>
      <c r="AB2719" s="281"/>
      <c r="AL2719" s="281"/>
      <c r="AV2719" s="281"/>
      <c r="BF2719" s="318"/>
      <c r="BP2719" s="281"/>
      <c r="BZ2719" s="281"/>
      <c r="CJ2719" s="281"/>
      <c r="CT2719" s="281"/>
      <c r="DD2719" s="281"/>
      <c r="DI2719" s="273"/>
    </row>
    <row r="2720" spans="1:113" s="49" customFormat="1">
      <c r="A2720" s="47"/>
      <c r="AB2720" s="281"/>
      <c r="AL2720" s="281"/>
      <c r="AV2720" s="281"/>
      <c r="BF2720" s="318"/>
      <c r="BP2720" s="281"/>
      <c r="BZ2720" s="281"/>
      <c r="CJ2720" s="281"/>
      <c r="CT2720" s="281"/>
      <c r="DD2720" s="281"/>
      <c r="DI2720" s="273"/>
    </row>
    <row r="2721" spans="1:113" s="49" customFormat="1">
      <c r="A2721" s="47"/>
      <c r="AB2721" s="281"/>
      <c r="AL2721" s="281"/>
      <c r="AV2721" s="281"/>
      <c r="BF2721" s="318"/>
      <c r="BP2721" s="281"/>
      <c r="BZ2721" s="281"/>
      <c r="CJ2721" s="281"/>
      <c r="CT2721" s="281"/>
      <c r="DD2721" s="281"/>
      <c r="DI2721" s="273"/>
    </row>
    <row r="2722" spans="1:113" s="49" customFormat="1">
      <c r="A2722" s="47"/>
      <c r="AB2722" s="281"/>
      <c r="AL2722" s="281"/>
      <c r="AV2722" s="281"/>
      <c r="BF2722" s="318"/>
      <c r="BP2722" s="281"/>
      <c r="BZ2722" s="281"/>
      <c r="CJ2722" s="281"/>
      <c r="CT2722" s="281"/>
      <c r="DD2722" s="281"/>
      <c r="DI2722" s="273"/>
    </row>
    <row r="2723" spans="1:113" s="49" customFormat="1">
      <c r="A2723" s="47"/>
      <c r="AB2723" s="281"/>
      <c r="AL2723" s="281"/>
      <c r="AV2723" s="281"/>
      <c r="BF2723" s="318"/>
      <c r="BP2723" s="281"/>
      <c r="BZ2723" s="281"/>
      <c r="CJ2723" s="281"/>
      <c r="CT2723" s="281"/>
      <c r="DD2723" s="281"/>
      <c r="DI2723" s="273"/>
    </row>
    <row r="2724" spans="1:113" s="49" customFormat="1">
      <c r="A2724" s="47"/>
      <c r="AB2724" s="281"/>
      <c r="AL2724" s="281"/>
      <c r="AV2724" s="281"/>
      <c r="BF2724" s="318"/>
      <c r="BP2724" s="281"/>
      <c r="BZ2724" s="281"/>
      <c r="CJ2724" s="281"/>
      <c r="CT2724" s="281"/>
      <c r="DD2724" s="281"/>
      <c r="DI2724" s="273"/>
    </row>
    <row r="2725" spans="1:113" s="49" customFormat="1">
      <c r="A2725" s="47"/>
      <c r="AB2725" s="281"/>
      <c r="AL2725" s="281"/>
      <c r="AV2725" s="281"/>
      <c r="BF2725" s="318"/>
      <c r="BP2725" s="281"/>
      <c r="BZ2725" s="281"/>
      <c r="CJ2725" s="281"/>
      <c r="CT2725" s="281"/>
      <c r="DD2725" s="281"/>
      <c r="DI2725" s="273"/>
    </row>
    <row r="2726" spans="1:113" s="49" customFormat="1">
      <c r="A2726" s="47"/>
      <c r="AB2726" s="281"/>
      <c r="AL2726" s="281"/>
      <c r="AV2726" s="281"/>
      <c r="BF2726" s="318"/>
      <c r="BP2726" s="281"/>
      <c r="BZ2726" s="281"/>
      <c r="CJ2726" s="281"/>
      <c r="CT2726" s="281"/>
      <c r="DD2726" s="281"/>
      <c r="DI2726" s="273"/>
    </row>
    <row r="2727" spans="1:113" s="49" customFormat="1">
      <c r="A2727" s="47"/>
      <c r="AB2727" s="281"/>
      <c r="AL2727" s="281"/>
      <c r="AV2727" s="281"/>
      <c r="BF2727" s="318"/>
      <c r="BP2727" s="281"/>
      <c r="BZ2727" s="281"/>
      <c r="CJ2727" s="281"/>
      <c r="CT2727" s="281"/>
      <c r="DD2727" s="281"/>
      <c r="DI2727" s="273"/>
    </row>
    <row r="2728" spans="1:113" s="49" customFormat="1">
      <c r="A2728" s="47"/>
      <c r="AB2728" s="281"/>
      <c r="AL2728" s="281"/>
      <c r="AV2728" s="281"/>
      <c r="BF2728" s="318"/>
      <c r="BP2728" s="281"/>
      <c r="BZ2728" s="281"/>
      <c r="CJ2728" s="281"/>
      <c r="CT2728" s="281"/>
      <c r="DD2728" s="281"/>
      <c r="DI2728" s="273"/>
    </row>
    <row r="2729" spans="1:113" s="49" customFormat="1">
      <c r="A2729" s="47"/>
      <c r="AB2729" s="281"/>
      <c r="AL2729" s="281"/>
      <c r="AV2729" s="281"/>
      <c r="BF2729" s="318"/>
      <c r="BP2729" s="281"/>
      <c r="BZ2729" s="281"/>
      <c r="CJ2729" s="281"/>
      <c r="CT2729" s="281"/>
      <c r="DD2729" s="281"/>
      <c r="DI2729" s="273"/>
    </row>
    <row r="2730" spans="1:113" s="49" customFormat="1">
      <c r="A2730" s="47"/>
      <c r="AB2730" s="281"/>
      <c r="AL2730" s="281"/>
      <c r="AV2730" s="281"/>
      <c r="BF2730" s="318"/>
      <c r="BP2730" s="281"/>
      <c r="BZ2730" s="281"/>
      <c r="CJ2730" s="281"/>
      <c r="CT2730" s="281"/>
      <c r="DD2730" s="281"/>
      <c r="DI2730" s="273"/>
    </row>
    <row r="2731" spans="1:113" s="49" customFormat="1">
      <c r="A2731" s="47"/>
      <c r="AB2731" s="281"/>
      <c r="AL2731" s="281"/>
      <c r="AV2731" s="281"/>
      <c r="BF2731" s="318"/>
      <c r="BP2731" s="281"/>
      <c r="BZ2731" s="281"/>
      <c r="CJ2731" s="281"/>
      <c r="CT2731" s="281"/>
      <c r="DD2731" s="281"/>
      <c r="DI2731" s="273"/>
    </row>
    <row r="2732" spans="1:113" s="49" customFormat="1">
      <c r="A2732" s="47"/>
      <c r="AB2732" s="281"/>
      <c r="AL2732" s="281"/>
      <c r="AV2732" s="281"/>
      <c r="BF2732" s="318"/>
      <c r="BP2732" s="281"/>
      <c r="BZ2732" s="281"/>
      <c r="CJ2732" s="281"/>
      <c r="CT2732" s="281"/>
      <c r="DD2732" s="281"/>
      <c r="DI2732" s="273"/>
    </row>
    <row r="2733" spans="1:113" s="49" customFormat="1">
      <c r="A2733" s="47"/>
      <c r="AB2733" s="281"/>
      <c r="AL2733" s="281"/>
      <c r="AV2733" s="281"/>
      <c r="BF2733" s="318"/>
      <c r="BP2733" s="281"/>
      <c r="BZ2733" s="281"/>
      <c r="CJ2733" s="281"/>
      <c r="CT2733" s="281"/>
      <c r="DD2733" s="281"/>
      <c r="DI2733" s="273"/>
    </row>
    <row r="2734" spans="1:113" s="49" customFormat="1">
      <c r="A2734" s="47"/>
      <c r="AB2734" s="281"/>
      <c r="AL2734" s="281"/>
      <c r="AV2734" s="281"/>
      <c r="BF2734" s="318"/>
      <c r="BP2734" s="281"/>
      <c r="BZ2734" s="281"/>
      <c r="CJ2734" s="281"/>
      <c r="CT2734" s="281"/>
      <c r="DD2734" s="281"/>
      <c r="DI2734" s="273"/>
    </row>
    <row r="2735" spans="1:113" s="49" customFormat="1">
      <c r="A2735" s="47"/>
      <c r="AB2735" s="281"/>
      <c r="AL2735" s="281"/>
      <c r="AV2735" s="281"/>
      <c r="BF2735" s="318"/>
      <c r="BP2735" s="281"/>
      <c r="BZ2735" s="281"/>
      <c r="CJ2735" s="281"/>
      <c r="CT2735" s="281"/>
      <c r="DD2735" s="281"/>
      <c r="DI2735" s="273"/>
    </row>
    <row r="2736" spans="1:113" s="49" customFormat="1">
      <c r="A2736" s="47"/>
      <c r="AB2736" s="281"/>
      <c r="AL2736" s="281"/>
      <c r="AV2736" s="281"/>
      <c r="BF2736" s="318"/>
      <c r="BP2736" s="281"/>
      <c r="BZ2736" s="281"/>
      <c r="CJ2736" s="281"/>
      <c r="CT2736" s="281"/>
      <c r="DD2736" s="281"/>
      <c r="DI2736" s="273"/>
    </row>
    <row r="2737" spans="1:113" s="49" customFormat="1">
      <c r="A2737" s="47"/>
      <c r="AB2737" s="281"/>
      <c r="AL2737" s="281"/>
      <c r="AV2737" s="281"/>
      <c r="BF2737" s="318"/>
      <c r="BP2737" s="281"/>
      <c r="BZ2737" s="281"/>
      <c r="CJ2737" s="281"/>
      <c r="CT2737" s="281"/>
      <c r="DD2737" s="281"/>
      <c r="DI2737" s="273"/>
    </row>
    <row r="2738" spans="1:113" s="49" customFormat="1">
      <c r="A2738" s="47"/>
      <c r="AB2738" s="281"/>
      <c r="AL2738" s="281"/>
      <c r="AV2738" s="281"/>
      <c r="BF2738" s="318"/>
      <c r="BP2738" s="281"/>
      <c r="BZ2738" s="281"/>
      <c r="CJ2738" s="281"/>
      <c r="CT2738" s="281"/>
      <c r="DD2738" s="281"/>
      <c r="DI2738" s="273"/>
    </row>
    <row r="2739" spans="1:113" s="49" customFormat="1">
      <c r="A2739" s="47"/>
      <c r="AB2739" s="281"/>
      <c r="AL2739" s="281"/>
      <c r="AV2739" s="281"/>
      <c r="BF2739" s="318"/>
      <c r="BP2739" s="281"/>
      <c r="BZ2739" s="281"/>
      <c r="CJ2739" s="281"/>
      <c r="CT2739" s="281"/>
      <c r="DD2739" s="281"/>
      <c r="DI2739" s="273"/>
    </row>
    <row r="2740" spans="1:113" s="49" customFormat="1">
      <c r="A2740" s="47"/>
      <c r="AB2740" s="281"/>
      <c r="AL2740" s="281"/>
      <c r="AV2740" s="281"/>
      <c r="BF2740" s="318"/>
      <c r="BP2740" s="281"/>
      <c r="BZ2740" s="281"/>
      <c r="CJ2740" s="281"/>
      <c r="CT2740" s="281"/>
      <c r="DD2740" s="281"/>
      <c r="DI2740" s="273"/>
    </row>
    <row r="2741" spans="1:113" s="49" customFormat="1">
      <c r="A2741" s="47"/>
      <c r="AB2741" s="281"/>
      <c r="AL2741" s="281"/>
      <c r="AV2741" s="281"/>
      <c r="BF2741" s="318"/>
      <c r="BP2741" s="281"/>
      <c r="BZ2741" s="281"/>
      <c r="CJ2741" s="281"/>
      <c r="CT2741" s="281"/>
      <c r="DD2741" s="281"/>
      <c r="DI2741" s="273"/>
    </row>
    <row r="2742" spans="1:113" s="49" customFormat="1">
      <c r="A2742" s="47"/>
      <c r="AB2742" s="281"/>
      <c r="AL2742" s="281"/>
      <c r="AV2742" s="281"/>
      <c r="BF2742" s="318"/>
      <c r="BP2742" s="281"/>
      <c r="BZ2742" s="281"/>
      <c r="CJ2742" s="281"/>
      <c r="CT2742" s="281"/>
      <c r="DD2742" s="281"/>
      <c r="DI2742" s="273"/>
    </row>
    <row r="2743" spans="1:113" s="49" customFormat="1">
      <c r="A2743" s="47"/>
      <c r="AB2743" s="281"/>
      <c r="AL2743" s="281"/>
      <c r="AV2743" s="281"/>
      <c r="BF2743" s="318"/>
      <c r="BP2743" s="281"/>
      <c r="BZ2743" s="281"/>
      <c r="CJ2743" s="281"/>
      <c r="CT2743" s="281"/>
      <c r="DD2743" s="281"/>
      <c r="DI2743" s="273"/>
    </row>
    <row r="2744" spans="1:113" s="49" customFormat="1">
      <c r="A2744" s="47"/>
      <c r="AB2744" s="281"/>
      <c r="AL2744" s="281"/>
      <c r="AV2744" s="281"/>
      <c r="BF2744" s="318"/>
      <c r="BP2744" s="281"/>
      <c r="BZ2744" s="281"/>
      <c r="CJ2744" s="281"/>
      <c r="CT2744" s="281"/>
      <c r="DD2744" s="281"/>
      <c r="DI2744" s="273"/>
    </row>
    <row r="2745" spans="1:113" s="49" customFormat="1">
      <c r="A2745" s="47"/>
      <c r="AB2745" s="281"/>
      <c r="AL2745" s="281"/>
      <c r="AV2745" s="281"/>
      <c r="BF2745" s="318"/>
      <c r="BP2745" s="281"/>
      <c r="BZ2745" s="281"/>
      <c r="CJ2745" s="281"/>
      <c r="CT2745" s="281"/>
      <c r="DD2745" s="281"/>
      <c r="DI2745" s="273"/>
    </row>
    <row r="2746" spans="1:113" s="49" customFormat="1">
      <c r="A2746" s="47"/>
      <c r="AB2746" s="281"/>
      <c r="AL2746" s="281"/>
      <c r="AV2746" s="281"/>
      <c r="BF2746" s="318"/>
      <c r="BP2746" s="281"/>
      <c r="BZ2746" s="281"/>
      <c r="CJ2746" s="281"/>
      <c r="CT2746" s="281"/>
      <c r="DD2746" s="281"/>
      <c r="DI2746" s="273"/>
    </row>
    <row r="2747" spans="1:113" s="49" customFormat="1">
      <c r="A2747" s="47"/>
      <c r="AB2747" s="281"/>
      <c r="AL2747" s="281"/>
      <c r="AV2747" s="281"/>
      <c r="BF2747" s="318"/>
      <c r="BP2747" s="281"/>
      <c r="BZ2747" s="281"/>
      <c r="CJ2747" s="281"/>
      <c r="CT2747" s="281"/>
      <c r="DD2747" s="281"/>
      <c r="DI2747" s="273"/>
    </row>
    <row r="2748" spans="1:113" s="49" customFormat="1">
      <c r="A2748" s="47"/>
      <c r="AB2748" s="281"/>
      <c r="AL2748" s="281"/>
      <c r="AV2748" s="281"/>
      <c r="BF2748" s="318"/>
      <c r="BP2748" s="281"/>
      <c r="BZ2748" s="281"/>
      <c r="CJ2748" s="281"/>
      <c r="CT2748" s="281"/>
      <c r="DD2748" s="281"/>
      <c r="DI2748" s="273"/>
    </row>
    <row r="2749" spans="1:113" s="49" customFormat="1">
      <c r="A2749" s="47"/>
      <c r="AB2749" s="281"/>
      <c r="AL2749" s="281"/>
      <c r="AV2749" s="281"/>
      <c r="BF2749" s="318"/>
      <c r="BP2749" s="281"/>
      <c r="BZ2749" s="281"/>
      <c r="CJ2749" s="281"/>
      <c r="CT2749" s="281"/>
      <c r="DD2749" s="281"/>
      <c r="DI2749" s="273"/>
    </row>
    <row r="2750" spans="1:113" s="49" customFormat="1">
      <c r="A2750" s="47"/>
      <c r="AB2750" s="281"/>
      <c r="AL2750" s="281"/>
      <c r="AV2750" s="281"/>
      <c r="BF2750" s="318"/>
      <c r="BP2750" s="281"/>
      <c r="BZ2750" s="281"/>
      <c r="CJ2750" s="281"/>
      <c r="CT2750" s="281"/>
      <c r="DD2750" s="281"/>
      <c r="DI2750" s="273"/>
    </row>
    <row r="2751" spans="1:113" s="49" customFormat="1">
      <c r="A2751" s="47"/>
      <c r="AB2751" s="281"/>
      <c r="AL2751" s="281"/>
      <c r="AV2751" s="281"/>
      <c r="BF2751" s="318"/>
      <c r="BP2751" s="281"/>
      <c r="BZ2751" s="281"/>
      <c r="CJ2751" s="281"/>
      <c r="CT2751" s="281"/>
      <c r="DD2751" s="281"/>
      <c r="DI2751" s="273"/>
    </row>
    <row r="2752" spans="1:113" s="49" customFormat="1">
      <c r="A2752" s="47"/>
      <c r="AB2752" s="281"/>
      <c r="AL2752" s="281"/>
      <c r="AV2752" s="281"/>
      <c r="BF2752" s="318"/>
      <c r="BP2752" s="281"/>
      <c r="BZ2752" s="281"/>
      <c r="CJ2752" s="281"/>
      <c r="CT2752" s="281"/>
      <c r="DD2752" s="281"/>
      <c r="DI2752" s="273"/>
    </row>
    <row r="2753" spans="1:113" s="49" customFormat="1">
      <c r="A2753" s="47"/>
      <c r="AB2753" s="281"/>
      <c r="AL2753" s="281"/>
      <c r="AV2753" s="281"/>
      <c r="BF2753" s="318"/>
      <c r="BP2753" s="281"/>
      <c r="BZ2753" s="281"/>
      <c r="CJ2753" s="281"/>
      <c r="CT2753" s="281"/>
      <c r="DD2753" s="281"/>
      <c r="DI2753" s="273"/>
    </row>
    <row r="2754" spans="1:113" s="49" customFormat="1">
      <c r="A2754" s="47"/>
      <c r="AB2754" s="281"/>
      <c r="AL2754" s="281"/>
      <c r="AV2754" s="281"/>
      <c r="BF2754" s="318"/>
      <c r="BP2754" s="281"/>
      <c r="BZ2754" s="281"/>
      <c r="CJ2754" s="281"/>
      <c r="CT2754" s="281"/>
      <c r="DD2754" s="281"/>
      <c r="DI2754" s="273"/>
    </row>
    <row r="2755" spans="1:113" s="49" customFormat="1">
      <c r="A2755" s="47"/>
      <c r="AB2755" s="281"/>
      <c r="AL2755" s="281"/>
      <c r="AV2755" s="281"/>
      <c r="BF2755" s="318"/>
      <c r="BP2755" s="281"/>
      <c r="BZ2755" s="281"/>
      <c r="CJ2755" s="281"/>
      <c r="CT2755" s="281"/>
      <c r="DD2755" s="281"/>
      <c r="DI2755" s="273"/>
    </row>
    <row r="2756" spans="1:113" s="49" customFormat="1">
      <c r="A2756" s="47"/>
      <c r="AB2756" s="281"/>
      <c r="AL2756" s="281"/>
      <c r="AV2756" s="281"/>
      <c r="BF2756" s="318"/>
      <c r="BP2756" s="281"/>
      <c r="BZ2756" s="281"/>
      <c r="CJ2756" s="281"/>
      <c r="CT2756" s="281"/>
      <c r="DD2756" s="281"/>
      <c r="DI2756" s="273"/>
    </row>
    <row r="2757" spans="1:113" s="49" customFormat="1">
      <c r="A2757" s="47"/>
      <c r="AB2757" s="281"/>
      <c r="AL2757" s="281"/>
      <c r="AV2757" s="281"/>
      <c r="BF2757" s="318"/>
      <c r="BP2757" s="281"/>
      <c r="BZ2757" s="281"/>
      <c r="CJ2757" s="281"/>
      <c r="CT2757" s="281"/>
      <c r="DD2757" s="281"/>
      <c r="DI2757" s="273"/>
    </row>
    <row r="2758" spans="1:113" s="49" customFormat="1">
      <c r="A2758" s="47"/>
      <c r="AB2758" s="281"/>
      <c r="AL2758" s="281"/>
      <c r="AV2758" s="281"/>
      <c r="BF2758" s="318"/>
      <c r="BP2758" s="281"/>
      <c r="BZ2758" s="281"/>
      <c r="CJ2758" s="281"/>
      <c r="CT2758" s="281"/>
      <c r="DD2758" s="281"/>
      <c r="DI2758" s="273"/>
    </row>
    <row r="2759" spans="1:113" s="49" customFormat="1">
      <c r="A2759" s="47"/>
      <c r="AB2759" s="281"/>
      <c r="AL2759" s="281"/>
      <c r="AV2759" s="281"/>
      <c r="BF2759" s="318"/>
      <c r="BP2759" s="281"/>
      <c r="BZ2759" s="281"/>
      <c r="CJ2759" s="281"/>
      <c r="CT2759" s="281"/>
      <c r="DD2759" s="281"/>
      <c r="DI2759" s="273"/>
    </row>
    <row r="2760" spans="1:113" s="49" customFormat="1">
      <c r="A2760" s="47"/>
      <c r="AB2760" s="281"/>
      <c r="AL2760" s="281"/>
      <c r="AV2760" s="281"/>
      <c r="BF2760" s="318"/>
      <c r="BP2760" s="281"/>
      <c r="BZ2760" s="281"/>
      <c r="CJ2760" s="281"/>
      <c r="CT2760" s="281"/>
      <c r="DD2760" s="281"/>
      <c r="DI2760" s="273"/>
    </row>
    <row r="2761" spans="1:113" s="49" customFormat="1">
      <c r="A2761" s="47"/>
      <c r="AB2761" s="281"/>
      <c r="AL2761" s="281"/>
      <c r="AV2761" s="281"/>
      <c r="BF2761" s="318"/>
      <c r="BP2761" s="281"/>
      <c r="BZ2761" s="281"/>
      <c r="CJ2761" s="281"/>
      <c r="CT2761" s="281"/>
      <c r="DD2761" s="281"/>
      <c r="DI2761" s="273"/>
    </row>
    <row r="2762" spans="1:113" s="49" customFormat="1">
      <c r="A2762" s="47"/>
      <c r="AB2762" s="281"/>
      <c r="AL2762" s="281"/>
      <c r="AV2762" s="281"/>
      <c r="BF2762" s="318"/>
      <c r="BP2762" s="281"/>
      <c r="BZ2762" s="281"/>
      <c r="CJ2762" s="281"/>
      <c r="CT2762" s="281"/>
      <c r="DD2762" s="281"/>
      <c r="DI2762" s="273"/>
    </row>
    <row r="2763" spans="1:113" s="49" customFormat="1">
      <c r="A2763" s="47"/>
      <c r="AB2763" s="281"/>
      <c r="AL2763" s="281"/>
      <c r="AV2763" s="281"/>
      <c r="BF2763" s="318"/>
      <c r="BP2763" s="281"/>
      <c r="BZ2763" s="281"/>
      <c r="CJ2763" s="281"/>
      <c r="CT2763" s="281"/>
      <c r="DD2763" s="281"/>
      <c r="DI2763" s="273"/>
    </row>
    <row r="2764" spans="1:113" s="49" customFormat="1">
      <c r="A2764" s="47"/>
      <c r="AB2764" s="281"/>
      <c r="AL2764" s="281"/>
      <c r="AV2764" s="281"/>
      <c r="BF2764" s="318"/>
      <c r="BP2764" s="281"/>
      <c r="BZ2764" s="281"/>
      <c r="CJ2764" s="281"/>
      <c r="CT2764" s="281"/>
      <c r="DD2764" s="281"/>
      <c r="DI2764" s="273"/>
    </row>
    <row r="2765" spans="1:113" s="49" customFormat="1">
      <c r="A2765" s="47"/>
      <c r="AB2765" s="281"/>
      <c r="AL2765" s="281"/>
      <c r="AV2765" s="281"/>
      <c r="BF2765" s="318"/>
      <c r="BP2765" s="281"/>
      <c r="BZ2765" s="281"/>
      <c r="CJ2765" s="281"/>
      <c r="CT2765" s="281"/>
      <c r="DD2765" s="281"/>
      <c r="DI2765" s="273"/>
    </row>
    <row r="2766" spans="1:113" s="49" customFormat="1">
      <c r="A2766" s="47"/>
      <c r="AB2766" s="281"/>
      <c r="AL2766" s="281"/>
      <c r="AV2766" s="281"/>
      <c r="BF2766" s="318"/>
      <c r="BP2766" s="281"/>
      <c r="BZ2766" s="281"/>
      <c r="CJ2766" s="281"/>
      <c r="CT2766" s="281"/>
      <c r="DD2766" s="281"/>
      <c r="DI2766" s="273"/>
    </row>
    <row r="2767" spans="1:113" s="49" customFormat="1">
      <c r="A2767" s="47"/>
      <c r="AB2767" s="281"/>
      <c r="AL2767" s="281"/>
      <c r="AV2767" s="281"/>
      <c r="BF2767" s="318"/>
      <c r="BP2767" s="281"/>
      <c r="BZ2767" s="281"/>
      <c r="CJ2767" s="281"/>
      <c r="CT2767" s="281"/>
      <c r="DD2767" s="281"/>
      <c r="DI2767" s="273"/>
    </row>
    <row r="2768" spans="1:113" s="49" customFormat="1">
      <c r="A2768" s="47"/>
      <c r="AB2768" s="281"/>
      <c r="AL2768" s="281"/>
      <c r="AV2768" s="281"/>
      <c r="BF2768" s="318"/>
      <c r="BP2768" s="281"/>
      <c r="BZ2768" s="281"/>
      <c r="CJ2768" s="281"/>
      <c r="CT2768" s="281"/>
      <c r="DD2768" s="281"/>
      <c r="DI2768" s="273"/>
    </row>
    <row r="2769" spans="1:113" s="49" customFormat="1">
      <c r="A2769" s="47"/>
      <c r="AB2769" s="281"/>
      <c r="AL2769" s="281"/>
      <c r="AV2769" s="281"/>
      <c r="BF2769" s="318"/>
      <c r="BP2769" s="281"/>
      <c r="BZ2769" s="281"/>
      <c r="CJ2769" s="281"/>
      <c r="CT2769" s="281"/>
      <c r="DD2769" s="281"/>
      <c r="DI2769" s="273"/>
    </row>
    <row r="2770" spans="1:113" s="49" customFormat="1">
      <c r="A2770" s="47"/>
      <c r="AB2770" s="281"/>
      <c r="AL2770" s="281"/>
      <c r="AV2770" s="281"/>
      <c r="BF2770" s="318"/>
      <c r="BP2770" s="281"/>
      <c r="BZ2770" s="281"/>
      <c r="CJ2770" s="281"/>
      <c r="CT2770" s="281"/>
      <c r="DD2770" s="281"/>
      <c r="DI2770" s="273"/>
    </row>
    <row r="2771" spans="1:113" s="49" customFormat="1">
      <c r="A2771" s="47"/>
      <c r="AB2771" s="281"/>
      <c r="AL2771" s="281"/>
      <c r="AV2771" s="281"/>
      <c r="BF2771" s="318"/>
      <c r="BP2771" s="281"/>
      <c r="BZ2771" s="281"/>
      <c r="CJ2771" s="281"/>
      <c r="CT2771" s="281"/>
      <c r="DD2771" s="281"/>
      <c r="DI2771" s="273"/>
    </row>
    <row r="2772" spans="1:113" s="49" customFormat="1">
      <c r="A2772" s="47"/>
      <c r="AB2772" s="281"/>
      <c r="AL2772" s="281"/>
      <c r="AV2772" s="281"/>
      <c r="BF2772" s="318"/>
      <c r="BP2772" s="281"/>
      <c r="BZ2772" s="281"/>
      <c r="CJ2772" s="281"/>
      <c r="CT2772" s="281"/>
      <c r="DD2772" s="281"/>
      <c r="DI2772" s="273"/>
    </row>
    <row r="2773" spans="1:113" s="49" customFormat="1">
      <c r="A2773" s="47"/>
      <c r="AB2773" s="281"/>
      <c r="AL2773" s="281"/>
      <c r="AV2773" s="281"/>
      <c r="BF2773" s="318"/>
      <c r="BP2773" s="281"/>
      <c r="BZ2773" s="281"/>
      <c r="CJ2773" s="281"/>
      <c r="CT2773" s="281"/>
      <c r="DD2773" s="281"/>
      <c r="DI2773" s="273"/>
    </row>
    <row r="2774" spans="1:113" s="49" customFormat="1">
      <c r="A2774" s="47"/>
      <c r="AB2774" s="281"/>
      <c r="AL2774" s="281"/>
      <c r="AV2774" s="281"/>
      <c r="BF2774" s="318"/>
      <c r="BP2774" s="281"/>
      <c r="BZ2774" s="281"/>
      <c r="CJ2774" s="281"/>
      <c r="CT2774" s="281"/>
      <c r="DD2774" s="281"/>
      <c r="DI2774" s="273"/>
    </row>
    <row r="2775" spans="1:113" s="49" customFormat="1">
      <c r="A2775" s="47"/>
      <c r="AB2775" s="281"/>
      <c r="AL2775" s="281"/>
      <c r="AV2775" s="281"/>
      <c r="BF2775" s="318"/>
      <c r="BP2775" s="281"/>
      <c r="BZ2775" s="281"/>
      <c r="CJ2775" s="281"/>
      <c r="CT2775" s="281"/>
      <c r="DD2775" s="281"/>
      <c r="DI2775" s="273"/>
    </row>
    <row r="2776" spans="1:113" s="49" customFormat="1">
      <c r="A2776" s="47"/>
      <c r="AB2776" s="281"/>
      <c r="AL2776" s="281"/>
      <c r="AV2776" s="281"/>
      <c r="BF2776" s="318"/>
      <c r="BP2776" s="281"/>
      <c r="BZ2776" s="281"/>
      <c r="CJ2776" s="281"/>
      <c r="CT2776" s="281"/>
      <c r="DD2776" s="281"/>
      <c r="DI2776" s="273"/>
    </row>
    <row r="2777" spans="1:113" s="49" customFormat="1">
      <c r="A2777" s="47"/>
      <c r="AB2777" s="281"/>
      <c r="AL2777" s="281"/>
      <c r="AV2777" s="281"/>
      <c r="BF2777" s="318"/>
      <c r="BP2777" s="281"/>
      <c r="BZ2777" s="281"/>
      <c r="CJ2777" s="281"/>
      <c r="CT2777" s="281"/>
      <c r="DD2777" s="281"/>
      <c r="DI2777" s="273"/>
    </row>
    <row r="2778" spans="1:113" s="49" customFormat="1">
      <c r="A2778" s="47"/>
      <c r="AB2778" s="281"/>
      <c r="AL2778" s="281"/>
      <c r="AV2778" s="281"/>
      <c r="BF2778" s="318"/>
      <c r="BP2778" s="281"/>
      <c r="BZ2778" s="281"/>
      <c r="CJ2778" s="281"/>
      <c r="CT2778" s="281"/>
      <c r="DD2778" s="281"/>
      <c r="DI2778" s="273"/>
    </row>
    <row r="2779" spans="1:113" s="49" customFormat="1">
      <c r="A2779" s="47"/>
      <c r="AB2779" s="281"/>
      <c r="AL2779" s="281"/>
      <c r="AV2779" s="281"/>
      <c r="BF2779" s="318"/>
      <c r="BP2779" s="281"/>
      <c r="BZ2779" s="281"/>
      <c r="CJ2779" s="281"/>
      <c r="CT2779" s="281"/>
      <c r="DD2779" s="281"/>
      <c r="DI2779" s="273"/>
    </row>
    <row r="2780" spans="1:113" s="49" customFormat="1">
      <c r="A2780" s="47"/>
      <c r="AB2780" s="281"/>
      <c r="AL2780" s="281"/>
      <c r="AV2780" s="281"/>
      <c r="BF2780" s="318"/>
      <c r="BP2780" s="281"/>
      <c r="BZ2780" s="281"/>
      <c r="CJ2780" s="281"/>
      <c r="CT2780" s="281"/>
      <c r="DD2780" s="281"/>
      <c r="DI2780" s="273"/>
    </row>
    <row r="2781" spans="1:113" s="49" customFormat="1">
      <c r="A2781" s="47"/>
      <c r="AB2781" s="281"/>
      <c r="AL2781" s="281"/>
      <c r="AV2781" s="281"/>
      <c r="BF2781" s="318"/>
      <c r="BP2781" s="281"/>
      <c r="BZ2781" s="281"/>
      <c r="CJ2781" s="281"/>
      <c r="CT2781" s="281"/>
      <c r="DD2781" s="281"/>
      <c r="DI2781" s="273"/>
    </row>
    <row r="2782" spans="1:113" s="49" customFormat="1">
      <c r="A2782" s="47"/>
      <c r="AB2782" s="281"/>
      <c r="AL2782" s="281"/>
      <c r="AV2782" s="281"/>
      <c r="BF2782" s="318"/>
      <c r="BP2782" s="281"/>
      <c r="BZ2782" s="281"/>
      <c r="CJ2782" s="281"/>
      <c r="CT2782" s="281"/>
      <c r="DD2782" s="281"/>
      <c r="DI2782" s="273"/>
    </row>
    <row r="2783" spans="1:113" s="49" customFormat="1">
      <c r="A2783" s="47"/>
      <c r="AB2783" s="281"/>
      <c r="AL2783" s="281"/>
      <c r="AV2783" s="281"/>
      <c r="BF2783" s="318"/>
      <c r="BP2783" s="281"/>
      <c r="BZ2783" s="281"/>
      <c r="CJ2783" s="281"/>
      <c r="CT2783" s="281"/>
      <c r="DD2783" s="281"/>
      <c r="DI2783" s="273"/>
    </row>
    <row r="2784" spans="1:113" s="49" customFormat="1">
      <c r="A2784" s="47"/>
      <c r="AB2784" s="281"/>
      <c r="AL2784" s="281"/>
      <c r="AV2784" s="281"/>
      <c r="BF2784" s="318"/>
      <c r="BP2784" s="281"/>
      <c r="BZ2784" s="281"/>
      <c r="CJ2784" s="281"/>
      <c r="CT2784" s="281"/>
      <c r="DD2784" s="281"/>
      <c r="DI2784" s="273"/>
    </row>
    <row r="2785" spans="1:113" s="49" customFormat="1">
      <c r="A2785" s="47"/>
      <c r="AB2785" s="281"/>
      <c r="AL2785" s="281"/>
      <c r="AV2785" s="281"/>
      <c r="BF2785" s="318"/>
      <c r="BP2785" s="281"/>
      <c r="BZ2785" s="281"/>
      <c r="CJ2785" s="281"/>
      <c r="CT2785" s="281"/>
      <c r="DD2785" s="281"/>
      <c r="DI2785" s="273"/>
    </row>
    <row r="2786" spans="1:113" s="49" customFormat="1">
      <c r="A2786" s="47"/>
      <c r="AB2786" s="281"/>
      <c r="AL2786" s="281"/>
      <c r="AV2786" s="281"/>
      <c r="BF2786" s="318"/>
      <c r="BP2786" s="281"/>
      <c r="BZ2786" s="281"/>
      <c r="CJ2786" s="281"/>
      <c r="CT2786" s="281"/>
      <c r="DD2786" s="281"/>
      <c r="DI2786" s="273"/>
    </row>
    <row r="2787" spans="1:113" s="49" customFormat="1">
      <c r="A2787" s="47"/>
      <c r="AB2787" s="281"/>
      <c r="AL2787" s="281"/>
      <c r="AV2787" s="281"/>
      <c r="BF2787" s="318"/>
      <c r="BP2787" s="281"/>
      <c r="BZ2787" s="281"/>
      <c r="CJ2787" s="281"/>
      <c r="CT2787" s="281"/>
      <c r="DD2787" s="281"/>
      <c r="DI2787" s="273"/>
    </row>
    <row r="2788" spans="1:113" s="49" customFormat="1">
      <c r="A2788" s="47"/>
      <c r="AB2788" s="281"/>
      <c r="AL2788" s="281"/>
      <c r="AV2788" s="281"/>
      <c r="BF2788" s="318"/>
      <c r="BP2788" s="281"/>
      <c r="BZ2788" s="281"/>
      <c r="CJ2788" s="281"/>
      <c r="CT2788" s="281"/>
      <c r="DD2788" s="281"/>
      <c r="DI2788" s="273"/>
    </row>
    <row r="2789" spans="1:113" s="49" customFormat="1">
      <c r="A2789" s="47"/>
      <c r="AB2789" s="281"/>
      <c r="AL2789" s="281"/>
      <c r="AV2789" s="281"/>
      <c r="BF2789" s="318"/>
      <c r="BP2789" s="281"/>
      <c r="BZ2789" s="281"/>
      <c r="CJ2789" s="281"/>
      <c r="CT2789" s="281"/>
      <c r="DD2789" s="281"/>
      <c r="DI2789" s="273"/>
    </row>
    <row r="2790" spans="1:113" s="49" customFormat="1">
      <c r="A2790" s="47"/>
      <c r="AB2790" s="281"/>
      <c r="AL2790" s="281"/>
      <c r="AV2790" s="281"/>
      <c r="BF2790" s="318"/>
      <c r="BP2790" s="281"/>
      <c r="BZ2790" s="281"/>
      <c r="CJ2790" s="281"/>
      <c r="CT2790" s="281"/>
      <c r="DD2790" s="281"/>
      <c r="DI2790" s="273"/>
    </row>
    <row r="2791" spans="1:113" s="49" customFormat="1">
      <c r="A2791" s="47"/>
      <c r="AB2791" s="281"/>
      <c r="AL2791" s="281"/>
      <c r="AV2791" s="281"/>
      <c r="BF2791" s="318"/>
      <c r="BP2791" s="281"/>
      <c r="BZ2791" s="281"/>
      <c r="CJ2791" s="281"/>
      <c r="CT2791" s="281"/>
      <c r="DD2791" s="281"/>
      <c r="DI2791" s="273"/>
    </row>
    <row r="2792" spans="1:113" s="49" customFormat="1">
      <c r="A2792" s="47"/>
      <c r="AB2792" s="281"/>
      <c r="AL2792" s="281"/>
      <c r="AV2792" s="281"/>
      <c r="BF2792" s="318"/>
      <c r="BP2792" s="281"/>
      <c r="BZ2792" s="281"/>
      <c r="CJ2792" s="281"/>
      <c r="CT2792" s="281"/>
      <c r="DD2792" s="281"/>
      <c r="DI2792" s="273"/>
    </row>
    <row r="2793" spans="1:113" s="49" customFormat="1">
      <c r="A2793" s="47"/>
      <c r="AB2793" s="281"/>
      <c r="AL2793" s="281"/>
      <c r="AV2793" s="281"/>
      <c r="BF2793" s="318"/>
      <c r="BP2793" s="281"/>
      <c r="BZ2793" s="281"/>
      <c r="CJ2793" s="281"/>
      <c r="CT2793" s="281"/>
      <c r="DD2793" s="281"/>
      <c r="DI2793" s="273"/>
    </row>
    <row r="2794" spans="1:113" s="49" customFormat="1">
      <c r="A2794" s="47"/>
      <c r="AB2794" s="281"/>
      <c r="AL2794" s="281"/>
      <c r="AV2794" s="281"/>
      <c r="BF2794" s="318"/>
      <c r="BP2794" s="281"/>
      <c r="BZ2794" s="281"/>
      <c r="CJ2794" s="281"/>
      <c r="CT2794" s="281"/>
      <c r="DD2794" s="281"/>
      <c r="DI2794" s="273"/>
    </row>
    <row r="2795" spans="1:113" s="49" customFormat="1">
      <c r="A2795" s="47"/>
      <c r="AB2795" s="281"/>
      <c r="AL2795" s="281"/>
      <c r="AV2795" s="281"/>
      <c r="BF2795" s="318"/>
      <c r="BP2795" s="281"/>
      <c r="BZ2795" s="281"/>
      <c r="CJ2795" s="281"/>
      <c r="CT2795" s="281"/>
      <c r="DD2795" s="281"/>
      <c r="DI2795" s="273"/>
    </row>
    <row r="2796" spans="1:113" s="49" customFormat="1">
      <c r="A2796" s="47"/>
      <c r="AB2796" s="281"/>
      <c r="AL2796" s="281"/>
      <c r="AV2796" s="281"/>
      <c r="BF2796" s="318"/>
      <c r="BP2796" s="281"/>
      <c r="BZ2796" s="281"/>
      <c r="CJ2796" s="281"/>
      <c r="CT2796" s="281"/>
      <c r="DD2796" s="281"/>
      <c r="DI2796" s="273"/>
    </row>
    <row r="2797" spans="1:113" s="49" customFormat="1">
      <c r="A2797" s="47"/>
      <c r="AB2797" s="281"/>
      <c r="AL2797" s="281"/>
      <c r="AV2797" s="281"/>
      <c r="BF2797" s="318"/>
      <c r="BP2797" s="281"/>
      <c r="BZ2797" s="281"/>
      <c r="CJ2797" s="281"/>
      <c r="CT2797" s="281"/>
      <c r="DD2797" s="281"/>
      <c r="DI2797" s="273"/>
    </row>
    <row r="2798" spans="1:113" s="49" customFormat="1">
      <c r="A2798" s="47"/>
      <c r="AB2798" s="281"/>
      <c r="AL2798" s="281"/>
      <c r="AV2798" s="281"/>
      <c r="BF2798" s="318"/>
      <c r="BP2798" s="281"/>
      <c r="BZ2798" s="281"/>
      <c r="CJ2798" s="281"/>
      <c r="CT2798" s="281"/>
      <c r="DD2798" s="281"/>
      <c r="DI2798" s="273"/>
    </row>
    <row r="2799" spans="1:113" s="49" customFormat="1">
      <c r="A2799" s="47"/>
      <c r="AB2799" s="281"/>
      <c r="AL2799" s="281"/>
      <c r="AV2799" s="281"/>
      <c r="BF2799" s="318"/>
      <c r="BP2799" s="281"/>
      <c r="BZ2799" s="281"/>
      <c r="CJ2799" s="281"/>
      <c r="CT2799" s="281"/>
      <c r="DD2799" s="281"/>
      <c r="DI2799" s="273"/>
    </row>
    <row r="2800" spans="1:113" s="49" customFormat="1">
      <c r="A2800" s="47"/>
      <c r="AB2800" s="281"/>
      <c r="AL2800" s="281"/>
      <c r="AV2800" s="281"/>
      <c r="BF2800" s="318"/>
      <c r="BP2800" s="281"/>
      <c r="BZ2800" s="281"/>
      <c r="CJ2800" s="281"/>
      <c r="CT2800" s="281"/>
      <c r="DD2800" s="281"/>
      <c r="DI2800" s="273"/>
    </row>
    <row r="2801" spans="1:113" s="49" customFormat="1">
      <c r="A2801" s="47"/>
      <c r="AB2801" s="281"/>
      <c r="AL2801" s="281"/>
      <c r="AV2801" s="281"/>
      <c r="BF2801" s="318"/>
      <c r="BP2801" s="281"/>
      <c r="BZ2801" s="281"/>
      <c r="CJ2801" s="281"/>
      <c r="CT2801" s="281"/>
      <c r="DD2801" s="281"/>
      <c r="DI2801" s="273"/>
    </row>
    <row r="2802" spans="1:113" s="49" customFormat="1">
      <c r="A2802" s="47"/>
      <c r="AB2802" s="281"/>
      <c r="AL2802" s="281"/>
      <c r="AV2802" s="281"/>
      <c r="BF2802" s="318"/>
      <c r="BP2802" s="281"/>
      <c r="BZ2802" s="281"/>
      <c r="CJ2802" s="281"/>
      <c r="CT2802" s="281"/>
      <c r="DD2802" s="281"/>
      <c r="DI2802" s="273"/>
    </row>
    <row r="2803" spans="1:113" s="49" customFormat="1">
      <c r="A2803" s="47"/>
      <c r="AB2803" s="281"/>
      <c r="AL2803" s="281"/>
      <c r="AV2803" s="281"/>
      <c r="BF2803" s="318"/>
      <c r="BP2803" s="281"/>
      <c r="BZ2803" s="281"/>
      <c r="CJ2803" s="281"/>
      <c r="CT2803" s="281"/>
      <c r="DD2803" s="281"/>
      <c r="DI2803" s="273"/>
    </row>
    <row r="2804" spans="1:113" s="49" customFormat="1">
      <c r="A2804" s="47"/>
      <c r="AB2804" s="281"/>
      <c r="AL2804" s="281"/>
      <c r="AV2804" s="281"/>
      <c r="BF2804" s="318"/>
      <c r="BP2804" s="281"/>
      <c r="BZ2804" s="281"/>
      <c r="CJ2804" s="281"/>
      <c r="CT2804" s="281"/>
      <c r="DD2804" s="281"/>
      <c r="DI2804" s="273"/>
    </row>
    <row r="2805" spans="1:113" s="49" customFormat="1">
      <c r="A2805" s="47"/>
      <c r="AB2805" s="281"/>
      <c r="AL2805" s="281"/>
      <c r="AV2805" s="281"/>
      <c r="BF2805" s="318"/>
      <c r="BP2805" s="281"/>
      <c r="BZ2805" s="281"/>
      <c r="CJ2805" s="281"/>
      <c r="CT2805" s="281"/>
      <c r="DD2805" s="281"/>
      <c r="DI2805" s="273"/>
    </row>
    <row r="2806" spans="1:113" s="49" customFormat="1">
      <c r="A2806" s="47"/>
      <c r="AB2806" s="281"/>
      <c r="AL2806" s="281"/>
      <c r="AV2806" s="281"/>
      <c r="BF2806" s="318"/>
      <c r="BP2806" s="281"/>
      <c r="BZ2806" s="281"/>
      <c r="CJ2806" s="281"/>
      <c r="CT2806" s="281"/>
      <c r="DD2806" s="281"/>
      <c r="DI2806" s="273"/>
    </row>
    <row r="2807" spans="1:113" s="49" customFormat="1">
      <c r="A2807" s="47"/>
      <c r="AB2807" s="281"/>
      <c r="AL2807" s="281"/>
      <c r="AV2807" s="281"/>
      <c r="BF2807" s="318"/>
      <c r="BP2807" s="281"/>
      <c r="BZ2807" s="281"/>
      <c r="CJ2807" s="281"/>
      <c r="CT2807" s="281"/>
      <c r="DD2807" s="281"/>
      <c r="DI2807" s="273"/>
    </row>
    <row r="2808" spans="1:113" s="49" customFormat="1">
      <c r="A2808" s="47"/>
      <c r="AB2808" s="281"/>
      <c r="AL2808" s="281"/>
      <c r="AV2808" s="281"/>
      <c r="BF2808" s="318"/>
      <c r="BP2808" s="281"/>
      <c r="BZ2808" s="281"/>
      <c r="CJ2808" s="281"/>
      <c r="CT2808" s="281"/>
      <c r="DD2808" s="281"/>
      <c r="DI2808" s="273"/>
    </row>
    <row r="2809" spans="1:113" s="49" customFormat="1">
      <c r="A2809" s="47"/>
      <c r="AB2809" s="281"/>
      <c r="AL2809" s="281"/>
      <c r="AV2809" s="281"/>
      <c r="BF2809" s="318"/>
      <c r="BP2809" s="281"/>
      <c r="BZ2809" s="281"/>
      <c r="CJ2809" s="281"/>
      <c r="CT2809" s="281"/>
      <c r="DD2809" s="281"/>
      <c r="DI2809" s="273"/>
    </row>
    <row r="2810" spans="1:113" s="49" customFormat="1">
      <c r="A2810" s="47"/>
      <c r="AB2810" s="281"/>
      <c r="AL2810" s="281"/>
      <c r="AV2810" s="281"/>
      <c r="BF2810" s="318"/>
      <c r="BP2810" s="281"/>
      <c r="BZ2810" s="281"/>
      <c r="CJ2810" s="281"/>
      <c r="CT2810" s="281"/>
      <c r="DD2810" s="281"/>
      <c r="DI2810" s="273"/>
    </row>
    <row r="2811" spans="1:113" s="49" customFormat="1">
      <c r="A2811" s="47"/>
      <c r="AB2811" s="281"/>
      <c r="AL2811" s="281"/>
      <c r="AV2811" s="281"/>
      <c r="BF2811" s="318"/>
      <c r="BP2811" s="281"/>
      <c r="BZ2811" s="281"/>
      <c r="CJ2811" s="281"/>
      <c r="CT2811" s="281"/>
      <c r="DD2811" s="281"/>
      <c r="DI2811" s="273"/>
    </row>
    <row r="2812" spans="1:113" s="49" customFormat="1">
      <c r="A2812" s="47"/>
      <c r="AB2812" s="281"/>
      <c r="AL2812" s="281"/>
      <c r="AV2812" s="281"/>
      <c r="BF2812" s="318"/>
      <c r="BP2812" s="281"/>
      <c r="BZ2812" s="281"/>
      <c r="CJ2812" s="281"/>
      <c r="CT2812" s="281"/>
      <c r="DD2812" s="281"/>
      <c r="DI2812" s="273"/>
    </row>
    <row r="2813" spans="1:113" s="49" customFormat="1">
      <c r="A2813" s="47"/>
      <c r="AB2813" s="281"/>
      <c r="AL2813" s="281"/>
      <c r="AV2813" s="281"/>
      <c r="BF2813" s="318"/>
      <c r="BP2813" s="281"/>
      <c r="BZ2813" s="281"/>
      <c r="CJ2813" s="281"/>
      <c r="CT2813" s="281"/>
      <c r="DD2813" s="281"/>
      <c r="DI2813" s="273"/>
    </row>
    <row r="2814" spans="1:113" s="49" customFormat="1">
      <c r="A2814" s="47"/>
      <c r="AB2814" s="281"/>
      <c r="AL2814" s="281"/>
      <c r="AV2814" s="281"/>
      <c r="BF2814" s="318"/>
      <c r="BP2814" s="281"/>
      <c r="BZ2814" s="281"/>
      <c r="CJ2814" s="281"/>
      <c r="CT2814" s="281"/>
      <c r="DD2814" s="281"/>
      <c r="DI2814" s="273"/>
    </row>
    <row r="2815" spans="1:113" s="49" customFormat="1">
      <c r="A2815" s="47"/>
      <c r="AB2815" s="281"/>
      <c r="AL2815" s="281"/>
      <c r="AV2815" s="281"/>
      <c r="BF2815" s="318"/>
      <c r="BP2815" s="281"/>
      <c r="BZ2815" s="281"/>
      <c r="CJ2815" s="281"/>
      <c r="CT2815" s="281"/>
      <c r="DD2815" s="281"/>
      <c r="DI2815" s="273"/>
    </row>
    <row r="2816" spans="1:113" s="49" customFormat="1">
      <c r="A2816" s="47"/>
      <c r="AB2816" s="281"/>
      <c r="AL2816" s="281"/>
      <c r="AV2816" s="281"/>
      <c r="BF2816" s="318"/>
      <c r="BP2816" s="281"/>
      <c r="BZ2816" s="281"/>
      <c r="CJ2816" s="281"/>
      <c r="CT2816" s="281"/>
      <c r="DD2816" s="281"/>
      <c r="DI2816" s="273"/>
    </row>
    <row r="2817" spans="1:113" s="49" customFormat="1">
      <c r="A2817" s="47"/>
      <c r="AB2817" s="281"/>
      <c r="AL2817" s="281"/>
      <c r="AV2817" s="281"/>
      <c r="BF2817" s="318"/>
      <c r="BP2817" s="281"/>
      <c r="BZ2817" s="281"/>
      <c r="CJ2817" s="281"/>
      <c r="CT2817" s="281"/>
      <c r="DD2817" s="281"/>
      <c r="DI2817" s="273"/>
    </row>
    <row r="2818" spans="1:113" s="49" customFormat="1">
      <c r="A2818" s="47"/>
      <c r="AB2818" s="281"/>
      <c r="AL2818" s="281"/>
      <c r="AV2818" s="281"/>
      <c r="BF2818" s="318"/>
      <c r="BP2818" s="281"/>
      <c r="BZ2818" s="281"/>
      <c r="CJ2818" s="281"/>
      <c r="CT2818" s="281"/>
      <c r="DD2818" s="281"/>
      <c r="DI2818" s="273"/>
    </row>
    <row r="2819" spans="1:113" s="49" customFormat="1">
      <c r="A2819" s="47"/>
      <c r="AB2819" s="281"/>
      <c r="AL2819" s="281"/>
      <c r="AV2819" s="281"/>
      <c r="BF2819" s="318"/>
      <c r="BP2819" s="281"/>
      <c r="BZ2819" s="281"/>
      <c r="CJ2819" s="281"/>
      <c r="CT2819" s="281"/>
      <c r="DD2819" s="281"/>
      <c r="DI2819" s="273"/>
    </row>
    <row r="2820" spans="1:113" s="49" customFormat="1">
      <c r="A2820" s="47"/>
      <c r="AB2820" s="281"/>
      <c r="AL2820" s="281"/>
      <c r="AV2820" s="281"/>
      <c r="BF2820" s="318"/>
      <c r="BP2820" s="281"/>
      <c r="BZ2820" s="281"/>
      <c r="CJ2820" s="281"/>
      <c r="CT2820" s="281"/>
      <c r="DD2820" s="281"/>
      <c r="DI2820" s="273"/>
    </row>
    <row r="2821" spans="1:113" s="49" customFormat="1">
      <c r="A2821" s="47"/>
      <c r="AB2821" s="281"/>
      <c r="AL2821" s="281"/>
      <c r="AV2821" s="281"/>
      <c r="BF2821" s="318"/>
      <c r="BP2821" s="281"/>
      <c r="BZ2821" s="281"/>
      <c r="CJ2821" s="281"/>
      <c r="CT2821" s="281"/>
      <c r="DD2821" s="281"/>
      <c r="DI2821" s="273"/>
    </row>
    <row r="2822" spans="1:113" s="49" customFormat="1">
      <c r="A2822" s="47"/>
      <c r="AB2822" s="281"/>
      <c r="AL2822" s="281"/>
      <c r="AV2822" s="281"/>
      <c r="BF2822" s="318"/>
      <c r="BP2822" s="281"/>
      <c r="BZ2822" s="281"/>
      <c r="CJ2822" s="281"/>
      <c r="CT2822" s="281"/>
      <c r="DD2822" s="281"/>
      <c r="DI2822" s="273"/>
    </row>
    <row r="2823" spans="1:113" s="49" customFormat="1">
      <c r="A2823" s="47"/>
      <c r="AB2823" s="281"/>
      <c r="AL2823" s="281"/>
      <c r="AV2823" s="281"/>
      <c r="BF2823" s="318"/>
      <c r="BP2823" s="281"/>
      <c r="BZ2823" s="281"/>
      <c r="CJ2823" s="281"/>
      <c r="CT2823" s="281"/>
      <c r="DD2823" s="281"/>
      <c r="DI2823" s="273"/>
    </row>
    <row r="2824" spans="1:113" s="49" customFormat="1">
      <c r="A2824" s="47"/>
      <c r="AB2824" s="281"/>
      <c r="AL2824" s="281"/>
      <c r="AV2824" s="281"/>
      <c r="BF2824" s="318"/>
      <c r="BP2824" s="281"/>
      <c r="BZ2824" s="281"/>
      <c r="CJ2824" s="281"/>
      <c r="CT2824" s="281"/>
      <c r="DD2824" s="281"/>
      <c r="DI2824" s="273"/>
    </row>
    <row r="2825" spans="1:113" s="49" customFormat="1">
      <c r="A2825" s="47"/>
      <c r="AB2825" s="281"/>
      <c r="AL2825" s="281"/>
      <c r="AV2825" s="281"/>
      <c r="BF2825" s="318"/>
      <c r="BP2825" s="281"/>
      <c r="BZ2825" s="281"/>
      <c r="CJ2825" s="281"/>
      <c r="CT2825" s="281"/>
      <c r="DD2825" s="281"/>
      <c r="DI2825" s="273"/>
    </row>
    <row r="2826" spans="1:113" s="49" customFormat="1">
      <c r="A2826" s="47"/>
      <c r="AB2826" s="281"/>
      <c r="AL2826" s="281"/>
      <c r="AV2826" s="281"/>
      <c r="BF2826" s="318"/>
      <c r="BP2826" s="281"/>
      <c r="BZ2826" s="281"/>
      <c r="CJ2826" s="281"/>
      <c r="CT2826" s="281"/>
      <c r="DD2826" s="281"/>
      <c r="DI2826" s="273"/>
    </row>
    <row r="2827" spans="1:113" s="49" customFormat="1">
      <c r="A2827" s="47"/>
      <c r="AB2827" s="281"/>
      <c r="AL2827" s="281"/>
      <c r="AV2827" s="281"/>
      <c r="BF2827" s="318"/>
      <c r="BP2827" s="281"/>
      <c r="BZ2827" s="281"/>
      <c r="CJ2827" s="281"/>
      <c r="CT2827" s="281"/>
      <c r="DD2827" s="281"/>
      <c r="DI2827" s="273"/>
    </row>
    <row r="2828" spans="1:113" s="49" customFormat="1">
      <c r="A2828" s="47"/>
      <c r="AB2828" s="281"/>
      <c r="AL2828" s="281"/>
      <c r="AV2828" s="281"/>
      <c r="BF2828" s="318"/>
      <c r="BP2828" s="281"/>
      <c r="BZ2828" s="281"/>
      <c r="CJ2828" s="281"/>
      <c r="CT2828" s="281"/>
      <c r="DD2828" s="281"/>
      <c r="DI2828" s="273"/>
    </row>
    <row r="2829" spans="1:113" s="49" customFormat="1">
      <c r="A2829" s="47"/>
      <c r="AB2829" s="281"/>
      <c r="AL2829" s="281"/>
      <c r="AV2829" s="281"/>
      <c r="BF2829" s="318"/>
      <c r="BP2829" s="281"/>
      <c r="BZ2829" s="281"/>
      <c r="CJ2829" s="281"/>
      <c r="CT2829" s="281"/>
      <c r="DD2829" s="281"/>
      <c r="DI2829" s="273"/>
    </row>
    <row r="2830" spans="1:113" s="49" customFormat="1">
      <c r="A2830" s="47"/>
      <c r="AB2830" s="281"/>
      <c r="AL2830" s="281"/>
      <c r="AV2830" s="281"/>
      <c r="BF2830" s="318"/>
      <c r="BP2830" s="281"/>
      <c r="BZ2830" s="281"/>
      <c r="CJ2830" s="281"/>
      <c r="CT2830" s="281"/>
      <c r="DD2830" s="281"/>
      <c r="DI2830" s="273"/>
    </row>
    <row r="2831" spans="1:113" s="49" customFormat="1">
      <c r="A2831" s="47"/>
      <c r="AB2831" s="281"/>
      <c r="AL2831" s="281"/>
      <c r="AV2831" s="281"/>
      <c r="BF2831" s="318"/>
      <c r="BP2831" s="281"/>
      <c r="BZ2831" s="281"/>
      <c r="CJ2831" s="281"/>
      <c r="CT2831" s="281"/>
      <c r="DD2831" s="281"/>
      <c r="DI2831" s="273"/>
    </row>
    <row r="2832" spans="1:113" s="49" customFormat="1">
      <c r="A2832" s="47"/>
      <c r="AB2832" s="281"/>
      <c r="AL2832" s="281"/>
      <c r="AV2832" s="281"/>
      <c r="BF2832" s="318"/>
      <c r="BP2832" s="281"/>
      <c r="BZ2832" s="281"/>
      <c r="CJ2832" s="281"/>
      <c r="CT2832" s="281"/>
      <c r="DD2832" s="281"/>
      <c r="DI2832" s="273"/>
    </row>
    <row r="2833" spans="1:113" s="49" customFormat="1">
      <c r="A2833" s="47"/>
      <c r="AB2833" s="281"/>
      <c r="AL2833" s="281"/>
      <c r="AV2833" s="281"/>
      <c r="BF2833" s="318"/>
      <c r="BP2833" s="281"/>
      <c r="BZ2833" s="281"/>
      <c r="CJ2833" s="281"/>
      <c r="CT2833" s="281"/>
      <c r="DD2833" s="281"/>
      <c r="DI2833" s="273"/>
    </row>
    <row r="2834" spans="1:113" s="49" customFormat="1">
      <c r="A2834" s="47"/>
      <c r="AB2834" s="281"/>
      <c r="AL2834" s="281"/>
      <c r="AV2834" s="281"/>
      <c r="BF2834" s="318"/>
      <c r="BP2834" s="281"/>
      <c r="BZ2834" s="281"/>
      <c r="CJ2834" s="281"/>
      <c r="CT2834" s="281"/>
      <c r="DD2834" s="281"/>
      <c r="DI2834" s="273"/>
    </row>
    <row r="2835" spans="1:113" s="49" customFormat="1">
      <c r="A2835" s="47"/>
      <c r="AB2835" s="281"/>
      <c r="AL2835" s="281"/>
      <c r="AV2835" s="281"/>
      <c r="BF2835" s="318"/>
      <c r="BP2835" s="281"/>
      <c r="BZ2835" s="281"/>
      <c r="CJ2835" s="281"/>
      <c r="CT2835" s="281"/>
      <c r="DD2835" s="281"/>
      <c r="DI2835" s="273"/>
    </row>
    <row r="2836" spans="1:113" s="49" customFormat="1">
      <c r="A2836" s="47"/>
      <c r="AB2836" s="281"/>
      <c r="AL2836" s="281"/>
      <c r="AV2836" s="281"/>
      <c r="BF2836" s="318"/>
      <c r="BP2836" s="281"/>
      <c r="BZ2836" s="281"/>
      <c r="CJ2836" s="281"/>
      <c r="CT2836" s="281"/>
      <c r="DD2836" s="281"/>
      <c r="DI2836" s="273"/>
    </row>
    <row r="2837" spans="1:113" s="49" customFormat="1">
      <c r="A2837" s="47"/>
      <c r="AB2837" s="281"/>
      <c r="AL2837" s="281"/>
      <c r="AV2837" s="281"/>
      <c r="BF2837" s="318"/>
      <c r="BP2837" s="281"/>
      <c r="BZ2837" s="281"/>
      <c r="CJ2837" s="281"/>
      <c r="CT2837" s="281"/>
      <c r="DD2837" s="281"/>
      <c r="DI2837" s="273"/>
    </row>
    <row r="2838" spans="1:113" s="49" customFormat="1">
      <c r="A2838" s="47"/>
      <c r="AB2838" s="281"/>
      <c r="AL2838" s="281"/>
      <c r="AV2838" s="281"/>
      <c r="BF2838" s="318"/>
      <c r="BP2838" s="281"/>
      <c r="BZ2838" s="281"/>
      <c r="CJ2838" s="281"/>
      <c r="CT2838" s="281"/>
      <c r="DD2838" s="281"/>
      <c r="DI2838" s="273"/>
    </row>
    <row r="2839" spans="1:113" s="49" customFormat="1">
      <c r="A2839" s="47"/>
      <c r="AB2839" s="281"/>
      <c r="AL2839" s="281"/>
      <c r="AV2839" s="281"/>
      <c r="BF2839" s="318"/>
      <c r="BP2839" s="281"/>
      <c r="BZ2839" s="281"/>
      <c r="CJ2839" s="281"/>
      <c r="CT2839" s="281"/>
      <c r="DD2839" s="281"/>
      <c r="DI2839" s="273"/>
    </row>
    <row r="2840" spans="1:113" s="49" customFormat="1">
      <c r="A2840" s="47"/>
      <c r="AB2840" s="281"/>
      <c r="AL2840" s="281"/>
      <c r="AV2840" s="281"/>
      <c r="BF2840" s="318"/>
      <c r="BP2840" s="281"/>
      <c r="BZ2840" s="281"/>
      <c r="CJ2840" s="281"/>
      <c r="CT2840" s="281"/>
      <c r="DD2840" s="281"/>
      <c r="DI2840" s="273"/>
    </row>
    <row r="2841" spans="1:113" s="49" customFormat="1">
      <c r="A2841" s="47"/>
      <c r="AB2841" s="281"/>
      <c r="AL2841" s="281"/>
      <c r="AV2841" s="281"/>
      <c r="BF2841" s="318"/>
      <c r="BP2841" s="281"/>
      <c r="BZ2841" s="281"/>
      <c r="CJ2841" s="281"/>
      <c r="CT2841" s="281"/>
      <c r="DD2841" s="281"/>
      <c r="DI2841" s="273"/>
    </row>
    <row r="2842" spans="1:113" s="49" customFormat="1">
      <c r="A2842" s="47"/>
      <c r="AB2842" s="281"/>
      <c r="AL2842" s="281"/>
      <c r="AV2842" s="281"/>
      <c r="BF2842" s="318"/>
      <c r="BP2842" s="281"/>
      <c r="BZ2842" s="281"/>
      <c r="CJ2842" s="281"/>
      <c r="CT2842" s="281"/>
      <c r="DD2842" s="281"/>
      <c r="DI2842" s="273"/>
    </row>
    <row r="2843" spans="1:113" s="49" customFormat="1">
      <c r="A2843" s="47"/>
      <c r="AB2843" s="281"/>
      <c r="AL2843" s="281"/>
      <c r="AV2843" s="281"/>
      <c r="BF2843" s="318"/>
      <c r="BP2843" s="281"/>
      <c r="BZ2843" s="281"/>
      <c r="CJ2843" s="281"/>
      <c r="CT2843" s="281"/>
      <c r="DD2843" s="281"/>
      <c r="DI2843" s="273"/>
    </row>
    <row r="2844" spans="1:113" s="49" customFormat="1">
      <c r="A2844" s="47"/>
      <c r="AB2844" s="281"/>
      <c r="AL2844" s="281"/>
      <c r="AV2844" s="281"/>
      <c r="BF2844" s="318"/>
      <c r="BP2844" s="281"/>
      <c r="BZ2844" s="281"/>
      <c r="CJ2844" s="281"/>
      <c r="CT2844" s="281"/>
      <c r="DD2844" s="281"/>
      <c r="DI2844" s="273"/>
    </row>
    <row r="2845" spans="1:113" s="49" customFormat="1">
      <c r="A2845" s="47"/>
      <c r="AB2845" s="281"/>
      <c r="AL2845" s="281"/>
      <c r="AV2845" s="281"/>
      <c r="BF2845" s="318"/>
      <c r="BP2845" s="281"/>
      <c r="BZ2845" s="281"/>
      <c r="CJ2845" s="281"/>
      <c r="CT2845" s="281"/>
      <c r="DD2845" s="281"/>
      <c r="DI2845" s="273"/>
    </row>
    <row r="2846" spans="1:113" s="49" customFormat="1">
      <c r="A2846" s="47"/>
      <c r="AB2846" s="281"/>
      <c r="AL2846" s="281"/>
      <c r="AV2846" s="281"/>
      <c r="BF2846" s="318"/>
      <c r="BP2846" s="281"/>
      <c r="BZ2846" s="281"/>
      <c r="CJ2846" s="281"/>
      <c r="CT2846" s="281"/>
      <c r="DD2846" s="281"/>
      <c r="DI2846" s="273"/>
    </row>
    <row r="2847" spans="1:113" s="49" customFormat="1">
      <c r="A2847" s="47"/>
      <c r="AB2847" s="281"/>
      <c r="AL2847" s="281"/>
      <c r="AV2847" s="281"/>
      <c r="BF2847" s="318"/>
      <c r="BP2847" s="281"/>
      <c r="BZ2847" s="281"/>
      <c r="CJ2847" s="281"/>
      <c r="CT2847" s="281"/>
      <c r="DD2847" s="281"/>
      <c r="DI2847" s="273"/>
    </row>
    <row r="2848" spans="1:113" s="49" customFormat="1">
      <c r="A2848" s="47"/>
      <c r="AB2848" s="281"/>
      <c r="AL2848" s="281"/>
      <c r="AV2848" s="281"/>
      <c r="BF2848" s="318"/>
      <c r="BP2848" s="281"/>
      <c r="BZ2848" s="281"/>
      <c r="CJ2848" s="281"/>
      <c r="CT2848" s="281"/>
      <c r="DD2848" s="281"/>
      <c r="DI2848" s="273"/>
    </row>
    <row r="2849" spans="1:113" s="49" customFormat="1">
      <c r="A2849" s="47"/>
      <c r="AB2849" s="281"/>
      <c r="AL2849" s="281"/>
      <c r="AV2849" s="281"/>
      <c r="BF2849" s="318"/>
      <c r="BP2849" s="281"/>
      <c r="BZ2849" s="281"/>
      <c r="CJ2849" s="281"/>
      <c r="CT2849" s="281"/>
      <c r="DD2849" s="281"/>
      <c r="DI2849" s="273"/>
    </row>
    <row r="2850" spans="1:113" s="49" customFormat="1">
      <c r="A2850" s="47"/>
      <c r="AB2850" s="281"/>
      <c r="AL2850" s="281"/>
      <c r="AV2850" s="281"/>
      <c r="BF2850" s="318"/>
      <c r="BP2850" s="281"/>
      <c r="BZ2850" s="281"/>
      <c r="CJ2850" s="281"/>
      <c r="CT2850" s="281"/>
      <c r="DD2850" s="281"/>
      <c r="DI2850" s="273"/>
    </row>
    <row r="2851" spans="1:113" s="49" customFormat="1">
      <c r="A2851" s="47"/>
      <c r="AB2851" s="281"/>
      <c r="AL2851" s="281"/>
      <c r="AV2851" s="281"/>
      <c r="BF2851" s="318"/>
      <c r="BP2851" s="281"/>
      <c r="BZ2851" s="281"/>
      <c r="CJ2851" s="281"/>
      <c r="CT2851" s="281"/>
      <c r="DD2851" s="281"/>
      <c r="DI2851" s="273"/>
    </row>
    <row r="2852" spans="1:113" s="49" customFormat="1">
      <c r="A2852" s="47"/>
      <c r="AB2852" s="281"/>
      <c r="AL2852" s="281"/>
      <c r="AV2852" s="281"/>
      <c r="BF2852" s="318"/>
      <c r="BP2852" s="281"/>
      <c r="BZ2852" s="281"/>
      <c r="CJ2852" s="281"/>
      <c r="CT2852" s="281"/>
      <c r="DD2852" s="281"/>
      <c r="DI2852" s="273"/>
    </row>
    <row r="2853" spans="1:113" s="49" customFormat="1">
      <c r="A2853" s="47"/>
      <c r="AB2853" s="281"/>
      <c r="AL2853" s="281"/>
      <c r="AV2853" s="281"/>
      <c r="BF2853" s="318"/>
      <c r="BP2853" s="281"/>
      <c r="BZ2853" s="281"/>
      <c r="CJ2853" s="281"/>
      <c r="CT2853" s="281"/>
      <c r="DD2853" s="281"/>
      <c r="DI2853" s="273"/>
    </row>
    <row r="2854" spans="1:113" s="49" customFormat="1">
      <c r="A2854" s="47"/>
      <c r="AB2854" s="281"/>
      <c r="AL2854" s="281"/>
      <c r="AV2854" s="281"/>
      <c r="BF2854" s="318"/>
      <c r="BP2854" s="281"/>
      <c r="BZ2854" s="281"/>
      <c r="CJ2854" s="281"/>
      <c r="CT2854" s="281"/>
      <c r="DD2854" s="281"/>
      <c r="DI2854" s="273"/>
    </row>
    <row r="2855" spans="1:113" s="49" customFormat="1">
      <c r="A2855" s="47"/>
      <c r="AB2855" s="281"/>
      <c r="AL2855" s="281"/>
      <c r="AV2855" s="281"/>
      <c r="BF2855" s="318"/>
      <c r="BP2855" s="281"/>
      <c r="BZ2855" s="281"/>
      <c r="CJ2855" s="281"/>
      <c r="CT2855" s="281"/>
      <c r="DD2855" s="281"/>
      <c r="DI2855" s="273"/>
    </row>
    <row r="2856" spans="1:113" s="49" customFormat="1">
      <c r="A2856" s="47"/>
      <c r="AB2856" s="281"/>
      <c r="AL2856" s="281"/>
      <c r="AV2856" s="281"/>
      <c r="BF2856" s="318"/>
      <c r="BP2856" s="281"/>
      <c r="BZ2856" s="281"/>
      <c r="CJ2856" s="281"/>
      <c r="CT2856" s="281"/>
      <c r="DD2856" s="281"/>
      <c r="DI2856" s="273"/>
    </row>
    <row r="2857" spans="1:113" s="49" customFormat="1">
      <c r="A2857" s="47"/>
      <c r="AB2857" s="281"/>
      <c r="AL2857" s="281"/>
      <c r="AV2857" s="281"/>
      <c r="BF2857" s="318"/>
      <c r="BP2857" s="281"/>
      <c r="BZ2857" s="281"/>
      <c r="CJ2857" s="281"/>
      <c r="CT2857" s="281"/>
      <c r="DD2857" s="281"/>
      <c r="DI2857" s="273"/>
    </row>
    <row r="2858" spans="1:113" s="49" customFormat="1">
      <c r="A2858" s="47"/>
      <c r="AB2858" s="281"/>
      <c r="AL2858" s="281"/>
      <c r="AV2858" s="281"/>
      <c r="BF2858" s="318"/>
      <c r="BP2858" s="281"/>
      <c r="BZ2858" s="281"/>
      <c r="CJ2858" s="281"/>
      <c r="CT2858" s="281"/>
      <c r="DD2858" s="281"/>
      <c r="DI2858" s="273"/>
    </row>
    <row r="2859" spans="1:113" s="49" customFormat="1">
      <c r="A2859" s="47"/>
      <c r="AB2859" s="281"/>
      <c r="AL2859" s="281"/>
      <c r="AV2859" s="281"/>
      <c r="BF2859" s="318"/>
      <c r="BP2859" s="281"/>
      <c r="BZ2859" s="281"/>
      <c r="CJ2859" s="281"/>
      <c r="CT2859" s="281"/>
      <c r="DD2859" s="281"/>
      <c r="DI2859" s="273"/>
    </row>
    <row r="2860" spans="1:113" s="49" customFormat="1">
      <c r="A2860" s="47"/>
      <c r="AB2860" s="281"/>
      <c r="AL2860" s="281"/>
      <c r="AV2860" s="281"/>
      <c r="BF2860" s="318"/>
      <c r="BP2860" s="281"/>
      <c r="BZ2860" s="281"/>
      <c r="CJ2860" s="281"/>
      <c r="CT2860" s="281"/>
      <c r="DD2860" s="281"/>
      <c r="DI2860" s="273"/>
    </row>
    <row r="2861" spans="1:113" s="49" customFormat="1">
      <c r="A2861" s="47"/>
      <c r="AB2861" s="281"/>
      <c r="AL2861" s="281"/>
      <c r="AV2861" s="281"/>
      <c r="BF2861" s="318"/>
      <c r="BP2861" s="281"/>
      <c r="BZ2861" s="281"/>
      <c r="CJ2861" s="281"/>
      <c r="CT2861" s="281"/>
      <c r="DD2861" s="281"/>
      <c r="DI2861" s="273"/>
    </row>
    <row r="2862" spans="1:113" s="49" customFormat="1">
      <c r="A2862" s="47"/>
      <c r="AB2862" s="281"/>
      <c r="AL2862" s="281"/>
      <c r="AV2862" s="281"/>
      <c r="BF2862" s="318"/>
      <c r="BP2862" s="281"/>
      <c r="BZ2862" s="281"/>
      <c r="CJ2862" s="281"/>
      <c r="CT2862" s="281"/>
      <c r="DD2862" s="281"/>
      <c r="DI2862" s="273"/>
    </row>
    <row r="2863" spans="1:113" s="49" customFormat="1">
      <c r="A2863" s="47"/>
      <c r="AB2863" s="281"/>
      <c r="AL2863" s="281"/>
      <c r="AV2863" s="281"/>
      <c r="BF2863" s="318"/>
      <c r="BP2863" s="281"/>
      <c r="BZ2863" s="281"/>
      <c r="CJ2863" s="281"/>
      <c r="CT2863" s="281"/>
      <c r="DD2863" s="281"/>
      <c r="DI2863" s="273"/>
    </row>
    <row r="2864" spans="1:113" s="49" customFormat="1">
      <c r="A2864" s="47"/>
      <c r="AB2864" s="281"/>
      <c r="AL2864" s="281"/>
      <c r="AV2864" s="281"/>
      <c r="BF2864" s="318"/>
      <c r="BP2864" s="281"/>
      <c r="BZ2864" s="281"/>
      <c r="CJ2864" s="281"/>
      <c r="CT2864" s="281"/>
      <c r="DD2864" s="281"/>
      <c r="DI2864" s="273"/>
    </row>
    <row r="2865" spans="1:113" s="49" customFormat="1">
      <c r="A2865" s="47"/>
      <c r="AB2865" s="281"/>
      <c r="AL2865" s="281"/>
      <c r="AV2865" s="281"/>
      <c r="BF2865" s="318"/>
      <c r="BP2865" s="281"/>
      <c r="BZ2865" s="281"/>
      <c r="CJ2865" s="281"/>
      <c r="CT2865" s="281"/>
      <c r="DD2865" s="281"/>
      <c r="DI2865" s="273"/>
    </row>
    <row r="2866" spans="1:113" s="49" customFormat="1">
      <c r="A2866" s="47"/>
      <c r="AB2866" s="281"/>
      <c r="AL2866" s="281"/>
      <c r="AV2866" s="281"/>
      <c r="BF2866" s="318"/>
      <c r="BP2866" s="281"/>
      <c r="BZ2866" s="281"/>
      <c r="CJ2866" s="281"/>
      <c r="CT2866" s="281"/>
      <c r="DD2866" s="281"/>
      <c r="DI2866" s="273"/>
    </row>
    <row r="2867" spans="1:113" s="49" customFormat="1">
      <c r="A2867" s="47"/>
      <c r="AB2867" s="281"/>
      <c r="AL2867" s="281"/>
      <c r="AV2867" s="281"/>
      <c r="BF2867" s="318"/>
      <c r="BP2867" s="281"/>
      <c r="BZ2867" s="281"/>
      <c r="CJ2867" s="281"/>
      <c r="CT2867" s="281"/>
      <c r="DD2867" s="281"/>
      <c r="DI2867" s="273"/>
    </row>
    <row r="2868" spans="1:113" s="49" customFormat="1">
      <c r="A2868" s="47"/>
      <c r="AB2868" s="281"/>
      <c r="AL2868" s="281"/>
      <c r="AV2868" s="281"/>
      <c r="BF2868" s="318"/>
      <c r="BP2868" s="281"/>
      <c r="BZ2868" s="281"/>
      <c r="CJ2868" s="281"/>
      <c r="CT2868" s="281"/>
      <c r="DD2868" s="281"/>
      <c r="DI2868" s="273"/>
    </row>
    <row r="2869" spans="1:113" s="49" customFormat="1">
      <c r="A2869" s="47"/>
      <c r="AB2869" s="281"/>
      <c r="AL2869" s="281"/>
      <c r="AV2869" s="281"/>
      <c r="BF2869" s="318"/>
      <c r="BP2869" s="281"/>
      <c r="BZ2869" s="281"/>
      <c r="CJ2869" s="281"/>
      <c r="CT2869" s="281"/>
      <c r="DD2869" s="281"/>
      <c r="DI2869" s="273"/>
    </row>
    <row r="2870" spans="1:113" s="49" customFormat="1">
      <c r="A2870" s="47"/>
      <c r="AB2870" s="281"/>
      <c r="AL2870" s="281"/>
      <c r="AV2870" s="281"/>
      <c r="BF2870" s="318"/>
      <c r="BP2870" s="281"/>
      <c r="BZ2870" s="281"/>
      <c r="CJ2870" s="281"/>
      <c r="CT2870" s="281"/>
      <c r="DD2870" s="281"/>
      <c r="DI2870" s="273"/>
    </row>
    <row r="2871" spans="1:113" s="49" customFormat="1">
      <c r="A2871" s="47"/>
      <c r="AB2871" s="281"/>
      <c r="AL2871" s="281"/>
      <c r="AV2871" s="281"/>
      <c r="BF2871" s="318"/>
      <c r="BP2871" s="281"/>
      <c r="BZ2871" s="281"/>
      <c r="CJ2871" s="281"/>
      <c r="CT2871" s="281"/>
      <c r="DD2871" s="281"/>
      <c r="DI2871" s="273"/>
    </row>
    <row r="2872" spans="1:113" s="49" customFormat="1">
      <c r="A2872" s="47"/>
      <c r="AB2872" s="281"/>
      <c r="AL2872" s="281"/>
      <c r="AV2872" s="281"/>
      <c r="BF2872" s="318"/>
      <c r="BP2872" s="281"/>
      <c r="BZ2872" s="281"/>
      <c r="CJ2872" s="281"/>
      <c r="CT2872" s="281"/>
      <c r="DD2872" s="281"/>
      <c r="DI2872" s="273"/>
    </row>
    <row r="2873" spans="1:113" s="49" customFormat="1">
      <c r="A2873" s="47"/>
      <c r="AB2873" s="281"/>
      <c r="AL2873" s="281"/>
      <c r="AV2873" s="281"/>
      <c r="BF2873" s="318"/>
      <c r="BP2873" s="281"/>
      <c r="BZ2873" s="281"/>
      <c r="CJ2873" s="281"/>
      <c r="CT2873" s="281"/>
      <c r="DD2873" s="281"/>
      <c r="DI2873" s="273"/>
    </row>
    <row r="2874" spans="1:113" s="49" customFormat="1">
      <c r="A2874" s="47"/>
      <c r="AB2874" s="281"/>
      <c r="AL2874" s="281"/>
      <c r="AV2874" s="281"/>
      <c r="BF2874" s="318"/>
      <c r="BP2874" s="281"/>
      <c r="BZ2874" s="281"/>
      <c r="CJ2874" s="281"/>
      <c r="CT2874" s="281"/>
      <c r="DD2874" s="281"/>
      <c r="DI2874" s="273"/>
    </row>
    <row r="2875" spans="1:113" s="49" customFormat="1">
      <c r="A2875" s="47"/>
      <c r="AB2875" s="281"/>
      <c r="AL2875" s="281"/>
      <c r="AV2875" s="281"/>
      <c r="BF2875" s="318"/>
      <c r="BP2875" s="281"/>
      <c r="BZ2875" s="281"/>
      <c r="CJ2875" s="281"/>
      <c r="CT2875" s="281"/>
      <c r="DD2875" s="281"/>
      <c r="DI2875" s="273"/>
    </row>
    <row r="2876" spans="1:113" s="49" customFormat="1">
      <c r="A2876" s="47"/>
      <c r="AB2876" s="281"/>
      <c r="AL2876" s="281"/>
      <c r="AV2876" s="281"/>
      <c r="BF2876" s="318"/>
      <c r="BP2876" s="281"/>
      <c r="BZ2876" s="281"/>
      <c r="CJ2876" s="281"/>
      <c r="CT2876" s="281"/>
      <c r="DD2876" s="281"/>
      <c r="DI2876" s="273"/>
    </row>
    <row r="2877" spans="1:113" s="49" customFormat="1">
      <c r="A2877" s="47"/>
      <c r="AB2877" s="281"/>
      <c r="AL2877" s="281"/>
      <c r="AV2877" s="281"/>
      <c r="BF2877" s="318"/>
      <c r="BP2877" s="281"/>
      <c r="BZ2877" s="281"/>
      <c r="CJ2877" s="281"/>
      <c r="CT2877" s="281"/>
      <c r="DD2877" s="281"/>
      <c r="DI2877" s="273"/>
    </row>
    <row r="2878" spans="1:113" s="49" customFormat="1">
      <c r="A2878" s="47"/>
      <c r="AB2878" s="281"/>
      <c r="AL2878" s="281"/>
      <c r="AV2878" s="281"/>
      <c r="BF2878" s="318"/>
      <c r="BP2878" s="281"/>
      <c r="BZ2878" s="281"/>
      <c r="CJ2878" s="281"/>
      <c r="CT2878" s="281"/>
      <c r="DD2878" s="281"/>
      <c r="DI2878" s="273"/>
    </row>
    <row r="2879" spans="1:113" s="49" customFormat="1">
      <c r="A2879" s="47"/>
      <c r="AB2879" s="281"/>
      <c r="AL2879" s="281"/>
      <c r="AV2879" s="281"/>
      <c r="BF2879" s="318"/>
      <c r="BP2879" s="281"/>
      <c r="BZ2879" s="281"/>
      <c r="CJ2879" s="281"/>
      <c r="CT2879" s="281"/>
      <c r="DD2879" s="281"/>
      <c r="DI2879" s="273"/>
    </row>
    <row r="2880" spans="1:113" s="49" customFormat="1">
      <c r="A2880" s="47"/>
      <c r="AB2880" s="281"/>
      <c r="AL2880" s="281"/>
      <c r="AV2880" s="281"/>
      <c r="BF2880" s="318"/>
      <c r="BP2880" s="281"/>
      <c r="BZ2880" s="281"/>
      <c r="CJ2880" s="281"/>
      <c r="CT2880" s="281"/>
      <c r="DD2880" s="281"/>
      <c r="DI2880" s="273"/>
    </row>
    <row r="2881" spans="1:113" s="49" customFormat="1">
      <c r="A2881" s="47"/>
      <c r="AB2881" s="281"/>
      <c r="AL2881" s="281"/>
      <c r="AV2881" s="281"/>
      <c r="BF2881" s="318"/>
      <c r="BP2881" s="281"/>
      <c r="BZ2881" s="281"/>
      <c r="CJ2881" s="281"/>
      <c r="CT2881" s="281"/>
      <c r="DD2881" s="281"/>
      <c r="DI2881" s="273"/>
    </row>
    <row r="2882" spans="1:113" s="49" customFormat="1">
      <c r="A2882" s="47"/>
      <c r="AB2882" s="281"/>
      <c r="AL2882" s="281"/>
      <c r="AV2882" s="281"/>
      <c r="BF2882" s="318"/>
      <c r="BP2882" s="281"/>
      <c r="BZ2882" s="281"/>
      <c r="CJ2882" s="281"/>
      <c r="CT2882" s="281"/>
      <c r="DD2882" s="281"/>
      <c r="DI2882" s="273"/>
    </row>
    <row r="2883" spans="1:113" s="49" customFormat="1">
      <c r="A2883" s="47"/>
      <c r="AB2883" s="281"/>
      <c r="AL2883" s="281"/>
      <c r="AV2883" s="281"/>
      <c r="BF2883" s="318"/>
      <c r="BP2883" s="281"/>
      <c r="BZ2883" s="281"/>
      <c r="CJ2883" s="281"/>
      <c r="CT2883" s="281"/>
      <c r="DD2883" s="281"/>
      <c r="DI2883" s="273"/>
    </row>
    <row r="2884" spans="1:113" s="49" customFormat="1">
      <c r="A2884" s="47"/>
      <c r="AB2884" s="281"/>
      <c r="AL2884" s="281"/>
      <c r="AV2884" s="281"/>
      <c r="BF2884" s="318"/>
      <c r="BP2884" s="281"/>
      <c r="BZ2884" s="281"/>
      <c r="CJ2884" s="281"/>
      <c r="CT2884" s="281"/>
      <c r="DD2884" s="281"/>
      <c r="DI2884" s="273"/>
    </row>
    <row r="2885" spans="1:113" s="49" customFormat="1">
      <c r="A2885" s="47"/>
      <c r="AB2885" s="281"/>
      <c r="AL2885" s="281"/>
      <c r="AV2885" s="281"/>
      <c r="BF2885" s="318"/>
      <c r="BP2885" s="281"/>
      <c r="BZ2885" s="281"/>
      <c r="CJ2885" s="281"/>
      <c r="CT2885" s="281"/>
      <c r="DD2885" s="281"/>
      <c r="DI2885" s="273"/>
    </row>
    <row r="2886" spans="1:113" s="49" customFormat="1">
      <c r="A2886" s="47"/>
      <c r="AB2886" s="281"/>
      <c r="AL2886" s="281"/>
      <c r="AV2886" s="281"/>
      <c r="BF2886" s="318"/>
      <c r="BP2886" s="281"/>
      <c r="BZ2886" s="281"/>
      <c r="CJ2886" s="281"/>
      <c r="CT2886" s="281"/>
      <c r="DD2886" s="281"/>
      <c r="DI2886" s="273"/>
    </row>
    <row r="2887" spans="1:113" s="49" customFormat="1">
      <c r="A2887" s="47"/>
      <c r="AB2887" s="281"/>
      <c r="AL2887" s="281"/>
      <c r="AV2887" s="281"/>
      <c r="BF2887" s="318"/>
      <c r="BP2887" s="281"/>
      <c r="BZ2887" s="281"/>
      <c r="CJ2887" s="281"/>
      <c r="CT2887" s="281"/>
      <c r="DD2887" s="281"/>
      <c r="DI2887" s="273"/>
    </row>
    <row r="2888" spans="1:113" s="49" customFormat="1">
      <c r="A2888" s="47"/>
      <c r="AB2888" s="281"/>
      <c r="AL2888" s="281"/>
      <c r="AV2888" s="281"/>
      <c r="BF2888" s="318"/>
      <c r="BP2888" s="281"/>
      <c r="BZ2888" s="281"/>
      <c r="CJ2888" s="281"/>
      <c r="CT2888" s="281"/>
      <c r="DD2888" s="281"/>
      <c r="DI2888" s="273"/>
    </row>
    <row r="2889" spans="1:113" s="49" customFormat="1">
      <c r="A2889" s="47"/>
      <c r="AB2889" s="281"/>
      <c r="AL2889" s="281"/>
      <c r="AV2889" s="281"/>
      <c r="BF2889" s="318"/>
      <c r="BP2889" s="281"/>
      <c r="BZ2889" s="281"/>
      <c r="CJ2889" s="281"/>
      <c r="CT2889" s="281"/>
      <c r="DD2889" s="281"/>
      <c r="DI2889" s="273"/>
    </row>
    <row r="2890" spans="1:113" s="49" customFormat="1">
      <c r="A2890" s="47"/>
      <c r="AB2890" s="281"/>
      <c r="AL2890" s="281"/>
      <c r="AV2890" s="281"/>
      <c r="BF2890" s="318"/>
      <c r="BP2890" s="281"/>
      <c r="BZ2890" s="281"/>
      <c r="CJ2890" s="281"/>
      <c r="CT2890" s="281"/>
      <c r="DD2890" s="281"/>
      <c r="DI2890" s="273"/>
    </row>
    <row r="2891" spans="1:113" s="49" customFormat="1">
      <c r="A2891" s="47"/>
      <c r="AB2891" s="281"/>
      <c r="AL2891" s="281"/>
      <c r="AV2891" s="281"/>
      <c r="BF2891" s="318"/>
      <c r="BP2891" s="281"/>
      <c r="BZ2891" s="281"/>
      <c r="CJ2891" s="281"/>
      <c r="CT2891" s="281"/>
      <c r="DD2891" s="281"/>
      <c r="DI2891" s="273"/>
    </row>
    <row r="2892" spans="1:113" s="49" customFormat="1">
      <c r="A2892" s="47"/>
      <c r="AB2892" s="281"/>
      <c r="AL2892" s="281"/>
      <c r="AV2892" s="281"/>
      <c r="BF2892" s="318"/>
      <c r="BP2892" s="281"/>
      <c r="BZ2892" s="281"/>
      <c r="CJ2892" s="281"/>
      <c r="CT2892" s="281"/>
      <c r="DD2892" s="281"/>
      <c r="DI2892" s="273"/>
    </row>
    <row r="2893" spans="1:113" s="49" customFormat="1">
      <c r="A2893" s="47"/>
      <c r="AB2893" s="281"/>
      <c r="AL2893" s="281"/>
      <c r="AV2893" s="281"/>
      <c r="BF2893" s="318"/>
      <c r="BP2893" s="281"/>
      <c r="BZ2893" s="281"/>
      <c r="CJ2893" s="281"/>
      <c r="CT2893" s="281"/>
      <c r="DD2893" s="281"/>
      <c r="DI2893" s="273"/>
    </row>
    <row r="2894" spans="1:113" s="49" customFormat="1">
      <c r="A2894" s="47"/>
      <c r="AB2894" s="281"/>
      <c r="AL2894" s="281"/>
      <c r="AV2894" s="281"/>
      <c r="BF2894" s="318"/>
      <c r="BP2894" s="281"/>
      <c r="BZ2894" s="281"/>
      <c r="CJ2894" s="281"/>
      <c r="CT2894" s="281"/>
      <c r="DD2894" s="281"/>
      <c r="DI2894" s="273"/>
    </row>
    <row r="2895" spans="1:113" s="49" customFormat="1">
      <c r="A2895" s="47"/>
      <c r="AB2895" s="281"/>
      <c r="AL2895" s="281"/>
      <c r="AV2895" s="281"/>
      <c r="BF2895" s="318"/>
      <c r="BP2895" s="281"/>
      <c r="BZ2895" s="281"/>
      <c r="CJ2895" s="281"/>
      <c r="CT2895" s="281"/>
      <c r="DD2895" s="281"/>
      <c r="DI2895" s="273"/>
    </row>
    <row r="2896" spans="1:113" s="49" customFormat="1">
      <c r="A2896" s="47"/>
      <c r="AB2896" s="281"/>
      <c r="AL2896" s="281"/>
      <c r="AV2896" s="281"/>
      <c r="BF2896" s="318"/>
      <c r="BP2896" s="281"/>
      <c r="BZ2896" s="281"/>
      <c r="CJ2896" s="281"/>
      <c r="CT2896" s="281"/>
      <c r="DD2896" s="281"/>
      <c r="DI2896" s="273"/>
    </row>
    <row r="2897" spans="1:113" s="49" customFormat="1">
      <c r="A2897" s="47"/>
      <c r="AB2897" s="281"/>
      <c r="AL2897" s="281"/>
      <c r="AV2897" s="281"/>
      <c r="BF2897" s="318"/>
      <c r="BP2897" s="281"/>
      <c r="BZ2897" s="281"/>
      <c r="CJ2897" s="281"/>
      <c r="CT2897" s="281"/>
      <c r="DD2897" s="281"/>
      <c r="DI2897" s="273"/>
    </row>
    <row r="2898" spans="1:113" s="49" customFormat="1">
      <c r="A2898" s="47"/>
      <c r="AB2898" s="281"/>
      <c r="AL2898" s="281"/>
      <c r="AV2898" s="281"/>
      <c r="BF2898" s="318"/>
      <c r="BP2898" s="281"/>
      <c r="BZ2898" s="281"/>
      <c r="CJ2898" s="281"/>
      <c r="CT2898" s="281"/>
      <c r="DD2898" s="281"/>
      <c r="DI2898" s="273"/>
    </row>
    <row r="2899" spans="1:113" s="49" customFormat="1">
      <c r="A2899" s="47"/>
      <c r="AB2899" s="281"/>
      <c r="AL2899" s="281"/>
      <c r="AV2899" s="281"/>
      <c r="BF2899" s="318"/>
      <c r="BP2899" s="281"/>
      <c r="BZ2899" s="281"/>
      <c r="CJ2899" s="281"/>
      <c r="CT2899" s="281"/>
      <c r="DD2899" s="281"/>
      <c r="DI2899" s="273"/>
    </row>
    <row r="2900" spans="1:113" s="49" customFormat="1">
      <c r="A2900" s="47"/>
      <c r="AB2900" s="281"/>
      <c r="AL2900" s="281"/>
      <c r="AV2900" s="281"/>
      <c r="BF2900" s="318"/>
      <c r="BP2900" s="281"/>
      <c r="BZ2900" s="281"/>
      <c r="CJ2900" s="281"/>
      <c r="CT2900" s="281"/>
      <c r="DD2900" s="281"/>
      <c r="DI2900" s="273"/>
    </row>
    <row r="2901" spans="1:113" s="49" customFormat="1">
      <c r="A2901" s="47"/>
      <c r="AB2901" s="281"/>
      <c r="AL2901" s="281"/>
      <c r="AV2901" s="281"/>
      <c r="BF2901" s="318"/>
      <c r="BP2901" s="281"/>
      <c r="BZ2901" s="281"/>
      <c r="CJ2901" s="281"/>
      <c r="CT2901" s="281"/>
      <c r="DD2901" s="281"/>
      <c r="DI2901" s="273"/>
    </row>
    <row r="2902" spans="1:113" s="49" customFormat="1">
      <c r="A2902" s="47"/>
      <c r="AB2902" s="281"/>
      <c r="AL2902" s="281"/>
      <c r="AV2902" s="281"/>
      <c r="BF2902" s="318"/>
      <c r="BP2902" s="281"/>
      <c r="BZ2902" s="281"/>
      <c r="CJ2902" s="281"/>
      <c r="CT2902" s="281"/>
      <c r="DD2902" s="281"/>
      <c r="DI2902" s="273"/>
    </row>
    <row r="2903" spans="1:113" s="49" customFormat="1">
      <c r="A2903" s="47"/>
      <c r="AB2903" s="281"/>
      <c r="AL2903" s="281"/>
      <c r="AV2903" s="281"/>
      <c r="BF2903" s="318"/>
      <c r="BP2903" s="281"/>
      <c r="BZ2903" s="281"/>
      <c r="CJ2903" s="281"/>
      <c r="CT2903" s="281"/>
      <c r="DD2903" s="281"/>
      <c r="DI2903" s="273"/>
    </row>
    <row r="2904" spans="1:113" s="49" customFormat="1">
      <c r="A2904" s="47"/>
      <c r="AB2904" s="281"/>
      <c r="AL2904" s="281"/>
      <c r="AV2904" s="281"/>
      <c r="BF2904" s="318"/>
      <c r="BP2904" s="281"/>
      <c r="BZ2904" s="281"/>
      <c r="CJ2904" s="281"/>
      <c r="CT2904" s="281"/>
      <c r="DD2904" s="281"/>
      <c r="DI2904" s="273"/>
    </row>
    <row r="2905" spans="1:113" s="49" customFormat="1">
      <c r="A2905" s="47"/>
      <c r="AB2905" s="281"/>
      <c r="AL2905" s="281"/>
      <c r="AV2905" s="281"/>
      <c r="BF2905" s="318"/>
      <c r="BP2905" s="281"/>
      <c r="BZ2905" s="281"/>
      <c r="CJ2905" s="281"/>
      <c r="CT2905" s="281"/>
      <c r="DD2905" s="281"/>
      <c r="DI2905" s="273"/>
    </row>
    <row r="2906" spans="1:113" s="49" customFormat="1">
      <c r="A2906" s="47"/>
      <c r="AB2906" s="281"/>
      <c r="AL2906" s="281"/>
      <c r="AV2906" s="281"/>
      <c r="BF2906" s="318"/>
      <c r="BP2906" s="281"/>
      <c r="BZ2906" s="281"/>
      <c r="CJ2906" s="281"/>
      <c r="CT2906" s="281"/>
      <c r="DD2906" s="281"/>
      <c r="DI2906" s="273"/>
    </row>
    <row r="2907" spans="1:113" s="49" customFormat="1">
      <c r="A2907" s="47"/>
      <c r="AB2907" s="281"/>
      <c r="AL2907" s="281"/>
      <c r="AV2907" s="281"/>
      <c r="BF2907" s="318"/>
      <c r="BP2907" s="281"/>
      <c r="BZ2907" s="281"/>
      <c r="CJ2907" s="281"/>
      <c r="CT2907" s="281"/>
      <c r="DD2907" s="281"/>
      <c r="DI2907" s="273"/>
    </row>
    <row r="2908" spans="1:113" s="49" customFormat="1">
      <c r="A2908" s="47"/>
      <c r="AB2908" s="281"/>
      <c r="AL2908" s="281"/>
      <c r="AV2908" s="281"/>
      <c r="BF2908" s="318"/>
      <c r="BP2908" s="281"/>
      <c r="BZ2908" s="281"/>
      <c r="CJ2908" s="281"/>
      <c r="CT2908" s="281"/>
      <c r="DD2908" s="281"/>
      <c r="DI2908" s="273"/>
    </row>
    <row r="2909" spans="1:113" s="49" customFormat="1">
      <c r="A2909" s="47"/>
      <c r="AB2909" s="281"/>
      <c r="AL2909" s="281"/>
      <c r="AV2909" s="281"/>
      <c r="BF2909" s="318"/>
      <c r="BP2909" s="281"/>
      <c r="BZ2909" s="281"/>
      <c r="CJ2909" s="281"/>
      <c r="CT2909" s="281"/>
      <c r="DD2909" s="281"/>
      <c r="DI2909" s="273"/>
    </row>
    <row r="2910" spans="1:113" s="49" customFormat="1">
      <c r="A2910" s="47"/>
      <c r="AB2910" s="281"/>
      <c r="AL2910" s="281"/>
      <c r="AV2910" s="281"/>
      <c r="BF2910" s="318"/>
      <c r="BP2910" s="281"/>
      <c r="BZ2910" s="281"/>
      <c r="CJ2910" s="281"/>
      <c r="CT2910" s="281"/>
      <c r="DD2910" s="281"/>
      <c r="DI2910" s="273"/>
    </row>
    <row r="2911" spans="1:113" s="49" customFormat="1">
      <c r="A2911" s="47"/>
      <c r="AB2911" s="281"/>
      <c r="AL2911" s="281"/>
      <c r="AV2911" s="281"/>
      <c r="BF2911" s="318"/>
      <c r="BP2911" s="281"/>
      <c r="BZ2911" s="281"/>
      <c r="CJ2911" s="281"/>
      <c r="CT2911" s="281"/>
      <c r="DD2911" s="281"/>
      <c r="DI2911" s="273"/>
    </row>
    <row r="2912" spans="1:113" s="49" customFormat="1">
      <c r="A2912" s="47"/>
      <c r="AB2912" s="281"/>
      <c r="AL2912" s="281"/>
      <c r="AV2912" s="281"/>
      <c r="BF2912" s="318"/>
      <c r="BP2912" s="281"/>
      <c r="BZ2912" s="281"/>
      <c r="CJ2912" s="281"/>
      <c r="CT2912" s="281"/>
      <c r="DD2912" s="281"/>
      <c r="DI2912" s="273"/>
    </row>
    <row r="2913" spans="1:113" s="49" customFormat="1">
      <c r="A2913" s="47"/>
      <c r="AB2913" s="281"/>
      <c r="AL2913" s="281"/>
      <c r="AV2913" s="281"/>
      <c r="BF2913" s="318"/>
      <c r="BP2913" s="281"/>
      <c r="BZ2913" s="281"/>
      <c r="CJ2913" s="281"/>
      <c r="CT2913" s="281"/>
      <c r="DD2913" s="281"/>
      <c r="DI2913" s="273"/>
    </row>
    <row r="2914" spans="1:113" s="49" customFormat="1">
      <c r="A2914" s="47"/>
      <c r="AB2914" s="281"/>
      <c r="AL2914" s="281"/>
      <c r="AV2914" s="281"/>
      <c r="BF2914" s="318"/>
      <c r="BP2914" s="281"/>
      <c r="BZ2914" s="281"/>
      <c r="CJ2914" s="281"/>
      <c r="CT2914" s="281"/>
      <c r="DD2914" s="281"/>
      <c r="DI2914" s="273"/>
    </row>
    <row r="2915" spans="1:113" s="49" customFormat="1">
      <c r="A2915" s="47"/>
      <c r="AB2915" s="281"/>
      <c r="AL2915" s="281"/>
      <c r="AV2915" s="281"/>
      <c r="BF2915" s="318"/>
      <c r="BP2915" s="281"/>
      <c r="BZ2915" s="281"/>
      <c r="CJ2915" s="281"/>
      <c r="CT2915" s="281"/>
      <c r="DD2915" s="281"/>
      <c r="DI2915" s="273"/>
    </row>
    <row r="2916" spans="1:113" s="49" customFormat="1">
      <c r="A2916" s="47"/>
      <c r="AB2916" s="281"/>
      <c r="AL2916" s="281"/>
      <c r="AV2916" s="281"/>
      <c r="BF2916" s="318"/>
      <c r="BP2916" s="281"/>
      <c r="BZ2916" s="281"/>
      <c r="CJ2916" s="281"/>
      <c r="CT2916" s="281"/>
      <c r="DD2916" s="281"/>
      <c r="DI2916" s="273"/>
    </row>
    <row r="2917" spans="1:113" s="49" customFormat="1">
      <c r="A2917" s="47"/>
      <c r="AB2917" s="281"/>
      <c r="AL2917" s="281"/>
      <c r="AV2917" s="281"/>
      <c r="BF2917" s="318"/>
      <c r="BP2917" s="281"/>
      <c r="BZ2917" s="281"/>
      <c r="CJ2917" s="281"/>
      <c r="CT2917" s="281"/>
      <c r="DD2917" s="281"/>
      <c r="DI2917" s="273"/>
    </row>
    <row r="2918" spans="1:113" s="49" customFormat="1">
      <c r="A2918" s="47"/>
      <c r="AB2918" s="281"/>
      <c r="AL2918" s="281"/>
      <c r="AV2918" s="281"/>
      <c r="BF2918" s="318"/>
      <c r="BP2918" s="281"/>
      <c r="BZ2918" s="281"/>
      <c r="CJ2918" s="281"/>
      <c r="CT2918" s="281"/>
      <c r="DD2918" s="281"/>
      <c r="DI2918" s="273"/>
    </row>
    <row r="2919" spans="1:113" s="49" customFormat="1">
      <c r="A2919" s="47"/>
      <c r="AB2919" s="281"/>
      <c r="AL2919" s="281"/>
      <c r="AV2919" s="281"/>
      <c r="BF2919" s="318"/>
      <c r="BP2919" s="281"/>
      <c r="BZ2919" s="281"/>
      <c r="CJ2919" s="281"/>
      <c r="CT2919" s="281"/>
      <c r="DD2919" s="281"/>
      <c r="DI2919" s="273"/>
    </row>
    <row r="2920" spans="1:113" s="49" customFormat="1">
      <c r="A2920" s="47"/>
      <c r="AB2920" s="281"/>
      <c r="AL2920" s="281"/>
      <c r="AV2920" s="281"/>
      <c r="BF2920" s="318"/>
      <c r="BP2920" s="281"/>
      <c r="BZ2920" s="281"/>
      <c r="CJ2920" s="281"/>
      <c r="CT2920" s="281"/>
      <c r="DD2920" s="281"/>
      <c r="DI2920" s="273"/>
    </row>
    <row r="2921" spans="1:113" s="49" customFormat="1">
      <c r="A2921" s="47"/>
      <c r="AB2921" s="281"/>
      <c r="AL2921" s="281"/>
      <c r="AV2921" s="281"/>
      <c r="BF2921" s="318"/>
      <c r="BP2921" s="281"/>
      <c r="BZ2921" s="281"/>
      <c r="CJ2921" s="281"/>
      <c r="CT2921" s="281"/>
      <c r="DD2921" s="281"/>
      <c r="DI2921" s="273"/>
    </row>
    <row r="2922" spans="1:113" s="49" customFormat="1">
      <c r="A2922" s="47"/>
      <c r="AB2922" s="281"/>
      <c r="AL2922" s="281"/>
      <c r="AV2922" s="281"/>
      <c r="BF2922" s="318"/>
      <c r="BP2922" s="281"/>
      <c r="BZ2922" s="281"/>
      <c r="CJ2922" s="281"/>
      <c r="CT2922" s="281"/>
      <c r="DD2922" s="281"/>
      <c r="DI2922" s="273"/>
    </row>
    <row r="2923" spans="1:113" s="49" customFormat="1">
      <c r="A2923" s="47"/>
      <c r="AB2923" s="281"/>
      <c r="AL2923" s="281"/>
      <c r="AV2923" s="281"/>
      <c r="BF2923" s="318"/>
      <c r="BP2923" s="281"/>
      <c r="BZ2923" s="281"/>
      <c r="CJ2923" s="281"/>
      <c r="CT2923" s="281"/>
      <c r="DD2923" s="281"/>
      <c r="DI2923" s="273"/>
    </row>
    <row r="2924" spans="1:113" s="49" customFormat="1">
      <c r="A2924" s="47"/>
      <c r="AB2924" s="281"/>
      <c r="AL2924" s="281"/>
      <c r="AV2924" s="281"/>
      <c r="BF2924" s="318"/>
      <c r="BP2924" s="281"/>
      <c r="BZ2924" s="281"/>
      <c r="CJ2924" s="281"/>
      <c r="CT2924" s="281"/>
      <c r="DD2924" s="281"/>
      <c r="DI2924" s="273"/>
    </row>
    <row r="2925" spans="1:113" s="49" customFormat="1">
      <c r="A2925" s="47"/>
      <c r="AB2925" s="281"/>
      <c r="AL2925" s="281"/>
      <c r="AV2925" s="281"/>
      <c r="BF2925" s="318"/>
      <c r="BP2925" s="281"/>
      <c r="BZ2925" s="281"/>
      <c r="CJ2925" s="281"/>
      <c r="CT2925" s="281"/>
      <c r="DD2925" s="281"/>
      <c r="DI2925" s="273"/>
    </row>
    <row r="2926" spans="1:113" s="49" customFormat="1">
      <c r="A2926" s="47"/>
      <c r="AB2926" s="281"/>
      <c r="AL2926" s="281"/>
      <c r="AV2926" s="281"/>
      <c r="BF2926" s="318"/>
      <c r="BP2926" s="281"/>
      <c r="BZ2926" s="281"/>
      <c r="CJ2926" s="281"/>
      <c r="CT2926" s="281"/>
      <c r="DD2926" s="281"/>
      <c r="DI2926" s="273"/>
    </row>
    <row r="2927" spans="1:113" s="49" customFormat="1">
      <c r="A2927" s="47"/>
      <c r="AB2927" s="281"/>
      <c r="AL2927" s="281"/>
      <c r="AV2927" s="281"/>
      <c r="BF2927" s="318"/>
      <c r="BP2927" s="281"/>
      <c r="BZ2927" s="281"/>
      <c r="CJ2927" s="281"/>
      <c r="CT2927" s="281"/>
      <c r="DD2927" s="281"/>
      <c r="DI2927" s="273"/>
    </row>
    <row r="2928" spans="1:113" s="49" customFormat="1">
      <c r="A2928" s="47"/>
      <c r="AB2928" s="281"/>
      <c r="AL2928" s="281"/>
      <c r="AV2928" s="281"/>
      <c r="BF2928" s="318"/>
      <c r="BP2928" s="281"/>
      <c r="BZ2928" s="281"/>
      <c r="CJ2928" s="281"/>
      <c r="CT2928" s="281"/>
      <c r="DD2928" s="281"/>
      <c r="DI2928" s="273"/>
    </row>
    <row r="2929" spans="1:113" s="49" customFormat="1">
      <c r="A2929" s="47"/>
      <c r="AB2929" s="281"/>
      <c r="AL2929" s="281"/>
      <c r="AV2929" s="281"/>
      <c r="BF2929" s="318"/>
      <c r="BP2929" s="281"/>
      <c r="BZ2929" s="281"/>
      <c r="CJ2929" s="281"/>
      <c r="CT2929" s="281"/>
      <c r="DD2929" s="281"/>
      <c r="DI2929" s="273"/>
    </row>
    <row r="2930" spans="1:113" s="49" customFormat="1">
      <c r="A2930" s="47"/>
      <c r="AB2930" s="281"/>
      <c r="AL2930" s="281"/>
      <c r="AV2930" s="281"/>
      <c r="BF2930" s="318"/>
      <c r="BP2930" s="281"/>
      <c r="BZ2930" s="281"/>
      <c r="CJ2930" s="281"/>
      <c r="CT2930" s="281"/>
      <c r="DD2930" s="281"/>
      <c r="DI2930" s="273"/>
    </row>
    <row r="2931" spans="1:113" s="49" customFormat="1">
      <c r="A2931" s="47"/>
      <c r="AB2931" s="281"/>
      <c r="AL2931" s="281"/>
      <c r="AV2931" s="281"/>
      <c r="BF2931" s="318"/>
      <c r="BP2931" s="281"/>
      <c r="BZ2931" s="281"/>
      <c r="CJ2931" s="281"/>
      <c r="CT2931" s="281"/>
      <c r="DD2931" s="281"/>
      <c r="DI2931" s="273"/>
    </row>
    <row r="2932" spans="1:113" s="49" customFormat="1">
      <c r="A2932" s="47"/>
      <c r="AB2932" s="281"/>
      <c r="AL2932" s="281"/>
      <c r="AV2932" s="281"/>
      <c r="BF2932" s="318"/>
      <c r="BP2932" s="281"/>
      <c r="BZ2932" s="281"/>
      <c r="CJ2932" s="281"/>
      <c r="CT2932" s="281"/>
      <c r="DD2932" s="281"/>
      <c r="DI2932" s="273"/>
    </row>
    <row r="2933" spans="1:113" s="49" customFormat="1">
      <c r="A2933" s="47"/>
      <c r="AB2933" s="281"/>
      <c r="AL2933" s="281"/>
      <c r="AV2933" s="281"/>
      <c r="BF2933" s="318"/>
      <c r="BP2933" s="281"/>
      <c r="BZ2933" s="281"/>
      <c r="CJ2933" s="281"/>
      <c r="CT2933" s="281"/>
      <c r="DD2933" s="281"/>
      <c r="DI2933" s="273"/>
    </row>
    <row r="2934" spans="1:113" s="49" customFormat="1">
      <c r="A2934" s="47"/>
      <c r="AB2934" s="281"/>
      <c r="AL2934" s="281"/>
      <c r="AV2934" s="281"/>
      <c r="BF2934" s="318"/>
      <c r="BP2934" s="281"/>
      <c r="BZ2934" s="281"/>
      <c r="CJ2934" s="281"/>
      <c r="CT2934" s="281"/>
      <c r="DD2934" s="281"/>
      <c r="DI2934" s="273"/>
    </row>
    <row r="2935" spans="1:113" s="49" customFormat="1">
      <c r="A2935" s="47"/>
      <c r="AB2935" s="281"/>
      <c r="AL2935" s="281"/>
      <c r="AV2935" s="281"/>
      <c r="BF2935" s="318"/>
      <c r="BP2935" s="281"/>
      <c r="BZ2935" s="281"/>
      <c r="CJ2935" s="281"/>
      <c r="CT2935" s="281"/>
      <c r="DD2935" s="281"/>
      <c r="DI2935" s="273"/>
    </row>
    <row r="2936" spans="1:113" s="49" customFormat="1">
      <c r="A2936" s="47"/>
      <c r="AB2936" s="281"/>
      <c r="AL2936" s="281"/>
      <c r="AV2936" s="281"/>
      <c r="BF2936" s="318"/>
      <c r="BP2936" s="281"/>
      <c r="BZ2936" s="281"/>
      <c r="CJ2936" s="281"/>
      <c r="CT2936" s="281"/>
      <c r="DD2936" s="281"/>
      <c r="DI2936" s="273"/>
    </row>
    <row r="2937" spans="1:113" s="49" customFormat="1">
      <c r="A2937" s="47"/>
      <c r="AB2937" s="281"/>
      <c r="AL2937" s="281"/>
      <c r="AV2937" s="281"/>
      <c r="BF2937" s="318"/>
      <c r="BP2937" s="281"/>
      <c r="BZ2937" s="281"/>
      <c r="CJ2937" s="281"/>
      <c r="CT2937" s="281"/>
      <c r="DD2937" s="281"/>
      <c r="DI2937" s="273"/>
    </row>
    <row r="2938" spans="1:113" s="49" customFormat="1">
      <c r="A2938" s="47"/>
      <c r="AB2938" s="281"/>
      <c r="AL2938" s="281"/>
      <c r="AV2938" s="281"/>
      <c r="BF2938" s="318"/>
      <c r="BP2938" s="281"/>
      <c r="BZ2938" s="281"/>
      <c r="CJ2938" s="281"/>
      <c r="CT2938" s="281"/>
      <c r="DD2938" s="281"/>
      <c r="DI2938" s="273"/>
    </row>
    <row r="2939" spans="1:113" s="49" customFormat="1">
      <c r="A2939" s="47"/>
      <c r="AB2939" s="281"/>
      <c r="AL2939" s="281"/>
      <c r="AV2939" s="281"/>
      <c r="BF2939" s="318"/>
      <c r="BP2939" s="281"/>
      <c r="BZ2939" s="281"/>
      <c r="CJ2939" s="281"/>
      <c r="CT2939" s="281"/>
      <c r="DD2939" s="281"/>
      <c r="DI2939" s="273"/>
    </row>
    <row r="2940" spans="1:113" s="49" customFormat="1">
      <c r="A2940" s="47"/>
      <c r="AB2940" s="281"/>
      <c r="AL2940" s="281"/>
      <c r="AV2940" s="281"/>
      <c r="BF2940" s="318"/>
      <c r="BP2940" s="281"/>
      <c r="BZ2940" s="281"/>
      <c r="CJ2940" s="281"/>
      <c r="CT2940" s="281"/>
      <c r="DD2940" s="281"/>
      <c r="DI2940" s="273"/>
    </row>
    <row r="2941" spans="1:113" s="49" customFormat="1">
      <c r="A2941" s="47"/>
      <c r="AB2941" s="281"/>
      <c r="AL2941" s="281"/>
      <c r="AV2941" s="281"/>
      <c r="BF2941" s="318"/>
      <c r="BP2941" s="281"/>
      <c r="BZ2941" s="281"/>
      <c r="CJ2941" s="281"/>
      <c r="CT2941" s="281"/>
      <c r="DD2941" s="281"/>
      <c r="DI2941" s="273"/>
    </row>
    <row r="2942" spans="1:113" s="49" customFormat="1">
      <c r="A2942" s="47"/>
      <c r="AB2942" s="281"/>
      <c r="AL2942" s="281"/>
      <c r="AV2942" s="281"/>
      <c r="BF2942" s="318"/>
      <c r="BP2942" s="281"/>
      <c r="BZ2942" s="281"/>
      <c r="CJ2942" s="281"/>
      <c r="CT2942" s="281"/>
      <c r="DD2942" s="281"/>
      <c r="DI2942" s="273"/>
    </row>
    <row r="2943" spans="1:113" s="49" customFormat="1">
      <c r="A2943" s="47"/>
      <c r="AB2943" s="281"/>
      <c r="AL2943" s="281"/>
      <c r="AV2943" s="281"/>
      <c r="BF2943" s="318"/>
      <c r="BP2943" s="281"/>
      <c r="BZ2943" s="281"/>
      <c r="CJ2943" s="281"/>
      <c r="CT2943" s="281"/>
      <c r="DD2943" s="281"/>
      <c r="DI2943" s="273"/>
    </row>
    <row r="2944" spans="1:113" s="49" customFormat="1">
      <c r="A2944" s="47"/>
      <c r="AB2944" s="281"/>
      <c r="AL2944" s="281"/>
      <c r="AV2944" s="281"/>
      <c r="BF2944" s="318"/>
      <c r="BP2944" s="281"/>
      <c r="BZ2944" s="281"/>
      <c r="CJ2944" s="281"/>
      <c r="CT2944" s="281"/>
      <c r="DD2944" s="281"/>
      <c r="DI2944" s="273"/>
    </row>
    <row r="2945" spans="1:113" s="49" customFormat="1">
      <c r="A2945" s="47"/>
      <c r="AB2945" s="281"/>
      <c r="AL2945" s="281"/>
      <c r="AV2945" s="281"/>
      <c r="BF2945" s="318"/>
      <c r="BP2945" s="281"/>
      <c r="BZ2945" s="281"/>
      <c r="CJ2945" s="281"/>
      <c r="CT2945" s="281"/>
      <c r="DD2945" s="281"/>
      <c r="DI2945" s="273"/>
    </row>
    <row r="2946" spans="1:113" s="49" customFormat="1">
      <c r="A2946" s="47"/>
      <c r="AB2946" s="281"/>
      <c r="AL2946" s="281"/>
      <c r="AV2946" s="281"/>
      <c r="BF2946" s="318"/>
      <c r="BP2946" s="281"/>
      <c r="BZ2946" s="281"/>
      <c r="CJ2946" s="281"/>
      <c r="CT2946" s="281"/>
      <c r="DD2946" s="281"/>
      <c r="DI2946" s="273"/>
    </row>
    <row r="2947" spans="1:113" s="49" customFormat="1">
      <c r="A2947" s="47"/>
      <c r="AB2947" s="281"/>
      <c r="AL2947" s="281"/>
      <c r="AV2947" s="281"/>
      <c r="BF2947" s="318"/>
      <c r="BP2947" s="281"/>
      <c r="BZ2947" s="281"/>
      <c r="CJ2947" s="281"/>
      <c r="CT2947" s="281"/>
      <c r="DD2947" s="281"/>
      <c r="DI2947" s="273"/>
    </row>
    <row r="2948" spans="1:113" s="49" customFormat="1">
      <c r="A2948" s="47"/>
      <c r="AB2948" s="281"/>
      <c r="AL2948" s="281"/>
      <c r="AV2948" s="281"/>
      <c r="BF2948" s="318"/>
      <c r="BP2948" s="281"/>
      <c r="BZ2948" s="281"/>
      <c r="CJ2948" s="281"/>
      <c r="CT2948" s="281"/>
      <c r="DD2948" s="281"/>
      <c r="DI2948" s="273"/>
    </row>
    <row r="2949" spans="1:113" s="49" customFormat="1">
      <c r="A2949" s="47"/>
      <c r="AB2949" s="281"/>
      <c r="AL2949" s="281"/>
      <c r="AV2949" s="281"/>
      <c r="BF2949" s="318"/>
      <c r="BP2949" s="281"/>
      <c r="BZ2949" s="281"/>
      <c r="CJ2949" s="281"/>
      <c r="CT2949" s="281"/>
      <c r="DD2949" s="281"/>
      <c r="DI2949" s="273"/>
    </row>
    <row r="2950" spans="1:113" s="49" customFormat="1">
      <c r="A2950" s="47"/>
      <c r="AB2950" s="281"/>
      <c r="AL2950" s="281"/>
      <c r="AV2950" s="281"/>
      <c r="BF2950" s="318"/>
      <c r="BP2950" s="281"/>
      <c r="BZ2950" s="281"/>
      <c r="CJ2950" s="281"/>
      <c r="CT2950" s="281"/>
      <c r="DD2950" s="281"/>
      <c r="DI2950" s="273"/>
    </row>
    <row r="2951" spans="1:113" s="49" customFormat="1">
      <c r="A2951" s="47"/>
      <c r="AB2951" s="281"/>
      <c r="AL2951" s="281"/>
      <c r="AV2951" s="281"/>
      <c r="BF2951" s="318"/>
      <c r="BP2951" s="281"/>
      <c r="BZ2951" s="281"/>
      <c r="CJ2951" s="281"/>
      <c r="CT2951" s="281"/>
      <c r="DD2951" s="281"/>
      <c r="DI2951" s="273"/>
    </row>
    <row r="2952" spans="1:113" s="49" customFormat="1">
      <c r="A2952" s="47"/>
      <c r="AB2952" s="281"/>
      <c r="AL2952" s="281"/>
      <c r="AV2952" s="281"/>
      <c r="BF2952" s="318"/>
      <c r="BP2952" s="281"/>
      <c r="BZ2952" s="281"/>
      <c r="CJ2952" s="281"/>
      <c r="CT2952" s="281"/>
      <c r="DD2952" s="281"/>
      <c r="DI2952" s="273"/>
    </row>
    <row r="2953" spans="1:113" s="49" customFormat="1">
      <c r="A2953" s="47"/>
      <c r="AB2953" s="281"/>
      <c r="AL2953" s="281"/>
      <c r="AV2953" s="281"/>
      <c r="BF2953" s="318"/>
      <c r="BP2953" s="281"/>
      <c r="BZ2953" s="281"/>
      <c r="CJ2953" s="281"/>
      <c r="CT2953" s="281"/>
      <c r="DD2953" s="281"/>
      <c r="DI2953" s="273"/>
    </row>
    <row r="2954" spans="1:113" s="49" customFormat="1">
      <c r="A2954" s="47"/>
      <c r="AB2954" s="281"/>
      <c r="AL2954" s="281"/>
      <c r="AV2954" s="281"/>
      <c r="BF2954" s="318"/>
      <c r="BP2954" s="281"/>
      <c r="BZ2954" s="281"/>
      <c r="CJ2954" s="281"/>
      <c r="CT2954" s="281"/>
      <c r="DD2954" s="281"/>
      <c r="DI2954" s="273"/>
    </row>
    <row r="2955" spans="1:113" s="49" customFormat="1">
      <c r="A2955" s="47"/>
      <c r="AB2955" s="281"/>
      <c r="AL2955" s="281"/>
      <c r="AV2955" s="281"/>
      <c r="BF2955" s="318"/>
      <c r="BP2955" s="281"/>
      <c r="BZ2955" s="281"/>
      <c r="CJ2955" s="281"/>
      <c r="CT2955" s="281"/>
      <c r="DD2955" s="281"/>
      <c r="DI2955" s="273"/>
    </row>
    <row r="2956" spans="1:113" s="49" customFormat="1">
      <c r="A2956" s="47"/>
      <c r="AB2956" s="281"/>
      <c r="AL2956" s="281"/>
      <c r="AV2956" s="281"/>
      <c r="BF2956" s="318"/>
      <c r="BP2956" s="281"/>
      <c r="BZ2956" s="281"/>
      <c r="CJ2956" s="281"/>
      <c r="CT2956" s="281"/>
      <c r="DD2956" s="281"/>
      <c r="DI2956" s="273"/>
    </row>
    <row r="2957" spans="1:113" s="49" customFormat="1">
      <c r="A2957" s="47"/>
      <c r="AB2957" s="281"/>
      <c r="AL2957" s="281"/>
      <c r="AV2957" s="281"/>
      <c r="BF2957" s="318"/>
      <c r="BP2957" s="281"/>
      <c r="BZ2957" s="281"/>
      <c r="CJ2957" s="281"/>
      <c r="CT2957" s="281"/>
      <c r="DD2957" s="281"/>
      <c r="DI2957" s="273"/>
    </row>
    <row r="2958" spans="1:113" s="49" customFormat="1">
      <c r="A2958" s="47"/>
      <c r="AB2958" s="281"/>
      <c r="AL2958" s="281"/>
      <c r="AV2958" s="281"/>
      <c r="BF2958" s="318"/>
      <c r="BP2958" s="281"/>
      <c r="BZ2958" s="281"/>
      <c r="CJ2958" s="281"/>
      <c r="CT2958" s="281"/>
      <c r="DD2958" s="281"/>
      <c r="DI2958" s="273"/>
    </row>
    <row r="2959" spans="1:113" s="49" customFormat="1">
      <c r="A2959" s="47"/>
      <c r="AB2959" s="281"/>
      <c r="AL2959" s="281"/>
      <c r="AV2959" s="281"/>
      <c r="BF2959" s="318"/>
      <c r="BP2959" s="281"/>
      <c r="BZ2959" s="281"/>
      <c r="CJ2959" s="281"/>
      <c r="CT2959" s="281"/>
      <c r="DD2959" s="281"/>
      <c r="DI2959" s="273"/>
    </row>
    <row r="2960" spans="1:113" s="49" customFormat="1">
      <c r="A2960" s="47"/>
      <c r="AB2960" s="281"/>
      <c r="AL2960" s="281"/>
      <c r="AV2960" s="281"/>
      <c r="BF2960" s="318"/>
      <c r="BP2960" s="281"/>
      <c r="BZ2960" s="281"/>
      <c r="CJ2960" s="281"/>
      <c r="CT2960" s="281"/>
      <c r="DD2960" s="281"/>
      <c r="DI2960" s="273"/>
    </row>
    <row r="2961" spans="1:113" s="49" customFormat="1">
      <c r="A2961" s="47"/>
      <c r="AB2961" s="281"/>
      <c r="AL2961" s="281"/>
      <c r="AV2961" s="281"/>
      <c r="BF2961" s="318"/>
      <c r="BP2961" s="281"/>
      <c r="BZ2961" s="281"/>
      <c r="CJ2961" s="281"/>
      <c r="CT2961" s="281"/>
      <c r="DD2961" s="281"/>
      <c r="DI2961" s="273"/>
    </row>
    <row r="2962" spans="1:113" s="49" customFormat="1">
      <c r="A2962" s="47"/>
      <c r="AB2962" s="281"/>
      <c r="AL2962" s="281"/>
      <c r="AV2962" s="281"/>
      <c r="BF2962" s="318"/>
      <c r="BP2962" s="281"/>
      <c r="BZ2962" s="281"/>
      <c r="CJ2962" s="281"/>
      <c r="CT2962" s="281"/>
      <c r="DD2962" s="281"/>
      <c r="DI2962" s="273"/>
    </row>
    <row r="2963" spans="1:113" s="49" customFormat="1">
      <c r="A2963" s="47"/>
      <c r="AB2963" s="281"/>
      <c r="AL2963" s="281"/>
      <c r="AV2963" s="281"/>
      <c r="BF2963" s="318"/>
      <c r="BP2963" s="281"/>
      <c r="BZ2963" s="281"/>
      <c r="CJ2963" s="281"/>
      <c r="CT2963" s="281"/>
      <c r="DD2963" s="281"/>
      <c r="DI2963" s="273"/>
    </row>
    <row r="2964" spans="1:113" s="49" customFormat="1">
      <c r="A2964" s="47"/>
      <c r="AB2964" s="281"/>
      <c r="AL2964" s="281"/>
      <c r="AV2964" s="281"/>
      <c r="BF2964" s="318"/>
      <c r="BP2964" s="281"/>
      <c r="BZ2964" s="281"/>
      <c r="CJ2964" s="281"/>
      <c r="CT2964" s="281"/>
      <c r="DD2964" s="281"/>
      <c r="DI2964" s="273"/>
    </row>
    <row r="2965" spans="1:113" s="49" customFormat="1">
      <c r="A2965" s="47"/>
      <c r="AB2965" s="281"/>
      <c r="AL2965" s="281"/>
      <c r="AV2965" s="281"/>
      <c r="BF2965" s="318"/>
      <c r="BP2965" s="281"/>
      <c r="BZ2965" s="281"/>
      <c r="CJ2965" s="281"/>
      <c r="CT2965" s="281"/>
      <c r="DD2965" s="281"/>
      <c r="DI2965" s="273"/>
    </row>
    <row r="2966" spans="1:113" s="49" customFormat="1">
      <c r="A2966" s="47"/>
      <c r="AB2966" s="281"/>
      <c r="AL2966" s="281"/>
      <c r="AV2966" s="281"/>
      <c r="BF2966" s="318"/>
      <c r="BP2966" s="281"/>
      <c r="BZ2966" s="281"/>
      <c r="CJ2966" s="281"/>
      <c r="CT2966" s="281"/>
      <c r="DD2966" s="281"/>
      <c r="DI2966" s="273"/>
    </row>
    <row r="2967" spans="1:113" s="49" customFormat="1">
      <c r="A2967" s="47"/>
      <c r="AB2967" s="281"/>
      <c r="AL2967" s="281"/>
      <c r="AV2967" s="281"/>
      <c r="BF2967" s="318"/>
      <c r="BP2967" s="281"/>
      <c r="BZ2967" s="281"/>
      <c r="CJ2967" s="281"/>
      <c r="CT2967" s="281"/>
      <c r="DD2967" s="281"/>
      <c r="DI2967" s="273"/>
    </row>
    <row r="2968" spans="1:113" s="49" customFormat="1">
      <c r="A2968" s="47"/>
      <c r="AB2968" s="281"/>
      <c r="AL2968" s="281"/>
      <c r="AV2968" s="281"/>
      <c r="BF2968" s="318"/>
      <c r="BP2968" s="281"/>
      <c r="BZ2968" s="281"/>
      <c r="CJ2968" s="281"/>
      <c r="CT2968" s="281"/>
      <c r="DD2968" s="281"/>
      <c r="DI2968" s="273"/>
    </row>
    <row r="2969" spans="1:113" s="49" customFormat="1">
      <c r="A2969" s="47"/>
      <c r="AB2969" s="281"/>
      <c r="AL2969" s="281"/>
      <c r="AV2969" s="281"/>
      <c r="BF2969" s="318"/>
      <c r="BP2969" s="281"/>
      <c r="BZ2969" s="281"/>
      <c r="CJ2969" s="281"/>
      <c r="CT2969" s="281"/>
      <c r="DD2969" s="281"/>
      <c r="DI2969" s="273"/>
    </row>
    <row r="2970" spans="1:113" s="49" customFormat="1">
      <c r="A2970" s="47"/>
      <c r="AB2970" s="281"/>
      <c r="AL2970" s="281"/>
      <c r="AV2970" s="281"/>
      <c r="BF2970" s="318"/>
      <c r="BP2970" s="281"/>
      <c r="BZ2970" s="281"/>
      <c r="CJ2970" s="281"/>
      <c r="CT2970" s="281"/>
      <c r="DD2970" s="281"/>
      <c r="DI2970" s="273"/>
    </row>
    <row r="2971" spans="1:113" s="49" customFormat="1">
      <c r="A2971" s="47"/>
      <c r="AB2971" s="281"/>
      <c r="AL2971" s="281"/>
      <c r="AV2971" s="281"/>
      <c r="BF2971" s="318"/>
      <c r="BP2971" s="281"/>
      <c r="BZ2971" s="281"/>
      <c r="CJ2971" s="281"/>
      <c r="CT2971" s="281"/>
      <c r="DD2971" s="281"/>
      <c r="DI2971" s="273"/>
    </row>
    <row r="2972" spans="1:113" s="49" customFormat="1">
      <c r="A2972" s="47"/>
      <c r="AB2972" s="281"/>
      <c r="AL2972" s="281"/>
      <c r="AV2972" s="281"/>
      <c r="BF2972" s="318"/>
      <c r="BP2972" s="281"/>
      <c r="BZ2972" s="281"/>
      <c r="CJ2972" s="281"/>
      <c r="CT2972" s="281"/>
      <c r="DD2972" s="281"/>
      <c r="DI2972" s="273"/>
    </row>
    <row r="2973" spans="1:113" s="49" customFormat="1">
      <c r="A2973" s="47"/>
      <c r="AB2973" s="281"/>
      <c r="AL2973" s="281"/>
      <c r="AV2973" s="281"/>
      <c r="BF2973" s="318"/>
      <c r="BP2973" s="281"/>
      <c r="BZ2973" s="281"/>
      <c r="CJ2973" s="281"/>
      <c r="CT2973" s="281"/>
      <c r="DD2973" s="281"/>
      <c r="DI2973" s="273"/>
    </row>
    <row r="2974" spans="1:113" s="49" customFormat="1">
      <c r="A2974" s="47"/>
      <c r="AB2974" s="281"/>
      <c r="AL2974" s="281"/>
      <c r="AV2974" s="281"/>
      <c r="BF2974" s="318"/>
      <c r="BP2974" s="281"/>
      <c r="BZ2974" s="281"/>
      <c r="CJ2974" s="281"/>
      <c r="CT2974" s="281"/>
      <c r="DD2974" s="281"/>
      <c r="DI2974" s="273"/>
    </row>
    <row r="2975" spans="1:113" s="49" customFormat="1">
      <c r="A2975" s="47"/>
      <c r="AB2975" s="281"/>
      <c r="AL2975" s="281"/>
      <c r="AV2975" s="281"/>
      <c r="BF2975" s="318"/>
      <c r="BP2975" s="281"/>
      <c r="BZ2975" s="281"/>
      <c r="CJ2975" s="281"/>
      <c r="CT2975" s="281"/>
      <c r="DD2975" s="281"/>
      <c r="DI2975" s="273"/>
    </row>
    <row r="2976" spans="1:113" s="49" customFormat="1">
      <c r="A2976" s="47"/>
      <c r="AB2976" s="281"/>
      <c r="AL2976" s="281"/>
      <c r="AV2976" s="281"/>
      <c r="BF2976" s="318"/>
      <c r="BP2976" s="281"/>
      <c r="BZ2976" s="281"/>
      <c r="CJ2976" s="281"/>
      <c r="CT2976" s="281"/>
      <c r="DD2976" s="281"/>
      <c r="DI2976" s="273"/>
    </row>
    <row r="2977" spans="1:113" s="49" customFormat="1">
      <c r="A2977" s="47"/>
      <c r="AB2977" s="281"/>
      <c r="AL2977" s="281"/>
      <c r="AV2977" s="281"/>
      <c r="BF2977" s="318"/>
      <c r="BP2977" s="281"/>
      <c r="BZ2977" s="281"/>
      <c r="CJ2977" s="281"/>
      <c r="CT2977" s="281"/>
      <c r="DD2977" s="281"/>
      <c r="DI2977" s="273"/>
    </row>
    <row r="2978" spans="1:113" s="49" customFormat="1">
      <c r="A2978" s="47"/>
      <c r="AB2978" s="281"/>
      <c r="AL2978" s="281"/>
      <c r="AV2978" s="281"/>
      <c r="BF2978" s="318"/>
      <c r="BP2978" s="281"/>
      <c r="BZ2978" s="281"/>
      <c r="CJ2978" s="281"/>
      <c r="CT2978" s="281"/>
      <c r="DD2978" s="281"/>
      <c r="DI2978" s="273"/>
    </row>
    <row r="2979" spans="1:113" s="49" customFormat="1">
      <c r="A2979" s="47"/>
      <c r="AB2979" s="281"/>
      <c r="AL2979" s="281"/>
      <c r="AV2979" s="281"/>
      <c r="BF2979" s="318"/>
      <c r="BP2979" s="281"/>
      <c r="BZ2979" s="281"/>
      <c r="CJ2979" s="281"/>
      <c r="CT2979" s="281"/>
      <c r="DD2979" s="281"/>
      <c r="DI2979" s="273"/>
    </row>
    <row r="2980" spans="1:113" s="49" customFormat="1">
      <c r="A2980" s="47"/>
      <c r="AB2980" s="281"/>
      <c r="AL2980" s="281"/>
      <c r="AV2980" s="281"/>
      <c r="BF2980" s="318"/>
      <c r="BP2980" s="281"/>
      <c r="BZ2980" s="281"/>
      <c r="CJ2980" s="281"/>
      <c r="CT2980" s="281"/>
      <c r="DD2980" s="281"/>
      <c r="DI2980" s="273"/>
    </row>
    <row r="2981" spans="1:113" s="49" customFormat="1">
      <c r="A2981" s="47"/>
      <c r="AB2981" s="281"/>
      <c r="AL2981" s="281"/>
      <c r="AV2981" s="281"/>
      <c r="BF2981" s="318"/>
      <c r="BP2981" s="281"/>
      <c r="BZ2981" s="281"/>
      <c r="CJ2981" s="281"/>
      <c r="CT2981" s="281"/>
      <c r="DD2981" s="281"/>
      <c r="DI2981" s="273"/>
    </row>
    <row r="2982" spans="1:113" s="49" customFormat="1">
      <c r="A2982" s="47"/>
      <c r="AB2982" s="281"/>
      <c r="AL2982" s="281"/>
      <c r="AV2982" s="281"/>
      <c r="BF2982" s="318"/>
      <c r="BP2982" s="281"/>
      <c r="BZ2982" s="281"/>
      <c r="CJ2982" s="281"/>
      <c r="CT2982" s="281"/>
      <c r="DD2982" s="281"/>
      <c r="DI2982" s="273"/>
    </row>
    <row r="2983" spans="1:113" s="49" customFormat="1">
      <c r="A2983" s="47"/>
      <c r="AB2983" s="281"/>
      <c r="AL2983" s="281"/>
      <c r="AV2983" s="281"/>
      <c r="BF2983" s="318"/>
      <c r="BP2983" s="281"/>
      <c r="BZ2983" s="281"/>
      <c r="CJ2983" s="281"/>
      <c r="CT2983" s="281"/>
      <c r="DD2983" s="281"/>
      <c r="DI2983" s="273"/>
    </row>
    <row r="2984" spans="1:113" s="49" customFormat="1">
      <c r="A2984" s="47"/>
      <c r="AB2984" s="281"/>
      <c r="AL2984" s="281"/>
      <c r="AV2984" s="281"/>
      <c r="BF2984" s="318"/>
      <c r="BP2984" s="281"/>
      <c r="BZ2984" s="281"/>
      <c r="CJ2984" s="281"/>
      <c r="CT2984" s="281"/>
      <c r="DD2984" s="281"/>
      <c r="DI2984" s="273"/>
    </row>
    <row r="2985" spans="1:113" s="49" customFormat="1">
      <c r="A2985" s="47"/>
      <c r="AB2985" s="281"/>
      <c r="AL2985" s="281"/>
      <c r="AV2985" s="281"/>
      <c r="BF2985" s="318"/>
      <c r="BP2985" s="281"/>
      <c r="BZ2985" s="281"/>
      <c r="CJ2985" s="281"/>
      <c r="CT2985" s="281"/>
      <c r="DD2985" s="281"/>
      <c r="DI2985" s="273"/>
    </row>
    <row r="2986" spans="1:113" s="49" customFormat="1">
      <c r="A2986" s="47"/>
      <c r="AB2986" s="281"/>
      <c r="AL2986" s="281"/>
      <c r="AV2986" s="281"/>
      <c r="BF2986" s="318"/>
      <c r="BP2986" s="281"/>
      <c r="BZ2986" s="281"/>
      <c r="CJ2986" s="281"/>
      <c r="CT2986" s="281"/>
      <c r="DD2986" s="281"/>
      <c r="DI2986" s="273"/>
    </row>
    <row r="2987" spans="1:113" s="49" customFormat="1">
      <c r="A2987" s="47"/>
      <c r="AB2987" s="281"/>
      <c r="AL2987" s="281"/>
      <c r="AV2987" s="281"/>
      <c r="BF2987" s="318"/>
      <c r="BP2987" s="281"/>
      <c r="BZ2987" s="281"/>
      <c r="CJ2987" s="281"/>
      <c r="CT2987" s="281"/>
      <c r="DD2987" s="281"/>
      <c r="DI2987" s="273"/>
    </row>
    <row r="2988" spans="1:113" s="49" customFormat="1">
      <c r="A2988" s="47"/>
      <c r="AB2988" s="281"/>
      <c r="AL2988" s="281"/>
      <c r="AV2988" s="281"/>
      <c r="BF2988" s="318"/>
      <c r="BP2988" s="281"/>
      <c r="BZ2988" s="281"/>
      <c r="CJ2988" s="281"/>
      <c r="CT2988" s="281"/>
      <c r="DD2988" s="281"/>
      <c r="DI2988" s="273"/>
    </row>
    <row r="2989" spans="1:113" s="49" customFormat="1">
      <c r="A2989" s="47"/>
      <c r="AB2989" s="281"/>
      <c r="AL2989" s="281"/>
      <c r="AV2989" s="281"/>
      <c r="BF2989" s="318"/>
      <c r="BP2989" s="281"/>
      <c r="BZ2989" s="281"/>
      <c r="CJ2989" s="281"/>
      <c r="CT2989" s="281"/>
      <c r="DD2989" s="281"/>
      <c r="DI2989" s="273"/>
    </row>
    <row r="2990" spans="1:113" s="49" customFormat="1">
      <c r="A2990" s="47"/>
      <c r="AB2990" s="281"/>
      <c r="AL2990" s="281"/>
      <c r="AV2990" s="281"/>
      <c r="BF2990" s="318"/>
      <c r="BP2990" s="281"/>
      <c r="BZ2990" s="281"/>
      <c r="CJ2990" s="281"/>
      <c r="CT2990" s="281"/>
      <c r="DD2990" s="281"/>
      <c r="DI2990" s="273"/>
    </row>
    <row r="2991" spans="1:113" s="49" customFormat="1">
      <c r="A2991" s="47"/>
      <c r="AB2991" s="281"/>
      <c r="AL2991" s="281"/>
      <c r="AV2991" s="281"/>
      <c r="BF2991" s="318"/>
      <c r="BP2991" s="281"/>
      <c r="BZ2991" s="281"/>
      <c r="CJ2991" s="281"/>
      <c r="CT2991" s="281"/>
      <c r="DD2991" s="281"/>
      <c r="DI2991" s="273"/>
    </row>
    <row r="2992" spans="1:113" s="49" customFormat="1">
      <c r="A2992" s="47"/>
      <c r="AB2992" s="281"/>
      <c r="AL2992" s="281"/>
      <c r="AV2992" s="281"/>
      <c r="BF2992" s="318"/>
      <c r="BP2992" s="281"/>
      <c r="BZ2992" s="281"/>
      <c r="CJ2992" s="281"/>
      <c r="CT2992" s="281"/>
      <c r="DD2992" s="281"/>
      <c r="DI2992" s="273"/>
    </row>
    <row r="2993" spans="1:113" s="49" customFormat="1">
      <c r="A2993" s="47"/>
      <c r="AB2993" s="281"/>
      <c r="AL2993" s="281"/>
      <c r="AV2993" s="281"/>
      <c r="BF2993" s="318"/>
      <c r="BP2993" s="281"/>
      <c r="BZ2993" s="281"/>
      <c r="CJ2993" s="281"/>
      <c r="CT2993" s="281"/>
      <c r="DD2993" s="281"/>
      <c r="DI2993" s="273"/>
    </row>
    <row r="2994" spans="1:113" s="49" customFormat="1">
      <c r="A2994" s="47"/>
      <c r="AB2994" s="281"/>
      <c r="AL2994" s="281"/>
      <c r="AV2994" s="281"/>
      <c r="BF2994" s="318"/>
      <c r="BP2994" s="281"/>
      <c r="BZ2994" s="281"/>
      <c r="CJ2994" s="281"/>
      <c r="CT2994" s="281"/>
      <c r="DD2994" s="281"/>
      <c r="DI2994" s="273"/>
    </row>
    <row r="2995" spans="1:113" s="49" customFormat="1">
      <c r="A2995" s="47"/>
      <c r="AB2995" s="281"/>
      <c r="AL2995" s="281"/>
      <c r="AV2995" s="281"/>
      <c r="BF2995" s="318"/>
      <c r="BP2995" s="281"/>
      <c r="BZ2995" s="281"/>
      <c r="CJ2995" s="281"/>
      <c r="CT2995" s="281"/>
      <c r="DD2995" s="281"/>
      <c r="DI2995" s="273"/>
    </row>
    <row r="2996" spans="1:113" s="49" customFormat="1">
      <c r="A2996" s="47"/>
      <c r="AB2996" s="281"/>
      <c r="AL2996" s="281"/>
      <c r="AV2996" s="281"/>
      <c r="BF2996" s="318"/>
      <c r="BP2996" s="281"/>
      <c r="BZ2996" s="281"/>
      <c r="CJ2996" s="281"/>
      <c r="CT2996" s="281"/>
      <c r="DD2996" s="281"/>
      <c r="DI2996" s="273"/>
    </row>
    <row r="2997" spans="1:113" s="49" customFormat="1">
      <c r="A2997" s="47"/>
      <c r="AB2997" s="281"/>
      <c r="AL2997" s="281"/>
      <c r="AV2997" s="281"/>
      <c r="BF2997" s="318"/>
      <c r="BP2997" s="281"/>
      <c r="BZ2997" s="281"/>
      <c r="CJ2997" s="281"/>
      <c r="CT2997" s="281"/>
      <c r="DD2997" s="281"/>
      <c r="DI2997" s="273"/>
    </row>
    <row r="2998" spans="1:113" s="49" customFormat="1">
      <c r="A2998" s="47"/>
      <c r="AB2998" s="281"/>
      <c r="AL2998" s="281"/>
      <c r="AV2998" s="281"/>
      <c r="BF2998" s="318"/>
      <c r="BP2998" s="281"/>
      <c r="BZ2998" s="281"/>
      <c r="CJ2998" s="281"/>
      <c r="CT2998" s="281"/>
      <c r="DD2998" s="281"/>
      <c r="DI2998" s="273"/>
    </row>
    <row r="2999" spans="1:113" s="49" customFormat="1">
      <c r="A2999" s="47"/>
      <c r="AB2999" s="281"/>
      <c r="AL2999" s="281"/>
      <c r="AV2999" s="281"/>
      <c r="BF2999" s="318"/>
      <c r="BP2999" s="281"/>
      <c r="BZ2999" s="281"/>
      <c r="CJ2999" s="281"/>
      <c r="CT2999" s="281"/>
      <c r="DD2999" s="281"/>
      <c r="DI2999" s="273"/>
    </row>
    <row r="3000" spans="1:113" s="49" customFormat="1">
      <c r="A3000" s="47"/>
      <c r="AB3000" s="281"/>
      <c r="AL3000" s="281"/>
      <c r="AV3000" s="281"/>
      <c r="BF3000" s="318"/>
      <c r="BP3000" s="281"/>
      <c r="BZ3000" s="281"/>
      <c r="CJ3000" s="281"/>
      <c r="CT3000" s="281"/>
      <c r="DD3000" s="281"/>
      <c r="DI3000" s="273"/>
    </row>
    <row r="3001" spans="1:113" s="49" customFormat="1">
      <c r="A3001" s="47"/>
      <c r="AB3001" s="281"/>
      <c r="AL3001" s="281"/>
      <c r="AV3001" s="281"/>
      <c r="BF3001" s="318"/>
      <c r="BP3001" s="281"/>
      <c r="BZ3001" s="281"/>
      <c r="CJ3001" s="281"/>
      <c r="CT3001" s="281"/>
      <c r="DD3001" s="281"/>
      <c r="DI3001" s="273"/>
    </row>
    <row r="3002" spans="1:113" s="49" customFormat="1">
      <c r="A3002" s="47"/>
      <c r="AB3002" s="281"/>
      <c r="AL3002" s="281"/>
      <c r="AV3002" s="281"/>
      <c r="BF3002" s="318"/>
      <c r="BP3002" s="281"/>
      <c r="BZ3002" s="281"/>
      <c r="CJ3002" s="281"/>
      <c r="CT3002" s="281"/>
      <c r="DD3002" s="281"/>
      <c r="DI3002" s="273"/>
    </row>
    <row r="3003" spans="1:113" s="49" customFormat="1">
      <c r="A3003" s="47"/>
      <c r="AB3003" s="281"/>
      <c r="AL3003" s="281"/>
      <c r="AV3003" s="281"/>
      <c r="BF3003" s="318"/>
      <c r="BP3003" s="281"/>
      <c r="BZ3003" s="281"/>
      <c r="CJ3003" s="281"/>
      <c r="CT3003" s="281"/>
      <c r="DD3003" s="281"/>
      <c r="DI3003" s="273"/>
    </row>
    <row r="3004" spans="1:113" s="49" customFormat="1">
      <c r="A3004" s="47"/>
      <c r="AB3004" s="281"/>
      <c r="AL3004" s="281"/>
      <c r="AV3004" s="281"/>
      <c r="BF3004" s="318"/>
      <c r="BP3004" s="281"/>
      <c r="BZ3004" s="281"/>
      <c r="CJ3004" s="281"/>
      <c r="CT3004" s="281"/>
      <c r="DD3004" s="281"/>
      <c r="DI3004" s="273"/>
    </row>
    <row r="3005" spans="1:113" s="49" customFormat="1">
      <c r="A3005" s="47"/>
      <c r="AB3005" s="281"/>
      <c r="AL3005" s="281"/>
      <c r="AV3005" s="281"/>
      <c r="BF3005" s="318"/>
      <c r="BP3005" s="281"/>
      <c r="BZ3005" s="281"/>
      <c r="CJ3005" s="281"/>
      <c r="CT3005" s="281"/>
      <c r="DD3005" s="281"/>
      <c r="DI3005" s="273"/>
    </row>
    <row r="3006" spans="1:113" s="49" customFormat="1">
      <c r="A3006" s="47"/>
      <c r="AB3006" s="281"/>
      <c r="AL3006" s="281"/>
      <c r="AV3006" s="281"/>
      <c r="BF3006" s="318"/>
      <c r="BP3006" s="281"/>
      <c r="BZ3006" s="281"/>
      <c r="CJ3006" s="281"/>
      <c r="CT3006" s="281"/>
      <c r="DD3006" s="281"/>
      <c r="DI3006" s="273"/>
    </row>
    <row r="3007" spans="1:113" s="49" customFormat="1">
      <c r="A3007" s="47"/>
      <c r="AB3007" s="281"/>
      <c r="AL3007" s="281"/>
      <c r="AV3007" s="281"/>
      <c r="BF3007" s="318"/>
      <c r="BP3007" s="281"/>
      <c r="BZ3007" s="281"/>
      <c r="CJ3007" s="281"/>
      <c r="CT3007" s="281"/>
      <c r="DD3007" s="281"/>
      <c r="DI3007" s="273"/>
    </row>
    <row r="3008" spans="1:113" s="49" customFormat="1">
      <c r="A3008" s="47"/>
      <c r="AB3008" s="281"/>
      <c r="AL3008" s="281"/>
      <c r="AV3008" s="281"/>
      <c r="BF3008" s="318"/>
      <c r="BP3008" s="281"/>
      <c r="BZ3008" s="281"/>
      <c r="CJ3008" s="281"/>
      <c r="CT3008" s="281"/>
      <c r="DD3008" s="281"/>
      <c r="DI3008" s="273"/>
    </row>
    <row r="3009" spans="1:113" s="49" customFormat="1">
      <c r="A3009" s="47"/>
      <c r="AB3009" s="281"/>
      <c r="AL3009" s="281"/>
      <c r="AV3009" s="281"/>
      <c r="BF3009" s="318"/>
      <c r="BP3009" s="281"/>
      <c r="BZ3009" s="281"/>
      <c r="CJ3009" s="281"/>
      <c r="CT3009" s="281"/>
      <c r="DD3009" s="281"/>
      <c r="DI3009" s="273"/>
    </row>
    <row r="3010" spans="1:113" s="49" customFormat="1">
      <c r="A3010" s="47"/>
      <c r="AB3010" s="281"/>
      <c r="AL3010" s="281"/>
      <c r="AV3010" s="281"/>
      <c r="BF3010" s="318"/>
      <c r="BP3010" s="281"/>
      <c r="BZ3010" s="281"/>
      <c r="CJ3010" s="281"/>
      <c r="CT3010" s="281"/>
      <c r="DD3010" s="281"/>
      <c r="DI3010" s="273"/>
    </row>
    <row r="3011" spans="1:113" s="49" customFormat="1">
      <c r="A3011" s="47"/>
      <c r="AB3011" s="281"/>
      <c r="AL3011" s="281"/>
      <c r="AV3011" s="281"/>
      <c r="BF3011" s="318"/>
      <c r="BP3011" s="281"/>
      <c r="BZ3011" s="281"/>
      <c r="CJ3011" s="281"/>
      <c r="CT3011" s="281"/>
      <c r="DD3011" s="281"/>
      <c r="DI3011" s="273"/>
    </row>
    <row r="3012" spans="1:113" s="49" customFormat="1">
      <c r="A3012" s="47"/>
      <c r="AB3012" s="281"/>
      <c r="AL3012" s="281"/>
      <c r="AV3012" s="281"/>
      <c r="BF3012" s="318"/>
      <c r="BP3012" s="281"/>
      <c r="BZ3012" s="281"/>
      <c r="CJ3012" s="281"/>
      <c r="CT3012" s="281"/>
      <c r="DD3012" s="281"/>
      <c r="DI3012" s="273"/>
    </row>
    <row r="3013" spans="1:113" s="49" customFormat="1">
      <c r="A3013" s="47"/>
      <c r="AB3013" s="281"/>
      <c r="AL3013" s="281"/>
      <c r="AV3013" s="281"/>
      <c r="BF3013" s="318"/>
      <c r="BP3013" s="281"/>
      <c r="BZ3013" s="281"/>
      <c r="CJ3013" s="281"/>
      <c r="CT3013" s="281"/>
      <c r="DD3013" s="281"/>
      <c r="DI3013" s="273"/>
    </row>
    <row r="3014" spans="1:113" s="49" customFormat="1">
      <c r="A3014" s="47"/>
      <c r="AB3014" s="281"/>
      <c r="AL3014" s="281"/>
      <c r="AV3014" s="281"/>
      <c r="BF3014" s="318"/>
      <c r="BP3014" s="281"/>
      <c r="BZ3014" s="281"/>
      <c r="CJ3014" s="281"/>
      <c r="CT3014" s="281"/>
      <c r="DD3014" s="281"/>
      <c r="DI3014" s="273"/>
    </row>
    <row r="3015" spans="1:113" s="49" customFormat="1">
      <c r="A3015" s="47"/>
      <c r="AB3015" s="281"/>
      <c r="AL3015" s="281"/>
      <c r="AV3015" s="281"/>
      <c r="BF3015" s="318"/>
      <c r="BP3015" s="281"/>
      <c r="BZ3015" s="281"/>
      <c r="CJ3015" s="281"/>
      <c r="CT3015" s="281"/>
      <c r="DD3015" s="281"/>
      <c r="DI3015" s="273"/>
    </row>
    <row r="3016" spans="1:113" s="49" customFormat="1">
      <c r="A3016" s="47"/>
      <c r="AB3016" s="281"/>
      <c r="AL3016" s="281"/>
      <c r="AV3016" s="281"/>
      <c r="BF3016" s="318"/>
      <c r="BP3016" s="281"/>
      <c r="BZ3016" s="281"/>
      <c r="CJ3016" s="281"/>
      <c r="CT3016" s="281"/>
      <c r="DD3016" s="281"/>
      <c r="DI3016" s="273"/>
    </row>
    <row r="3017" spans="1:113" s="49" customFormat="1">
      <c r="A3017" s="47"/>
      <c r="AB3017" s="281"/>
      <c r="AL3017" s="281"/>
      <c r="AV3017" s="281"/>
      <c r="BF3017" s="318"/>
      <c r="BP3017" s="281"/>
      <c r="BZ3017" s="281"/>
      <c r="CJ3017" s="281"/>
      <c r="CT3017" s="281"/>
      <c r="DD3017" s="281"/>
      <c r="DI3017" s="273"/>
    </row>
    <row r="3018" spans="1:113" s="49" customFormat="1">
      <c r="A3018" s="47"/>
      <c r="AB3018" s="281"/>
      <c r="AL3018" s="281"/>
      <c r="AV3018" s="281"/>
      <c r="BF3018" s="318"/>
      <c r="BP3018" s="281"/>
      <c r="BZ3018" s="281"/>
      <c r="CJ3018" s="281"/>
      <c r="CT3018" s="281"/>
      <c r="DD3018" s="281"/>
      <c r="DI3018" s="273"/>
    </row>
    <row r="3019" spans="1:113" s="49" customFormat="1">
      <c r="A3019" s="47"/>
      <c r="AB3019" s="281"/>
      <c r="AL3019" s="281"/>
      <c r="AV3019" s="281"/>
      <c r="BF3019" s="318"/>
      <c r="BP3019" s="281"/>
      <c r="BZ3019" s="281"/>
      <c r="CJ3019" s="281"/>
      <c r="CT3019" s="281"/>
      <c r="DD3019" s="281"/>
      <c r="DI3019" s="273"/>
    </row>
    <row r="3020" spans="1:113" s="49" customFormat="1">
      <c r="A3020" s="47"/>
      <c r="AB3020" s="281"/>
      <c r="AL3020" s="281"/>
      <c r="AV3020" s="281"/>
      <c r="BF3020" s="318"/>
      <c r="BP3020" s="281"/>
      <c r="BZ3020" s="281"/>
      <c r="CJ3020" s="281"/>
      <c r="CT3020" s="281"/>
      <c r="DD3020" s="281"/>
      <c r="DI3020" s="273"/>
    </row>
    <row r="3021" spans="1:113" s="49" customFormat="1">
      <c r="A3021" s="47"/>
      <c r="AB3021" s="281"/>
      <c r="AL3021" s="281"/>
      <c r="AV3021" s="281"/>
      <c r="BF3021" s="318"/>
      <c r="BP3021" s="281"/>
      <c r="BZ3021" s="281"/>
      <c r="CJ3021" s="281"/>
      <c r="CT3021" s="281"/>
      <c r="DD3021" s="281"/>
      <c r="DI3021" s="273"/>
    </row>
    <row r="3022" spans="1:113" s="49" customFormat="1">
      <c r="A3022" s="47"/>
      <c r="AB3022" s="281"/>
      <c r="AL3022" s="281"/>
      <c r="AV3022" s="281"/>
      <c r="BF3022" s="318"/>
      <c r="BP3022" s="281"/>
      <c r="BZ3022" s="281"/>
      <c r="CJ3022" s="281"/>
      <c r="CT3022" s="281"/>
      <c r="DD3022" s="281"/>
      <c r="DI3022" s="273"/>
    </row>
    <row r="3023" spans="1:113" s="49" customFormat="1">
      <c r="A3023" s="47"/>
      <c r="AB3023" s="281"/>
      <c r="AL3023" s="281"/>
      <c r="AV3023" s="281"/>
      <c r="BF3023" s="318"/>
      <c r="BP3023" s="281"/>
      <c r="BZ3023" s="281"/>
      <c r="CJ3023" s="281"/>
      <c r="CT3023" s="281"/>
      <c r="DD3023" s="281"/>
      <c r="DI3023" s="273"/>
    </row>
    <row r="3024" spans="1:113" s="49" customFormat="1">
      <c r="A3024" s="47"/>
      <c r="AB3024" s="281"/>
      <c r="AL3024" s="281"/>
      <c r="AV3024" s="281"/>
      <c r="BF3024" s="318"/>
      <c r="BP3024" s="281"/>
      <c r="BZ3024" s="281"/>
      <c r="CJ3024" s="281"/>
      <c r="CT3024" s="281"/>
      <c r="DD3024" s="281"/>
      <c r="DI3024" s="273"/>
    </row>
    <row r="3025" spans="1:113" s="49" customFormat="1">
      <c r="A3025" s="47"/>
      <c r="AB3025" s="281"/>
      <c r="AL3025" s="281"/>
      <c r="AV3025" s="281"/>
      <c r="BF3025" s="318"/>
      <c r="BP3025" s="281"/>
      <c r="BZ3025" s="281"/>
      <c r="CJ3025" s="281"/>
      <c r="CT3025" s="281"/>
      <c r="DD3025" s="281"/>
      <c r="DI3025" s="273"/>
    </row>
    <row r="3026" spans="1:113" s="49" customFormat="1">
      <c r="A3026" s="47"/>
      <c r="AB3026" s="281"/>
      <c r="AL3026" s="281"/>
      <c r="AV3026" s="281"/>
      <c r="BF3026" s="318"/>
      <c r="BP3026" s="281"/>
      <c r="BZ3026" s="281"/>
      <c r="CJ3026" s="281"/>
      <c r="CT3026" s="281"/>
      <c r="DD3026" s="281"/>
      <c r="DI3026" s="273"/>
    </row>
    <row r="3027" spans="1:113" s="49" customFormat="1">
      <c r="A3027" s="47"/>
      <c r="AB3027" s="281"/>
      <c r="AL3027" s="281"/>
      <c r="AV3027" s="281"/>
      <c r="BF3027" s="318"/>
      <c r="BP3027" s="281"/>
      <c r="BZ3027" s="281"/>
      <c r="CJ3027" s="281"/>
      <c r="CT3027" s="281"/>
      <c r="DD3027" s="281"/>
      <c r="DI3027" s="273"/>
    </row>
    <row r="3028" spans="1:113" s="49" customFormat="1">
      <c r="A3028" s="47"/>
      <c r="AB3028" s="281"/>
      <c r="AL3028" s="281"/>
      <c r="AV3028" s="281"/>
      <c r="BF3028" s="318"/>
      <c r="BP3028" s="281"/>
      <c r="BZ3028" s="281"/>
      <c r="CJ3028" s="281"/>
      <c r="CT3028" s="281"/>
      <c r="DD3028" s="281"/>
      <c r="DI3028" s="273"/>
    </row>
    <row r="3029" spans="1:113" s="49" customFormat="1">
      <c r="A3029" s="47"/>
      <c r="AB3029" s="281"/>
      <c r="AL3029" s="281"/>
      <c r="AV3029" s="281"/>
      <c r="BF3029" s="318"/>
      <c r="BP3029" s="281"/>
      <c r="BZ3029" s="281"/>
      <c r="CJ3029" s="281"/>
      <c r="CT3029" s="281"/>
      <c r="DD3029" s="281"/>
      <c r="DI3029" s="273"/>
    </row>
    <row r="3030" spans="1:113" s="49" customFormat="1">
      <c r="A3030" s="47"/>
      <c r="AB3030" s="281"/>
      <c r="AL3030" s="281"/>
      <c r="AV3030" s="281"/>
      <c r="BF3030" s="318"/>
      <c r="BP3030" s="281"/>
      <c r="BZ3030" s="281"/>
      <c r="CJ3030" s="281"/>
      <c r="CT3030" s="281"/>
      <c r="DD3030" s="281"/>
      <c r="DI3030" s="273"/>
    </row>
    <row r="3031" spans="1:113" s="49" customFormat="1">
      <c r="A3031" s="47"/>
      <c r="AB3031" s="281"/>
      <c r="AL3031" s="281"/>
      <c r="AV3031" s="281"/>
      <c r="BF3031" s="318"/>
      <c r="BP3031" s="281"/>
      <c r="BZ3031" s="281"/>
      <c r="CJ3031" s="281"/>
      <c r="CT3031" s="281"/>
      <c r="DD3031" s="281"/>
      <c r="DI3031" s="273"/>
    </row>
    <row r="3032" spans="1:113" s="49" customFormat="1">
      <c r="A3032" s="47"/>
      <c r="AB3032" s="281"/>
      <c r="AL3032" s="281"/>
      <c r="AV3032" s="281"/>
      <c r="BF3032" s="318"/>
      <c r="BP3032" s="281"/>
      <c r="BZ3032" s="281"/>
      <c r="CJ3032" s="281"/>
      <c r="CT3032" s="281"/>
      <c r="DD3032" s="281"/>
      <c r="DI3032" s="273"/>
    </row>
    <row r="3033" spans="1:113" s="49" customFormat="1">
      <c r="A3033" s="47"/>
      <c r="AB3033" s="281"/>
      <c r="AL3033" s="281"/>
      <c r="AV3033" s="281"/>
      <c r="BF3033" s="318"/>
      <c r="BP3033" s="281"/>
      <c r="BZ3033" s="281"/>
      <c r="CJ3033" s="281"/>
      <c r="CT3033" s="281"/>
      <c r="DD3033" s="281"/>
      <c r="DI3033" s="273"/>
    </row>
    <row r="3034" spans="1:113" s="49" customFormat="1">
      <c r="A3034" s="47"/>
      <c r="AB3034" s="281"/>
      <c r="AL3034" s="281"/>
      <c r="AV3034" s="281"/>
      <c r="BF3034" s="318"/>
      <c r="BP3034" s="281"/>
      <c r="BZ3034" s="281"/>
      <c r="CJ3034" s="281"/>
      <c r="CT3034" s="281"/>
      <c r="DD3034" s="281"/>
      <c r="DI3034" s="273"/>
    </row>
    <row r="3035" spans="1:113" s="49" customFormat="1">
      <c r="A3035" s="47"/>
      <c r="AB3035" s="281"/>
      <c r="AL3035" s="281"/>
      <c r="AV3035" s="281"/>
      <c r="BF3035" s="318"/>
      <c r="BP3035" s="281"/>
      <c r="BZ3035" s="281"/>
      <c r="CJ3035" s="281"/>
      <c r="CT3035" s="281"/>
      <c r="DD3035" s="281"/>
      <c r="DI3035" s="273"/>
    </row>
    <row r="3036" spans="1:113" s="49" customFormat="1">
      <c r="A3036" s="47"/>
      <c r="AB3036" s="281"/>
      <c r="AL3036" s="281"/>
      <c r="AV3036" s="281"/>
      <c r="BF3036" s="318"/>
      <c r="BP3036" s="281"/>
      <c r="BZ3036" s="281"/>
      <c r="CJ3036" s="281"/>
      <c r="CT3036" s="281"/>
      <c r="DD3036" s="281"/>
      <c r="DI3036" s="273"/>
    </row>
    <row r="3037" spans="1:113" s="49" customFormat="1">
      <c r="A3037" s="47"/>
      <c r="AB3037" s="281"/>
      <c r="AL3037" s="281"/>
      <c r="AV3037" s="281"/>
      <c r="BF3037" s="318"/>
      <c r="BP3037" s="281"/>
      <c r="BZ3037" s="281"/>
      <c r="CJ3037" s="281"/>
      <c r="CT3037" s="281"/>
      <c r="DD3037" s="281"/>
      <c r="DI3037" s="273"/>
    </row>
    <row r="3038" spans="1:113" s="49" customFormat="1">
      <c r="A3038" s="47"/>
      <c r="AB3038" s="281"/>
      <c r="AL3038" s="281"/>
      <c r="AV3038" s="281"/>
      <c r="BF3038" s="318"/>
      <c r="BP3038" s="281"/>
      <c r="BZ3038" s="281"/>
      <c r="CJ3038" s="281"/>
      <c r="CT3038" s="281"/>
      <c r="DD3038" s="281"/>
      <c r="DI3038" s="273"/>
    </row>
    <row r="3039" spans="1:113" s="49" customFormat="1">
      <c r="A3039" s="47"/>
      <c r="AB3039" s="281"/>
      <c r="AL3039" s="281"/>
      <c r="AV3039" s="281"/>
      <c r="BF3039" s="318"/>
      <c r="BP3039" s="281"/>
      <c r="BZ3039" s="281"/>
      <c r="CJ3039" s="281"/>
      <c r="CT3039" s="281"/>
      <c r="DD3039" s="281"/>
      <c r="DI3039" s="273"/>
    </row>
    <row r="3040" spans="1:113" s="49" customFormat="1">
      <c r="A3040" s="47"/>
      <c r="AB3040" s="281"/>
      <c r="AL3040" s="281"/>
      <c r="AV3040" s="281"/>
      <c r="BF3040" s="318"/>
      <c r="BP3040" s="281"/>
      <c r="BZ3040" s="281"/>
      <c r="CJ3040" s="281"/>
      <c r="CT3040" s="281"/>
      <c r="DD3040" s="281"/>
      <c r="DI3040" s="273"/>
    </row>
    <row r="3041" spans="1:113" s="49" customFormat="1">
      <c r="A3041" s="47"/>
      <c r="AB3041" s="281"/>
      <c r="AL3041" s="281"/>
      <c r="AV3041" s="281"/>
      <c r="BF3041" s="318"/>
      <c r="BP3041" s="281"/>
      <c r="BZ3041" s="281"/>
      <c r="CJ3041" s="281"/>
      <c r="CT3041" s="281"/>
      <c r="DD3041" s="281"/>
      <c r="DI3041" s="273"/>
    </row>
    <row r="3042" spans="1:113" s="49" customFormat="1">
      <c r="A3042" s="47"/>
      <c r="AB3042" s="281"/>
      <c r="AL3042" s="281"/>
      <c r="AV3042" s="281"/>
      <c r="BF3042" s="318"/>
      <c r="BP3042" s="281"/>
      <c r="BZ3042" s="281"/>
      <c r="CJ3042" s="281"/>
      <c r="CT3042" s="281"/>
      <c r="DD3042" s="281"/>
      <c r="DI3042" s="273"/>
    </row>
    <row r="3043" spans="1:113" s="49" customFormat="1">
      <c r="A3043" s="47"/>
      <c r="AB3043" s="281"/>
      <c r="AL3043" s="281"/>
      <c r="AV3043" s="281"/>
      <c r="BF3043" s="318"/>
      <c r="BP3043" s="281"/>
      <c r="BZ3043" s="281"/>
      <c r="CJ3043" s="281"/>
      <c r="CT3043" s="281"/>
      <c r="DD3043" s="281"/>
      <c r="DI3043" s="273"/>
    </row>
    <row r="3044" spans="1:113" s="49" customFormat="1">
      <c r="A3044" s="47"/>
      <c r="AB3044" s="281"/>
      <c r="AL3044" s="281"/>
      <c r="AV3044" s="281"/>
      <c r="BF3044" s="318"/>
      <c r="BP3044" s="281"/>
      <c r="BZ3044" s="281"/>
      <c r="CJ3044" s="281"/>
      <c r="CT3044" s="281"/>
      <c r="DD3044" s="281"/>
      <c r="DI3044" s="273"/>
    </row>
    <row r="3045" spans="1:113" s="49" customFormat="1">
      <c r="A3045" s="47"/>
      <c r="AB3045" s="281"/>
      <c r="AL3045" s="281"/>
      <c r="AV3045" s="281"/>
      <c r="BF3045" s="318"/>
      <c r="BP3045" s="281"/>
      <c r="BZ3045" s="281"/>
      <c r="CJ3045" s="281"/>
      <c r="CT3045" s="281"/>
      <c r="DD3045" s="281"/>
      <c r="DI3045" s="273"/>
    </row>
    <row r="3046" spans="1:113" s="49" customFormat="1">
      <c r="A3046" s="47"/>
      <c r="AB3046" s="281"/>
      <c r="AL3046" s="281"/>
      <c r="AV3046" s="281"/>
      <c r="BF3046" s="318"/>
      <c r="BP3046" s="281"/>
      <c r="BZ3046" s="281"/>
      <c r="CJ3046" s="281"/>
      <c r="CT3046" s="281"/>
      <c r="DD3046" s="281"/>
      <c r="DI3046" s="273"/>
    </row>
    <row r="3047" spans="1:113" s="49" customFormat="1">
      <c r="A3047" s="47"/>
      <c r="AB3047" s="281"/>
      <c r="AL3047" s="281"/>
      <c r="AV3047" s="281"/>
      <c r="BF3047" s="318"/>
      <c r="BP3047" s="281"/>
      <c r="BZ3047" s="281"/>
      <c r="CJ3047" s="281"/>
      <c r="CT3047" s="281"/>
      <c r="DD3047" s="281"/>
      <c r="DI3047" s="273"/>
    </row>
    <row r="3048" spans="1:113" s="49" customFormat="1">
      <c r="A3048" s="47"/>
      <c r="AB3048" s="281"/>
      <c r="AL3048" s="281"/>
      <c r="AV3048" s="281"/>
      <c r="BF3048" s="318"/>
      <c r="BP3048" s="281"/>
      <c r="BZ3048" s="281"/>
      <c r="CJ3048" s="281"/>
      <c r="CT3048" s="281"/>
      <c r="DD3048" s="281"/>
      <c r="DI3048" s="273"/>
    </row>
    <row r="3049" spans="1:113" s="49" customFormat="1">
      <c r="A3049" s="47"/>
      <c r="AB3049" s="281"/>
      <c r="AL3049" s="281"/>
      <c r="AV3049" s="281"/>
      <c r="BF3049" s="318"/>
      <c r="BP3049" s="281"/>
      <c r="BZ3049" s="281"/>
      <c r="CJ3049" s="281"/>
      <c r="CT3049" s="281"/>
      <c r="DD3049" s="281"/>
      <c r="DI3049" s="273"/>
    </row>
    <row r="3050" spans="1:113" s="49" customFormat="1">
      <c r="A3050" s="47"/>
      <c r="AB3050" s="281"/>
      <c r="AL3050" s="281"/>
      <c r="AV3050" s="281"/>
      <c r="BF3050" s="318"/>
      <c r="BP3050" s="281"/>
      <c r="BZ3050" s="281"/>
      <c r="CJ3050" s="281"/>
      <c r="CT3050" s="281"/>
      <c r="DD3050" s="281"/>
      <c r="DI3050" s="273"/>
    </row>
    <row r="3051" spans="1:113" s="49" customFormat="1">
      <c r="A3051" s="47"/>
      <c r="AB3051" s="281"/>
      <c r="AL3051" s="281"/>
      <c r="AV3051" s="281"/>
      <c r="BF3051" s="318"/>
      <c r="BP3051" s="281"/>
      <c r="BZ3051" s="281"/>
      <c r="CJ3051" s="281"/>
      <c r="CT3051" s="281"/>
      <c r="DD3051" s="281"/>
      <c r="DI3051" s="273"/>
    </row>
    <row r="3052" spans="1:113" s="49" customFormat="1">
      <c r="A3052" s="47"/>
      <c r="AB3052" s="281"/>
      <c r="AL3052" s="281"/>
      <c r="AV3052" s="281"/>
      <c r="BF3052" s="318"/>
      <c r="BP3052" s="281"/>
      <c r="BZ3052" s="281"/>
      <c r="CJ3052" s="281"/>
      <c r="CT3052" s="281"/>
      <c r="DD3052" s="281"/>
      <c r="DI3052" s="273"/>
    </row>
    <row r="3053" spans="1:113" s="49" customFormat="1">
      <c r="A3053" s="47"/>
      <c r="AB3053" s="281"/>
      <c r="AL3053" s="281"/>
      <c r="AV3053" s="281"/>
      <c r="BF3053" s="318"/>
      <c r="BP3053" s="281"/>
      <c r="BZ3053" s="281"/>
      <c r="CJ3053" s="281"/>
      <c r="CT3053" s="281"/>
      <c r="DD3053" s="281"/>
      <c r="DI3053" s="273"/>
    </row>
    <row r="3054" spans="1:113" s="49" customFormat="1">
      <c r="A3054" s="47"/>
      <c r="AB3054" s="281"/>
      <c r="AL3054" s="281"/>
      <c r="AV3054" s="281"/>
      <c r="BF3054" s="318"/>
      <c r="BP3054" s="281"/>
      <c r="BZ3054" s="281"/>
      <c r="CJ3054" s="281"/>
      <c r="CT3054" s="281"/>
      <c r="DD3054" s="281"/>
      <c r="DI3054" s="273"/>
    </row>
    <row r="3055" spans="1:113" s="49" customFormat="1">
      <c r="A3055" s="47"/>
      <c r="AB3055" s="281"/>
      <c r="AL3055" s="281"/>
      <c r="AV3055" s="281"/>
      <c r="BF3055" s="318"/>
      <c r="BP3055" s="281"/>
      <c r="BZ3055" s="281"/>
      <c r="CJ3055" s="281"/>
      <c r="CT3055" s="281"/>
      <c r="DD3055" s="281"/>
      <c r="DI3055" s="273"/>
    </row>
    <row r="3056" spans="1:113" s="49" customFormat="1">
      <c r="A3056" s="47"/>
      <c r="AB3056" s="281"/>
      <c r="AL3056" s="281"/>
      <c r="AV3056" s="281"/>
      <c r="BF3056" s="318"/>
      <c r="BP3056" s="281"/>
      <c r="BZ3056" s="281"/>
      <c r="CJ3056" s="281"/>
      <c r="CT3056" s="281"/>
      <c r="DD3056" s="281"/>
      <c r="DI3056" s="273"/>
    </row>
    <row r="3057" spans="1:113" s="49" customFormat="1">
      <c r="A3057" s="47"/>
      <c r="AB3057" s="281"/>
      <c r="AL3057" s="281"/>
      <c r="AV3057" s="281"/>
      <c r="BF3057" s="318"/>
      <c r="BP3057" s="281"/>
      <c r="BZ3057" s="281"/>
      <c r="CJ3057" s="281"/>
      <c r="CT3057" s="281"/>
      <c r="DD3057" s="281"/>
      <c r="DI3057" s="273"/>
    </row>
    <row r="3058" spans="1:113" s="49" customFormat="1">
      <c r="A3058" s="47"/>
      <c r="AB3058" s="281"/>
      <c r="AL3058" s="281"/>
      <c r="AV3058" s="281"/>
      <c r="BF3058" s="318"/>
      <c r="BP3058" s="281"/>
      <c r="BZ3058" s="281"/>
      <c r="CJ3058" s="281"/>
      <c r="CT3058" s="281"/>
      <c r="DD3058" s="281"/>
      <c r="DI3058" s="273"/>
    </row>
    <row r="3059" spans="1:113" s="49" customFormat="1">
      <c r="A3059" s="47"/>
      <c r="AB3059" s="281"/>
      <c r="AL3059" s="281"/>
      <c r="AV3059" s="281"/>
      <c r="BF3059" s="318"/>
      <c r="BP3059" s="281"/>
      <c r="BZ3059" s="281"/>
      <c r="CJ3059" s="281"/>
      <c r="CT3059" s="281"/>
      <c r="DD3059" s="281"/>
      <c r="DI3059" s="273"/>
    </row>
    <row r="3060" spans="1:113" s="49" customFormat="1">
      <c r="A3060" s="47"/>
      <c r="AB3060" s="281"/>
      <c r="AL3060" s="281"/>
      <c r="AV3060" s="281"/>
      <c r="BF3060" s="318"/>
      <c r="BP3060" s="281"/>
      <c r="BZ3060" s="281"/>
      <c r="CJ3060" s="281"/>
      <c r="CT3060" s="281"/>
      <c r="DD3060" s="281"/>
      <c r="DI3060" s="273"/>
    </row>
    <row r="3061" spans="1:113" s="49" customFormat="1">
      <c r="A3061" s="47"/>
      <c r="AB3061" s="281"/>
      <c r="AL3061" s="281"/>
      <c r="AV3061" s="281"/>
      <c r="BF3061" s="318"/>
      <c r="BP3061" s="281"/>
      <c r="BZ3061" s="281"/>
      <c r="CJ3061" s="281"/>
      <c r="CT3061" s="281"/>
      <c r="DD3061" s="281"/>
      <c r="DI3061" s="273"/>
    </row>
    <row r="3062" spans="1:113" s="49" customFormat="1">
      <c r="A3062" s="47"/>
      <c r="AB3062" s="281"/>
      <c r="AL3062" s="281"/>
      <c r="AV3062" s="281"/>
      <c r="BF3062" s="318"/>
      <c r="BP3062" s="281"/>
      <c r="BZ3062" s="281"/>
      <c r="CJ3062" s="281"/>
      <c r="CT3062" s="281"/>
      <c r="DD3062" s="281"/>
      <c r="DI3062" s="273"/>
    </row>
    <row r="3063" spans="1:113" s="49" customFormat="1">
      <c r="A3063" s="47"/>
      <c r="AB3063" s="281"/>
      <c r="AL3063" s="281"/>
      <c r="AV3063" s="281"/>
      <c r="BF3063" s="318"/>
      <c r="BP3063" s="281"/>
      <c r="BZ3063" s="281"/>
      <c r="CJ3063" s="281"/>
      <c r="CT3063" s="281"/>
      <c r="DD3063" s="281"/>
      <c r="DI3063" s="273"/>
    </row>
    <row r="3064" spans="1:113" s="49" customFormat="1">
      <c r="A3064" s="47"/>
      <c r="AB3064" s="281"/>
      <c r="AL3064" s="281"/>
      <c r="AV3064" s="281"/>
      <c r="BF3064" s="318"/>
      <c r="BP3064" s="281"/>
      <c r="BZ3064" s="281"/>
      <c r="CJ3064" s="281"/>
      <c r="CT3064" s="281"/>
      <c r="DD3064" s="281"/>
      <c r="DI3064" s="273"/>
    </row>
    <row r="3065" spans="1:113" s="49" customFormat="1">
      <c r="A3065" s="47"/>
      <c r="AB3065" s="281"/>
      <c r="AL3065" s="281"/>
      <c r="AV3065" s="281"/>
      <c r="BF3065" s="318"/>
      <c r="BP3065" s="281"/>
      <c r="BZ3065" s="281"/>
      <c r="CJ3065" s="281"/>
      <c r="CT3065" s="281"/>
      <c r="DD3065" s="281"/>
      <c r="DI3065" s="273"/>
    </row>
    <row r="3066" spans="1:113" s="49" customFormat="1">
      <c r="A3066" s="47"/>
      <c r="AB3066" s="281"/>
      <c r="AL3066" s="281"/>
      <c r="AV3066" s="281"/>
      <c r="BF3066" s="318"/>
      <c r="BP3066" s="281"/>
      <c r="BZ3066" s="281"/>
      <c r="CJ3066" s="281"/>
      <c r="CT3066" s="281"/>
      <c r="DD3066" s="281"/>
      <c r="DI3066" s="273"/>
    </row>
    <row r="3067" spans="1:113" s="49" customFormat="1">
      <c r="A3067" s="47"/>
      <c r="AB3067" s="281"/>
      <c r="AL3067" s="281"/>
      <c r="AV3067" s="281"/>
      <c r="BF3067" s="318"/>
      <c r="BP3067" s="281"/>
      <c r="BZ3067" s="281"/>
      <c r="CJ3067" s="281"/>
      <c r="CT3067" s="281"/>
      <c r="DD3067" s="281"/>
      <c r="DI3067" s="273"/>
    </row>
    <row r="3068" spans="1:113" s="49" customFormat="1">
      <c r="A3068" s="47"/>
      <c r="AB3068" s="281"/>
      <c r="AL3068" s="281"/>
      <c r="AV3068" s="281"/>
      <c r="BF3068" s="318"/>
      <c r="BP3068" s="281"/>
      <c r="BZ3068" s="281"/>
      <c r="CJ3068" s="281"/>
      <c r="CT3068" s="281"/>
      <c r="DD3068" s="281"/>
      <c r="DI3068" s="273"/>
    </row>
    <row r="3069" spans="1:113" s="49" customFormat="1">
      <c r="A3069" s="47"/>
      <c r="AB3069" s="281"/>
      <c r="AL3069" s="281"/>
      <c r="AV3069" s="281"/>
      <c r="BF3069" s="318"/>
      <c r="BP3069" s="281"/>
      <c r="BZ3069" s="281"/>
      <c r="CJ3069" s="281"/>
      <c r="CT3069" s="281"/>
      <c r="DD3069" s="281"/>
      <c r="DI3069" s="273"/>
    </row>
    <row r="3070" spans="1:113" s="49" customFormat="1">
      <c r="A3070" s="47"/>
      <c r="AB3070" s="281"/>
      <c r="AL3070" s="281"/>
      <c r="AV3070" s="281"/>
      <c r="BF3070" s="318"/>
      <c r="BP3070" s="281"/>
      <c r="BZ3070" s="281"/>
      <c r="CJ3070" s="281"/>
      <c r="CT3070" s="281"/>
      <c r="DD3070" s="281"/>
      <c r="DI3070" s="273"/>
    </row>
    <row r="3071" spans="1:113" s="49" customFormat="1">
      <c r="A3071" s="47"/>
      <c r="AB3071" s="281"/>
      <c r="AL3071" s="281"/>
      <c r="AV3071" s="281"/>
      <c r="BF3071" s="318"/>
      <c r="BP3071" s="281"/>
      <c r="BZ3071" s="281"/>
      <c r="CJ3071" s="281"/>
      <c r="CT3071" s="281"/>
      <c r="DD3071" s="281"/>
      <c r="DI3071" s="273"/>
    </row>
    <row r="3072" spans="1:113" s="49" customFormat="1">
      <c r="A3072" s="47"/>
      <c r="AB3072" s="281"/>
      <c r="AL3072" s="281"/>
      <c r="AV3072" s="281"/>
      <c r="BF3072" s="318"/>
      <c r="BP3072" s="281"/>
      <c r="BZ3072" s="281"/>
      <c r="CJ3072" s="281"/>
      <c r="CT3072" s="281"/>
      <c r="DD3072" s="281"/>
      <c r="DI3072" s="273"/>
    </row>
    <row r="3073" spans="1:113" s="49" customFormat="1">
      <c r="A3073" s="47"/>
      <c r="AB3073" s="281"/>
      <c r="AL3073" s="281"/>
      <c r="AV3073" s="281"/>
      <c r="BF3073" s="318"/>
      <c r="BP3073" s="281"/>
      <c r="BZ3073" s="281"/>
      <c r="CJ3073" s="281"/>
      <c r="CT3073" s="281"/>
      <c r="DD3073" s="281"/>
      <c r="DI3073" s="273"/>
    </row>
    <row r="3074" spans="1:113" s="49" customFormat="1">
      <c r="A3074" s="47"/>
      <c r="AB3074" s="281"/>
      <c r="AL3074" s="281"/>
      <c r="AV3074" s="281"/>
      <c r="BF3074" s="318"/>
      <c r="BP3074" s="281"/>
      <c r="BZ3074" s="281"/>
      <c r="CJ3074" s="281"/>
      <c r="CT3074" s="281"/>
      <c r="DD3074" s="281"/>
      <c r="DI3074" s="273"/>
    </row>
    <row r="3075" spans="1:113" s="49" customFormat="1">
      <c r="A3075" s="47"/>
      <c r="AB3075" s="281"/>
      <c r="AL3075" s="281"/>
      <c r="AV3075" s="281"/>
      <c r="BF3075" s="318"/>
      <c r="BP3075" s="281"/>
      <c r="BZ3075" s="281"/>
      <c r="CJ3075" s="281"/>
      <c r="CT3075" s="281"/>
      <c r="DD3075" s="281"/>
      <c r="DI3075" s="273"/>
    </row>
    <row r="3076" spans="1:113" s="49" customFormat="1">
      <c r="A3076" s="47"/>
      <c r="AB3076" s="281"/>
      <c r="AL3076" s="281"/>
      <c r="AV3076" s="281"/>
      <c r="BF3076" s="318"/>
      <c r="BP3076" s="281"/>
      <c r="BZ3076" s="281"/>
      <c r="CJ3076" s="281"/>
      <c r="CT3076" s="281"/>
      <c r="DD3076" s="281"/>
      <c r="DI3076" s="273"/>
    </row>
    <row r="3077" spans="1:113" s="49" customFormat="1">
      <c r="A3077" s="47"/>
      <c r="AB3077" s="281"/>
      <c r="AL3077" s="281"/>
      <c r="AV3077" s="281"/>
      <c r="BF3077" s="318"/>
      <c r="BP3077" s="281"/>
      <c r="BZ3077" s="281"/>
      <c r="CJ3077" s="281"/>
      <c r="CT3077" s="281"/>
      <c r="DD3077" s="281"/>
      <c r="DI3077" s="273"/>
    </row>
    <row r="3078" spans="1:113" s="49" customFormat="1">
      <c r="A3078" s="47"/>
      <c r="AB3078" s="281"/>
      <c r="AL3078" s="281"/>
      <c r="AV3078" s="281"/>
      <c r="BF3078" s="318"/>
      <c r="BP3078" s="281"/>
      <c r="BZ3078" s="281"/>
      <c r="CJ3078" s="281"/>
      <c r="CT3078" s="281"/>
      <c r="DD3078" s="281"/>
      <c r="DI3078" s="273"/>
    </row>
    <row r="3079" spans="1:113" s="49" customFormat="1">
      <c r="A3079" s="47"/>
      <c r="AB3079" s="281"/>
      <c r="AL3079" s="281"/>
      <c r="AV3079" s="281"/>
      <c r="BF3079" s="318"/>
      <c r="BP3079" s="281"/>
      <c r="BZ3079" s="281"/>
      <c r="CJ3079" s="281"/>
      <c r="CT3079" s="281"/>
      <c r="DD3079" s="281"/>
      <c r="DI3079" s="273"/>
    </row>
    <row r="3080" spans="1:113" s="49" customFormat="1">
      <c r="A3080" s="47"/>
      <c r="AB3080" s="281"/>
      <c r="AL3080" s="281"/>
      <c r="AV3080" s="281"/>
      <c r="BF3080" s="318"/>
      <c r="BP3080" s="281"/>
      <c r="BZ3080" s="281"/>
      <c r="CJ3080" s="281"/>
      <c r="CT3080" s="281"/>
      <c r="DD3080" s="281"/>
      <c r="DI3080" s="273"/>
    </row>
    <row r="3081" spans="1:113" s="49" customFormat="1">
      <c r="A3081" s="47"/>
      <c r="AB3081" s="281"/>
      <c r="AL3081" s="281"/>
      <c r="AV3081" s="281"/>
      <c r="BF3081" s="318"/>
      <c r="BP3081" s="281"/>
      <c r="BZ3081" s="281"/>
      <c r="CJ3081" s="281"/>
      <c r="CT3081" s="281"/>
      <c r="DD3081" s="281"/>
      <c r="DI3081" s="273"/>
    </row>
    <row r="3082" spans="1:113" s="49" customFormat="1">
      <c r="A3082" s="47"/>
      <c r="AB3082" s="281"/>
      <c r="AL3082" s="281"/>
      <c r="AV3082" s="281"/>
      <c r="BF3082" s="318"/>
      <c r="BP3082" s="281"/>
      <c r="BZ3082" s="281"/>
      <c r="CJ3082" s="281"/>
      <c r="CT3082" s="281"/>
      <c r="DD3082" s="281"/>
      <c r="DI3082" s="273"/>
    </row>
    <row r="3083" spans="1:113" s="49" customFormat="1">
      <c r="A3083" s="47"/>
      <c r="AB3083" s="281"/>
      <c r="AL3083" s="281"/>
      <c r="AV3083" s="281"/>
      <c r="BF3083" s="318"/>
      <c r="BP3083" s="281"/>
      <c r="BZ3083" s="281"/>
      <c r="CJ3083" s="281"/>
      <c r="CT3083" s="281"/>
      <c r="DD3083" s="281"/>
      <c r="DI3083" s="273"/>
    </row>
    <row r="3084" spans="1:113" s="49" customFormat="1">
      <c r="A3084" s="47"/>
      <c r="AB3084" s="281"/>
      <c r="AL3084" s="281"/>
      <c r="AV3084" s="281"/>
      <c r="BF3084" s="318"/>
      <c r="BP3084" s="281"/>
      <c r="BZ3084" s="281"/>
      <c r="CJ3084" s="281"/>
      <c r="CT3084" s="281"/>
      <c r="DD3084" s="281"/>
      <c r="DI3084" s="273"/>
    </row>
    <row r="3085" spans="1:113" s="49" customFormat="1">
      <c r="A3085" s="47"/>
      <c r="AB3085" s="281"/>
      <c r="AL3085" s="281"/>
      <c r="AV3085" s="281"/>
      <c r="BF3085" s="318"/>
      <c r="BP3085" s="281"/>
      <c r="BZ3085" s="281"/>
      <c r="CJ3085" s="281"/>
      <c r="CT3085" s="281"/>
      <c r="DD3085" s="281"/>
      <c r="DI3085" s="273"/>
    </row>
    <row r="3086" spans="1:113" s="49" customFormat="1">
      <c r="A3086" s="47"/>
      <c r="AB3086" s="281"/>
      <c r="AL3086" s="281"/>
      <c r="AV3086" s="281"/>
      <c r="BF3086" s="318"/>
      <c r="BP3086" s="281"/>
      <c r="BZ3086" s="281"/>
      <c r="CJ3086" s="281"/>
      <c r="CT3086" s="281"/>
      <c r="DD3086" s="281"/>
      <c r="DI3086" s="273"/>
    </row>
    <row r="3087" spans="1:113" s="49" customFormat="1">
      <c r="A3087" s="47"/>
      <c r="AB3087" s="281"/>
      <c r="AL3087" s="281"/>
      <c r="AV3087" s="281"/>
      <c r="BF3087" s="318"/>
      <c r="BP3087" s="281"/>
      <c r="BZ3087" s="281"/>
      <c r="CJ3087" s="281"/>
      <c r="CT3087" s="281"/>
      <c r="DD3087" s="281"/>
      <c r="DI3087" s="273"/>
    </row>
    <row r="3088" spans="1:113" s="49" customFormat="1">
      <c r="A3088" s="47"/>
      <c r="AB3088" s="281"/>
      <c r="AL3088" s="281"/>
      <c r="AV3088" s="281"/>
      <c r="BF3088" s="318"/>
      <c r="BP3088" s="281"/>
      <c r="BZ3088" s="281"/>
      <c r="CJ3088" s="281"/>
      <c r="CT3088" s="281"/>
      <c r="DD3088" s="281"/>
      <c r="DI3088" s="273"/>
    </row>
    <row r="3089" spans="1:113" s="49" customFormat="1">
      <c r="A3089" s="47"/>
      <c r="AB3089" s="281"/>
      <c r="AL3089" s="281"/>
      <c r="AV3089" s="281"/>
      <c r="BF3089" s="318"/>
      <c r="BP3089" s="281"/>
      <c r="BZ3089" s="281"/>
      <c r="CJ3089" s="281"/>
      <c r="CT3089" s="281"/>
      <c r="DD3089" s="281"/>
      <c r="DI3089" s="273"/>
    </row>
    <row r="3090" spans="1:113" s="49" customFormat="1">
      <c r="A3090" s="47"/>
      <c r="AB3090" s="281"/>
      <c r="AL3090" s="281"/>
      <c r="AV3090" s="281"/>
      <c r="BF3090" s="318"/>
      <c r="BP3090" s="281"/>
      <c r="BZ3090" s="281"/>
      <c r="CJ3090" s="281"/>
      <c r="CT3090" s="281"/>
      <c r="DD3090" s="281"/>
      <c r="DI3090" s="273"/>
    </row>
    <row r="3091" spans="1:113" s="49" customFormat="1">
      <c r="A3091" s="47"/>
      <c r="AB3091" s="281"/>
      <c r="AL3091" s="281"/>
      <c r="AV3091" s="281"/>
      <c r="BF3091" s="318"/>
      <c r="BP3091" s="281"/>
      <c r="BZ3091" s="281"/>
      <c r="CJ3091" s="281"/>
      <c r="CT3091" s="281"/>
      <c r="DD3091" s="281"/>
      <c r="DI3091" s="273"/>
    </row>
    <row r="3092" spans="1:113" s="49" customFormat="1">
      <c r="A3092" s="47"/>
      <c r="AB3092" s="281"/>
      <c r="AL3092" s="281"/>
      <c r="AV3092" s="281"/>
      <c r="BF3092" s="318"/>
      <c r="BP3092" s="281"/>
      <c r="BZ3092" s="281"/>
      <c r="CJ3092" s="281"/>
      <c r="CT3092" s="281"/>
      <c r="DD3092" s="281"/>
      <c r="DI3092" s="273"/>
    </row>
    <row r="3093" spans="1:113" s="49" customFormat="1">
      <c r="A3093" s="47"/>
      <c r="AB3093" s="281"/>
      <c r="AL3093" s="281"/>
      <c r="AV3093" s="281"/>
      <c r="BF3093" s="318"/>
      <c r="BP3093" s="281"/>
      <c r="BZ3093" s="281"/>
      <c r="CJ3093" s="281"/>
      <c r="CT3093" s="281"/>
      <c r="DD3093" s="281"/>
      <c r="DI3093" s="273"/>
    </row>
    <row r="3094" spans="1:113" s="49" customFormat="1">
      <c r="A3094" s="47"/>
      <c r="AB3094" s="281"/>
      <c r="AL3094" s="281"/>
      <c r="AV3094" s="281"/>
      <c r="BF3094" s="318"/>
      <c r="BP3094" s="281"/>
      <c r="BZ3094" s="281"/>
      <c r="CJ3094" s="281"/>
      <c r="CT3094" s="281"/>
      <c r="DD3094" s="281"/>
      <c r="DI3094" s="273"/>
    </row>
    <row r="3095" spans="1:113" s="49" customFormat="1">
      <c r="A3095" s="47"/>
      <c r="AB3095" s="281"/>
      <c r="AL3095" s="281"/>
      <c r="AV3095" s="281"/>
      <c r="BF3095" s="318"/>
      <c r="BP3095" s="281"/>
      <c r="BZ3095" s="281"/>
      <c r="CJ3095" s="281"/>
      <c r="CT3095" s="281"/>
      <c r="DD3095" s="281"/>
      <c r="DI3095" s="273"/>
    </row>
    <row r="3096" spans="1:113" s="49" customFormat="1">
      <c r="A3096" s="47"/>
      <c r="AB3096" s="281"/>
      <c r="AL3096" s="281"/>
      <c r="AV3096" s="281"/>
      <c r="BF3096" s="318"/>
      <c r="BP3096" s="281"/>
      <c r="BZ3096" s="281"/>
      <c r="CJ3096" s="281"/>
      <c r="CT3096" s="281"/>
      <c r="DD3096" s="281"/>
      <c r="DI3096" s="273"/>
    </row>
    <row r="3097" spans="1:113" s="49" customFormat="1">
      <c r="A3097" s="47"/>
      <c r="AB3097" s="281"/>
      <c r="AL3097" s="281"/>
      <c r="AV3097" s="281"/>
      <c r="BF3097" s="318"/>
      <c r="BP3097" s="281"/>
      <c r="BZ3097" s="281"/>
      <c r="CJ3097" s="281"/>
      <c r="CT3097" s="281"/>
      <c r="DD3097" s="281"/>
      <c r="DI3097" s="273"/>
    </row>
    <row r="3098" spans="1:113" s="49" customFormat="1">
      <c r="A3098" s="47"/>
      <c r="AB3098" s="281"/>
      <c r="AL3098" s="281"/>
      <c r="AV3098" s="281"/>
      <c r="BF3098" s="318"/>
      <c r="BP3098" s="281"/>
      <c r="BZ3098" s="281"/>
      <c r="CJ3098" s="281"/>
      <c r="CT3098" s="281"/>
      <c r="DD3098" s="281"/>
      <c r="DI3098" s="273"/>
    </row>
    <row r="3099" spans="1:113" s="49" customFormat="1">
      <c r="A3099" s="47"/>
      <c r="AB3099" s="281"/>
      <c r="AL3099" s="281"/>
      <c r="AV3099" s="281"/>
      <c r="BF3099" s="318"/>
      <c r="BP3099" s="281"/>
      <c r="BZ3099" s="281"/>
      <c r="CJ3099" s="281"/>
      <c r="CT3099" s="281"/>
      <c r="DD3099" s="281"/>
      <c r="DI3099" s="273"/>
    </row>
    <row r="3100" spans="1:113" s="49" customFormat="1">
      <c r="A3100" s="47"/>
      <c r="AB3100" s="281"/>
      <c r="AL3100" s="281"/>
      <c r="AV3100" s="281"/>
      <c r="BF3100" s="318"/>
      <c r="BP3100" s="281"/>
      <c r="BZ3100" s="281"/>
      <c r="CJ3100" s="281"/>
      <c r="CT3100" s="281"/>
      <c r="DD3100" s="281"/>
      <c r="DI3100" s="273"/>
    </row>
    <row r="3101" spans="1:113" s="49" customFormat="1">
      <c r="A3101" s="47"/>
      <c r="AB3101" s="281"/>
      <c r="AL3101" s="281"/>
      <c r="AV3101" s="281"/>
      <c r="BF3101" s="318"/>
      <c r="BP3101" s="281"/>
      <c r="BZ3101" s="281"/>
      <c r="CJ3101" s="281"/>
      <c r="CT3101" s="281"/>
      <c r="DD3101" s="281"/>
      <c r="DI3101" s="273"/>
    </row>
    <row r="3102" spans="1:113" s="49" customFormat="1">
      <c r="A3102" s="47"/>
      <c r="AB3102" s="281"/>
      <c r="AL3102" s="281"/>
      <c r="AV3102" s="281"/>
      <c r="BF3102" s="318"/>
      <c r="BP3102" s="281"/>
      <c r="BZ3102" s="281"/>
      <c r="CJ3102" s="281"/>
      <c r="CT3102" s="281"/>
      <c r="DD3102" s="281"/>
      <c r="DI3102" s="273"/>
    </row>
    <row r="3103" spans="1:113" s="49" customFormat="1">
      <c r="A3103" s="47"/>
      <c r="AB3103" s="281"/>
      <c r="AL3103" s="281"/>
      <c r="AV3103" s="281"/>
      <c r="BF3103" s="318"/>
      <c r="BP3103" s="281"/>
      <c r="BZ3103" s="281"/>
      <c r="CJ3103" s="281"/>
      <c r="CT3103" s="281"/>
      <c r="DD3103" s="281"/>
      <c r="DI3103" s="273"/>
    </row>
    <row r="3104" spans="1:113" s="49" customFormat="1">
      <c r="A3104" s="47"/>
      <c r="AB3104" s="281"/>
      <c r="AL3104" s="281"/>
      <c r="AV3104" s="281"/>
      <c r="BF3104" s="318"/>
      <c r="BP3104" s="281"/>
      <c r="BZ3104" s="281"/>
      <c r="CJ3104" s="281"/>
      <c r="CT3104" s="281"/>
      <c r="DD3104" s="281"/>
      <c r="DI3104" s="273"/>
    </row>
    <row r="3105" spans="1:113" s="49" customFormat="1">
      <c r="A3105" s="47"/>
      <c r="AB3105" s="281"/>
      <c r="AL3105" s="281"/>
      <c r="AV3105" s="281"/>
      <c r="BF3105" s="318"/>
      <c r="BP3105" s="281"/>
      <c r="BZ3105" s="281"/>
      <c r="CJ3105" s="281"/>
      <c r="CT3105" s="281"/>
      <c r="DD3105" s="281"/>
      <c r="DI3105" s="273"/>
    </row>
    <row r="3106" spans="1:113" s="49" customFormat="1">
      <c r="A3106" s="47"/>
      <c r="AB3106" s="281"/>
      <c r="AL3106" s="281"/>
      <c r="AV3106" s="281"/>
      <c r="BF3106" s="318"/>
      <c r="BP3106" s="281"/>
      <c r="BZ3106" s="281"/>
      <c r="CJ3106" s="281"/>
      <c r="CT3106" s="281"/>
      <c r="DD3106" s="281"/>
      <c r="DI3106" s="273"/>
    </row>
    <row r="3107" spans="1:113" s="49" customFormat="1">
      <c r="A3107" s="47"/>
      <c r="AB3107" s="281"/>
      <c r="AL3107" s="281"/>
      <c r="AV3107" s="281"/>
      <c r="BF3107" s="318"/>
      <c r="BP3107" s="281"/>
      <c r="BZ3107" s="281"/>
      <c r="CJ3107" s="281"/>
      <c r="CT3107" s="281"/>
      <c r="DD3107" s="281"/>
      <c r="DI3107" s="273"/>
    </row>
    <row r="3108" spans="1:113" s="49" customFormat="1">
      <c r="A3108" s="47"/>
      <c r="AB3108" s="281"/>
      <c r="AL3108" s="281"/>
      <c r="AV3108" s="281"/>
      <c r="BF3108" s="318"/>
      <c r="BP3108" s="281"/>
      <c r="BZ3108" s="281"/>
      <c r="CJ3108" s="281"/>
      <c r="CT3108" s="281"/>
      <c r="DD3108" s="281"/>
      <c r="DI3108" s="273"/>
    </row>
    <row r="3109" spans="1:113" s="49" customFormat="1">
      <c r="A3109" s="47"/>
      <c r="AB3109" s="281"/>
      <c r="AL3109" s="281"/>
      <c r="AV3109" s="281"/>
      <c r="BF3109" s="318"/>
      <c r="BP3109" s="281"/>
      <c r="BZ3109" s="281"/>
      <c r="CJ3109" s="281"/>
      <c r="CT3109" s="281"/>
      <c r="DD3109" s="281"/>
      <c r="DI3109" s="273"/>
    </row>
    <row r="3110" spans="1:113" s="49" customFormat="1">
      <c r="A3110" s="47"/>
      <c r="AB3110" s="281"/>
      <c r="AL3110" s="281"/>
      <c r="AV3110" s="281"/>
      <c r="BF3110" s="318"/>
      <c r="BP3110" s="281"/>
      <c r="BZ3110" s="281"/>
      <c r="CJ3110" s="281"/>
      <c r="CT3110" s="281"/>
      <c r="DD3110" s="281"/>
      <c r="DI3110" s="273"/>
    </row>
    <row r="3111" spans="1:113" s="49" customFormat="1">
      <c r="A3111" s="47"/>
      <c r="AB3111" s="281"/>
      <c r="AL3111" s="281"/>
      <c r="AV3111" s="281"/>
      <c r="BF3111" s="318"/>
      <c r="BP3111" s="281"/>
      <c r="BZ3111" s="281"/>
      <c r="CJ3111" s="281"/>
      <c r="CT3111" s="281"/>
      <c r="DD3111" s="281"/>
      <c r="DI3111" s="273"/>
    </row>
    <row r="3112" spans="1:113" s="49" customFormat="1">
      <c r="A3112" s="47"/>
      <c r="AB3112" s="281"/>
      <c r="AL3112" s="281"/>
      <c r="AV3112" s="281"/>
      <c r="BF3112" s="318"/>
      <c r="BP3112" s="281"/>
      <c r="BZ3112" s="281"/>
      <c r="CJ3112" s="281"/>
      <c r="CT3112" s="281"/>
      <c r="DD3112" s="281"/>
      <c r="DI3112" s="273"/>
    </row>
    <row r="3113" spans="1:113" s="49" customFormat="1">
      <c r="A3113" s="47"/>
      <c r="AB3113" s="281"/>
      <c r="AL3113" s="281"/>
      <c r="AV3113" s="281"/>
      <c r="BF3113" s="318"/>
      <c r="BP3113" s="281"/>
      <c r="BZ3113" s="281"/>
      <c r="CJ3113" s="281"/>
      <c r="CT3113" s="281"/>
      <c r="DD3113" s="281"/>
      <c r="DI3113" s="273"/>
    </row>
    <row r="3114" spans="1:113" s="49" customFormat="1">
      <c r="A3114" s="47"/>
      <c r="AB3114" s="281"/>
      <c r="AL3114" s="281"/>
      <c r="AV3114" s="281"/>
      <c r="BF3114" s="318"/>
      <c r="BP3114" s="281"/>
      <c r="BZ3114" s="281"/>
      <c r="CJ3114" s="281"/>
      <c r="CT3114" s="281"/>
      <c r="DD3114" s="281"/>
      <c r="DI3114" s="273"/>
    </row>
    <row r="3115" spans="1:113" s="49" customFormat="1">
      <c r="A3115" s="47"/>
      <c r="AB3115" s="281"/>
      <c r="AL3115" s="281"/>
      <c r="AV3115" s="281"/>
      <c r="BF3115" s="318"/>
      <c r="BP3115" s="281"/>
      <c r="BZ3115" s="281"/>
      <c r="CJ3115" s="281"/>
      <c r="CT3115" s="281"/>
      <c r="DD3115" s="281"/>
      <c r="DI3115" s="273"/>
    </row>
    <row r="3116" spans="1:113" s="49" customFormat="1">
      <c r="A3116" s="47"/>
      <c r="AB3116" s="281"/>
      <c r="AL3116" s="281"/>
      <c r="AV3116" s="281"/>
      <c r="BF3116" s="318"/>
      <c r="BP3116" s="281"/>
      <c r="BZ3116" s="281"/>
      <c r="CJ3116" s="281"/>
      <c r="CT3116" s="281"/>
      <c r="DD3116" s="281"/>
      <c r="DI3116" s="273"/>
    </row>
    <row r="3117" spans="1:113" s="49" customFormat="1">
      <c r="A3117" s="47"/>
      <c r="AB3117" s="281"/>
      <c r="AL3117" s="281"/>
      <c r="AV3117" s="281"/>
      <c r="BF3117" s="318"/>
      <c r="BP3117" s="281"/>
      <c r="BZ3117" s="281"/>
      <c r="CJ3117" s="281"/>
      <c r="CT3117" s="281"/>
      <c r="DD3117" s="281"/>
      <c r="DI3117" s="273"/>
    </row>
    <row r="3118" spans="1:113" s="49" customFormat="1">
      <c r="A3118" s="47"/>
      <c r="AB3118" s="281"/>
      <c r="AL3118" s="281"/>
      <c r="AV3118" s="281"/>
      <c r="BF3118" s="318"/>
      <c r="BP3118" s="281"/>
      <c r="BZ3118" s="281"/>
      <c r="CJ3118" s="281"/>
      <c r="CT3118" s="281"/>
      <c r="DD3118" s="281"/>
      <c r="DI3118" s="273"/>
    </row>
    <row r="3119" spans="1:113" s="49" customFormat="1">
      <c r="A3119" s="47"/>
      <c r="AB3119" s="281"/>
      <c r="AL3119" s="281"/>
      <c r="AV3119" s="281"/>
      <c r="BF3119" s="318"/>
      <c r="BP3119" s="281"/>
      <c r="BZ3119" s="281"/>
      <c r="CJ3119" s="281"/>
      <c r="CT3119" s="281"/>
      <c r="DD3119" s="281"/>
      <c r="DI3119" s="273"/>
    </row>
    <row r="3120" spans="1:113" s="49" customFormat="1">
      <c r="A3120" s="47"/>
      <c r="AB3120" s="281"/>
      <c r="AL3120" s="281"/>
      <c r="AV3120" s="281"/>
      <c r="BF3120" s="318"/>
      <c r="BP3120" s="281"/>
      <c r="BZ3120" s="281"/>
      <c r="CJ3120" s="281"/>
      <c r="CT3120" s="281"/>
      <c r="DD3120" s="281"/>
      <c r="DI3120" s="273"/>
    </row>
    <row r="3121" spans="1:113" s="49" customFormat="1">
      <c r="A3121" s="47"/>
      <c r="AB3121" s="281"/>
      <c r="AL3121" s="281"/>
      <c r="AV3121" s="281"/>
      <c r="BF3121" s="318"/>
      <c r="BP3121" s="281"/>
      <c r="BZ3121" s="281"/>
      <c r="CJ3121" s="281"/>
      <c r="CT3121" s="281"/>
      <c r="DD3121" s="281"/>
      <c r="DI3121" s="273"/>
    </row>
    <row r="3122" spans="1:113" s="49" customFormat="1">
      <c r="A3122" s="47"/>
      <c r="AB3122" s="281"/>
      <c r="AL3122" s="281"/>
      <c r="AV3122" s="281"/>
      <c r="BF3122" s="318"/>
      <c r="BP3122" s="281"/>
      <c r="BZ3122" s="281"/>
      <c r="CJ3122" s="281"/>
      <c r="CT3122" s="281"/>
      <c r="DD3122" s="281"/>
      <c r="DI3122" s="273"/>
    </row>
    <row r="3123" spans="1:113" s="49" customFormat="1">
      <c r="A3123" s="47"/>
      <c r="AB3123" s="281"/>
      <c r="AL3123" s="281"/>
      <c r="AV3123" s="281"/>
      <c r="BF3123" s="318"/>
      <c r="BP3123" s="281"/>
      <c r="BZ3123" s="281"/>
      <c r="CJ3123" s="281"/>
      <c r="CT3123" s="281"/>
      <c r="DD3123" s="281"/>
      <c r="DI3123" s="273"/>
    </row>
    <row r="3124" spans="1:113" s="49" customFormat="1">
      <c r="A3124" s="47"/>
      <c r="AB3124" s="281"/>
      <c r="AL3124" s="281"/>
      <c r="AV3124" s="281"/>
      <c r="BF3124" s="318"/>
      <c r="BP3124" s="281"/>
      <c r="BZ3124" s="281"/>
      <c r="CJ3124" s="281"/>
      <c r="CT3124" s="281"/>
      <c r="DD3124" s="281"/>
      <c r="DI3124" s="273"/>
    </row>
    <row r="3125" spans="1:113" s="49" customFormat="1">
      <c r="A3125" s="47"/>
      <c r="AB3125" s="281"/>
      <c r="AL3125" s="281"/>
      <c r="AV3125" s="281"/>
      <c r="BF3125" s="318"/>
      <c r="BP3125" s="281"/>
      <c r="BZ3125" s="281"/>
      <c r="CJ3125" s="281"/>
      <c r="CT3125" s="281"/>
      <c r="DD3125" s="281"/>
      <c r="DI3125" s="273"/>
    </row>
    <row r="3126" spans="1:113" s="49" customFormat="1">
      <c r="A3126" s="47"/>
      <c r="AB3126" s="281"/>
      <c r="AL3126" s="281"/>
      <c r="AV3126" s="281"/>
      <c r="BF3126" s="318"/>
      <c r="BP3126" s="281"/>
      <c r="BZ3126" s="281"/>
      <c r="CJ3126" s="281"/>
      <c r="CT3126" s="281"/>
      <c r="DD3126" s="281"/>
      <c r="DI3126" s="273"/>
    </row>
    <row r="3127" spans="1:113" s="49" customFormat="1">
      <c r="A3127" s="47"/>
      <c r="AB3127" s="281"/>
      <c r="AL3127" s="281"/>
      <c r="AV3127" s="281"/>
      <c r="BF3127" s="318"/>
      <c r="BP3127" s="281"/>
      <c r="BZ3127" s="281"/>
      <c r="CJ3127" s="281"/>
      <c r="CT3127" s="281"/>
      <c r="DD3127" s="281"/>
      <c r="DI3127" s="273"/>
    </row>
    <row r="3128" spans="1:113" s="49" customFormat="1">
      <c r="A3128" s="47"/>
      <c r="AB3128" s="281"/>
      <c r="AL3128" s="281"/>
      <c r="AV3128" s="281"/>
      <c r="BF3128" s="318"/>
      <c r="BP3128" s="281"/>
      <c r="BZ3128" s="281"/>
      <c r="CJ3128" s="281"/>
      <c r="CT3128" s="281"/>
      <c r="DD3128" s="281"/>
      <c r="DI3128" s="273"/>
    </row>
    <row r="3129" spans="1:113" s="49" customFormat="1">
      <c r="A3129" s="47"/>
      <c r="AB3129" s="281"/>
      <c r="AL3129" s="281"/>
      <c r="AV3129" s="281"/>
      <c r="BF3129" s="318"/>
      <c r="BP3129" s="281"/>
      <c r="BZ3129" s="281"/>
      <c r="CJ3129" s="281"/>
      <c r="CT3129" s="281"/>
      <c r="DD3129" s="281"/>
      <c r="DI3129" s="273"/>
    </row>
    <row r="3130" spans="1:113" s="49" customFormat="1">
      <c r="A3130" s="47"/>
      <c r="AB3130" s="281"/>
      <c r="AL3130" s="281"/>
      <c r="AV3130" s="281"/>
      <c r="BF3130" s="318"/>
      <c r="BP3130" s="281"/>
      <c r="BZ3130" s="281"/>
      <c r="CJ3130" s="281"/>
      <c r="CT3130" s="281"/>
      <c r="DD3130" s="281"/>
      <c r="DI3130" s="273"/>
    </row>
    <row r="3131" spans="1:113" s="49" customFormat="1">
      <c r="A3131" s="47"/>
      <c r="AB3131" s="281"/>
      <c r="AL3131" s="281"/>
      <c r="AV3131" s="281"/>
      <c r="BF3131" s="318"/>
      <c r="BP3131" s="281"/>
      <c r="BZ3131" s="281"/>
      <c r="CJ3131" s="281"/>
      <c r="CT3131" s="281"/>
      <c r="DD3131" s="281"/>
      <c r="DI3131" s="273"/>
    </row>
    <row r="3132" spans="1:113" s="49" customFormat="1">
      <c r="A3132" s="47"/>
      <c r="AB3132" s="281"/>
      <c r="AL3132" s="281"/>
      <c r="AV3132" s="281"/>
      <c r="BF3132" s="318"/>
      <c r="BP3132" s="281"/>
      <c r="BZ3132" s="281"/>
      <c r="CJ3132" s="281"/>
      <c r="CT3132" s="281"/>
      <c r="DD3132" s="281"/>
      <c r="DI3132" s="273"/>
    </row>
    <row r="3133" spans="1:113" s="49" customFormat="1">
      <c r="A3133" s="47"/>
      <c r="AB3133" s="281"/>
      <c r="AL3133" s="281"/>
      <c r="AV3133" s="281"/>
      <c r="BF3133" s="318"/>
      <c r="BP3133" s="281"/>
      <c r="BZ3133" s="281"/>
      <c r="CJ3133" s="281"/>
      <c r="CT3133" s="281"/>
      <c r="DD3133" s="281"/>
      <c r="DI3133" s="273"/>
    </row>
    <row r="3134" spans="1:113" s="49" customFormat="1">
      <c r="A3134" s="47"/>
      <c r="AB3134" s="281"/>
      <c r="AL3134" s="281"/>
      <c r="AV3134" s="281"/>
      <c r="BF3134" s="318"/>
      <c r="BP3134" s="281"/>
      <c r="BZ3134" s="281"/>
      <c r="CJ3134" s="281"/>
      <c r="CT3134" s="281"/>
      <c r="DD3134" s="281"/>
      <c r="DI3134" s="273"/>
    </row>
    <row r="3135" spans="1:113" s="49" customFormat="1">
      <c r="A3135" s="47"/>
      <c r="AB3135" s="281"/>
      <c r="AL3135" s="281"/>
      <c r="AV3135" s="281"/>
      <c r="BF3135" s="318"/>
      <c r="BP3135" s="281"/>
      <c r="BZ3135" s="281"/>
      <c r="CJ3135" s="281"/>
      <c r="CT3135" s="281"/>
      <c r="DD3135" s="281"/>
      <c r="DI3135" s="273"/>
    </row>
    <row r="3136" spans="1:113" s="49" customFormat="1">
      <c r="A3136" s="47"/>
      <c r="AB3136" s="281"/>
      <c r="AL3136" s="281"/>
      <c r="AV3136" s="281"/>
      <c r="BF3136" s="318"/>
      <c r="BP3136" s="281"/>
      <c r="BZ3136" s="281"/>
      <c r="CJ3136" s="281"/>
      <c r="CT3136" s="281"/>
      <c r="DD3136" s="281"/>
      <c r="DI3136" s="273"/>
    </row>
    <row r="3137" spans="1:113" s="49" customFormat="1">
      <c r="A3137" s="47"/>
      <c r="AB3137" s="281"/>
      <c r="AL3137" s="281"/>
      <c r="AV3137" s="281"/>
      <c r="BF3137" s="318"/>
      <c r="BP3137" s="281"/>
      <c r="BZ3137" s="281"/>
      <c r="CJ3137" s="281"/>
      <c r="CT3137" s="281"/>
      <c r="DD3137" s="281"/>
      <c r="DI3137" s="273"/>
    </row>
    <row r="3138" spans="1:113" s="49" customFormat="1">
      <c r="A3138" s="47"/>
      <c r="AB3138" s="281"/>
      <c r="AL3138" s="281"/>
      <c r="AV3138" s="281"/>
      <c r="BF3138" s="318"/>
      <c r="BP3138" s="281"/>
      <c r="BZ3138" s="281"/>
      <c r="CJ3138" s="281"/>
      <c r="CT3138" s="281"/>
      <c r="DD3138" s="281"/>
      <c r="DI3138" s="273"/>
    </row>
    <row r="3139" spans="1:113" s="49" customFormat="1">
      <c r="A3139" s="47"/>
      <c r="AB3139" s="281"/>
      <c r="AL3139" s="281"/>
      <c r="AV3139" s="281"/>
      <c r="BF3139" s="318"/>
      <c r="BP3139" s="281"/>
      <c r="BZ3139" s="281"/>
      <c r="CJ3139" s="281"/>
      <c r="CT3139" s="281"/>
      <c r="DD3139" s="281"/>
      <c r="DI3139" s="273"/>
    </row>
    <row r="3140" spans="1:113" s="49" customFormat="1">
      <c r="A3140" s="47"/>
      <c r="AB3140" s="281"/>
      <c r="AL3140" s="281"/>
      <c r="AV3140" s="281"/>
      <c r="BF3140" s="318"/>
      <c r="BP3140" s="281"/>
      <c r="BZ3140" s="281"/>
      <c r="CJ3140" s="281"/>
      <c r="CT3140" s="281"/>
      <c r="DD3140" s="281"/>
      <c r="DI3140" s="273"/>
    </row>
    <row r="3141" spans="1:113" s="49" customFormat="1">
      <c r="A3141" s="47"/>
      <c r="AB3141" s="281"/>
      <c r="AL3141" s="281"/>
      <c r="AV3141" s="281"/>
      <c r="BF3141" s="318"/>
      <c r="BP3141" s="281"/>
      <c r="BZ3141" s="281"/>
      <c r="CJ3141" s="281"/>
      <c r="CT3141" s="281"/>
      <c r="DD3141" s="281"/>
      <c r="DI3141" s="273"/>
    </row>
    <row r="3142" spans="1:113" s="49" customFormat="1">
      <c r="A3142" s="47"/>
      <c r="AB3142" s="281"/>
      <c r="AL3142" s="281"/>
      <c r="AV3142" s="281"/>
      <c r="BF3142" s="318"/>
      <c r="BP3142" s="281"/>
      <c r="BZ3142" s="281"/>
      <c r="CJ3142" s="281"/>
      <c r="CT3142" s="281"/>
      <c r="DD3142" s="281"/>
      <c r="DI3142" s="273"/>
    </row>
    <row r="3143" spans="1:113" s="49" customFormat="1">
      <c r="A3143" s="47"/>
      <c r="AB3143" s="281"/>
      <c r="AL3143" s="281"/>
      <c r="AV3143" s="281"/>
      <c r="BF3143" s="318"/>
      <c r="BP3143" s="281"/>
      <c r="BZ3143" s="281"/>
      <c r="CJ3143" s="281"/>
      <c r="CT3143" s="281"/>
      <c r="DD3143" s="281"/>
      <c r="DI3143" s="273"/>
    </row>
    <row r="3144" spans="1:113" s="49" customFormat="1">
      <c r="A3144" s="47"/>
      <c r="AB3144" s="281"/>
      <c r="AL3144" s="281"/>
      <c r="AV3144" s="281"/>
      <c r="BF3144" s="318"/>
      <c r="BP3144" s="281"/>
      <c r="BZ3144" s="281"/>
      <c r="CJ3144" s="281"/>
      <c r="CT3144" s="281"/>
      <c r="DD3144" s="281"/>
      <c r="DI3144" s="273"/>
    </row>
    <row r="3145" spans="1:113" s="49" customFormat="1">
      <c r="A3145" s="47"/>
      <c r="AB3145" s="281"/>
      <c r="AL3145" s="281"/>
      <c r="AV3145" s="281"/>
      <c r="BF3145" s="318"/>
      <c r="BP3145" s="281"/>
      <c r="BZ3145" s="281"/>
      <c r="CJ3145" s="281"/>
      <c r="CT3145" s="281"/>
      <c r="DD3145" s="281"/>
      <c r="DI3145" s="273"/>
    </row>
    <row r="3146" spans="1:113" s="49" customFormat="1">
      <c r="A3146" s="47"/>
      <c r="AB3146" s="281"/>
      <c r="AL3146" s="281"/>
      <c r="AV3146" s="281"/>
      <c r="BF3146" s="318"/>
      <c r="BP3146" s="281"/>
      <c r="BZ3146" s="281"/>
      <c r="CJ3146" s="281"/>
      <c r="CT3146" s="281"/>
      <c r="DD3146" s="281"/>
      <c r="DI3146" s="273"/>
    </row>
    <row r="3147" spans="1:113" s="49" customFormat="1">
      <c r="A3147" s="47"/>
      <c r="AB3147" s="281"/>
      <c r="AL3147" s="281"/>
      <c r="AV3147" s="281"/>
      <c r="BF3147" s="318"/>
      <c r="BP3147" s="281"/>
      <c r="BZ3147" s="281"/>
      <c r="CJ3147" s="281"/>
      <c r="CT3147" s="281"/>
      <c r="DD3147" s="281"/>
      <c r="DI3147" s="273"/>
    </row>
    <row r="3148" spans="1:113" s="49" customFormat="1">
      <c r="A3148" s="47"/>
      <c r="AB3148" s="281"/>
      <c r="AL3148" s="281"/>
      <c r="AV3148" s="281"/>
      <c r="BF3148" s="318"/>
      <c r="BP3148" s="281"/>
      <c r="BZ3148" s="281"/>
      <c r="CJ3148" s="281"/>
      <c r="CT3148" s="281"/>
      <c r="DD3148" s="281"/>
      <c r="DI3148" s="273"/>
    </row>
    <row r="3149" spans="1:113" s="49" customFormat="1">
      <c r="A3149" s="47"/>
      <c r="AB3149" s="281"/>
      <c r="AL3149" s="281"/>
      <c r="AV3149" s="281"/>
      <c r="BF3149" s="318"/>
      <c r="BP3149" s="281"/>
      <c r="BZ3149" s="281"/>
      <c r="CJ3149" s="281"/>
      <c r="CT3149" s="281"/>
      <c r="DD3149" s="281"/>
      <c r="DI3149" s="273"/>
    </row>
    <row r="3150" spans="1:113" s="49" customFormat="1">
      <c r="A3150" s="47"/>
      <c r="AB3150" s="281"/>
      <c r="AL3150" s="281"/>
      <c r="AV3150" s="281"/>
      <c r="BF3150" s="318"/>
      <c r="BP3150" s="281"/>
      <c r="BZ3150" s="281"/>
      <c r="CJ3150" s="281"/>
      <c r="CT3150" s="281"/>
      <c r="DD3150" s="281"/>
      <c r="DI3150" s="273"/>
    </row>
    <row r="3151" spans="1:113" s="49" customFormat="1">
      <c r="A3151" s="47"/>
      <c r="AB3151" s="281"/>
      <c r="AL3151" s="281"/>
      <c r="AV3151" s="281"/>
      <c r="BF3151" s="318"/>
      <c r="BP3151" s="281"/>
      <c r="BZ3151" s="281"/>
      <c r="CJ3151" s="281"/>
      <c r="CT3151" s="281"/>
      <c r="DD3151" s="281"/>
      <c r="DI3151" s="273"/>
    </row>
    <row r="3152" spans="1:113" s="49" customFormat="1">
      <c r="A3152" s="47"/>
      <c r="AB3152" s="281"/>
      <c r="AL3152" s="281"/>
      <c r="AV3152" s="281"/>
      <c r="BF3152" s="318"/>
      <c r="BP3152" s="281"/>
      <c r="BZ3152" s="281"/>
      <c r="CJ3152" s="281"/>
      <c r="CT3152" s="281"/>
      <c r="DD3152" s="281"/>
      <c r="DI3152" s="273"/>
    </row>
    <row r="3153" spans="1:113" s="49" customFormat="1">
      <c r="A3153" s="47"/>
      <c r="AB3153" s="281"/>
      <c r="AL3153" s="281"/>
      <c r="AV3153" s="281"/>
      <c r="BF3153" s="318"/>
      <c r="BP3153" s="281"/>
      <c r="BZ3153" s="281"/>
      <c r="CJ3153" s="281"/>
      <c r="CT3153" s="281"/>
      <c r="DD3153" s="281"/>
      <c r="DI3153" s="273"/>
    </row>
    <row r="3154" spans="1:113" s="49" customFormat="1">
      <c r="A3154" s="47"/>
      <c r="AB3154" s="281"/>
      <c r="AL3154" s="281"/>
      <c r="AV3154" s="281"/>
      <c r="BF3154" s="318"/>
      <c r="BP3154" s="281"/>
      <c r="BZ3154" s="281"/>
      <c r="CJ3154" s="281"/>
      <c r="CT3154" s="281"/>
      <c r="DD3154" s="281"/>
      <c r="DI3154" s="273"/>
    </row>
    <row r="3155" spans="1:113" s="49" customFormat="1">
      <c r="A3155" s="47"/>
      <c r="AB3155" s="281"/>
      <c r="AL3155" s="281"/>
      <c r="AV3155" s="281"/>
      <c r="BF3155" s="318"/>
      <c r="BP3155" s="281"/>
      <c r="BZ3155" s="281"/>
      <c r="CJ3155" s="281"/>
      <c r="CT3155" s="281"/>
      <c r="DD3155" s="281"/>
      <c r="DI3155" s="273"/>
    </row>
    <row r="3156" spans="1:113" s="49" customFormat="1">
      <c r="A3156" s="47"/>
      <c r="AB3156" s="281"/>
      <c r="AL3156" s="281"/>
      <c r="AV3156" s="281"/>
      <c r="BF3156" s="318"/>
      <c r="BP3156" s="281"/>
      <c r="BZ3156" s="281"/>
      <c r="CJ3156" s="281"/>
      <c r="CT3156" s="281"/>
      <c r="DD3156" s="281"/>
      <c r="DI3156" s="273"/>
    </row>
    <row r="3157" spans="1:113" s="49" customFormat="1">
      <c r="A3157" s="47"/>
      <c r="AB3157" s="281"/>
      <c r="AL3157" s="281"/>
      <c r="AV3157" s="281"/>
      <c r="BF3157" s="318"/>
      <c r="BP3157" s="281"/>
      <c r="BZ3157" s="281"/>
      <c r="CJ3157" s="281"/>
      <c r="CT3157" s="281"/>
      <c r="DD3157" s="281"/>
      <c r="DI3157" s="273"/>
    </row>
    <row r="3158" spans="1:113" s="49" customFormat="1">
      <c r="A3158" s="47"/>
      <c r="AB3158" s="281"/>
      <c r="AL3158" s="281"/>
      <c r="AV3158" s="281"/>
      <c r="BF3158" s="318"/>
      <c r="BP3158" s="281"/>
      <c r="BZ3158" s="281"/>
      <c r="CJ3158" s="281"/>
      <c r="CT3158" s="281"/>
      <c r="DD3158" s="281"/>
      <c r="DI3158" s="273"/>
    </row>
    <row r="3159" spans="1:113" s="49" customFormat="1">
      <c r="A3159" s="47"/>
      <c r="AB3159" s="281"/>
      <c r="AL3159" s="281"/>
      <c r="AV3159" s="281"/>
      <c r="BF3159" s="318"/>
      <c r="BP3159" s="281"/>
      <c r="BZ3159" s="281"/>
      <c r="CJ3159" s="281"/>
      <c r="CT3159" s="281"/>
      <c r="DD3159" s="281"/>
      <c r="DI3159" s="273"/>
    </row>
    <row r="3160" spans="1:113" s="49" customFormat="1">
      <c r="A3160" s="47"/>
      <c r="AB3160" s="281"/>
      <c r="AL3160" s="281"/>
      <c r="AV3160" s="281"/>
      <c r="BF3160" s="318"/>
      <c r="BP3160" s="281"/>
      <c r="BZ3160" s="281"/>
      <c r="CJ3160" s="281"/>
      <c r="CT3160" s="281"/>
      <c r="DD3160" s="281"/>
      <c r="DI3160" s="273"/>
    </row>
    <row r="3161" spans="1:113" s="49" customFormat="1">
      <c r="A3161" s="47"/>
      <c r="AB3161" s="281"/>
      <c r="AL3161" s="281"/>
      <c r="AV3161" s="281"/>
      <c r="BF3161" s="318"/>
      <c r="BP3161" s="281"/>
      <c r="BZ3161" s="281"/>
      <c r="CJ3161" s="281"/>
      <c r="CT3161" s="281"/>
      <c r="DD3161" s="281"/>
      <c r="DI3161" s="273"/>
    </row>
    <row r="3162" spans="1:113" s="49" customFormat="1">
      <c r="A3162" s="47"/>
      <c r="AB3162" s="281"/>
      <c r="AL3162" s="281"/>
      <c r="AV3162" s="281"/>
      <c r="BF3162" s="318"/>
      <c r="BP3162" s="281"/>
      <c r="BZ3162" s="281"/>
      <c r="CJ3162" s="281"/>
      <c r="CT3162" s="281"/>
      <c r="DD3162" s="281"/>
      <c r="DI3162" s="273"/>
    </row>
    <row r="3163" spans="1:113" s="49" customFormat="1">
      <c r="A3163" s="47"/>
      <c r="AB3163" s="281"/>
      <c r="AL3163" s="281"/>
      <c r="AV3163" s="281"/>
      <c r="BF3163" s="318"/>
      <c r="BP3163" s="281"/>
      <c r="BZ3163" s="281"/>
      <c r="CJ3163" s="281"/>
      <c r="CT3163" s="281"/>
      <c r="DD3163" s="281"/>
      <c r="DI3163" s="273"/>
    </row>
    <row r="3164" spans="1:113" s="49" customFormat="1">
      <c r="A3164" s="47"/>
      <c r="AB3164" s="281"/>
      <c r="AL3164" s="281"/>
      <c r="AV3164" s="281"/>
      <c r="BF3164" s="318"/>
      <c r="BP3164" s="281"/>
      <c r="BZ3164" s="281"/>
      <c r="CJ3164" s="281"/>
      <c r="CT3164" s="281"/>
      <c r="DD3164" s="281"/>
      <c r="DI3164" s="273"/>
    </row>
    <row r="3165" spans="1:113" s="49" customFormat="1">
      <c r="A3165" s="47"/>
      <c r="AB3165" s="281"/>
      <c r="AL3165" s="281"/>
      <c r="AV3165" s="281"/>
      <c r="BF3165" s="318"/>
      <c r="BP3165" s="281"/>
      <c r="BZ3165" s="281"/>
      <c r="CJ3165" s="281"/>
      <c r="CT3165" s="281"/>
      <c r="DD3165" s="281"/>
      <c r="DI3165" s="273"/>
    </row>
    <row r="3166" spans="1:113" s="49" customFormat="1">
      <c r="A3166" s="47"/>
      <c r="AB3166" s="281"/>
      <c r="AL3166" s="281"/>
      <c r="AV3166" s="281"/>
      <c r="BF3166" s="318"/>
      <c r="BP3166" s="281"/>
      <c r="BZ3166" s="281"/>
      <c r="CJ3166" s="281"/>
      <c r="CT3166" s="281"/>
      <c r="DD3166" s="281"/>
      <c r="DI3166" s="273"/>
    </row>
    <row r="3167" spans="1:113" s="49" customFormat="1">
      <c r="A3167" s="47"/>
      <c r="AB3167" s="281"/>
      <c r="AL3167" s="281"/>
      <c r="AV3167" s="281"/>
      <c r="BF3167" s="318"/>
      <c r="BP3167" s="281"/>
      <c r="BZ3167" s="281"/>
      <c r="CJ3167" s="281"/>
      <c r="CT3167" s="281"/>
      <c r="DD3167" s="281"/>
      <c r="DI3167" s="273"/>
    </row>
    <row r="3168" spans="1:113" s="49" customFormat="1">
      <c r="A3168" s="47"/>
      <c r="AB3168" s="281"/>
      <c r="AL3168" s="281"/>
      <c r="AV3168" s="281"/>
      <c r="BF3168" s="318"/>
      <c r="BP3168" s="281"/>
      <c r="BZ3168" s="281"/>
      <c r="CJ3168" s="281"/>
      <c r="CT3168" s="281"/>
      <c r="DD3168" s="281"/>
      <c r="DI3168" s="273"/>
    </row>
    <row r="3169" spans="1:113" s="49" customFormat="1">
      <c r="A3169" s="47"/>
      <c r="AB3169" s="281"/>
      <c r="AL3169" s="281"/>
      <c r="AV3169" s="281"/>
      <c r="BF3169" s="318"/>
      <c r="BP3169" s="281"/>
      <c r="BZ3169" s="281"/>
      <c r="CJ3169" s="281"/>
      <c r="CT3169" s="281"/>
      <c r="DD3169" s="281"/>
      <c r="DI3169" s="273"/>
    </row>
    <row r="3170" spans="1:113" s="49" customFormat="1">
      <c r="A3170" s="47"/>
      <c r="AB3170" s="281"/>
      <c r="AL3170" s="281"/>
      <c r="AV3170" s="281"/>
      <c r="BF3170" s="318"/>
      <c r="BP3170" s="281"/>
      <c r="BZ3170" s="281"/>
      <c r="CJ3170" s="281"/>
      <c r="CT3170" s="281"/>
      <c r="DD3170" s="281"/>
      <c r="DI3170" s="273"/>
    </row>
    <row r="3171" spans="1:113" s="49" customFormat="1">
      <c r="A3171" s="47"/>
      <c r="AB3171" s="281"/>
      <c r="AL3171" s="281"/>
      <c r="AV3171" s="281"/>
      <c r="BF3171" s="318"/>
      <c r="BP3171" s="281"/>
      <c r="BZ3171" s="281"/>
      <c r="CJ3171" s="281"/>
      <c r="CT3171" s="281"/>
      <c r="DD3171" s="281"/>
      <c r="DI3171" s="273"/>
    </row>
    <row r="3172" spans="1:113" s="49" customFormat="1">
      <c r="A3172" s="47"/>
      <c r="AB3172" s="281"/>
      <c r="AL3172" s="281"/>
      <c r="AV3172" s="281"/>
      <c r="BF3172" s="318"/>
      <c r="BP3172" s="281"/>
      <c r="BZ3172" s="281"/>
      <c r="CJ3172" s="281"/>
      <c r="CT3172" s="281"/>
      <c r="DD3172" s="281"/>
      <c r="DI3172" s="273"/>
    </row>
    <row r="3173" spans="1:113" s="49" customFormat="1">
      <c r="A3173" s="47"/>
      <c r="AB3173" s="281"/>
      <c r="AL3173" s="281"/>
      <c r="AV3173" s="281"/>
      <c r="BF3173" s="318"/>
      <c r="BP3173" s="281"/>
      <c r="BZ3173" s="281"/>
      <c r="CJ3173" s="281"/>
      <c r="CT3173" s="281"/>
      <c r="DD3173" s="281"/>
      <c r="DI3173" s="273"/>
    </row>
    <row r="3174" spans="1:113" s="49" customFormat="1">
      <c r="A3174" s="47"/>
      <c r="AB3174" s="281"/>
      <c r="AL3174" s="281"/>
      <c r="AV3174" s="281"/>
      <c r="BF3174" s="318"/>
      <c r="BP3174" s="281"/>
      <c r="BZ3174" s="281"/>
      <c r="CJ3174" s="281"/>
      <c r="CT3174" s="281"/>
      <c r="DD3174" s="281"/>
      <c r="DI3174" s="273"/>
    </row>
    <row r="3175" spans="1:113" s="49" customFormat="1">
      <c r="A3175" s="47"/>
      <c r="AB3175" s="281"/>
      <c r="AL3175" s="281"/>
      <c r="AV3175" s="281"/>
      <c r="BF3175" s="318"/>
      <c r="BP3175" s="281"/>
      <c r="BZ3175" s="281"/>
      <c r="CJ3175" s="281"/>
      <c r="CT3175" s="281"/>
      <c r="DD3175" s="281"/>
      <c r="DI3175" s="273"/>
    </row>
    <row r="3176" spans="1:113" s="49" customFormat="1">
      <c r="A3176" s="47"/>
      <c r="AB3176" s="281"/>
      <c r="AL3176" s="281"/>
      <c r="AV3176" s="281"/>
      <c r="BF3176" s="318"/>
      <c r="BP3176" s="281"/>
      <c r="BZ3176" s="281"/>
      <c r="CJ3176" s="281"/>
      <c r="CT3176" s="281"/>
      <c r="DD3176" s="281"/>
      <c r="DI3176" s="273"/>
    </row>
    <row r="3177" spans="1:113" s="49" customFormat="1">
      <c r="A3177" s="47"/>
      <c r="AB3177" s="281"/>
      <c r="AL3177" s="281"/>
      <c r="AV3177" s="281"/>
      <c r="BF3177" s="318"/>
      <c r="BP3177" s="281"/>
      <c r="BZ3177" s="281"/>
      <c r="CJ3177" s="281"/>
      <c r="CT3177" s="281"/>
      <c r="DD3177" s="281"/>
      <c r="DI3177" s="273"/>
    </row>
    <row r="3178" spans="1:113" s="49" customFormat="1">
      <c r="A3178" s="47"/>
      <c r="AB3178" s="281"/>
      <c r="AL3178" s="281"/>
      <c r="AV3178" s="281"/>
      <c r="BF3178" s="318"/>
      <c r="BP3178" s="281"/>
      <c r="BZ3178" s="281"/>
      <c r="CJ3178" s="281"/>
      <c r="CT3178" s="281"/>
      <c r="DD3178" s="281"/>
      <c r="DI3178" s="273"/>
    </row>
    <row r="3179" spans="1:113" s="49" customFormat="1">
      <c r="A3179" s="47"/>
      <c r="AB3179" s="281"/>
      <c r="AL3179" s="281"/>
      <c r="AV3179" s="281"/>
      <c r="BF3179" s="318"/>
      <c r="BP3179" s="281"/>
      <c r="BZ3179" s="281"/>
      <c r="CJ3179" s="281"/>
      <c r="CT3179" s="281"/>
      <c r="DD3179" s="281"/>
      <c r="DI3179" s="273"/>
    </row>
    <row r="3180" spans="1:113" s="49" customFormat="1">
      <c r="A3180" s="47"/>
      <c r="AB3180" s="281"/>
      <c r="AL3180" s="281"/>
      <c r="AV3180" s="281"/>
      <c r="BF3180" s="318"/>
      <c r="BP3180" s="281"/>
      <c r="BZ3180" s="281"/>
      <c r="CJ3180" s="281"/>
      <c r="CT3180" s="281"/>
      <c r="DD3180" s="281"/>
      <c r="DI3180" s="273"/>
    </row>
    <row r="3181" spans="1:113" s="49" customFormat="1">
      <c r="A3181" s="47"/>
      <c r="AB3181" s="281"/>
      <c r="AL3181" s="281"/>
      <c r="AV3181" s="281"/>
      <c r="BF3181" s="318"/>
      <c r="BP3181" s="281"/>
      <c r="BZ3181" s="281"/>
      <c r="CJ3181" s="281"/>
      <c r="CT3181" s="281"/>
      <c r="DD3181" s="281"/>
      <c r="DI3181" s="273"/>
    </row>
    <row r="3182" spans="1:113" s="49" customFormat="1">
      <c r="A3182" s="47"/>
      <c r="AB3182" s="281"/>
      <c r="AL3182" s="281"/>
      <c r="AV3182" s="281"/>
      <c r="BF3182" s="318"/>
      <c r="BP3182" s="281"/>
      <c r="BZ3182" s="281"/>
      <c r="CJ3182" s="281"/>
      <c r="CT3182" s="281"/>
      <c r="DD3182" s="281"/>
      <c r="DI3182" s="273"/>
    </row>
    <row r="3183" spans="1:113" s="49" customFormat="1">
      <c r="A3183" s="47"/>
      <c r="AB3183" s="281"/>
      <c r="AL3183" s="281"/>
      <c r="AV3183" s="281"/>
      <c r="BF3183" s="318"/>
      <c r="BP3183" s="281"/>
      <c r="BZ3183" s="281"/>
      <c r="CJ3183" s="281"/>
      <c r="CT3183" s="281"/>
      <c r="DD3183" s="281"/>
      <c r="DI3183" s="273"/>
    </row>
    <row r="3184" spans="1:113" s="49" customFormat="1">
      <c r="A3184" s="47"/>
      <c r="AB3184" s="281"/>
      <c r="AL3184" s="281"/>
      <c r="AV3184" s="281"/>
      <c r="BF3184" s="318"/>
      <c r="BP3184" s="281"/>
      <c r="BZ3184" s="281"/>
      <c r="CJ3184" s="281"/>
      <c r="CT3184" s="281"/>
      <c r="DD3184" s="281"/>
      <c r="DI3184" s="273"/>
    </row>
    <row r="3185" spans="1:113" s="49" customFormat="1">
      <c r="A3185" s="47"/>
      <c r="AB3185" s="281"/>
      <c r="AL3185" s="281"/>
      <c r="AV3185" s="281"/>
      <c r="BF3185" s="318"/>
      <c r="BP3185" s="281"/>
      <c r="BZ3185" s="281"/>
      <c r="CJ3185" s="281"/>
      <c r="CT3185" s="281"/>
      <c r="DD3185" s="281"/>
      <c r="DI3185" s="273"/>
    </row>
    <row r="3186" spans="1:113" s="49" customFormat="1">
      <c r="A3186" s="47"/>
      <c r="AB3186" s="281"/>
      <c r="AL3186" s="281"/>
      <c r="AV3186" s="281"/>
      <c r="BF3186" s="318"/>
      <c r="BP3186" s="281"/>
      <c r="BZ3186" s="281"/>
      <c r="CJ3186" s="281"/>
      <c r="CT3186" s="281"/>
      <c r="DD3186" s="281"/>
      <c r="DI3186" s="273"/>
    </row>
    <row r="3187" spans="1:113" s="49" customFormat="1">
      <c r="A3187" s="47"/>
      <c r="AB3187" s="281"/>
      <c r="AL3187" s="281"/>
      <c r="AV3187" s="281"/>
      <c r="BF3187" s="318"/>
      <c r="BP3187" s="281"/>
      <c r="BZ3187" s="281"/>
      <c r="CJ3187" s="281"/>
      <c r="CT3187" s="281"/>
      <c r="DD3187" s="281"/>
      <c r="DI3187" s="273"/>
    </row>
    <row r="3188" spans="1:113" s="49" customFormat="1">
      <c r="A3188" s="47"/>
      <c r="AB3188" s="281"/>
      <c r="AL3188" s="281"/>
      <c r="AV3188" s="281"/>
      <c r="BF3188" s="318"/>
      <c r="BP3188" s="281"/>
      <c r="BZ3188" s="281"/>
      <c r="CJ3188" s="281"/>
      <c r="CT3188" s="281"/>
      <c r="DD3188" s="281"/>
      <c r="DI3188" s="273"/>
    </row>
    <row r="3189" spans="1:113" s="49" customFormat="1">
      <c r="A3189" s="47"/>
      <c r="AB3189" s="281"/>
      <c r="AL3189" s="281"/>
      <c r="AV3189" s="281"/>
      <c r="BF3189" s="318"/>
      <c r="BP3189" s="281"/>
      <c r="BZ3189" s="281"/>
      <c r="CJ3189" s="281"/>
      <c r="CT3189" s="281"/>
      <c r="DD3189" s="281"/>
      <c r="DI3189" s="273"/>
    </row>
    <row r="3190" spans="1:113" s="49" customFormat="1">
      <c r="A3190" s="47"/>
      <c r="AB3190" s="281"/>
      <c r="AL3190" s="281"/>
      <c r="AV3190" s="281"/>
      <c r="BF3190" s="318"/>
      <c r="BP3190" s="281"/>
      <c r="BZ3190" s="281"/>
      <c r="CJ3190" s="281"/>
      <c r="CT3190" s="281"/>
      <c r="DD3190" s="281"/>
      <c r="DI3190" s="273"/>
    </row>
    <row r="3191" spans="1:113" s="49" customFormat="1">
      <c r="A3191" s="47"/>
      <c r="AB3191" s="281"/>
      <c r="AL3191" s="281"/>
      <c r="AV3191" s="281"/>
      <c r="BF3191" s="318"/>
      <c r="BP3191" s="281"/>
      <c r="BZ3191" s="281"/>
      <c r="CJ3191" s="281"/>
      <c r="CT3191" s="281"/>
      <c r="DD3191" s="281"/>
      <c r="DI3191" s="273"/>
    </row>
    <row r="3192" spans="1:113" s="49" customFormat="1">
      <c r="A3192" s="47"/>
      <c r="AB3192" s="281"/>
      <c r="AL3192" s="281"/>
      <c r="AV3192" s="281"/>
      <c r="BF3192" s="318"/>
      <c r="BP3192" s="281"/>
      <c r="BZ3192" s="281"/>
      <c r="CJ3192" s="281"/>
      <c r="CT3192" s="281"/>
      <c r="DD3192" s="281"/>
      <c r="DI3192" s="273"/>
    </row>
    <row r="3193" spans="1:113" s="49" customFormat="1">
      <c r="A3193" s="47"/>
      <c r="AB3193" s="281"/>
      <c r="AL3193" s="281"/>
      <c r="AV3193" s="281"/>
      <c r="BF3193" s="318"/>
      <c r="BP3193" s="281"/>
      <c r="BZ3193" s="281"/>
      <c r="CJ3193" s="281"/>
      <c r="CT3193" s="281"/>
      <c r="DD3193" s="281"/>
      <c r="DI3193" s="273"/>
    </row>
    <row r="3194" spans="1:113" s="49" customFormat="1">
      <c r="A3194" s="47"/>
      <c r="AB3194" s="281"/>
      <c r="AL3194" s="281"/>
      <c r="AV3194" s="281"/>
      <c r="BF3194" s="318"/>
      <c r="BP3194" s="281"/>
      <c r="BZ3194" s="281"/>
      <c r="CJ3194" s="281"/>
      <c r="CT3194" s="281"/>
      <c r="DD3194" s="281"/>
      <c r="DI3194" s="273"/>
    </row>
    <row r="3195" spans="1:113" s="49" customFormat="1">
      <c r="A3195" s="47"/>
      <c r="AB3195" s="281"/>
      <c r="AL3195" s="281"/>
      <c r="AV3195" s="281"/>
      <c r="BF3195" s="318"/>
      <c r="BP3195" s="281"/>
      <c r="BZ3195" s="281"/>
      <c r="CJ3195" s="281"/>
      <c r="CT3195" s="281"/>
      <c r="DD3195" s="281"/>
      <c r="DI3195" s="273"/>
    </row>
    <row r="3196" spans="1:113" s="49" customFormat="1">
      <c r="A3196" s="47"/>
      <c r="AB3196" s="281"/>
      <c r="AL3196" s="281"/>
      <c r="AV3196" s="281"/>
      <c r="BF3196" s="318"/>
      <c r="BP3196" s="281"/>
      <c r="BZ3196" s="281"/>
      <c r="CJ3196" s="281"/>
      <c r="CT3196" s="281"/>
      <c r="DD3196" s="281"/>
      <c r="DI3196" s="273"/>
    </row>
    <row r="3197" spans="1:113" s="49" customFormat="1">
      <c r="A3197" s="47"/>
      <c r="AB3197" s="281"/>
      <c r="AL3197" s="281"/>
      <c r="AV3197" s="281"/>
      <c r="BF3197" s="318"/>
      <c r="BP3197" s="281"/>
      <c r="BZ3197" s="281"/>
      <c r="CJ3197" s="281"/>
      <c r="CT3197" s="281"/>
      <c r="DD3197" s="281"/>
      <c r="DI3197" s="273"/>
    </row>
    <row r="3198" spans="1:113" s="49" customFormat="1">
      <c r="A3198" s="47"/>
      <c r="AB3198" s="281"/>
      <c r="AL3198" s="281"/>
      <c r="AV3198" s="281"/>
      <c r="BF3198" s="318"/>
      <c r="BP3198" s="281"/>
      <c r="BZ3198" s="281"/>
      <c r="CJ3198" s="281"/>
      <c r="CT3198" s="281"/>
      <c r="DD3198" s="281"/>
      <c r="DI3198" s="273"/>
    </row>
    <row r="3199" spans="1:113" s="49" customFormat="1">
      <c r="A3199" s="47"/>
      <c r="AB3199" s="281"/>
      <c r="AL3199" s="281"/>
      <c r="AV3199" s="281"/>
      <c r="BF3199" s="318"/>
      <c r="BP3199" s="281"/>
      <c r="BZ3199" s="281"/>
      <c r="CJ3199" s="281"/>
      <c r="CT3199" s="281"/>
      <c r="DD3199" s="281"/>
      <c r="DI3199" s="273"/>
    </row>
    <row r="3200" spans="1:113" s="49" customFormat="1">
      <c r="A3200" s="47"/>
      <c r="AB3200" s="281"/>
      <c r="AL3200" s="281"/>
      <c r="AV3200" s="281"/>
      <c r="BF3200" s="318"/>
      <c r="BP3200" s="281"/>
      <c r="BZ3200" s="281"/>
      <c r="CJ3200" s="281"/>
      <c r="CT3200" s="281"/>
      <c r="DD3200" s="281"/>
      <c r="DI3200" s="273"/>
    </row>
    <row r="3201" spans="1:113" s="49" customFormat="1">
      <c r="A3201" s="47"/>
      <c r="AB3201" s="281"/>
      <c r="AL3201" s="281"/>
      <c r="AV3201" s="281"/>
      <c r="BF3201" s="318"/>
      <c r="BP3201" s="281"/>
      <c r="BZ3201" s="281"/>
      <c r="CJ3201" s="281"/>
      <c r="CT3201" s="281"/>
      <c r="DD3201" s="281"/>
      <c r="DI3201" s="273"/>
    </row>
    <row r="3202" spans="1:113" s="49" customFormat="1">
      <c r="A3202" s="47"/>
      <c r="AB3202" s="281"/>
      <c r="AL3202" s="281"/>
      <c r="AV3202" s="281"/>
      <c r="BF3202" s="318"/>
      <c r="BP3202" s="281"/>
      <c r="BZ3202" s="281"/>
      <c r="CJ3202" s="281"/>
      <c r="CT3202" s="281"/>
      <c r="DD3202" s="281"/>
      <c r="DI3202" s="273"/>
    </row>
    <row r="3203" spans="1:113" s="49" customFormat="1">
      <c r="A3203" s="47"/>
      <c r="AB3203" s="281"/>
      <c r="AL3203" s="281"/>
      <c r="AV3203" s="281"/>
      <c r="BF3203" s="318"/>
      <c r="BP3203" s="281"/>
      <c r="BZ3203" s="281"/>
      <c r="CJ3203" s="281"/>
      <c r="CT3203" s="281"/>
      <c r="DD3203" s="281"/>
      <c r="DI3203" s="273"/>
    </row>
    <row r="3204" spans="1:113" s="49" customFormat="1">
      <c r="A3204" s="47"/>
      <c r="AB3204" s="281"/>
      <c r="AL3204" s="281"/>
      <c r="AV3204" s="281"/>
      <c r="BF3204" s="318"/>
      <c r="BP3204" s="281"/>
      <c r="BZ3204" s="281"/>
      <c r="CJ3204" s="281"/>
      <c r="CT3204" s="281"/>
      <c r="DD3204" s="281"/>
      <c r="DI3204" s="273"/>
    </row>
    <row r="3205" spans="1:113" s="49" customFormat="1">
      <c r="A3205" s="47"/>
      <c r="AB3205" s="281"/>
      <c r="AL3205" s="281"/>
      <c r="AV3205" s="281"/>
      <c r="BF3205" s="318"/>
      <c r="BP3205" s="281"/>
      <c r="BZ3205" s="281"/>
      <c r="CJ3205" s="281"/>
      <c r="CT3205" s="281"/>
      <c r="DD3205" s="281"/>
      <c r="DI3205" s="273"/>
    </row>
    <row r="3206" spans="1:113" s="49" customFormat="1">
      <c r="A3206" s="47"/>
      <c r="AB3206" s="281"/>
      <c r="AL3206" s="281"/>
      <c r="AV3206" s="281"/>
      <c r="BF3206" s="318"/>
      <c r="BP3206" s="281"/>
      <c r="BZ3206" s="281"/>
      <c r="CJ3206" s="281"/>
      <c r="CT3206" s="281"/>
      <c r="DD3206" s="281"/>
      <c r="DI3206" s="273"/>
    </row>
    <row r="3207" spans="1:113" s="49" customFormat="1">
      <c r="A3207" s="47"/>
      <c r="AB3207" s="281"/>
      <c r="AL3207" s="281"/>
      <c r="AV3207" s="281"/>
      <c r="BF3207" s="318"/>
      <c r="BP3207" s="281"/>
      <c r="BZ3207" s="281"/>
      <c r="CJ3207" s="281"/>
      <c r="CT3207" s="281"/>
      <c r="DD3207" s="281"/>
      <c r="DI3207" s="273"/>
    </row>
    <row r="3208" spans="1:113" s="49" customFormat="1">
      <c r="A3208" s="47"/>
      <c r="AB3208" s="281"/>
      <c r="AL3208" s="281"/>
      <c r="AV3208" s="281"/>
      <c r="BF3208" s="318"/>
      <c r="BP3208" s="281"/>
      <c r="BZ3208" s="281"/>
      <c r="CJ3208" s="281"/>
      <c r="CT3208" s="281"/>
      <c r="DD3208" s="281"/>
      <c r="DI3208" s="273"/>
    </row>
    <row r="3209" spans="1:113" s="49" customFormat="1">
      <c r="A3209" s="47"/>
      <c r="AB3209" s="281"/>
      <c r="AL3209" s="281"/>
      <c r="AV3209" s="281"/>
      <c r="BF3209" s="318"/>
      <c r="BP3209" s="281"/>
      <c r="BZ3209" s="281"/>
      <c r="CJ3209" s="281"/>
      <c r="CT3209" s="281"/>
      <c r="DD3209" s="281"/>
      <c r="DI3209" s="273"/>
    </row>
    <row r="3210" spans="1:113" s="49" customFormat="1">
      <c r="A3210" s="47"/>
      <c r="AB3210" s="281"/>
      <c r="AL3210" s="281"/>
      <c r="AV3210" s="281"/>
      <c r="BF3210" s="318"/>
      <c r="BP3210" s="281"/>
      <c r="BZ3210" s="281"/>
      <c r="CJ3210" s="281"/>
      <c r="CT3210" s="281"/>
      <c r="DD3210" s="281"/>
      <c r="DI3210" s="273"/>
    </row>
    <row r="3211" spans="1:113" s="49" customFormat="1">
      <c r="A3211" s="47"/>
      <c r="AB3211" s="281"/>
      <c r="AL3211" s="281"/>
      <c r="AV3211" s="281"/>
      <c r="BF3211" s="318"/>
      <c r="BP3211" s="281"/>
      <c r="BZ3211" s="281"/>
      <c r="CJ3211" s="281"/>
      <c r="CT3211" s="281"/>
      <c r="DD3211" s="281"/>
      <c r="DI3211" s="273"/>
    </row>
    <row r="3212" spans="1:113" s="49" customFormat="1">
      <c r="A3212" s="47"/>
      <c r="AB3212" s="281"/>
      <c r="AL3212" s="281"/>
      <c r="AV3212" s="281"/>
      <c r="BF3212" s="318"/>
      <c r="BP3212" s="281"/>
      <c r="BZ3212" s="281"/>
      <c r="CJ3212" s="281"/>
      <c r="CT3212" s="281"/>
      <c r="DD3212" s="281"/>
      <c r="DI3212" s="273"/>
    </row>
    <row r="3213" spans="1:113" s="49" customFormat="1">
      <c r="A3213" s="47"/>
      <c r="AB3213" s="281"/>
      <c r="AL3213" s="281"/>
      <c r="AV3213" s="281"/>
      <c r="BF3213" s="318"/>
      <c r="BP3213" s="281"/>
      <c r="BZ3213" s="281"/>
      <c r="CJ3213" s="281"/>
      <c r="CT3213" s="281"/>
      <c r="DD3213" s="281"/>
      <c r="DI3213" s="273"/>
    </row>
    <row r="3214" spans="1:113" s="49" customFormat="1">
      <c r="A3214" s="47"/>
      <c r="AB3214" s="281"/>
      <c r="AL3214" s="281"/>
      <c r="AV3214" s="281"/>
      <c r="BF3214" s="318"/>
      <c r="BP3214" s="281"/>
      <c r="BZ3214" s="281"/>
      <c r="CJ3214" s="281"/>
      <c r="CT3214" s="281"/>
      <c r="DD3214" s="281"/>
      <c r="DI3214" s="273"/>
    </row>
    <row r="3215" spans="1:113" s="49" customFormat="1">
      <c r="A3215" s="47"/>
      <c r="AB3215" s="281"/>
      <c r="AL3215" s="281"/>
      <c r="AV3215" s="281"/>
      <c r="BF3215" s="318"/>
      <c r="BP3215" s="281"/>
      <c r="BZ3215" s="281"/>
      <c r="CJ3215" s="281"/>
      <c r="CT3215" s="281"/>
      <c r="DD3215" s="281"/>
      <c r="DI3215" s="273"/>
    </row>
    <row r="3216" spans="1:113" s="49" customFormat="1">
      <c r="A3216" s="47"/>
      <c r="AB3216" s="281"/>
      <c r="AL3216" s="281"/>
      <c r="AV3216" s="281"/>
      <c r="BF3216" s="318"/>
      <c r="BP3216" s="281"/>
      <c r="BZ3216" s="281"/>
      <c r="CJ3216" s="281"/>
      <c r="CT3216" s="281"/>
      <c r="DD3216" s="281"/>
      <c r="DI3216" s="273"/>
    </row>
    <row r="3217" spans="1:113" s="49" customFormat="1">
      <c r="A3217" s="47"/>
      <c r="AB3217" s="281"/>
      <c r="AL3217" s="281"/>
      <c r="AV3217" s="281"/>
      <c r="BF3217" s="318"/>
      <c r="BP3217" s="281"/>
      <c r="BZ3217" s="281"/>
      <c r="CJ3217" s="281"/>
      <c r="CT3217" s="281"/>
      <c r="DD3217" s="281"/>
      <c r="DI3217" s="273"/>
    </row>
    <row r="3218" spans="1:113" s="49" customFormat="1">
      <c r="A3218" s="47"/>
      <c r="AB3218" s="281"/>
      <c r="AL3218" s="281"/>
      <c r="AV3218" s="281"/>
      <c r="BF3218" s="318"/>
      <c r="BP3218" s="281"/>
      <c r="BZ3218" s="281"/>
      <c r="CJ3218" s="281"/>
      <c r="CT3218" s="281"/>
      <c r="DD3218" s="281"/>
      <c r="DI3218" s="273"/>
    </row>
    <row r="3219" spans="1:113" s="49" customFormat="1">
      <c r="A3219" s="47"/>
      <c r="AB3219" s="281"/>
      <c r="AL3219" s="281"/>
      <c r="AV3219" s="281"/>
      <c r="BF3219" s="318"/>
      <c r="BP3219" s="281"/>
      <c r="BZ3219" s="281"/>
      <c r="CJ3219" s="281"/>
      <c r="CT3219" s="281"/>
      <c r="DD3219" s="281"/>
      <c r="DI3219" s="273"/>
    </row>
    <row r="3220" spans="1:113" s="49" customFormat="1">
      <c r="A3220" s="47"/>
      <c r="AB3220" s="281"/>
      <c r="AL3220" s="281"/>
      <c r="AV3220" s="281"/>
      <c r="BF3220" s="318"/>
      <c r="BP3220" s="281"/>
      <c r="BZ3220" s="281"/>
      <c r="CJ3220" s="281"/>
      <c r="CT3220" s="281"/>
      <c r="DD3220" s="281"/>
      <c r="DI3220" s="273"/>
    </row>
    <row r="3221" spans="1:113" s="49" customFormat="1">
      <c r="A3221" s="47"/>
      <c r="AB3221" s="281"/>
      <c r="AL3221" s="281"/>
      <c r="AV3221" s="281"/>
      <c r="BF3221" s="318"/>
      <c r="BP3221" s="281"/>
      <c r="BZ3221" s="281"/>
      <c r="CJ3221" s="281"/>
      <c r="CT3221" s="281"/>
      <c r="DD3221" s="281"/>
      <c r="DI3221" s="273"/>
    </row>
    <row r="3222" spans="1:113" s="49" customFormat="1">
      <c r="A3222" s="47"/>
      <c r="AB3222" s="281"/>
      <c r="AL3222" s="281"/>
      <c r="AV3222" s="281"/>
      <c r="BF3222" s="318"/>
      <c r="BP3222" s="281"/>
      <c r="BZ3222" s="281"/>
      <c r="CJ3222" s="281"/>
      <c r="CT3222" s="281"/>
      <c r="DD3222" s="281"/>
      <c r="DI3222" s="273"/>
    </row>
    <row r="3223" spans="1:113" s="49" customFormat="1">
      <c r="A3223" s="47"/>
      <c r="AB3223" s="281"/>
      <c r="AL3223" s="281"/>
      <c r="AV3223" s="281"/>
      <c r="BF3223" s="318"/>
      <c r="BP3223" s="281"/>
      <c r="BZ3223" s="281"/>
      <c r="CJ3223" s="281"/>
      <c r="CT3223" s="281"/>
      <c r="DD3223" s="281"/>
      <c r="DI3223" s="273"/>
    </row>
    <row r="3224" spans="1:113" s="49" customFormat="1">
      <c r="A3224" s="47"/>
      <c r="AB3224" s="281"/>
      <c r="AL3224" s="281"/>
      <c r="AV3224" s="281"/>
      <c r="BF3224" s="318"/>
      <c r="BP3224" s="281"/>
      <c r="BZ3224" s="281"/>
      <c r="CJ3224" s="281"/>
      <c r="CT3224" s="281"/>
      <c r="DD3224" s="281"/>
      <c r="DI3224" s="273"/>
    </row>
    <row r="3225" spans="1:113" s="49" customFormat="1">
      <c r="A3225" s="47"/>
      <c r="AB3225" s="281"/>
      <c r="AL3225" s="281"/>
      <c r="AV3225" s="281"/>
      <c r="BF3225" s="318"/>
      <c r="BP3225" s="281"/>
      <c r="BZ3225" s="281"/>
      <c r="CJ3225" s="281"/>
      <c r="CT3225" s="281"/>
      <c r="DD3225" s="281"/>
      <c r="DI3225" s="273"/>
    </row>
    <row r="3226" spans="1:113" s="49" customFormat="1">
      <c r="A3226" s="47"/>
      <c r="AB3226" s="281"/>
      <c r="AL3226" s="281"/>
      <c r="AV3226" s="281"/>
      <c r="BF3226" s="318"/>
      <c r="BP3226" s="281"/>
      <c r="BZ3226" s="281"/>
      <c r="CJ3226" s="281"/>
      <c r="CT3226" s="281"/>
      <c r="DD3226" s="281"/>
      <c r="DI3226" s="273"/>
    </row>
    <row r="3227" spans="1:113" s="49" customFormat="1">
      <c r="A3227" s="47"/>
      <c r="AB3227" s="281"/>
      <c r="AL3227" s="281"/>
      <c r="AV3227" s="281"/>
      <c r="BF3227" s="318"/>
      <c r="BP3227" s="281"/>
      <c r="BZ3227" s="281"/>
      <c r="CJ3227" s="281"/>
      <c r="CT3227" s="281"/>
      <c r="DD3227" s="281"/>
      <c r="DI3227" s="273"/>
    </row>
    <row r="3228" spans="1:113" s="49" customFormat="1">
      <c r="A3228" s="47"/>
      <c r="AB3228" s="281"/>
      <c r="AL3228" s="281"/>
      <c r="AV3228" s="281"/>
      <c r="BF3228" s="318"/>
      <c r="BP3228" s="281"/>
      <c r="BZ3228" s="281"/>
      <c r="CJ3228" s="281"/>
      <c r="CT3228" s="281"/>
      <c r="DD3228" s="281"/>
      <c r="DI3228" s="273"/>
    </row>
    <row r="3229" spans="1:113" s="49" customFormat="1">
      <c r="A3229" s="47"/>
      <c r="AB3229" s="281"/>
      <c r="AL3229" s="281"/>
      <c r="AV3229" s="281"/>
      <c r="BF3229" s="318"/>
      <c r="BP3229" s="281"/>
      <c r="BZ3229" s="281"/>
      <c r="CJ3229" s="281"/>
      <c r="CT3229" s="281"/>
      <c r="DD3229" s="281"/>
      <c r="DI3229" s="273"/>
    </row>
    <row r="3230" spans="1:113" s="49" customFormat="1">
      <c r="A3230" s="47"/>
      <c r="AB3230" s="281"/>
      <c r="AL3230" s="281"/>
      <c r="AV3230" s="281"/>
      <c r="BF3230" s="318"/>
      <c r="BP3230" s="281"/>
      <c r="BZ3230" s="281"/>
      <c r="CJ3230" s="281"/>
      <c r="CT3230" s="281"/>
      <c r="DD3230" s="281"/>
      <c r="DI3230" s="273"/>
    </row>
    <row r="3231" spans="1:113" s="49" customFormat="1">
      <c r="A3231" s="47"/>
      <c r="AB3231" s="281"/>
      <c r="AL3231" s="281"/>
      <c r="AV3231" s="281"/>
      <c r="BF3231" s="318"/>
      <c r="BP3231" s="281"/>
      <c r="BZ3231" s="281"/>
      <c r="CJ3231" s="281"/>
      <c r="CT3231" s="281"/>
      <c r="DD3231" s="281"/>
      <c r="DI3231" s="273"/>
    </row>
    <row r="3232" spans="1:113" s="49" customFormat="1">
      <c r="A3232" s="47"/>
      <c r="AB3232" s="281"/>
      <c r="AL3232" s="281"/>
      <c r="AV3232" s="281"/>
      <c r="BF3232" s="318"/>
      <c r="BP3232" s="281"/>
      <c r="BZ3232" s="281"/>
      <c r="CJ3232" s="281"/>
      <c r="CT3232" s="281"/>
      <c r="DD3232" s="281"/>
      <c r="DI3232" s="273"/>
    </row>
    <row r="3233" spans="1:113" s="49" customFormat="1">
      <c r="A3233" s="47"/>
      <c r="AB3233" s="281"/>
      <c r="AL3233" s="281"/>
      <c r="AV3233" s="281"/>
      <c r="BF3233" s="318"/>
      <c r="BP3233" s="281"/>
      <c r="BZ3233" s="281"/>
      <c r="CJ3233" s="281"/>
      <c r="CT3233" s="281"/>
      <c r="DD3233" s="281"/>
      <c r="DI3233" s="273"/>
    </row>
    <row r="3234" spans="1:113" s="49" customFormat="1">
      <c r="A3234" s="47"/>
      <c r="AB3234" s="281"/>
      <c r="AL3234" s="281"/>
      <c r="AV3234" s="281"/>
      <c r="BF3234" s="318"/>
      <c r="BP3234" s="281"/>
      <c r="BZ3234" s="281"/>
      <c r="CJ3234" s="281"/>
      <c r="CT3234" s="281"/>
      <c r="DD3234" s="281"/>
      <c r="DI3234" s="273"/>
    </row>
    <row r="3235" spans="1:113" s="49" customFormat="1">
      <c r="A3235" s="47"/>
      <c r="AB3235" s="281"/>
      <c r="AL3235" s="281"/>
      <c r="AV3235" s="281"/>
      <c r="BF3235" s="318"/>
      <c r="BP3235" s="281"/>
      <c r="BZ3235" s="281"/>
      <c r="CJ3235" s="281"/>
      <c r="CT3235" s="281"/>
      <c r="DD3235" s="281"/>
      <c r="DI3235" s="273"/>
    </row>
    <row r="3236" spans="1:113" s="49" customFormat="1">
      <c r="A3236" s="47"/>
      <c r="AB3236" s="281"/>
      <c r="AL3236" s="281"/>
      <c r="AV3236" s="281"/>
      <c r="BF3236" s="318"/>
      <c r="BP3236" s="281"/>
      <c r="BZ3236" s="281"/>
      <c r="CJ3236" s="281"/>
      <c r="CT3236" s="281"/>
      <c r="DD3236" s="281"/>
      <c r="DI3236" s="273"/>
    </row>
    <row r="3237" spans="1:113" s="49" customFormat="1">
      <c r="A3237" s="47"/>
      <c r="AB3237" s="281"/>
      <c r="AL3237" s="281"/>
      <c r="AV3237" s="281"/>
      <c r="BF3237" s="318"/>
      <c r="BP3237" s="281"/>
      <c r="BZ3237" s="281"/>
      <c r="CJ3237" s="281"/>
      <c r="CT3237" s="281"/>
      <c r="DD3237" s="281"/>
      <c r="DI3237" s="273"/>
    </row>
    <row r="3238" spans="1:113" s="49" customFormat="1">
      <c r="A3238" s="47"/>
      <c r="AB3238" s="281"/>
      <c r="AL3238" s="281"/>
      <c r="AV3238" s="281"/>
      <c r="BF3238" s="318"/>
      <c r="BP3238" s="281"/>
      <c r="BZ3238" s="281"/>
      <c r="CJ3238" s="281"/>
      <c r="CT3238" s="281"/>
      <c r="DD3238" s="281"/>
      <c r="DI3238" s="273"/>
    </row>
    <row r="3239" spans="1:113" s="49" customFormat="1">
      <c r="A3239" s="47"/>
      <c r="AB3239" s="281"/>
      <c r="AL3239" s="281"/>
      <c r="AV3239" s="281"/>
      <c r="BF3239" s="318"/>
      <c r="BP3239" s="281"/>
      <c r="BZ3239" s="281"/>
      <c r="CJ3239" s="281"/>
      <c r="CT3239" s="281"/>
      <c r="DD3239" s="281"/>
      <c r="DI3239" s="273"/>
    </row>
    <row r="3240" spans="1:113" s="49" customFormat="1">
      <c r="A3240" s="47"/>
      <c r="AB3240" s="281"/>
      <c r="AL3240" s="281"/>
      <c r="AV3240" s="281"/>
      <c r="BF3240" s="318"/>
      <c r="BP3240" s="281"/>
      <c r="BZ3240" s="281"/>
      <c r="CJ3240" s="281"/>
      <c r="CT3240" s="281"/>
      <c r="DD3240" s="281"/>
      <c r="DI3240" s="273"/>
    </row>
    <row r="3241" spans="1:113" s="49" customFormat="1">
      <c r="A3241" s="47"/>
      <c r="AB3241" s="281"/>
      <c r="AL3241" s="281"/>
      <c r="AV3241" s="281"/>
      <c r="BF3241" s="318"/>
      <c r="BP3241" s="281"/>
      <c r="BZ3241" s="281"/>
      <c r="CJ3241" s="281"/>
      <c r="CT3241" s="281"/>
      <c r="DD3241" s="281"/>
      <c r="DI3241" s="273"/>
    </row>
    <row r="3242" spans="1:113" s="49" customFormat="1">
      <c r="A3242" s="47"/>
      <c r="AB3242" s="281"/>
      <c r="AL3242" s="281"/>
      <c r="AV3242" s="281"/>
      <c r="BF3242" s="318"/>
      <c r="BP3242" s="281"/>
      <c r="BZ3242" s="281"/>
      <c r="CJ3242" s="281"/>
      <c r="CT3242" s="281"/>
      <c r="DD3242" s="281"/>
      <c r="DI3242" s="273"/>
    </row>
    <row r="3243" spans="1:113" s="49" customFormat="1">
      <c r="A3243" s="47"/>
      <c r="AB3243" s="281"/>
      <c r="AL3243" s="281"/>
      <c r="AV3243" s="281"/>
      <c r="BF3243" s="318"/>
      <c r="BP3243" s="281"/>
      <c r="BZ3243" s="281"/>
      <c r="CJ3243" s="281"/>
      <c r="CT3243" s="281"/>
      <c r="DD3243" s="281"/>
      <c r="DI3243" s="273"/>
    </row>
    <row r="3244" spans="1:113" s="49" customFormat="1">
      <c r="A3244" s="47"/>
      <c r="AB3244" s="281"/>
      <c r="AL3244" s="281"/>
      <c r="AV3244" s="281"/>
      <c r="BF3244" s="318"/>
      <c r="BP3244" s="281"/>
      <c r="BZ3244" s="281"/>
      <c r="CJ3244" s="281"/>
      <c r="CT3244" s="281"/>
      <c r="DD3244" s="281"/>
      <c r="DI3244" s="273"/>
    </row>
    <row r="3245" spans="1:113" s="49" customFormat="1">
      <c r="A3245" s="47"/>
      <c r="AB3245" s="281"/>
      <c r="AL3245" s="281"/>
      <c r="AV3245" s="281"/>
      <c r="BF3245" s="318"/>
      <c r="BP3245" s="281"/>
      <c r="BZ3245" s="281"/>
      <c r="CJ3245" s="281"/>
      <c r="CT3245" s="281"/>
      <c r="DD3245" s="281"/>
      <c r="DI3245" s="273"/>
    </row>
    <row r="3246" spans="1:113" s="49" customFormat="1">
      <c r="A3246" s="47"/>
      <c r="AB3246" s="281"/>
      <c r="AL3246" s="281"/>
      <c r="AV3246" s="281"/>
      <c r="BF3246" s="318"/>
      <c r="BP3246" s="281"/>
      <c r="BZ3246" s="281"/>
      <c r="CJ3246" s="281"/>
      <c r="CT3246" s="281"/>
      <c r="DD3246" s="281"/>
      <c r="DI3246" s="273"/>
    </row>
    <row r="3247" spans="1:113" s="49" customFormat="1">
      <c r="A3247" s="47"/>
      <c r="AB3247" s="281"/>
      <c r="AL3247" s="281"/>
      <c r="AV3247" s="281"/>
      <c r="BF3247" s="318"/>
      <c r="BP3247" s="281"/>
      <c r="BZ3247" s="281"/>
      <c r="CJ3247" s="281"/>
      <c r="CT3247" s="281"/>
      <c r="DD3247" s="281"/>
      <c r="DI3247" s="273"/>
    </row>
    <row r="3248" spans="1:113" s="49" customFormat="1">
      <c r="A3248" s="47"/>
      <c r="AB3248" s="281"/>
      <c r="AL3248" s="281"/>
      <c r="AV3248" s="281"/>
      <c r="BF3248" s="318"/>
      <c r="BP3248" s="281"/>
      <c r="BZ3248" s="281"/>
      <c r="CJ3248" s="281"/>
      <c r="CT3248" s="281"/>
      <c r="DD3248" s="281"/>
      <c r="DI3248" s="273"/>
    </row>
    <row r="3249" spans="1:113" s="49" customFormat="1">
      <c r="A3249" s="47"/>
      <c r="AB3249" s="281"/>
      <c r="AL3249" s="281"/>
      <c r="AV3249" s="281"/>
      <c r="BF3249" s="318"/>
      <c r="BP3249" s="281"/>
      <c r="BZ3249" s="281"/>
      <c r="CJ3249" s="281"/>
      <c r="CT3249" s="281"/>
      <c r="DD3249" s="281"/>
      <c r="DI3249" s="273"/>
    </row>
    <row r="3250" spans="1:113" s="49" customFormat="1">
      <c r="A3250" s="47"/>
      <c r="AB3250" s="281"/>
      <c r="AL3250" s="281"/>
      <c r="AV3250" s="281"/>
      <c r="BF3250" s="318"/>
      <c r="BP3250" s="281"/>
      <c r="BZ3250" s="281"/>
      <c r="CJ3250" s="281"/>
      <c r="CT3250" s="281"/>
      <c r="DD3250" s="281"/>
      <c r="DI3250" s="273"/>
    </row>
    <row r="3251" spans="1:113" s="49" customFormat="1">
      <c r="A3251" s="47"/>
      <c r="AB3251" s="281"/>
      <c r="AL3251" s="281"/>
      <c r="AV3251" s="281"/>
      <c r="BF3251" s="318"/>
      <c r="BP3251" s="281"/>
      <c r="BZ3251" s="281"/>
      <c r="CJ3251" s="281"/>
      <c r="CT3251" s="281"/>
      <c r="DD3251" s="281"/>
      <c r="DI3251" s="273"/>
    </row>
    <row r="3252" spans="1:113" s="49" customFormat="1">
      <c r="A3252" s="47"/>
      <c r="AB3252" s="281"/>
      <c r="AL3252" s="281"/>
      <c r="AV3252" s="281"/>
      <c r="BF3252" s="318"/>
      <c r="BP3252" s="281"/>
      <c r="BZ3252" s="281"/>
      <c r="CJ3252" s="281"/>
      <c r="CT3252" s="281"/>
      <c r="DD3252" s="281"/>
      <c r="DI3252" s="273"/>
    </row>
    <row r="3253" spans="1:113" s="49" customFormat="1">
      <c r="A3253" s="47"/>
      <c r="AB3253" s="281"/>
      <c r="AL3253" s="281"/>
      <c r="AV3253" s="281"/>
      <c r="BF3253" s="318"/>
      <c r="BP3253" s="281"/>
      <c r="BZ3253" s="281"/>
      <c r="CJ3253" s="281"/>
      <c r="CT3253" s="281"/>
      <c r="DD3253" s="281"/>
      <c r="DI3253" s="273"/>
    </row>
    <row r="3254" spans="1:113" s="49" customFormat="1">
      <c r="A3254" s="47"/>
      <c r="AB3254" s="281"/>
      <c r="AL3254" s="281"/>
      <c r="AV3254" s="281"/>
      <c r="BF3254" s="318"/>
      <c r="BP3254" s="281"/>
      <c r="BZ3254" s="281"/>
      <c r="CJ3254" s="281"/>
      <c r="CT3254" s="281"/>
      <c r="DD3254" s="281"/>
      <c r="DI3254" s="273"/>
    </row>
    <row r="3255" spans="1:113" s="49" customFormat="1">
      <c r="A3255" s="47"/>
      <c r="AB3255" s="281"/>
      <c r="AL3255" s="281"/>
      <c r="AV3255" s="281"/>
      <c r="BF3255" s="318"/>
      <c r="BP3255" s="281"/>
      <c r="BZ3255" s="281"/>
      <c r="CJ3255" s="281"/>
      <c r="CT3255" s="281"/>
      <c r="DD3255" s="281"/>
      <c r="DI3255" s="273"/>
    </row>
    <row r="3256" spans="1:113" s="49" customFormat="1">
      <c r="A3256" s="47"/>
      <c r="AB3256" s="281"/>
      <c r="AL3256" s="281"/>
      <c r="AV3256" s="281"/>
      <c r="BF3256" s="318"/>
      <c r="BP3256" s="281"/>
      <c r="BZ3256" s="281"/>
      <c r="CJ3256" s="281"/>
      <c r="CT3256" s="281"/>
      <c r="DD3256" s="281"/>
      <c r="DI3256" s="273"/>
    </row>
    <row r="3257" spans="1:113" s="49" customFormat="1">
      <c r="A3257" s="47"/>
      <c r="AB3257" s="281"/>
      <c r="AL3257" s="281"/>
      <c r="AV3257" s="281"/>
      <c r="BF3257" s="318"/>
      <c r="BP3257" s="281"/>
      <c r="BZ3257" s="281"/>
      <c r="CJ3257" s="281"/>
      <c r="CT3257" s="281"/>
      <c r="DD3257" s="281"/>
      <c r="DI3257" s="273"/>
    </row>
    <row r="3258" spans="1:113" s="49" customFormat="1">
      <c r="A3258" s="47"/>
      <c r="AB3258" s="281"/>
      <c r="AL3258" s="281"/>
      <c r="AV3258" s="281"/>
      <c r="BF3258" s="318"/>
      <c r="BP3258" s="281"/>
      <c r="BZ3258" s="281"/>
      <c r="CJ3258" s="281"/>
      <c r="CT3258" s="281"/>
      <c r="DD3258" s="281"/>
      <c r="DI3258" s="273"/>
    </row>
    <row r="3259" spans="1:113" s="49" customFormat="1">
      <c r="A3259" s="47"/>
      <c r="AB3259" s="281"/>
      <c r="AL3259" s="281"/>
      <c r="AV3259" s="281"/>
      <c r="BF3259" s="318"/>
      <c r="BP3259" s="281"/>
      <c r="BZ3259" s="281"/>
      <c r="CJ3259" s="281"/>
      <c r="CT3259" s="281"/>
      <c r="DD3259" s="281"/>
      <c r="DI3259" s="273"/>
    </row>
    <row r="3260" spans="1:113" s="49" customFormat="1">
      <c r="A3260" s="47"/>
      <c r="AB3260" s="281"/>
      <c r="AL3260" s="281"/>
      <c r="AV3260" s="281"/>
      <c r="BF3260" s="318"/>
      <c r="BP3260" s="281"/>
      <c r="BZ3260" s="281"/>
      <c r="CJ3260" s="281"/>
      <c r="CT3260" s="281"/>
      <c r="DD3260" s="281"/>
      <c r="DI3260" s="273"/>
    </row>
    <row r="3261" spans="1:113" s="49" customFormat="1">
      <c r="A3261" s="47"/>
      <c r="AB3261" s="281"/>
      <c r="AL3261" s="281"/>
      <c r="AV3261" s="281"/>
      <c r="BF3261" s="318"/>
      <c r="BP3261" s="281"/>
      <c r="BZ3261" s="281"/>
      <c r="CJ3261" s="281"/>
      <c r="CT3261" s="281"/>
      <c r="DD3261" s="281"/>
      <c r="DI3261" s="273"/>
    </row>
    <row r="3262" spans="1:113" s="49" customFormat="1">
      <c r="A3262" s="47"/>
      <c r="AB3262" s="281"/>
      <c r="AL3262" s="281"/>
      <c r="AV3262" s="281"/>
      <c r="BF3262" s="318"/>
      <c r="BP3262" s="281"/>
      <c r="BZ3262" s="281"/>
      <c r="CJ3262" s="281"/>
      <c r="CT3262" s="281"/>
      <c r="DD3262" s="281"/>
      <c r="DI3262" s="273"/>
    </row>
    <row r="3263" spans="1:113" s="49" customFormat="1">
      <c r="A3263" s="47"/>
      <c r="AB3263" s="281"/>
      <c r="AL3263" s="281"/>
      <c r="AV3263" s="281"/>
      <c r="BF3263" s="318"/>
      <c r="BP3263" s="281"/>
      <c r="BZ3263" s="281"/>
      <c r="CJ3263" s="281"/>
      <c r="CT3263" s="281"/>
      <c r="DD3263" s="281"/>
      <c r="DI3263" s="273"/>
    </row>
    <row r="3264" spans="1:113" s="49" customFormat="1">
      <c r="A3264" s="47"/>
      <c r="AB3264" s="281"/>
      <c r="AL3264" s="281"/>
      <c r="AV3264" s="281"/>
      <c r="BF3264" s="318"/>
      <c r="BP3264" s="281"/>
      <c r="BZ3264" s="281"/>
      <c r="CJ3264" s="281"/>
      <c r="CT3264" s="281"/>
      <c r="DD3264" s="281"/>
      <c r="DI3264" s="273"/>
    </row>
    <row r="3265" spans="1:113" s="49" customFormat="1">
      <c r="A3265" s="47"/>
      <c r="AB3265" s="281"/>
      <c r="AL3265" s="281"/>
      <c r="AV3265" s="281"/>
      <c r="BF3265" s="318"/>
      <c r="BP3265" s="281"/>
      <c r="BZ3265" s="281"/>
      <c r="CJ3265" s="281"/>
      <c r="CT3265" s="281"/>
      <c r="DD3265" s="281"/>
      <c r="DI3265" s="273"/>
    </row>
    <row r="3266" spans="1:113" s="49" customFormat="1">
      <c r="A3266" s="47"/>
      <c r="AB3266" s="281"/>
      <c r="AL3266" s="281"/>
      <c r="AV3266" s="281"/>
      <c r="BF3266" s="318"/>
      <c r="BP3266" s="281"/>
      <c r="BZ3266" s="281"/>
      <c r="CJ3266" s="281"/>
      <c r="CT3266" s="281"/>
      <c r="DD3266" s="281"/>
      <c r="DI3266" s="273"/>
    </row>
    <row r="3267" spans="1:113" s="49" customFormat="1">
      <c r="A3267" s="47"/>
      <c r="AB3267" s="281"/>
      <c r="AL3267" s="281"/>
      <c r="AV3267" s="281"/>
      <c r="BF3267" s="318"/>
      <c r="BP3267" s="281"/>
      <c r="BZ3267" s="281"/>
      <c r="CJ3267" s="281"/>
      <c r="CT3267" s="281"/>
      <c r="DD3267" s="281"/>
      <c r="DI3267" s="273"/>
    </row>
    <row r="3268" spans="1:113" s="49" customFormat="1">
      <c r="A3268" s="47"/>
      <c r="AB3268" s="281"/>
      <c r="AL3268" s="281"/>
      <c r="AV3268" s="281"/>
      <c r="BF3268" s="318"/>
      <c r="BP3268" s="281"/>
      <c r="BZ3268" s="281"/>
      <c r="CJ3268" s="281"/>
      <c r="CT3268" s="281"/>
      <c r="DD3268" s="281"/>
      <c r="DI3268" s="273"/>
    </row>
    <row r="3269" spans="1:113" s="49" customFormat="1">
      <c r="A3269" s="47"/>
      <c r="AB3269" s="281"/>
      <c r="AL3269" s="281"/>
      <c r="AV3269" s="281"/>
      <c r="BF3269" s="318"/>
      <c r="BP3269" s="281"/>
      <c r="BZ3269" s="281"/>
      <c r="CJ3269" s="281"/>
      <c r="CT3269" s="281"/>
      <c r="DD3269" s="281"/>
      <c r="DI3269" s="273"/>
    </row>
    <row r="3270" spans="1:113" s="49" customFormat="1">
      <c r="A3270" s="47"/>
      <c r="AB3270" s="281"/>
      <c r="AL3270" s="281"/>
      <c r="AV3270" s="281"/>
      <c r="BF3270" s="318"/>
      <c r="BP3270" s="281"/>
      <c r="BZ3270" s="281"/>
      <c r="CJ3270" s="281"/>
      <c r="CT3270" s="281"/>
      <c r="DD3270" s="281"/>
      <c r="DI3270" s="273"/>
    </row>
    <row r="3271" spans="1:113" s="49" customFormat="1">
      <c r="A3271" s="47"/>
      <c r="AB3271" s="281"/>
      <c r="AL3271" s="281"/>
      <c r="AV3271" s="281"/>
      <c r="BF3271" s="318"/>
      <c r="BP3271" s="281"/>
      <c r="BZ3271" s="281"/>
      <c r="CJ3271" s="281"/>
      <c r="CT3271" s="281"/>
      <c r="DD3271" s="281"/>
      <c r="DI3271" s="273"/>
    </row>
    <row r="3272" spans="1:113" s="49" customFormat="1">
      <c r="A3272" s="47"/>
      <c r="AB3272" s="281"/>
      <c r="AL3272" s="281"/>
      <c r="AV3272" s="281"/>
      <c r="BF3272" s="318"/>
      <c r="BP3272" s="281"/>
      <c r="BZ3272" s="281"/>
      <c r="CJ3272" s="281"/>
      <c r="CT3272" s="281"/>
      <c r="DD3272" s="281"/>
      <c r="DI3272" s="273"/>
    </row>
    <row r="3273" spans="1:113" s="49" customFormat="1">
      <c r="A3273" s="47"/>
      <c r="AB3273" s="281"/>
      <c r="AL3273" s="281"/>
      <c r="AV3273" s="281"/>
      <c r="BF3273" s="318"/>
      <c r="BP3273" s="281"/>
      <c r="BZ3273" s="281"/>
      <c r="CJ3273" s="281"/>
      <c r="CT3273" s="281"/>
      <c r="DD3273" s="281"/>
      <c r="DI3273" s="273"/>
    </row>
    <row r="3274" spans="1:113" s="49" customFormat="1">
      <c r="A3274" s="47"/>
      <c r="AB3274" s="281"/>
      <c r="AL3274" s="281"/>
      <c r="AV3274" s="281"/>
      <c r="BF3274" s="318"/>
      <c r="BP3274" s="281"/>
      <c r="BZ3274" s="281"/>
      <c r="CJ3274" s="281"/>
      <c r="CT3274" s="281"/>
      <c r="DD3274" s="281"/>
      <c r="DI3274" s="273"/>
    </row>
    <row r="3275" spans="1:113" s="49" customFormat="1">
      <c r="A3275" s="47"/>
      <c r="AB3275" s="281"/>
      <c r="AL3275" s="281"/>
      <c r="AV3275" s="281"/>
      <c r="BF3275" s="318"/>
      <c r="BP3275" s="281"/>
      <c r="BZ3275" s="281"/>
      <c r="CJ3275" s="281"/>
      <c r="CT3275" s="281"/>
      <c r="DD3275" s="281"/>
      <c r="DI3275" s="273"/>
    </row>
    <row r="3276" spans="1:113" s="49" customFormat="1">
      <c r="A3276" s="47"/>
      <c r="AB3276" s="281"/>
      <c r="AL3276" s="281"/>
      <c r="AV3276" s="281"/>
      <c r="BF3276" s="318"/>
      <c r="BP3276" s="281"/>
      <c r="BZ3276" s="281"/>
      <c r="CJ3276" s="281"/>
      <c r="CT3276" s="281"/>
      <c r="DD3276" s="281"/>
      <c r="DI3276" s="273"/>
    </row>
    <row r="3277" spans="1:113" s="49" customFormat="1">
      <c r="A3277" s="47"/>
      <c r="AB3277" s="281"/>
      <c r="AL3277" s="281"/>
      <c r="AV3277" s="281"/>
      <c r="BF3277" s="318"/>
      <c r="BP3277" s="281"/>
      <c r="BZ3277" s="281"/>
      <c r="CJ3277" s="281"/>
      <c r="CT3277" s="281"/>
      <c r="DD3277" s="281"/>
      <c r="DI3277" s="273"/>
    </row>
    <row r="3278" spans="1:113" s="49" customFormat="1">
      <c r="A3278" s="47"/>
      <c r="AB3278" s="281"/>
      <c r="AL3278" s="281"/>
      <c r="AV3278" s="281"/>
      <c r="BF3278" s="318"/>
      <c r="BP3278" s="281"/>
      <c r="BZ3278" s="281"/>
      <c r="CJ3278" s="281"/>
      <c r="CT3278" s="281"/>
      <c r="DD3278" s="281"/>
      <c r="DI3278" s="273"/>
    </row>
    <row r="3279" spans="1:113" s="49" customFormat="1">
      <c r="A3279" s="47"/>
      <c r="AB3279" s="281"/>
      <c r="AL3279" s="281"/>
      <c r="AV3279" s="281"/>
      <c r="BF3279" s="318"/>
      <c r="BP3279" s="281"/>
      <c r="BZ3279" s="281"/>
      <c r="CJ3279" s="281"/>
      <c r="CT3279" s="281"/>
      <c r="DD3279" s="281"/>
      <c r="DI3279" s="273"/>
    </row>
    <row r="3280" spans="1:113" s="49" customFormat="1">
      <c r="A3280" s="47"/>
      <c r="AB3280" s="281"/>
      <c r="AL3280" s="281"/>
      <c r="AV3280" s="281"/>
      <c r="BF3280" s="318"/>
      <c r="BP3280" s="281"/>
      <c r="BZ3280" s="281"/>
      <c r="CJ3280" s="281"/>
      <c r="CT3280" s="281"/>
      <c r="DD3280" s="281"/>
      <c r="DI3280" s="273"/>
    </row>
    <row r="3281" spans="1:113" s="49" customFormat="1">
      <c r="A3281" s="47"/>
      <c r="AB3281" s="281"/>
      <c r="AL3281" s="281"/>
      <c r="AV3281" s="281"/>
      <c r="BF3281" s="318"/>
      <c r="BP3281" s="281"/>
      <c r="BZ3281" s="281"/>
      <c r="CJ3281" s="281"/>
      <c r="CT3281" s="281"/>
      <c r="DD3281" s="281"/>
      <c r="DI3281" s="273"/>
    </row>
    <row r="3282" spans="1:113" s="49" customFormat="1">
      <c r="A3282" s="47"/>
      <c r="AB3282" s="281"/>
      <c r="AL3282" s="281"/>
      <c r="AV3282" s="281"/>
      <c r="BF3282" s="318"/>
      <c r="BP3282" s="281"/>
      <c r="BZ3282" s="281"/>
      <c r="CJ3282" s="281"/>
      <c r="CT3282" s="281"/>
      <c r="DD3282" s="281"/>
      <c r="DI3282" s="273"/>
    </row>
    <row r="3283" spans="1:113" s="49" customFormat="1">
      <c r="A3283" s="47"/>
      <c r="AB3283" s="281"/>
      <c r="AL3283" s="281"/>
      <c r="AV3283" s="281"/>
      <c r="BF3283" s="318"/>
      <c r="BP3283" s="281"/>
      <c r="BZ3283" s="281"/>
      <c r="CJ3283" s="281"/>
      <c r="CT3283" s="281"/>
      <c r="DD3283" s="281"/>
      <c r="DI3283" s="273"/>
    </row>
    <row r="3284" spans="1:113" s="49" customFormat="1">
      <c r="A3284" s="47"/>
      <c r="AB3284" s="281"/>
      <c r="AL3284" s="281"/>
      <c r="AV3284" s="281"/>
      <c r="BF3284" s="318"/>
      <c r="BP3284" s="281"/>
      <c r="BZ3284" s="281"/>
      <c r="CJ3284" s="281"/>
      <c r="CT3284" s="281"/>
      <c r="DD3284" s="281"/>
      <c r="DI3284" s="273"/>
    </row>
    <row r="3285" spans="1:113" s="49" customFormat="1">
      <c r="A3285" s="47"/>
      <c r="AB3285" s="281"/>
      <c r="AL3285" s="281"/>
      <c r="AV3285" s="281"/>
      <c r="BF3285" s="318"/>
      <c r="BP3285" s="281"/>
      <c r="BZ3285" s="281"/>
      <c r="CJ3285" s="281"/>
      <c r="CT3285" s="281"/>
      <c r="DD3285" s="281"/>
      <c r="DI3285" s="273"/>
    </row>
    <row r="3286" spans="1:113" s="49" customFormat="1">
      <c r="A3286" s="47"/>
      <c r="AB3286" s="281"/>
      <c r="AL3286" s="281"/>
      <c r="AV3286" s="281"/>
      <c r="BF3286" s="318"/>
      <c r="BP3286" s="281"/>
      <c r="BZ3286" s="281"/>
      <c r="CJ3286" s="281"/>
      <c r="CT3286" s="281"/>
      <c r="DD3286" s="281"/>
      <c r="DI3286" s="273"/>
    </row>
    <row r="3287" spans="1:113" s="49" customFormat="1">
      <c r="A3287" s="47"/>
      <c r="AB3287" s="281"/>
      <c r="AL3287" s="281"/>
      <c r="AV3287" s="281"/>
      <c r="BF3287" s="318"/>
      <c r="BP3287" s="281"/>
      <c r="BZ3287" s="281"/>
      <c r="CJ3287" s="281"/>
      <c r="CT3287" s="281"/>
      <c r="DD3287" s="281"/>
      <c r="DI3287" s="273"/>
    </row>
    <row r="3288" spans="1:113" s="49" customFormat="1">
      <c r="A3288" s="47"/>
      <c r="AB3288" s="281"/>
      <c r="AL3288" s="281"/>
      <c r="AV3288" s="281"/>
      <c r="BF3288" s="318"/>
      <c r="BP3288" s="281"/>
      <c r="BZ3288" s="281"/>
      <c r="CJ3288" s="281"/>
      <c r="CT3288" s="281"/>
      <c r="DD3288" s="281"/>
      <c r="DI3288" s="273"/>
    </row>
    <row r="3289" spans="1:113" s="49" customFormat="1">
      <c r="A3289" s="47"/>
      <c r="AB3289" s="281"/>
      <c r="AL3289" s="281"/>
      <c r="AV3289" s="281"/>
      <c r="BF3289" s="318"/>
      <c r="BP3289" s="281"/>
      <c r="BZ3289" s="281"/>
      <c r="CJ3289" s="281"/>
      <c r="CT3289" s="281"/>
      <c r="DD3289" s="281"/>
      <c r="DI3289" s="273"/>
    </row>
    <row r="3290" spans="1:113" s="49" customFormat="1">
      <c r="A3290" s="47"/>
      <c r="AB3290" s="281"/>
      <c r="AL3290" s="281"/>
      <c r="AV3290" s="281"/>
      <c r="BF3290" s="318"/>
      <c r="BP3290" s="281"/>
      <c r="BZ3290" s="281"/>
      <c r="CJ3290" s="281"/>
      <c r="CT3290" s="281"/>
      <c r="DD3290" s="281"/>
      <c r="DI3290" s="273"/>
    </row>
    <row r="3291" spans="1:113" s="49" customFormat="1">
      <c r="A3291" s="47"/>
      <c r="AB3291" s="281"/>
      <c r="AL3291" s="281"/>
      <c r="AV3291" s="281"/>
      <c r="BF3291" s="318"/>
      <c r="BP3291" s="281"/>
      <c r="BZ3291" s="281"/>
      <c r="CJ3291" s="281"/>
      <c r="CT3291" s="281"/>
      <c r="DD3291" s="281"/>
      <c r="DI3291" s="273"/>
    </row>
    <row r="3292" spans="1:113" s="49" customFormat="1">
      <c r="A3292" s="47"/>
      <c r="AB3292" s="281"/>
      <c r="AL3292" s="281"/>
      <c r="AV3292" s="281"/>
      <c r="BF3292" s="318"/>
      <c r="BP3292" s="281"/>
      <c r="BZ3292" s="281"/>
      <c r="CJ3292" s="281"/>
      <c r="CT3292" s="281"/>
      <c r="DD3292" s="281"/>
      <c r="DI3292" s="273"/>
    </row>
    <row r="3293" spans="1:113" s="49" customFormat="1">
      <c r="A3293" s="47"/>
      <c r="AB3293" s="281"/>
      <c r="AL3293" s="281"/>
      <c r="AV3293" s="281"/>
      <c r="BF3293" s="318"/>
      <c r="BP3293" s="281"/>
      <c r="BZ3293" s="281"/>
      <c r="CJ3293" s="281"/>
      <c r="CT3293" s="281"/>
      <c r="DD3293" s="281"/>
      <c r="DI3293" s="273"/>
    </row>
    <row r="3294" spans="1:113" s="49" customFormat="1">
      <c r="A3294" s="47"/>
      <c r="AB3294" s="281"/>
      <c r="AL3294" s="281"/>
      <c r="AV3294" s="281"/>
      <c r="BF3294" s="318"/>
      <c r="BP3294" s="281"/>
      <c r="BZ3294" s="281"/>
      <c r="CJ3294" s="281"/>
      <c r="CT3294" s="281"/>
      <c r="DD3294" s="281"/>
      <c r="DI3294" s="273"/>
    </row>
    <row r="3295" spans="1:113" s="49" customFormat="1">
      <c r="A3295" s="47"/>
      <c r="AB3295" s="281"/>
      <c r="AL3295" s="281"/>
      <c r="AV3295" s="281"/>
      <c r="BF3295" s="318"/>
      <c r="BP3295" s="281"/>
      <c r="BZ3295" s="281"/>
      <c r="CJ3295" s="281"/>
      <c r="CT3295" s="281"/>
      <c r="DD3295" s="281"/>
      <c r="DI3295" s="273"/>
    </row>
    <row r="3296" spans="1:113" s="49" customFormat="1">
      <c r="A3296" s="47"/>
      <c r="AB3296" s="281"/>
      <c r="AL3296" s="281"/>
      <c r="AV3296" s="281"/>
      <c r="BF3296" s="318"/>
      <c r="BP3296" s="281"/>
      <c r="BZ3296" s="281"/>
      <c r="CJ3296" s="281"/>
      <c r="CT3296" s="281"/>
      <c r="DD3296" s="281"/>
      <c r="DI3296" s="273"/>
    </row>
    <row r="3297" spans="1:113" s="49" customFormat="1">
      <c r="A3297" s="47"/>
      <c r="AB3297" s="281"/>
      <c r="AL3297" s="281"/>
      <c r="AV3297" s="281"/>
      <c r="BF3297" s="318"/>
      <c r="BP3297" s="281"/>
      <c r="BZ3297" s="281"/>
      <c r="CJ3297" s="281"/>
      <c r="CT3297" s="281"/>
      <c r="DD3297" s="281"/>
      <c r="DI3297" s="273"/>
    </row>
    <row r="3298" spans="1:113" s="49" customFormat="1">
      <c r="A3298" s="47"/>
      <c r="AB3298" s="281"/>
      <c r="AL3298" s="281"/>
      <c r="AV3298" s="281"/>
      <c r="BF3298" s="318"/>
      <c r="BP3298" s="281"/>
      <c r="BZ3298" s="281"/>
      <c r="CJ3298" s="281"/>
      <c r="CT3298" s="281"/>
      <c r="DD3298" s="281"/>
      <c r="DI3298" s="273"/>
    </row>
    <row r="3299" spans="1:113" s="49" customFormat="1">
      <c r="A3299" s="47"/>
      <c r="AB3299" s="281"/>
      <c r="AL3299" s="281"/>
      <c r="AV3299" s="281"/>
      <c r="BF3299" s="318"/>
      <c r="BP3299" s="281"/>
      <c r="BZ3299" s="281"/>
      <c r="CJ3299" s="281"/>
      <c r="CT3299" s="281"/>
      <c r="DD3299" s="281"/>
      <c r="DI3299" s="273"/>
    </row>
    <row r="3300" spans="1:113" s="49" customFormat="1">
      <c r="A3300" s="47"/>
      <c r="AB3300" s="281"/>
      <c r="AL3300" s="281"/>
      <c r="AV3300" s="281"/>
      <c r="BF3300" s="318"/>
      <c r="BP3300" s="281"/>
      <c r="BZ3300" s="281"/>
      <c r="CJ3300" s="281"/>
      <c r="CT3300" s="281"/>
      <c r="DD3300" s="281"/>
      <c r="DI3300" s="273"/>
    </row>
    <row r="3301" spans="1:113" s="49" customFormat="1">
      <c r="A3301" s="47"/>
      <c r="AB3301" s="281"/>
      <c r="AL3301" s="281"/>
      <c r="AV3301" s="281"/>
      <c r="BF3301" s="318"/>
      <c r="BP3301" s="281"/>
      <c r="BZ3301" s="281"/>
      <c r="CJ3301" s="281"/>
      <c r="CT3301" s="281"/>
      <c r="DD3301" s="281"/>
      <c r="DI3301" s="273"/>
    </row>
    <row r="3302" spans="1:113" s="49" customFormat="1">
      <c r="A3302" s="47"/>
      <c r="AB3302" s="281"/>
      <c r="AL3302" s="281"/>
      <c r="AV3302" s="281"/>
      <c r="BF3302" s="318"/>
      <c r="BP3302" s="281"/>
      <c r="BZ3302" s="281"/>
      <c r="CJ3302" s="281"/>
      <c r="CT3302" s="281"/>
      <c r="DD3302" s="281"/>
      <c r="DI3302" s="273"/>
    </row>
    <row r="3303" spans="1:113" s="49" customFormat="1">
      <c r="A3303" s="47"/>
      <c r="AB3303" s="281"/>
      <c r="AL3303" s="281"/>
      <c r="AV3303" s="281"/>
      <c r="BF3303" s="318"/>
      <c r="BP3303" s="281"/>
      <c r="BZ3303" s="281"/>
      <c r="CJ3303" s="281"/>
      <c r="CT3303" s="281"/>
      <c r="DD3303" s="281"/>
      <c r="DI3303" s="273"/>
    </row>
    <row r="3304" spans="1:113" s="49" customFormat="1">
      <c r="A3304" s="47"/>
      <c r="AB3304" s="281"/>
      <c r="AL3304" s="281"/>
      <c r="AV3304" s="281"/>
      <c r="BF3304" s="318"/>
      <c r="BP3304" s="281"/>
      <c r="BZ3304" s="281"/>
      <c r="CJ3304" s="281"/>
      <c r="CT3304" s="281"/>
      <c r="DD3304" s="281"/>
      <c r="DI3304" s="273"/>
    </row>
    <row r="3305" spans="1:113" s="49" customFormat="1">
      <c r="A3305" s="47"/>
      <c r="AB3305" s="281"/>
      <c r="AL3305" s="281"/>
      <c r="AV3305" s="281"/>
      <c r="BF3305" s="318"/>
      <c r="BP3305" s="281"/>
      <c r="BZ3305" s="281"/>
      <c r="CJ3305" s="281"/>
      <c r="CT3305" s="281"/>
      <c r="DD3305" s="281"/>
      <c r="DI3305" s="273"/>
    </row>
    <row r="3306" spans="1:113" s="49" customFormat="1">
      <c r="A3306" s="47"/>
      <c r="AB3306" s="281"/>
      <c r="AL3306" s="281"/>
      <c r="AV3306" s="281"/>
      <c r="BF3306" s="318"/>
      <c r="BP3306" s="281"/>
      <c r="BZ3306" s="281"/>
      <c r="CJ3306" s="281"/>
      <c r="CT3306" s="281"/>
      <c r="DD3306" s="281"/>
      <c r="DI3306" s="273"/>
    </row>
    <row r="3307" spans="1:113" s="49" customFormat="1">
      <c r="A3307" s="47"/>
      <c r="AB3307" s="281"/>
      <c r="AL3307" s="281"/>
      <c r="AV3307" s="281"/>
      <c r="BF3307" s="318"/>
      <c r="BP3307" s="281"/>
      <c r="BZ3307" s="281"/>
      <c r="CJ3307" s="281"/>
      <c r="CT3307" s="281"/>
      <c r="DD3307" s="281"/>
      <c r="DI3307" s="273"/>
    </row>
    <row r="3308" spans="1:113" s="49" customFormat="1">
      <c r="A3308" s="47"/>
      <c r="AB3308" s="281"/>
      <c r="AL3308" s="281"/>
      <c r="AV3308" s="281"/>
      <c r="BF3308" s="318"/>
      <c r="BP3308" s="281"/>
      <c r="BZ3308" s="281"/>
      <c r="CJ3308" s="281"/>
      <c r="CT3308" s="281"/>
      <c r="DD3308" s="281"/>
      <c r="DI3308" s="273"/>
    </row>
    <row r="3309" spans="1:113" s="49" customFormat="1">
      <c r="A3309" s="47"/>
      <c r="AB3309" s="281"/>
      <c r="AL3309" s="281"/>
      <c r="AV3309" s="281"/>
      <c r="BF3309" s="318"/>
      <c r="BP3309" s="281"/>
      <c r="BZ3309" s="281"/>
      <c r="CJ3309" s="281"/>
      <c r="CT3309" s="281"/>
      <c r="DD3309" s="281"/>
      <c r="DI3309" s="273"/>
    </row>
    <row r="3310" spans="1:113" s="49" customFormat="1">
      <c r="A3310" s="47"/>
      <c r="AB3310" s="281"/>
      <c r="AL3310" s="281"/>
      <c r="AV3310" s="281"/>
      <c r="BF3310" s="318"/>
      <c r="BP3310" s="281"/>
      <c r="BZ3310" s="281"/>
      <c r="CJ3310" s="281"/>
      <c r="CT3310" s="281"/>
      <c r="DD3310" s="281"/>
      <c r="DI3310" s="273"/>
    </row>
    <row r="3311" spans="1:113" s="49" customFormat="1">
      <c r="A3311" s="47"/>
      <c r="AB3311" s="281"/>
      <c r="AL3311" s="281"/>
      <c r="AV3311" s="281"/>
      <c r="BF3311" s="318"/>
      <c r="BP3311" s="281"/>
      <c r="BZ3311" s="281"/>
      <c r="CJ3311" s="281"/>
      <c r="CT3311" s="281"/>
      <c r="DD3311" s="281"/>
      <c r="DI3311" s="273"/>
    </row>
    <row r="3312" spans="1:113" s="49" customFormat="1">
      <c r="A3312" s="47"/>
      <c r="AB3312" s="281"/>
      <c r="AL3312" s="281"/>
      <c r="AV3312" s="281"/>
      <c r="BF3312" s="318"/>
      <c r="BP3312" s="281"/>
      <c r="BZ3312" s="281"/>
      <c r="CJ3312" s="281"/>
      <c r="CT3312" s="281"/>
      <c r="DD3312" s="281"/>
      <c r="DI3312" s="273"/>
    </row>
    <row r="3313" spans="1:113" s="49" customFormat="1">
      <c r="A3313" s="47"/>
      <c r="AB3313" s="281"/>
      <c r="AL3313" s="281"/>
      <c r="AV3313" s="281"/>
      <c r="BF3313" s="318"/>
      <c r="BP3313" s="281"/>
      <c r="BZ3313" s="281"/>
      <c r="CJ3313" s="281"/>
      <c r="CT3313" s="281"/>
      <c r="DD3313" s="281"/>
      <c r="DI3313" s="273"/>
    </row>
    <row r="3314" spans="1:113" s="49" customFormat="1">
      <c r="A3314" s="47"/>
      <c r="AB3314" s="281"/>
      <c r="AL3314" s="281"/>
      <c r="AV3314" s="281"/>
      <c r="BF3314" s="318"/>
      <c r="BP3314" s="281"/>
      <c r="BZ3314" s="281"/>
      <c r="CJ3314" s="281"/>
      <c r="CT3314" s="281"/>
      <c r="DD3314" s="281"/>
      <c r="DI3314" s="273"/>
    </row>
    <row r="3315" spans="1:113" s="49" customFormat="1">
      <c r="A3315" s="47"/>
      <c r="AB3315" s="281"/>
      <c r="AL3315" s="281"/>
      <c r="AV3315" s="281"/>
      <c r="BF3315" s="318"/>
      <c r="BP3315" s="281"/>
      <c r="BZ3315" s="281"/>
      <c r="CJ3315" s="281"/>
      <c r="CT3315" s="281"/>
      <c r="DD3315" s="281"/>
      <c r="DI3315" s="273"/>
    </row>
    <row r="3316" spans="1:113" s="49" customFormat="1">
      <c r="A3316" s="47"/>
      <c r="AB3316" s="281"/>
      <c r="AL3316" s="281"/>
      <c r="AV3316" s="281"/>
      <c r="BF3316" s="318"/>
      <c r="BP3316" s="281"/>
      <c r="BZ3316" s="281"/>
      <c r="CJ3316" s="281"/>
      <c r="CT3316" s="281"/>
      <c r="DD3316" s="281"/>
      <c r="DI3316" s="273"/>
    </row>
    <row r="3317" spans="1:113" s="49" customFormat="1">
      <c r="A3317" s="47"/>
      <c r="AB3317" s="281"/>
      <c r="AL3317" s="281"/>
      <c r="AV3317" s="281"/>
      <c r="BF3317" s="318"/>
      <c r="BP3317" s="281"/>
      <c r="BZ3317" s="281"/>
      <c r="CJ3317" s="281"/>
      <c r="CT3317" s="281"/>
      <c r="DD3317" s="281"/>
      <c r="DI3317" s="273"/>
    </row>
    <row r="3318" spans="1:113" s="49" customFormat="1">
      <c r="A3318" s="47"/>
      <c r="AB3318" s="281"/>
      <c r="AL3318" s="281"/>
      <c r="AV3318" s="281"/>
      <c r="BF3318" s="318"/>
      <c r="BP3318" s="281"/>
      <c r="BZ3318" s="281"/>
      <c r="CJ3318" s="281"/>
      <c r="CT3318" s="281"/>
      <c r="DD3318" s="281"/>
      <c r="DI3318" s="273"/>
    </row>
    <row r="3319" spans="1:113" s="49" customFormat="1">
      <c r="A3319" s="47"/>
      <c r="AB3319" s="281"/>
      <c r="AL3319" s="281"/>
      <c r="AV3319" s="281"/>
      <c r="BF3319" s="318"/>
      <c r="BP3319" s="281"/>
      <c r="BZ3319" s="281"/>
      <c r="CJ3319" s="281"/>
      <c r="CT3319" s="281"/>
      <c r="DD3319" s="281"/>
      <c r="DI3319" s="273"/>
    </row>
    <row r="3320" spans="1:113" s="49" customFormat="1">
      <c r="A3320" s="47"/>
      <c r="AB3320" s="281"/>
      <c r="AL3320" s="281"/>
      <c r="AV3320" s="281"/>
      <c r="BF3320" s="318"/>
      <c r="BP3320" s="281"/>
      <c r="BZ3320" s="281"/>
      <c r="CJ3320" s="281"/>
      <c r="CT3320" s="281"/>
      <c r="DD3320" s="281"/>
      <c r="DI3320" s="273"/>
    </row>
    <row r="3321" spans="1:113" s="49" customFormat="1">
      <c r="A3321" s="47"/>
      <c r="AB3321" s="281"/>
      <c r="AL3321" s="281"/>
      <c r="AV3321" s="281"/>
      <c r="BF3321" s="318"/>
      <c r="BP3321" s="281"/>
      <c r="BZ3321" s="281"/>
      <c r="CJ3321" s="281"/>
      <c r="CT3321" s="281"/>
      <c r="DD3321" s="281"/>
      <c r="DI3321" s="273"/>
    </row>
    <row r="3322" spans="1:113" s="49" customFormat="1">
      <c r="A3322" s="47"/>
      <c r="AB3322" s="281"/>
      <c r="AL3322" s="281"/>
      <c r="AV3322" s="281"/>
      <c r="BF3322" s="318"/>
      <c r="BP3322" s="281"/>
      <c r="BZ3322" s="281"/>
      <c r="CJ3322" s="281"/>
      <c r="CT3322" s="281"/>
      <c r="DD3322" s="281"/>
      <c r="DI3322" s="273"/>
    </row>
    <row r="3323" spans="1:113" s="49" customFormat="1">
      <c r="A3323" s="47"/>
      <c r="AB3323" s="281"/>
      <c r="AL3323" s="281"/>
      <c r="AV3323" s="281"/>
      <c r="BF3323" s="318"/>
      <c r="BP3323" s="281"/>
      <c r="BZ3323" s="281"/>
      <c r="CJ3323" s="281"/>
      <c r="CT3323" s="281"/>
      <c r="DD3323" s="281"/>
      <c r="DI3323" s="273"/>
    </row>
    <row r="3324" spans="1:113" s="49" customFormat="1">
      <c r="A3324" s="47"/>
      <c r="AB3324" s="281"/>
      <c r="AL3324" s="281"/>
      <c r="AV3324" s="281"/>
      <c r="BF3324" s="318"/>
      <c r="BP3324" s="281"/>
      <c r="BZ3324" s="281"/>
      <c r="CJ3324" s="281"/>
      <c r="CT3324" s="281"/>
      <c r="DD3324" s="281"/>
      <c r="DI3324" s="273"/>
    </row>
    <row r="3325" spans="1:113" s="49" customFormat="1">
      <c r="A3325" s="47"/>
      <c r="AB3325" s="281"/>
      <c r="AL3325" s="281"/>
      <c r="AV3325" s="281"/>
      <c r="BF3325" s="318"/>
      <c r="BP3325" s="281"/>
      <c r="BZ3325" s="281"/>
      <c r="CJ3325" s="281"/>
      <c r="CT3325" s="281"/>
      <c r="DD3325" s="281"/>
      <c r="DI3325" s="273"/>
    </row>
    <row r="3326" spans="1:113" s="49" customFormat="1">
      <c r="A3326" s="47"/>
      <c r="AB3326" s="281"/>
      <c r="AL3326" s="281"/>
      <c r="AV3326" s="281"/>
      <c r="BF3326" s="318"/>
      <c r="BP3326" s="281"/>
      <c r="BZ3326" s="281"/>
      <c r="CJ3326" s="281"/>
      <c r="CT3326" s="281"/>
      <c r="DD3326" s="281"/>
      <c r="DI3326" s="273"/>
    </row>
    <row r="3327" spans="1:113" s="49" customFormat="1">
      <c r="A3327" s="47"/>
      <c r="AB3327" s="281"/>
      <c r="AL3327" s="281"/>
      <c r="AV3327" s="281"/>
      <c r="BF3327" s="318"/>
      <c r="BP3327" s="281"/>
      <c r="BZ3327" s="281"/>
      <c r="CJ3327" s="281"/>
      <c r="CT3327" s="281"/>
      <c r="DD3327" s="281"/>
      <c r="DI3327" s="273"/>
    </row>
    <row r="3328" spans="1:113" s="49" customFormat="1">
      <c r="A3328" s="47"/>
      <c r="AB3328" s="281"/>
      <c r="AL3328" s="281"/>
      <c r="AV3328" s="281"/>
      <c r="BF3328" s="318"/>
      <c r="BP3328" s="281"/>
      <c r="BZ3328" s="281"/>
      <c r="CJ3328" s="281"/>
      <c r="CT3328" s="281"/>
      <c r="DD3328" s="281"/>
      <c r="DI3328" s="273"/>
    </row>
    <row r="3329" spans="1:113" s="49" customFormat="1">
      <c r="A3329" s="47"/>
      <c r="AB3329" s="281"/>
      <c r="AL3329" s="281"/>
      <c r="AV3329" s="281"/>
      <c r="BF3329" s="318"/>
      <c r="BP3329" s="281"/>
      <c r="BZ3329" s="281"/>
      <c r="CJ3329" s="281"/>
      <c r="CT3329" s="281"/>
      <c r="DD3329" s="281"/>
      <c r="DI3329" s="273"/>
    </row>
    <row r="3330" spans="1:113" s="49" customFormat="1">
      <c r="A3330" s="47"/>
      <c r="AB3330" s="281"/>
      <c r="AL3330" s="281"/>
      <c r="AV3330" s="281"/>
      <c r="BF3330" s="318"/>
      <c r="BP3330" s="281"/>
      <c r="BZ3330" s="281"/>
      <c r="CJ3330" s="281"/>
      <c r="CT3330" s="281"/>
      <c r="DD3330" s="281"/>
      <c r="DI3330" s="273"/>
    </row>
    <row r="3331" spans="1:113" s="49" customFormat="1">
      <c r="A3331" s="47"/>
      <c r="AB3331" s="281"/>
      <c r="AL3331" s="281"/>
      <c r="AV3331" s="281"/>
      <c r="BF3331" s="318"/>
      <c r="BP3331" s="281"/>
      <c r="BZ3331" s="281"/>
      <c r="CJ3331" s="281"/>
      <c r="CT3331" s="281"/>
      <c r="DD3331" s="281"/>
      <c r="DI3331" s="273"/>
    </row>
    <row r="3332" spans="1:113" s="49" customFormat="1">
      <c r="A3332" s="47"/>
      <c r="AB3332" s="281"/>
      <c r="AL3332" s="281"/>
      <c r="AV3332" s="281"/>
      <c r="BF3332" s="318"/>
      <c r="BP3332" s="281"/>
      <c r="BZ3332" s="281"/>
      <c r="CJ3332" s="281"/>
      <c r="CT3332" s="281"/>
      <c r="DD3332" s="281"/>
      <c r="DI3332" s="273"/>
    </row>
    <row r="3333" spans="1:113" s="49" customFormat="1">
      <c r="A3333" s="47"/>
      <c r="AB3333" s="281"/>
      <c r="AL3333" s="281"/>
      <c r="AV3333" s="281"/>
      <c r="BF3333" s="318"/>
      <c r="BP3333" s="281"/>
      <c r="BZ3333" s="281"/>
      <c r="CJ3333" s="281"/>
      <c r="CT3333" s="281"/>
      <c r="DD3333" s="281"/>
      <c r="DI3333" s="273"/>
    </row>
    <row r="3334" spans="1:113" s="49" customFormat="1">
      <c r="A3334" s="47"/>
      <c r="AB3334" s="281"/>
      <c r="AL3334" s="281"/>
      <c r="AV3334" s="281"/>
      <c r="BF3334" s="318"/>
      <c r="BP3334" s="281"/>
      <c r="BZ3334" s="281"/>
      <c r="CJ3334" s="281"/>
      <c r="CT3334" s="281"/>
      <c r="DD3334" s="281"/>
      <c r="DI3334" s="273"/>
    </row>
    <row r="3335" spans="1:113" s="49" customFormat="1">
      <c r="A3335" s="47"/>
      <c r="AB3335" s="281"/>
      <c r="AL3335" s="281"/>
      <c r="AV3335" s="281"/>
      <c r="BF3335" s="318"/>
      <c r="BP3335" s="281"/>
      <c r="BZ3335" s="281"/>
      <c r="CJ3335" s="281"/>
      <c r="CT3335" s="281"/>
      <c r="DD3335" s="281"/>
      <c r="DI3335" s="273"/>
    </row>
    <row r="3336" spans="1:113" s="49" customFormat="1">
      <c r="A3336" s="47"/>
      <c r="AB3336" s="281"/>
      <c r="AL3336" s="281"/>
      <c r="AV3336" s="281"/>
      <c r="BF3336" s="318"/>
      <c r="BP3336" s="281"/>
      <c r="BZ3336" s="281"/>
      <c r="CJ3336" s="281"/>
      <c r="CT3336" s="281"/>
      <c r="DD3336" s="281"/>
      <c r="DI3336" s="273"/>
    </row>
    <row r="3337" spans="1:113" s="49" customFormat="1">
      <c r="A3337" s="47"/>
      <c r="AB3337" s="281"/>
      <c r="AL3337" s="281"/>
      <c r="AV3337" s="281"/>
      <c r="BF3337" s="318"/>
      <c r="BP3337" s="281"/>
      <c r="BZ3337" s="281"/>
      <c r="CJ3337" s="281"/>
      <c r="CT3337" s="281"/>
      <c r="DD3337" s="281"/>
      <c r="DI3337" s="273"/>
    </row>
    <row r="3338" spans="1:113" s="49" customFormat="1">
      <c r="A3338" s="47"/>
      <c r="AB3338" s="281"/>
      <c r="AL3338" s="281"/>
      <c r="AV3338" s="281"/>
      <c r="BF3338" s="318"/>
      <c r="BP3338" s="281"/>
      <c r="BZ3338" s="281"/>
      <c r="CJ3338" s="281"/>
      <c r="CT3338" s="281"/>
      <c r="DD3338" s="281"/>
      <c r="DI3338" s="273"/>
    </row>
    <row r="3339" spans="1:113" s="49" customFormat="1">
      <c r="A3339" s="47"/>
      <c r="AB3339" s="281"/>
      <c r="AL3339" s="281"/>
      <c r="AV3339" s="281"/>
      <c r="BF3339" s="318"/>
      <c r="BP3339" s="281"/>
      <c r="BZ3339" s="281"/>
      <c r="CJ3339" s="281"/>
      <c r="CT3339" s="281"/>
      <c r="DD3339" s="281"/>
      <c r="DI3339" s="273"/>
    </row>
    <row r="3340" spans="1:113" s="49" customFormat="1">
      <c r="A3340" s="47"/>
      <c r="AB3340" s="281"/>
      <c r="AL3340" s="281"/>
      <c r="AV3340" s="281"/>
      <c r="BF3340" s="318"/>
      <c r="BP3340" s="281"/>
      <c r="BZ3340" s="281"/>
      <c r="CJ3340" s="281"/>
      <c r="CT3340" s="281"/>
      <c r="DD3340" s="281"/>
      <c r="DI3340" s="273"/>
    </row>
    <row r="3341" spans="1:113" s="49" customFormat="1">
      <c r="A3341" s="47"/>
      <c r="AB3341" s="281"/>
      <c r="AL3341" s="281"/>
      <c r="AV3341" s="281"/>
      <c r="BF3341" s="318"/>
      <c r="BP3341" s="281"/>
      <c r="BZ3341" s="281"/>
      <c r="CJ3341" s="281"/>
      <c r="CT3341" s="281"/>
      <c r="DD3341" s="281"/>
      <c r="DI3341" s="273"/>
    </row>
    <row r="3342" spans="1:113" s="49" customFormat="1">
      <c r="A3342" s="47"/>
      <c r="AB3342" s="281"/>
      <c r="AL3342" s="281"/>
      <c r="AV3342" s="281"/>
      <c r="BF3342" s="318"/>
      <c r="BP3342" s="281"/>
      <c r="BZ3342" s="281"/>
      <c r="CJ3342" s="281"/>
      <c r="CT3342" s="281"/>
      <c r="DD3342" s="281"/>
      <c r="DI3342" s="273"/>
    </row>
    <row r="3343" spans="1:113" s="49" customFormat="1">
      <c r="A3343" s="47"/>
      <c r="AB3343" s="281"/>
      <c r="AL3343" s="281"/>
      <c r="AV3343" s="281"/>
      <c r="BF3343" s="318"/>
      <c r="BP3343" s="281"/>
      <c r="BZ3343" s="281"/>
      <c r="CJ3343" s="281"/>
      <c r="CT3343" s="281"/>
      <c r="DD3343" s="281"/>
      <c r="DI3343" s="273"/>
    </row>
    <row r="3344" spans="1:113" s="49" customFormat="1">
      <c r="A3344" s="47"/>
      <c r="AB3344" s="281"/>
      <c r="AL3344" s="281"/>
      <c r="AV3344" s="281"/>
      <c r="BF3344" s="318"/>
      <c r="BP3344" s="281"/>
      <c r="BZ3344" s="281"/>
      <c r="CJ3344" s="281"/>
      <c r="CT3344" s="281"/>
      <c r="DD3344" s="281"/>
      <c r="DI3344" s="273"/>
    </row>
    <row r="3345" spans="1:113" s="49" customFormat="1">
      <c r="A3345" s="47"/>
      <c r="AB3345" s="281"/>
      <c r="AL3345" s="281"/>
      <c r="AV3345" s="281"/>
      <c r="BF3345" s="318"/>
      <c r="BP3345" s="281"/>
      <c r="BZ3345" s="281"/>
      <c r="CJ3345" s="281"/>
      <c r="CT3345" s="281"/>
      <c r="DD3345" s="281"/>
      <c r="DI3345" s="273"/>
    </row>
    <row r="3346" spans="1:113" s="49" customFormat="1">
      <c r="A3346" s="47"/>
      <c r="AB3346" s="281"/>
      <c r="AL3346" s="281"/>
      <c r="AV3346" s="281"/>
      <c r="BF3346" s="318"/>
      <c r="BP3346" s="281"/>
      <c r="BZ3346" s="281"/>
      <c r="CJ3346" s="281"/>
      <c r="CT3346" s="281"/>
      <c r="DD3346" s="281"/>
      <c r="DI3346" s="273"/>
    </row>
    <row r="3347" spans="1:113" s="49" customFormat="1">
      <c r="A3347" s="47"/>
      <c r="AB3347" s="281"/>
      <c r="AL3347" s="281"/>
      <c r="AV3347" s="281"/>
      <c r="BF3347" s="318"/>
      <c r="BP3347" s="281"/>
      <c r="BZ3347" s="281"/>
      <c r="CJ3347" s="281"/>
      <c r="CT3347" s="281"/>
      <c r="DD3347" s="281"/>
      <c r="DI3347" s="273"/>
    </row>
    <row r="3348" spans="1:113" s="49" customFormat="1">
      <c r="A3348" s="47"/>
      <c r="AB3348" s="281"/>
      <c r="AL3348" s="281"/>
      <c r="AV3348" s="281"/>
      <c r="BF3348" s="318"/>
      <c r="BP3348" s="281"/>
      <c r="BZ3348" s="281"/>
      <c r="CJ3348" s="281"/>
      <c r="CT3348" s="281"/>
      <c r="DD3348" s="281"/>
      <c r="DI3348" s="273"/>
    </row>
    <row r="3349" spans="1:113" s="49" customFormat="1">
      <c r="A3349" s="47"/>
      <c r="AB3349" s="281"/>
      <c r="AL3349" s="281"/>
      <c r="AV3349" s="281"/>
      <c r="BF3349" s="318"/>
      <c r="BP3349" s="281"/>
      <c r="BZ3349" s="281"/>
      <c r="CJ3349" s="281"/>
      <c r="CT3349" s="281"/>
      <c r="DD3349" s="281"/>
      <c r="DI3349" s="273"/>
    </row>
    <row r="3350" spans="1:113" s="49" customFormat="1">
      <c r="A3350" s="47"/>
      <c r="AB3350" s="281"/>
      <c r="AL3350" s="281"/>
      <c r="AV3350" s="281"/>
      <c r="BF3350" s="318"/>
      <c r="BP3350" s="281"/>
      <c r="BZ3350" s="281"/>
      <c r="CJ3350" s="281"/>
      <c r="CT3350" s="281"/>
      <c r="DD3350" s="281"/>
      <c r="DI3350" s="273"/>
    </row>
    <row r="3351" spans="1:113" s="49" customFormat="1">
      <c r="A3351" s="47"/>
      <c r="AB3351" s="281"/>
      <c r="AL3351" s="281"/>
      <c r="AV3351" s="281"/>
      <c r="BF3351" s="318"/>
      <c r="BP3351" s="281"/>
      <c r="BZ3351" s="281"/>
      <c r="CJ3351" s="281"/>
      <c r="CT3351" s="281"/>
      <c r="DD3351" s="281"/>
      <c r="DI3351" s="273"/>
    </row>
    <row r="3352" spans="1:113" s="49" customFormat="1">
      <c r="A3352" s="47"/>
      <c r="AB3352" s="281"/>
      <c r="AL3352" s="281"/>
      <c r="AV3352" s="281"/>
      <c r="BF3352" s="318"/>
      <c r="BP3352" s="281"/>
      <c r="BZ3352" s="281"/>
      <c r="CJ3352" s="281"/>
      <c r="CT3352" s="281"/>
      <c r="DD3352" s="281"/>
      <c r="DI3352" s="273"/>
    </row>
    <row r="3353" spans="1:113" s="49" customFormat="1">
      <c r="A3353" s="47"/>
      <c r="AB3353" s="281"/>
      <c r="AL3353" s="281"/>
      <c r="AV3353" s="281"/>
      <c r="BF3353" s="318"/>
      <c r="BP3353" s="281"/>
      <c r="BZ3353" s="281"/>
      <c r="CJ3353" s="281"/>
      <c r="CT3353" s="281"/>
      <c r="DD3353" s="281"/>
      <c r="DI3353" s="273"/>
    </row>
    <row r="3354" spans="1:113" s="49" customFormat="1">
      <c r="A3354" s="47"/>
      <c r="AB3354" s="281"/>
      <c r="AL3354" s="281"/>
      <c r="AV3354" s="281"/>
      <c r="BF3354" s="318"/>
      <c r="BP3354" s="281"/>
      <c r="BZ3354" s="281"/>
      <c r="CJ3354" s="281"/>
      <c r="CT3354" s="281"/>
      <c r="DD3354" s="281"/>
      <c r="DI3354" s="273"/>
    </row>
    <row r="3355" spans="1:113" s="49" customFormat="1">
      <c r="A3355" s="47"/>
      <c r="AB3355" s="281"/>
      <c r="AL3355" s="281"/>
      <c r="AV3355" s="281"/>
      <c r="BF3355" s="318"/>
      <c r="BP3355" s="281"/>
      <c r="BZ3355" s="281"/>
      <c r="CJ3355" s="281"/>
      <c r="CT3355" s="281"/>
      <c r="DD3355" s="281"/>
      <c r="DI3355" s="273"/>
    </row>
    <row r="3356" spans="1:113" s="49" customFormat="1">
      <c r="A3356" s="47"/>
      <c r="AB3356" s="281"/>
      <c r="AL3356" s="281"/>
      <c r="AV3356" s="281"/>
      <c r="BF3356" s="318"/>
      <c r="BP3356" s="281"/>
      <c r="BZ3356" s="281"/>
      <c r="CJ3356" s="281"/>
      <c r="CT3356" s="281"/>
      <c r="DD3356" s="281"/>
      <c r="DI3356" s="273"/>
    </row>
    <row r="3357" spans="1:113" s="49" customFormat="1">
      <c r="A3357" s="47"/>
      <c r="AB3357" s="281"/>
      <c r="AL3357" s="281"/>
      <c r="AV3357" s="281"/>
      <c r="BF3357" s="318"/>
      <c r="BP3357" s="281"/>
      <c r="BZ3357" s="281"/>
      <c r="CJ3357" s="281"/>
      <c r="CT3357" s="281"/>
      <c r="DD3357" s="281"/>
      <c r="DI3357" s="273"/>
    </row>
    <row r="3358" spans="1:113" s="49" customFormat="1">
      <c r="A3358" s="47"/>
      <c r="AB3358" s="281"/>
      <c r="AL3358" s="281"/>
      <c r="AV3358" s="281"/>
      <c r="BF3358" s="318"/>
      <c r="BP3358" s="281"/>
      <c r="BZ3358" s="281"/>
      <c r="CJ3358" s="281"/>
      <c r="CT3358" s="281"/>
      <c r="DD3358" s="281"/>
      <c r="DI3358" s="273"/>
    </row>
    <row r="3359" spans="1:113" s="49" customFormat="1">
      <c r="A3359" s="47"/>
      <c r="AB3359" s="281"/>
      <c r="AL3359" s="281"/>
      <c r="AV3359" s="281"/>
      <c r="BF3359" s="318"/>
      <c r="BP3359" s="281"/>
      <c r="BZ3359" s="281"/>
      <c r="CJ3359" s="281"/>
      <c r="CT3359" s="281"/>
      <c r="DD3359" s="281"/>
      <c r="DI3359" s="273"/>
    </row>
    <row r="3360" spans="1:113" s="49" customFormat="1">
      <c r="A3360" s="47"/>
      <c r="AB3360" s="281"/>
      <c r="AL3360" s="281"/>
      <c r="AV3360" s="281"/>
      <c r="BF3360" s="318"/>
      <c r="BP3360" s="281"/>
      <c r="BZ3360" s="281"/>
      <c r="CJ3360" s="281"/>
      <c r="CT3360" s="281"/>
      <c r="DD3360" s="281"/>
      <c r="DI3360" s="273"/>
    </row>
    <row r="3361" spans="1:113" s="49" customFormat="1">
      <c r="A3361" s="47"/>
      <c r="AB3361" s="281"/>
      <c r="AL3361" s="281"/>
      <c r="AV3361" s="281"/>
      <c r="BF3361" s="318"/>
      <c r="BP3361" s="281"/>
      <c r="BZ3361" s="281"/>
      <c r="CJ3361" s="281"/>
      <c r="CT3361" s="281"/>
      <c r="DD3361" s="281"/>
      <c r="DI3361" s="273"/>
    </row>
    <row r="3362" spans="1:113" s="49" customFormat="1">
      <c r="A3362" s="47"/>
      <c r="AB3362" s="281"/>
      <c r="AL3362" s="281"/>
      <c r="AV3362" s="281"/>
      <c r="BF3362" s="318"/>
      <c r="BP3362" s="281"/>
      <c r="BZ3362" s="281"/>
      <c r="CJ3362" s="281"/>
      <c r="CT3362" s="281"/>
      <c r="DD3362" s="281"/>
      <c r="DI3362" s="273"/>
    </row>
    <row r="3363" spans="1:113" s="49" customFormat="1">
      <c r="A3363" s="47"/>
      <c r="AB3363" s="281"/>
      <c r="AL3363" s="281"/>
      <c r="AV3363" s="281"/>
      <c r="BF3363" s="318"/>
      <c r="BP3363" s="281"/>
      <c r="BZ3363" s="281"/>
      <c r="CJ3363" s="281"/>
      <c r="CT3363" s="281"/>
      <c r="DD3363" s="281"/>
      <c r="DI3363" s="273"/>
    </row>
    <row r="3364" spans="1:113" s="49" customFormat="1">
      <c r="A3364" s="47"/>
      <c r="AB3364" s="281"/>
      <c r="AL3364" s="281"/>
      <c r="AV3364" s="281"/>
      <c r="BF3364" s="318"/>
      <c r="BP3364" s="281"/>
      <c r="BZ3364" s="281"/>
      <c r="CJ3364" s="281"/>
      <c r="CT3364" s="281"/>
      <c r="DD3364" s="281"/>
      <c r="DI3364" s="273"/>
    </row>
    <row r="3365" spans="1:113" s="49" customFormat="1">
      <c r="A3365" s="47"/>
      <c r="AB3365" s="281"/>
      <c r="AL3365" s="281"/>
      <c r="AV3365" s="281"/>
      <c r="BF3365" s="318"/>
      <c r="BP3365" s="281"/>
      <c r="BZ3365" s="281"/>
      <c r="CJ3365" s="281"/>
      <c r="CT3365" s="281"/>
      <c r="DD3365" s="281"/>
      <c r="DI3365" s="273"/>
    </row>
    <row r="3366" spans="1:113" s="49" customFormat="1">
      <c r="A3366" s="47"/>
      <c r="AB3366" s="281"/>
      <c r="AL3366" s="281"/>
      <c r="AV3366" s="281"/>
      <c r="BF3366" s="318"/>
      <c r="BP3366" s="281"/>
      <c r="BZ3366" s="281"/>
      <c r="CJ3366" s="281"/>
      <c r="CT3366" s="281"/>
      <c r="DD3366" s="281"/>
      <c r="DI3366" s="273"/>
    </row>
    <row r="3367" spans="1:113" s="49" customFormat="1">
      <c r="A3367" s="47"/>
      <c r="AB3367" s="281"/>
      <c r="AL3367" s="281"/>
      <c r="AV3367" s="281"/>
      <c r="BF3367" s="318"/>
      <c r="BP3367" s="281"/>
      <c r="BZ3367" s="281"/>
      <c r="CJ3367" s="281"/>
      <c r="CT3367" s="281"/>
      <c r="DD3367" s="281"/>
      <c r="DI3367" s="273"/>
    </row>
    <row r="3368" spans="1:113" s="49" customFormat="1">
      <c r="A3368" s="47"/>
      <c r="AB3368" s="281"/>
      <c r="AL3368" s="281"/>
      <c r="AV3368" s="281"/>
      <c r="BF3368" s="318"/>
      <c r="BP3368" s="281"/>
      <c r="BZ3368" s="281"/>
      <c r="CJ3368" s="281"/>
      <c r="CT3368" s="281"/>
      <c r="DD3368" s="281"/>
      <c r="DI3368" s="273"/>
    </row>
    <row r="3369" spans="1:113" s="49" customFormat="1">
      <c r="A3369" s="47"/>
      <c r="AB3369" s="281"/>
      <c r="AL3369" s="281"/>
      <c r="AV3369" s="281"/>
      <c r="BF3369" s="318"/>
      <c r="BP3369" s="281"/>
      <c r="BZ3369" s="281"/>
      <c r="CJ3369" s="281"/>
      <c r="CT3369" s="281"/>
      <c r="DD3369" s="281"/>
      <c r="DI3369" s="273"/>
    </row>
    <row r="3370" spans="1:113" s="49" customFormat="1">
      <c r="A3370" s="47"/>
      <c r="AB3370" s="281"/>
      <c r="AL3370" s="281"/>
      <c r="AV3370" s="281"/>
      <c r="BF3370" s="318"/>
      <c r="BP3370" s="281"/>
      <c r="BZ3370" s="281"/>
      <c r="CJ3370" s="281"/>
      <c r="CT3370" s="281"/>
      <c r="DD3370" s="281"/>
      <c r="DI3370" s="273"/>
    </row>
    <row r="3371" spans="1:113" s="49" customFormat="1">
      <c r="A3371" s="47"/>
      <c r="AB3371" s="281"/>
      <c r="AL3371" s="281"/>
      <c r="AV3371" s="281"/>
      <c r="BF3371" s="318"/>
      <c r="BP3371" s="281"/>
      <c r="BZ3371" s="281"/>
      <c r="CJ3371" s="281"/>
      <c r="CT3371" s="281"/>
      <c r="DD3371" s="281"/>
      <c r="DI3371" s="273"/>
    </row>
    <row r="3372" spans="1:113" s="49" customFormat="1">
      <c r="A3372" s="47"/>
      <c r="AB3372" s="281"/>
      <c r="AL3372" s="281"/>
      <c r="AV3372" s="281"/>
      <c r="BF3372" s="318"/>
      <c r="BP3372" s="281"/>
      <c r="BZ3372" s="281"/>
      <c r="CJ3372" s="281"/>
      <c r="CT3372" s="281"/>
      <c r="DD3372" s="281"/>
      <c r="DI3372" s="273"/>
    </row>
    <row r="3373" spans="1:113" s="49" customFormat="1">
      <c r="A3373" s="47"/>
      <c r="AB3373" s="281"/>
      <c r="AL3373" s="281"/>
      <c r="AV3373" s="281"/>
      <c r="BF3373" s="318"/>
      <c r="BP3373" s="281"/>
      <c r="BZ3373" s="281"/>
      <c r="CJ3373" s="281"/>
      <c r="CT3373" s="281"/>
      <c r="DD3373" s="281"/>
      <c r="DI3373" s="273"/>
    </row>
    <row r="3374" spans="1:113" s="49" customFormat="1">
      <c r="A3374" s="47"/>
      <c r="AB3374" s="281"/>
      <c r="AL3374" s="281"/>
      <c r="AV3374" s="281"/>
      <c r="BF3374" s="318"/>
      <c r="BP3374" s="281"/>
      <c r="BZ3374" s="281"/>
      <c r="CJ3374" s="281"/>
      <c r="CT3374" s="281"/>
      <c r="DD3374" s="281"/>
      <c r="DI3374" s="273"/>
    </row>
    <row r="3375" spans="1:113" s="49" customFormat="1">
      <c r="A3375" s="47"/>
      <c r="AB3375" s="281"/>
      <c r="AL3375" s="281"/>
      <c r="AV3375" s="281"/>
      <c r="BF3375" s="318"/>
      <c r="BP3375" s="281"/>
      <c r="BZ3375" s="281"/>
      <c r="CJ3375" s="281"/>
      <c r="CT3375" s="281"/>
      <c r="DD3375" s="281"/>
      <c r="DI3375" s="273"/>
    </row>
    <row r="3376" spans="1:113" s="49" customFormat="1">
      <c r="A3376" s="47"/>
      <c r="AB3376" s="281"/>
      <c r="AL3376" s="281"/>
      <c r="AV3376" s="281"/>
      <c r="BF3376" s="318"/>
      <c r="BP3376" s="281"/>
      <c r="BZ3376" s="281"/>
      <c r="CJ3376" s="281"/>
      <c r="CT3376" s="281"/>
      <c r="DD3376" s="281"/>
      <c r="DI3376" s="273"/>
    </row>
    <row r="3377" spans="1:113" s="49" customFormat="1">
      <c r="A3377" s="47"/>
      <c r="AB3377" s="281"/>
      <c r="AL3377" s="281"/>
      <c r="AV3377" s="281"/>
      <c r="BF3377" s="318"/>
      <c r="BP3377" s="281"/>
      <c r="BZ3377" s="281"/>
      <c r="CJ3377" s="281"/>
      <c r="CT3377" s="281"/>
      <c r="DD3377" s="281"/>
      <c r="DI3377" s="273"/>
    </row>
    <row r="3378" spans="1:113" s="49" customFormat="1">
      <c r="A3378" s="47"/>
      <c r="AB3378" s="281"/>
      <c r="AL3378" s="281"/>
      <c r="AV3378" s="281"/>
      <c r="BF3378" s="318"/>
      <c r="BP3378" s="281"/>
      <c r="BZ3378" s="281"/>
      <c r="CJ3378" s="281"/>
      <c r="CT3378" s="281"/>
      <c r="DD3378" s="281"/>
      <c r="DI3378" s="273"/>
    </row>
    <row r="3379" spans="1:113" s="49" customFormat="1">
      <c r="A3379" s="47"/>
      <c r="AB3379" s="281"/>
      <c r="AL3379" s="281"/>
      <c r="AV3379" s="281"/>
      <c r="BF3379" s="318"/>
      <c r="BP3379" s="281"/>
      <c r="BZ3379" s="281"/>
      <c r="CJ3379" s="281"/>
      <c r="CT3379" s="281"/>
      <c r="DD3379" s="281"/>
      <c r="DI3379" s="273"/>
    </row>
    <row r="3380" spans="1:113" s="49" customFormat="1">
      <c r="A3380" s="47"/>
      <c r="AB3380" s="281"/>
      <c r="AL3380" s="281"/>
      <c r="AV3380" s="281"/>
      <c r="BF3380" s="318"/>
      <c r="BP3380" s="281"/>
      <c r="BZ3380" s="281"/>
      <c r="CJ3380" s="281"/>
      <c r="CT3380" s="281"/>
      <c r="DD3380" s="281"/>
      <c r="DI3380" s="273"/>
    </row>
    <row r="3381" spans="1:113" s="49" customFormat="1">
      <c r="A3381" s="47"/>
      <c r="AB3381" s="281"/>
      <c r="AL3381" s="281"/>
      <c r="AV3381" s="281"/>
      <c r="BF3381" s="318"/>
      <c r="BP3381" s="281"/>
      <c r="BZ3381" s="281"/>
      <c r="CJ3381" s="281"/>
      <c r="CT3381" s="281"/>
      <c r="DD3381" s="281"/>
      <c r="DI3381" s="273"/>
    </row>
    <row r="3382" spans="1:113" s="49" customFormat="1">
      <c r="A3382" s="47"/>
      <c r="AB3382" s="281"/>
      <c r="AL3382" s="281"/>
      <c r="AV3382" s="281"/>
      <c r="BF3382" s="318"/>
      <c r="BP3382" s="281"/>
      <c r="BZ3382" s="281"/>
      <c r="CJ3382" s="281"/>
      <c r="CT3382" s="281"/>
      <c r="DD3382" s="281"/>
      <c r="DI3382" s="273"/>
    </row>
    <row r="3383" spans="1:113" s="49" customFormat="1">
      <c r="A3383" s="47"/>
      <c r="AB3383" s="281"/>
      <c r="AL3383" s="281"/>
      <c r="AV3383" s="281"/>
      <c r="BF3383" s="318"/>
      <c r="BP3383" s="281"/>
      <c r="BZ3383" s="281"/>
      <c r="CJ3383" s="281"/>
      <c r="CT3383" s="281"/>
      <c r="DD3383" s="281"/>
      <c r="DI3383" s="273"/>
    </row>
    <row r="3384" spans="1:113" s="49" customFormat="1">
      <c r="A3384" s="47"/>
      <c r="AB3384" s="281"/>
      <c r="AL3384" s="281"/>
      <c r="AV3384" s="281"/>
      <c r="BF3384" s="318"/>
      <c r="BP3384" s="281"/>
      <c r="BZ3384" s="281"/>
      <c r="CJ3384" s="281"/>
      <c r="CT3384" s="281"/>
      <c r="DD3384" s="281"/>
      <c r="DI3384" s="273"/>
    </row>
    <row r="3385" spans="1:113" s="49" customFormat="1">
      <c r="A3385" s="47"/>
      <c r="AB3385" s="281"/>
      <c r="AL3385" s="281"/>
      <c r="AV3385" s="281"/>
      <c r="BF3385" s="318"/>
      <c r="BP3385" s="281"/>
      <c r="BZ3385" s="281"/>
      <c r="CJ3385" s="281"/>
      <c r="CT3385" s="281"/>
      <c r="DD3385" s="281"/>
      <c r="DI3385" s="273"/>
    </row>
    <row r="3386" spans="1:113" s="49" customFormat="1">
      <c r="A3386" s="47"/>
      <c r="AB3386" s="281"/>
      <c r="AL3386" s="281"/>
      <c r="AV3386" s="281"/>
      <c r="BF3386" s="318"/>
      <c r="BP3386" s="281"/>
      <c r="BZ3386" s="281"/>
      <c r="CJ3386" s="281"/>
      <c r="CT3386" s="281"/>
      <c r="DD3386" s="281"/>
      <c r="DI3386" s="273"/>
    </row>
    <row r="3387" spans="1:113" s="49" customFormat="1">
      <c r="A3387" s="47"/>
      <c r="AB3387" s="281"/>
      <c r="AL3387" s="281"/>
      <c r="AV3387" s="281"/>
      <c r="BF3387" s="318"/>
      <c r="BP3387" s="281"/>
      <c r="BZ3387" s="281"/>
      <c r="CJ3387" s="281"/>
      <c r="CT3387" s="281"/>
      <c r="DD3387" s="281"/>
      <c r="DI3387" s="273"/>
    </row>
    <row r="3388" spans="1:113" s="49" customFormat="1">
      <c r="A3388" s="47"/>
      <c r="AB3388" s="281"/>
      <c r="AL3388" s="281"/>
      <c r="AV3388" s="281"/>
      <c r="BF3388" s="318"/>
      <c r="BP3388" s="281"/>
      <c r="BZ3388" s="281"/>
      <c r="CJ3388" s="281"/>
      <c r="CT3388" s="281"/>
      <c r="DD3388" s="281"/>
      <c r="DI3388" s="273"/>
    </row>
    <row r="3389" spans="1:113" s="49" customFormat="1">
      <c r="A3389" s="47"/>
      <c r="AB3389" s="281"/>
      <c r="AL3389" s="281"/>
      <c r="AV3389" s="281"/>
      <c r="BF3389" s="318"/>
      <c r="BP3389" s="281"/>
      <c r="BZ3389" s="281"/>
      <c r="CJ3389" s="281"/>
      <c r="CT3389" s="281"/>
      <c r="DD3389" s="281"/>
      <c r="DI3389" s="273"/>
    </row>
    <row r="3390" spans="1:113" s="49" customFormat="1">
      <c r="A3390" s="47"/>
      <c r="AB3390" s="281"/>
      <c r="AL3390" s="281"/>
      <c r="AV3390" s="281"/>
      <c r="BF3390" s="318"/>
      <c r="BP3390" s="281"/>
      <c r="BZ3390" s="281"/>
      <c r="CJ3390" s="281"/>
      <c r="CT3390" s="281"/>
      <c r="DD3390" s="281"/>
      <c r="DI3390" s="273"/>
    </row>
    <row r="3391" spans="1:113" s="49" customFormat="1">
      <c r="A3391" s="47"/>
      <c r="AB3391" s="281"/>
      <c r="AL3391" s="281"/>
      <c r="AV3391" s="281"/>
      <c r="BF3391" s="318"/>
      <c r="BP3391" s="281"/>
      <c r="BZ3391" s="281"/>
      <c r="CJ3391" s="281"/>
      <c r="CT3391" s="281"/>
      <c r="DD3391" s="281"/>
      <c r="DI3391" s="273"/>
    </row>
    <row r="3392" spans="1:113" s="49" customFormat="1">
      <c r="A3392" s="47"/>
      <c r="AB3392" s="281"/>
      <c r="AL3392" s="281"/>
      <c r="AV3392" s="281"/>
      <c r="BF3392" s="318"/>
      <c r="BP3392" s="281"/>
      <c r="BZ3392" s="281"/>
      <c r="CJ3392" s="281"/>
      <c r="CT3392" s="281"/>
      <c r="DD3392" s="281"/>
      <c r="DI3392" s="273"/>
    </row>
    <row r="3393" spans="1:113" s="49" customFormat="1">
      <c r="A3393" s="47"/>
      <c r="AB3393" s="281"/>
      <c r="AL3393" s="281"/>
      <c r="AV3393" s="281"/>
      <c r="BF3393" s="318"/>
      <c r="BP3393" s="281"/>
      <c r="BZ3393" s="281"/>
      <c r="CJ3393" s="281"/>
      <c r="CT3393" s="281"/>
      <c r="DD3393" s="281"/>
      <c r="DI3393" s="273"/>
    </row>
    <row r="3394" spans="1:113" s="49" customFormat="1">
      <c r="A3394" s="47"/>
      <c r="AB3394" s="281"/>
      <c r="AL3394" s="281"/>
      <c r="AV3394" s="281"/>
      <c r="BF3394" s="318"/>
      <c r="BP3394" s="281"/>
      <c r="BZ3394" s="281"/>
      <c r="CJ3394" s="281"/>
      <c r="CT3394" s="281"/>
      <c r="DD3394" s="281"/>
      <c r="DI3394" s="273"/>
    </row>
    <row r="3395" spans="1:113" s="49" customFormat="1">
      <c r="A3395" s="47"/>
      <c r="AB3395" s="281"/>
      <c r="AL3395" s="281"/>
      <c r="AV3395" s="281"/>
      <c r="BF3395" s="318"/>
      <c r="BP3395" s="281"/>
      <c r="BZ3395" s="281"/>
      <c r="CJ3395" s="281"/>
      <c r="CT3395" s="281"/>
      <c r="DD3395" s="281"/>
      <c r="DI3395" s="273"/>
    </row>
    <row r="3396" spans="1:113" s="49" customFormat="1">
      <c r="A3396" s="47"/>
      <c r="AB3396" s="281"/>
      <c r="AL3396" s="281"/>
      <c r="AV3396" s="281"/>
      <c r="BF3396" s="318"/>
      <c r="BP3396" s="281"/>
      <c r="BZ3396" s="281"/>
      <c r="CJ3396" s="281"/>
      <c r="CT3396" s="281"/>
      <c r="DD3396" s="281"/>
      <c r="DI3396" s="273"/>
    </row>
    <row r="3397" spans="1:113" s="49" customFormat="1">
      <c r="A3397" s="47"/>
      <c r="AB3397" s="281"/>
      <c r="AL3397" s="281"/>
      <c r="AV3397" s="281"/>
      <c r="BF3397" s="318"/>
      <c r="BP3397" s="281"/>
      <c r="BZ3397" s="281"/>
      <c r="CJ3397" s="281"/>
      <c r="CT3397" s="281"/>
      <c r="DD3397" s="281"/>
      <c r="DI3397" s="273"/>
    </row>
    <row r="3398" spans="1:113" s="49" customFormat="1">
      <c r="A3398" s="47"/>
      <c r="AB3398" s="281"/>
      <c r="AL3398" s="281"/>
      <c r="AV3398" s="281"/>
      <c r="BF3398" s="318"/>
      <c r="BP3398" s="281"/>
      <c r="BZ3398" s="281"/>
      <c r="CJ3398" s="281"/>
      <c r="CT3398" s="281"/>
      <c r="DD3398" s="281"/>
      <c r="DI3398" s="273"/>
    </row>
    <row r="3399" spans="1:113" s="49" customFormat="1">
      <c r="A3399" s="47"/>
      <c r="AB3399" s="281"/>
      <c r="AL3399" s="281"/>
      <c r="AV3399" s="281"/>
      <c r="BF3399" s="318"/>
      <c r="BP3399" s="281"/>
      <c r="BZ3399" s="281"/>
      <c r="CJ3399" s="281"/>
      <c r="CT3399" s="281"/>
      <c r="DD3399" s="281"/>
      <c r="DI3399" s="273"/>
    </row>
    <row r="3400" spans="1:113" s="49" customFormat="1">
      <c r="A3400" s="47"/>
      <c r="AB3400" s="281"/>
      <c r="AL3400" s="281"/>
      <c r="AV3400" s="281"/>
      <c r="BF3400" s="318"/>
      <c r="BP3400" s="281"/>
      <c r="BZ3400" s="281"/>
      <c r="CJ3400" s="281"/>
      <c r="CT3400" s="281"/>
      <c r="DD3400" s="281"/>
      <c r="DI3400" s="273"/>
    </row>
    <row r="3401" spans="1:113" s="49" customFormat="1">
      <c r="A3401" s="47"/>
      <c r="AB3401" s="281"/>
      <c r="AL3401" s="281"/>
      <c r="AV3401" s="281"/>
      <c r="BF3401" s="318"/>
      <c r="BP3401" s="281"/>
      <c r="BZ3401" s="281"/>
      <c r="CJ3401" s="281"/>
      <c r="CT3401" s="281"/>
      <c r="DD3401" s="281"/>
      <c r="DI3401" s="273"/>
    </row>
    <row r="3402" spans="1:113" s="49" customFormat="1">
      <c r="A3402" s="47"/>
      <c r="AB3402" s="281"/>
      <c r="AL3402" s="281"/>
      <c r="AV3402" s="281"/>
      <c r="BF3402" s="318"/>
      <c r="BP3402" s="281"/>
      <c r="BZ3402" s="281"/>
      <c r="CJ3402" s="281"/>
      <c r="CT3402" s="281"/>
      <c r="DD3402" s="281"/>
      <c r="DI3402" s="273"/>
    </row>
    <row r="3403" spans="1:113" s="49" customFormat="1">
      <c r="A3403" s="47"/>
      <c r="AB3403" s="281"/>
      <c r="AL3403" s="281"/>
      <c r="AV3403" s="281"/>
      <c r="BF3403" s="318"/>
      <c r="BP3403" s="281"/>
      <c r="BZ3403" s="281"/>
      <c r="CJ3403" s="281"/>
      <c r="CT3403" s="281"/>
      <c r="DD3403" s="281"/>
      <c r="DI3403" s="273"/>
    </row>
    <row r="3404" spans="1:113" s="49" customFormat="1">
      <c r="A3404" s="47"/>
      <c r="AB3404" s="281"/>
      <c r="AL3404" s="281"/>
      <c r="AV3404" s="281"/>
      <c r="BF3404" s="318"/>
      <c r="BP3404" s="281"/>
      <c r="BZ3404" s="281"/>
      <c r="CJ3404" s="281"/>
      <c r="CT3404" s="281"/>
      <c r="DD3404" s="281"/>
      <c r="DI3404" s="273"/>
    </row>
    <row r="3405" spans="1:113" s="49" customFormat="1">
      <c r="A3405" s="47"/>
      <c r="AB3405" s="281"/>
      <c r="AL3405" s="281"/>
      <c r="AV3405" s="281"/>
      <c r="BF3405" s="318"/>
      <c r="BP3405" s="281"/>
      <c r="BZ3405" s="281"/>
      <c r="CJ3405" s="281"/>
      <c r="CT3405" s="281"/>
      <c r="DD3405" s="281"/>
      <c r="DI3405" s="273"/>
    </row>
    <row r="3406" spans="1:113" s="49" customFormat="1">
      <c r="A3406" s="47"/>
      <c r="AB3406" s="281"/>
      <c r="AL3406" s="281"/>
      <c r="AV3406" s="281"/>
      <c r="BF3406" s="318"/>
      <c r="BP3406" s="281"/>
      <c r="BZ3406" s="281"/>
      <c r="CJ3406" s="281"/>
      <c r="CT3406" s="281"/>
      <c r="DD3406" s="281"/>
      <c r="DI3406" s="273"/>
    </row>
    <row r="3407" spans="1:113" s="49" customFormat="1">
      <c r="A3407" s="47"/>
      <c r="AB3407" s="281"/>
      <c r="AL3407" s="281"/>
      <c r="AV3407" s="281"/>
      <c r="BF3407" s="318"/>
      <c r="BP3407" s="281"/>
      <c r="BZ3407" s="281"/>
      <c r="CJ3407" s="281"/>
      <c r="CT3407" s="281"/>
      <c r="DD3407" s="281"/>
      <c r="DI3407" s="273"/>
    </row>
    <row r="3408" spans="1:113" s="49" customFormat="1">
      <c r="A3408" s="47"/>
      <c r="AB3408" s="281"/>
      <c r="AL3408" s="281"/>
      <c r="AV3408" s="281"/>
      <c r="BF3408" s="318"/>
      <c r="BP3408" s="281"/>
      <c r="BZ3408" s="281"/>
      <c r="CJ3408" s="281"/>
      <c r="CT3408" s="281"/>
      <c r="DD3408" s="281"/>
      <c r="DI3408" s="273"/>
    </row>
    <row r="3409" spans="1:113" s="49" customFormat="1">
      <c r="A3409" s="47"/>
      <c r="AB3409" s="281"/>
      <c r="AL3409" s="281"/>
      <c r="AV3409" s="281"/>
      <c r="BF3409" s="318"/>
      <c r="BP3409" s="281"/>
      <c r="BZ3409" s="281"/>
      <c r="CJ3409" s="281"/>
      <c r="CT3409" s="281"/>
      <c r="DD3409" s="281"/>
      <c r="DI3409" s="273"/>
    </row>
    <row r="3410" spans="1:113" s="49" customFormat="1">
      <c r="A3410" s="47"/>
      <c r="AB3410" s="281"/>
      <c r="AL3410" s="281"/>
      <c r="AV3410" s="281"/>
      <c r="BF3410" s="318"/>
      <c r="BP3410" s="281"/>
      <c r="BZ3410" s="281"/>
      <c r="CJ3410" s="281"/>
      <c r="CT3410" s="281"/>
      <c r="DD3410" s="281"/>
      <c r="DI3410" s="273"/>
    </row>
    <row r="3411" spans="1:113" s="49" customFormat="1">
      <c r="A3411" s="47"/>
      <c r="AB3411" s="281"/>
      <c r="AL3411" s="281"/>
      <c r="AV3411" s="281"/>
      <c r="BF3411" s="318"/>
      <c r="BP3411" s="281"/>
      <c r="BZ3411" s="281"/>
      <c r="CJ3411" s="281"/>
      <c r="CT3411" s="281"/>
      <c r="DD3411" s="281"/>
      <c r="DI3411" s="273"/>
    </row>
    <row r="3412" spans="1:113" s="49" customFormat="1">
      <c r="A3412" s="47"/>
      <c r="AB3412" s="281"/>
      <c r="AL3412" s="281"/>
      <c r="AV3412" s="281"/>
      <c r="BF3412" s="318"/>
      <c r="BP3412" s="281"/>
      <c r="BZ3412" s="281"/>
      <c r="CJ3412" s="281"/>
      <c r="CT3412" s="281"/>
      <c r="DD3412" s="281"/>
      <c r="DI3412" s="273"/>
    </row>
    <row r="3413" spans="1:113" s="49" customFormat="1">
      <c r="A3413" s="47"/>
      <c r="AB3413" s="281"/>
      <c r="AL3413" s="281"/>
      <c r="AV3413" s="281"/>
      <c r="BF3413" s="318"/>
      <c r="BP3413" s="281"/>
      <c r="BZ3413" s="281"/>
      <c r="CJ3413" s="281"/>
      <c r="CT3413" s="281"/>
      <c r="DD3413" s="281"/>
      <c r="DI3413" s="273"/>
    </row>
    <row r="3414" spans="1:113" s="49" customFormat="1">
      <c r="A3414" s="47"/>
      <c r="AB3414" s="281"/>
      <c r="AL3414" s="281"/>
      <c r="AV3414" s="281"/>
      <c r="BF3414" s="318"/>
      <c r="BP3414" s="281"/>
      <c r="BZ3414" s="281"/>
      <c r="CJ3414" s="281"/>
      <c r="CT3414" s="281"/>
      <c r="DD3414" s="281"/>
      <c r="DI3414" s="273"/>
    </row>
    <row r="3415" spans="1:113" s="49" customFormat="1">
      <c r="A3415" s="47"/>
      <c r="AB3415" s="281"/>
      <c r="AL3415" s="281"/>
      <c r="AV3415" s="281"/>
      <c r="BF3415" s="318"/>
      <c r="BP3415" s="281"/>
      <c r="BZ3415" s="281"/>
      <c r="CJ3415" s="281"/>
      <c r="CT3415" s="281"/>
      <c r="DD3415" s="281"/>
      <c r="DI3415" s="273"/>
    </row>
    <row r="3416" spans="1:113" s="49" customFormat="1">
      <c r="A3416" s="47"/>
      <c r="AB3416" s="281"/>
      <c r="AL3416" s="281"/>
      <c r="AV3416" s="281"/>
      <c r="BF3416" s="318"/>
      <c r="BP3416" s="281"/>
      <c r="BZ3416" s="281"/>
      <c r="CJ3416" s="281"/>
      <c r="CT3416" s="281"/>
      <c r="DD3416" s="281"/>
      <c r="DI3416" s="273"/>
    </row>
    <row r="3417" spans="1:113" s="49" customFormat="1">
      <c r="A3417" s="47"/>
      <c r="AB3417" s="281"/>
      <c r="AL3417" s="281"/>
      <c r="AV3417" s="281"/>
      <c r="BF3417" s="318"/>
      <c r="BP3417" s="281"/>
      <c r="BZ3417" s="281"/>
      <c r="CJ3417" s="281"/>
      <c r="CT3417" s="281"/>
      <c r="DD3417" s="281"/>
      <c r="DI3417" s="273"/>
    </row>
    <row r="3418" spans="1:113" s="49" customFormat="1">
      <c r="A3418" s="47"/>
      <c r="AB3418" s="281"/>
      <c r="AL3418" s="281"/>
      <c r="AV3418" s="281"/>
      <c r="BF3418" s="318"/>
      <c r="BP3418" s="281"/>
      <c r="BZ3418" s="281"/>
      <c r="CJ3418" s="281"/>
      <c r="CT3418" s="281"/>
      <c r="DD3418" s="281"/>
      <c r="DI3418" s="273"/>
    </row>
    <row r="3419" spans="1:113" s="49" customFormat="1">
      <c r="A3419" s="47"/>
      <c r="AB3419" s="281"/>
      <c r="AL3419" s="281"/>
      <c r="AV3419" s="281"/>
      <c r="BF3419" s="318"/>
      <c r="BP3419" s="281"/>
      <c r="BZ3419" s="281"/>
      <c r="CJ3419" s="281"/>
      <c r="CT3419" s="281"/>
      <c r="DD3419" s="281"/>
      <c r="DI3419" s="273"/>
    </row>
    <row r="3420" spans="1:113" s="49" customFormat="1">
      <c r="A3420" s="47"/>
      <c r="AB3420" s="281"/>
      <c r="AL3420" s="281"/>
      <c r="AV3420" s="281"/>
      <c r="BF3420" s="318"/>
      <c r="BP3420" s="281"/>
      <c r="BZ3420" s="281"/>
      <c r="CJ3420" s="281"/>
      <c r="CT3420" s="281"/>
      <c r="DD3420" s="281"/>
      <c r="DI3420" s="273"/>
    </row>
    <row r="3421" spans="1:113" s="49" customFormat="1">
      <c r="A3421" s="47"/>
      <c r="AB3421" s="281"/>
      <c r="AL3421" s="281"/>
      <c r="AV3421" s="281"/>
      <c r="BF3421" s="318"/>
      <c r="BP3421" s="281"/>
      <c r="BZ3421" s="281"/>
      <c r="CJ3421" s="281"/>
      <c r="CT3421" s="281"/>
      <c r="DD3421" s="281"/>
      <c r="DI3421" s="273"/>
    </row>
    <row r="3422" spans="1:113" s="49" customFormat="1">
      <c r="A3422" s="47"/>
      <c r="AB3422" s="281"/>
      <c r="AL3422" s="281"/>
      <c r="AV3422" s="281"/>
      <c r="BF3422" s="318"/>
      <c r="BP3422" s="281"/>
      <c r="BZ3422" s="281"/>
      <c r="CJ3422" s="281"/>
      <c r="CT3422" s="281"/>
      <c r="DD3422" s="281"/>
      <c r="DI3422" s="273"/>
    </row>
    <row r="3423" spans="1:113" s="49" customFormat="1">
      <c r="A3423" s="47"/>
      <c r="AB3423" s="281"/>
      <c r="AL3423" s="281"/>
      <c r="AV3423" s="281"/>
      <c r="BF3423" s="318"/>
      <c r="BP3423" s="281"/>
      <c r="BZ3423" s="281"/>
      <c r="CJ3423" s="281"/>
      <c r="CT3423" s="281"/>
      <c r="DD3423" s="281"/>
      <c r="DI3423" s="273"/>
    </row>
    <row r="3424" spans="1:113" s="49" customFormat="1">
      <c r="A3424" s="47"/>
      <c r="AB3424" s="281"/>
      <c r="AL3424" s="281"/>
      <c r="AV3424" s="281"/>
      <c r="BF3424" s="318"/>
      <c r="BP3424" s="281"/>
      <c r="BZ3424" s="281"/>
      <c r="CJ3424" s="281"/>
      <c r="CT3424" s="281"/>
      <c r="DD3424" s="281"/>
      <c r="DI3424" s="273"/>
    </row>
    <row r="3425" spans="1:113" s="49" customFormat="1">
      <c r="A3425" s="47"/>
      <c r="AB3425" s="281"/>
      <c r="AL3425" s="281"/>
      <c r="AV3425" s="281"/>
      <c r="BF3425" s="318"/>
      <c r="BP3425" s="281"/>
      <c r="BZ3425" s="281"/>
      <c r="CJ3425" s="281"/>
      <c r="CT3425" s="281"/>
      <c r="DD3425" s="281"/>
      <c r="DI3425" s="273"/>
    </row>
    <row r="3426" spans="1:113" s="49" customFormat="1">
      <c r="A3426" s="47"/>
      <c r="AB3426" s="281"/>
      <c r="AL3426" s="281"/>
      <c r="AV3426" s="281"/>
      <c r="BF3426" s="318"/>
      <c r="BP3426" s="281"/>
      <c r="BZ3426" s="281"/>
      <c r="CJ3426" s="281"/>
      <c r="CT3426" s="281"/>
      <c r="DD3426" s="281"/>
      <c r="DI3426" s="273"/>
    </row>
    <row r="3427" spans="1:113" s="49" customFormat="1">
      <c r="A3427" s="47"/>
      <c r="AB3427" s="281"/>
      <c r="AL3427" s="281"/>
      <c r="AV3427" s="281"/>
      <c r="BF3427" s="318"/>
      <c r="BP3427" s="281"/>
      <c r="BZ3427" s="281"/>
      <c r="CJ3427" s="281"/>
      <c r="CT3427" s="281"/>
      <c r="DD3427" s="281"/>
      <c r="DI3427" s="273"/>
    </row>
    <row r="3428" spans="1:113" s="49" customFormat="1">
      <c r="A3428" s="47"/>
      <c r="AB3428" s="281"/>
      <c r="AL3428" s="281"/>
      <c r="AV3428" s="281"/>
      <c r="BF3428" s="318"/>
      <c r="BP3428" s="281"/>
      <c r="BZ3428" s="281"/>
      <c r="CJ3428" s="281"/>
      <c r="CT3428" s="281"/>
      <c r="DD3428" s="281"/>
      <c r="DI3428" s="273"/>
    </row>
    <row r="3429" spans="1:113" s="49" customFormat="1">
      <c r="A3429" s="47"/>
      <c r="AB3429" s="281"/>
      <c r="AL3429" s="281"/>
      <c r="AV3429" s="281"/>
      <c r="BF3429" s="318"/>
      <c r="BP3429" s="281"/>
      <c r="BZ3429" s="281"/>
      <c r="CJ3429" s="281"/>
      <c r="CT3429" s="281"/>
      <c r="DD3429" s="281"/>
      <c r="DI3429" s="273"/>
    </row>
    <row r="3430" spans="1:113" s="49" customFormat="1">
      <c r="A3430" s="47"/>
      <c r="AB3430" s="281"/>
      <c r="AL3430" s="281"/>
      <c r="AV3430" s="281"/>
      <c r="BF3430" s="318"/>
      <c r="BP3430" s="281"/>
      <c r="BZ3430" s="281"/>
      <c r="CJ3430" s="281"/>
      <c r="CT3430" s="281"/>
      <c r="DD3430" s="281"/>
      <c r="DI3430" s="273"/>
    </row>
    <row r="3431" spans="1:113" s="49" customFormat="1">
      <c r="A3431" s="47"/>
      <c r="AB3431" s="281"/>
      <c r="AL3431" s="281"/>
      <c r="AV3431" s="281"/>
      <c r="BF3431" s="318"/>
      <c r="BP3431" s="281"/>
      <c r="BZ3431" s="281"/>
      <c r="CJ3431" s="281"/>
      <c r="CT3431" s="281"/>
      <c r="DD3431" s="281"/>
      <c r="DI3431" s="273"/>
    </row>
    <row r="3432" spans="1:113" s="49" customFormat="1">
      <c r="A3432" s="47"/>
      <c r="AB3432" s="281"/>
      <c r="AL3432" s="281"/>
      <c r="AV3432" s="281"/>
      <c r="BF3432" s="318"/>
      <c r="BP3432" s="281"/>
      <c r="BZ3432" s="281"/>
      <c r="CJ3432" s="281"/>
      <c r="CT3432" s="281"/>
      <c r="DD3432" s="281"/>
      <c r="DI3432" s="273"/>
    </row>
    <row r="3433" spans="1:113" s="49" customFormat="1">
      <c r="A3433" s="47"/>
      <c r="AB3433" s="281"/>
      <c r="AL3433" s="281"/>
      <c r="AV3433" s="281"/>
      <c r="BF3433" s="318"/>
      <c r="BP3433" s="281"/>
      <c r="BZ3433" s="281"/>
      <c r="CJ3433" s="281"/>
      <c r="CT3433" s="281"/>
      <c r="DD3433" s="281"/>
      <c r="DI3433" s="273"/>
    </row>
    <row r="3434" spans="1:113" s="49" customFormat="1">
      <c r="A3434" s="47"/>
      <c r="AB3434" s="281"/>
      <c r="AL3434" s="281"/>
      <c r="AV3434" s="281"/>
      <c r="BF3434" s="318"/>
      <c r="BP3434" s="281"/>
      <c r="BZ3434" s="281"/>
      <c r="CJ3434" s="281"/>
      <c r="CT3434" s="281"/>
      <c r="DD3434" s="281"/>
      <c r="DI3434" s="273"/>
    </row>
    <row r="3435" spans="1:113" s="49" customFormat="1">
      <c r="A3435" s="47"/>
      <c r="AB3435" s="281"/>
      <c r="AL3435" s="281"/>
      <c r="AV3435" s="281"/>
      <c r="BF3435" s="318"/>
      <c r="BP3435" s="281"/>
      <c r="BZ3435" s="281"/>
      <c r="CJ3435" s="281"/>
      <c r="CT3435" s="281"/>
      <c r="DD3435" s="281"/>
      <c r="DI3435" s="273"/>
    </row>
    <row r="3436" spans="1:113" s="49" customFormat="1">
      <c r="A3436" s="47"/>
      <c r="AB3436" s="281"/>
      <c r="AL3436" s="281"/>
      <c r="AV3436" s="281"/>
      <c r="BF3436" s="318"/>
      <c r="BP3436" s="281"/>
      <c r="BZ3436" s="281"/>
      <c r="CJ3436" s="281"/>
      <c r="CT3436" s="281"/>
      <c r="DD3436" s="281"/>
      <c r="DI3436" s="273"/>
    </row>
    <row r="3437" spans="1:113" s="49" customFormat="1">
      <c r="A3437" s="47"/>
      <c r="AB3437" s="281"/>
      <c r="AL3437" s="281"/>
      <c r="AV3437" s="281"/>
      <c r="BF3437" s="318"/>
      <c r="BP3437" s="281"/>
      <c r="BZ3437" s="281"/>
      <c r="CJ3437" s="281"/>
      <c r="CT3437" s="281"/>
      <c r="DD3437" s="281"/>
      <c r="DI3437" s="273"/>
    </row>
    <row r="3438" spans="1:113" s="49" customFormat="1">
      <c r="A3438" s="47"/>
      <c r="AB3438" s="281"/>
      <c r="AL3438" s="281"/>
      <c r="AV3438" s="281"/>
      <c r="BF3438" s="318"/>
      <c r="BP3438" s="281"/>
      <c r="BZ3438" s="281"/>
      <c r="CJ3438" s="281"/>
      <c r="CT3438" s="281"/>
      <c r="DD3438" s="281"/>
      <c r="DI3438" s="273"/>
    </row>
    <row r="3439" spans="1:113" s="49" customFormat="1">
      <c r="A3439" s="47"/>
      <c r="AB3439" s="281"/>
      <c r="AL3439" s="281"/>
      <c r="AV3439" s="281"/>
      <c r="BF3439" s="318"/>
      <c r="BP3439" s="281"/>
      <c r="BZ3439" s="281"/>
      <c r="CJ3439" s="281"/>
      <c r="CT3439" s="281"/>
      <c r="DD3439" s="281"/>
      <c r="DI3439" s="273"/>
    </row>
    <row r="3440" spans="1:113" s="49" customFormat="1">
      <c r="A3440" s="47"/>
      <c r="AB3440" s="281"/>
      <c r="AL3440" s="281"/>
      <c r="AV3440" s="281"/>
      <c r="BF3440" s="318"/>
      <c r="BP3440" s="281"/>
      <c r="BZ3440" s="281"/>
      <c r="CJ3440" s="281"/>
      <c r="CT3440" s="281"/>
      <c r="DD3440" s="281"/>
      <c r="DI3440" s="273"/>
    </row>
    <row r="3441" spans="1:113" s="49" customFormat="1">
      <c r="A3441" s="47"/>
      <c r="AB3441" s="281"/>
      <c r="AL3441" s="281"/>
      <c r="AV3441" s="281"/>
      <c r="BF3441" s="318"/>
      <c r="BP3441" s="281"/>
      <c r="BZ3441" s="281"/>
      <c r="CJ3441" s="281"/>
      <c r="CT3441" s="281"/>
      <c r="DD3441" s="281"/>
      <c r="DI3441" s="273"/>
    </row>
    <row r="3442" spans="1:113" s="49" customFormat="1">
      <c r="A3442" s="47"/>
      <c r="AB3442" s="281"/>
      <c r="AL3442" s="281"/>
      <c r="AV3442" s="281"/>
      <c r="BF3442" s="318"/>
      <c r="BP3442" s="281"/>
      <c r="BZ3442" s="281"/>
      <c r="CJ3442" s="281"/>
      <c r="CT3442" s="281"/>
      <c r="DD3442" s="281"/>
      <c r="DI3442" s="273"/>
    </row>
    <row r="3443" spans="1:113" s="49" customFormat="1">
      <c r="A3443" s="47"/>
      <c r="AB3443" s="281"/>
      <c r="AL3443" s="281"/>
      <c r="AV3443" s="281"/>
      <c r="BF3443" s="318"/>
      <c r="BP3443" s="281"/>
      <c r="BZ3443" s="281"/>
      <c r="CJ3443" s="281"/>
      <c r="CT3443" s="281"/>
      <c r="DD3443" s="281"/>
      <c r="DI3443" s="273"/>
    </row>
    <row r="3444" spans="1:113" s="49" customFormat="1">
      <c r="A3444" s="47"/>
      <c r="AB3444" s="281"/>
      <c r="AL3444" s="281"/>
      <c r="AV3444" s="281"/>
      <c r="BF3444" s="318"/>
      <c r="BP3444" s="281"/>
      <c r="BZ3444" s="281"/>
      <c r="CJ3444" s="281"/>
      <c r="CT3444" s="281"/>
      <c r="DD3444" s="281"/>
      <c r="DI3444" s="273"/>
    </row>
    <row r="3445" spans="1:113" s="49" customFormat="1">
      <c r="A3445" s="47"/>
      <c r="AB3445" s="281"/>
      <c r="AL3445" s="281"/>
      <c r="AV3445" s="281"/>
      <c r="BF3445" s="318"/>
      <c r="BP3445" s="281"/>
      <c r="BZ3445" s="281"/>
      <c r="CJ3445" s="281"/>
      <c r="CT3445" s="281"/>
      <c r="DD3445" s="281"/>
      <c r="DI3445" s="273"/>
    </row>
    <row r="3446" spans="1:113" s="49" customFormat="1">
      <c r="A3446" s="47"/>
      <c r="AB3446" s="281"/>
      <c r="AL3446" s="281"/>
      <c r="AV3446" s="281"/>
      <c r="BF3446" s="318"/>
      <c r="BP3446" s="281"/>
      <c r="BZ3446" s="281"/>
      <c r="CJ3446" s="281"/>
      <c r="CT3446" s="281"/>
      <c r="DD3446" s="281"/>
      <c r="DI3446" s="273"/>
    </row>
    <row r="3447" spans="1:113" s="49" customFormat="1">
      <c r="A3447" s="47"/>
      <c r="AB3447" s="281"/>
      <c r="AL3447" s="281"/>
      <c r="AV3447" s="281"/>
      <c r="BF3447" s="318"/>
      <c r="BP3447" s="281"/>
      <c r="BZ3447" s="281"/>
      <c r="CJ3447" s="281"/>
      <c r="CT3447" s="281"/>
      <c r="DD3447" s="281"/>
      <c r="DI3447" s="273"/>
    </row>
    <row r="3448" spans="1:113" s="49" customFormat="1">
      <c r="A3448" s="47"/>
      <c r="AB3448" s="281"/>
      <c r="AL3448" s="281"/>
      <c r="AV3448" s="281"/>
      <c r="BF3448" s="318"/>
      <c r="BP3448" s="281"/>
      <c r="BZ3448" s="281"/>
      <c r="CJ3448" s="281"/>
      <c r="CT3448" s="281"/>
      <c r="DD3448" s="281"/>
      <c r="DI3448" s="273"/>
    </row>
    <row r="3449" spans="1:113" s="49" customFormat="1">
      <c r="A3449" s="47"/>
      <c r="AB3449" s="281"/>
      <c r="AL3449" s="281"/>
      <c r="AV3449" s="281"/>
      <c r="BF3449" s="318"/>
      <c r="BP3449" s="281"/>
      <c r="BZ3449" s="281"/>
      <c r="CJ3449" s="281"/>
      <c r="CT3449" s="281"/>
      <c r="DD3449" s="281"/>
      <c r="DI3449" s="273"/>
    </row>
    <row r="3450" spans="1:113" s="49" customFormat="1">
      <c r="A3450" s="47"/>
      <c r="AB3450" s="281"/>
      <c r="AL3450" s="281"/>
      <c r="AV3450" s="281"/>
      <c r="BF3450" s="318"/>
      <c r="BP3450" s="281"/>
      <c r="BZ3450" s="281"/>
      <c r="CJ3450" s="281"/>
      <c r="CT3450" s="281"/>
      <c r="DD3450" s="281"/>
      <c r="DI3450" s="273"/>
    </row>
    <row r="3451" spans="1:113" s="49" customFormat="1">
      <c r="A3451" s="47"/>
      <c r="AB3451" s="281"/>
      <c r="AL3451" s="281"/>
      <c r="AV3451" s="281"/>
      <c r="BF3451" s="318"/>
      <c r="BP3451" s="281"/>
      <c r="BZ3451" s="281"/>
      <c r="CJ3451" s="281"/>
      <c r="CT3451" s="281"/>
      <c r="DD3451" s="281"/>
      <c r="DI3451" s="273"/>
    </row>
    <row r="3452" spans="1:113" s="49" customFormat="1">
      <c r="A3452" s="47"/>
      <c r="AB3452" s="281"/>
      <c r="AL3452" s="281"/>
      <c r="AV3452" s="281"/>
      <c r="BF3452" s="318"/>
      <c r="BP3452" s="281"/>
      <c r="BZ3452" s="281"/>
      <c r="CJ3452" s="281"/>
      <c r="CT3452" s="281"/>
      <c r="DD3452" s="281"/>
      <c r="DI3452" s="273"/>
    </row>
    <row r="3453" spans="1:113" s="49" customFormat="1">
      <c r="A3453" s="47"/>
      <c r="AB3453" s="281"/>
      <c r="AL3453" s="281"/>
      <c r="AV3453" s="281"/>
      <c r="BF3453" s="318"/>
      <c r="BP3453" s="281"/>
      <c r="BZ3453" s="281"/>
      <c r="CJ3453" s="281"/>
      <c r="CT3453" s="281"/>
      <c r="DD3453" s="281"/>
      <c r="DI3453" s="273"/>
    </row>
    <row r="3454" spans="1:113" s="49" customFormat="1">
      <c r="A3454" s="47"/>
      <c r="AB3454" s="281"/>
      <c r="AL3454" s="281"/>
      <c r="AV3454" s="281"/>
      <c r="BF3454" s="318"/>
      <c r="BP3454" s="281"/>
      <c r="BZ3454" s="281"/>
      <c r="CJ3454" s="281"/>
      <c r="CT3454" s="281"/>
      <c r="DD3454" s="281"/>
      <c r="DI3454" s="273"/>
    </row>
    <row r="3455" spans="1:113" s="49" customFormat="1">
      <c r="A3455" s="47"/>
      <c r="AB3455" s="281"/>
      <c r="AL3455" s="281"/>
      <c r="AV3455" s="281"/>
      <c r="BF3455" s="318"/>
      <c r="BP3455" s="281"/>
      <c r="BZ3455" s="281"/>
      <c r="CJ3455" s="281"/>
      <c r="CT3455" s="281"/>
      <c r="DD3455" s="281"/>
      <c r="DI3455" s="273"/>
    </row>
    <row r="3456" spans="1:113" s="49" customFormat="1">
      <c r="A3456" s="47"/>
      <c r="AB3456" s="281"/>
      <c r="AL3456" s="281"/>
      <c r="AV3456" s="281"/>
      <c r="BF3456" s="318"/>
      <c r="BP3456" s="281"/>
      <c r="BZ3456" s="281"/>
      <c r="CJ3456" s="281"/>
      <c r="CT3456" s="281"/>
      <c r="DD3456" s="281"/>
      <c r="DI3456" s="273"/>
    </row>
    <row r="3457" spans="1:113" s="49" customFormat="1">
      <c r="A3457" s="47"/>
      <c r="AB3457" s="281"/>
      <c r="AL3457" s="281"/>
      <c r="AV3457" s="281"/>
      <c r="BF3457" s="318"/>
      <c r="BP3457" s="281"/>
      <c r="BZ3457" s="281"/>
      <c r="CJ3457" s="281"/>
      <c r="CT3457" s="281"/>
      <c r="DD3457" s="281"/>
      <c r="DI3457" s="273"/>
    </row>
    <row r="3458" spans="1:113" s="49" customFormat="1">
      <c r="A3458" s="47"/>
      <c r="AB3458" s="281"/>
      <c r="AL3458" s="281"/>
      <c r="AV3458" s="281"/>
      <c r="BF3458" s="318"/>
      <c r="BP3458" s="281"/>
      <c r="BZ3458" s="281"/>
      <c r="CJ3458" s="281"/>
      <c r="CT3458" s="281"/>
      <c r="DD3458" s="281"/>
      <c r="DI3458" s="273"/>
    </row>
    <row r="3459" spans="1:113" s="49" customFormat="1">
      <c r="A3459" s="47"/>
      <c r="AB3459" s="281"/>
      <c r="AL3459" s="281"/>
      <c r="AV3459" s="281"/>
      <c r="BF3459" s="318"/>
      <c r="BP3459" s="281"/>
      <c r="BZ3459" s="281"/>
      <c r="CJ3459" s="281"/>
      <c r="CT3459" s="281"/>
      <c r="DD3459" s="281"/>
      <c r="DI3459" s="273"/>
    </row>
    <row r="3460" spans="1:113" s="49" customFormat="1">
      <c r="A3460" s="47"/>
      <c r="AB3460" s="281"/>
      <c r="AL3460" s="281"/>
      <c r="AV3460" s="281"/>
      <c r="BF3460" s="318"/>
      <c r="BP3460" s="281"/>
      <c r="BZ3460" s="281"/>
      <c r="CJ3460" s="281"/>
      <c r="CT3460" s="281"/>
      <c r="DD3460" s="281"/>
      <c r="DI3460" s="273"/>
    </row>
    <row r="3461" spans="1:113" s="49" customFormat="1">
      <c r="A3461" s="47"/>
      <c r="AB3461" s="281"/>
      <c r="AL3461" s="281"/>
      <c r="AV3461" s="281"/>
      <c r="BF3461" s="318"/>
      <c r="BP3461" s="281"/>
      <c r="BZ3461" s="281"/>
      <c r="CJ3461" s="281"/>
      <c r="CT3461" s="281"/>
      <c r="DD3461" s="281"/>
      <c r="DI3461" s="273"/>
    </row>
    <row r="3462" spans="1:113" s="49" customFormat="1">
      <c r="A3462" s="47"/>
      <c r="AB3462" s="281"/>
      <c r="AL3462" s="281"/>
      <c r="AV3462" s="281"/>
      <c r="BF3462" s="318"/>
      <c r="BP3462" s="281"/>
      <c r="BZ3462" s="281"/>
      <c r="CJ3462" s="281"/>
      <c r="CT3462" s="281"/>
      <c r="DD3462" s="281"/>
      <c r="DI3462" s="273"/>
    </row>
    <row r="3463" spans="1:113" s="49" customFormat="1">
      <c r="A3463" s="47"/>
      <c r="AB3463" s="281"/>
      <c r="AL3463" s="281"/>
      <c r="AV3463" s="281"/>
      <c r="BF3463" s="318"/>
      <c r="BP3463" s="281"/>
      <c r="BZ3463" s="281"/>
      <c r="CJ3463" s="281"/>
      <c r="CT3463" s="281"/>
      <c r="DD3463" s="281"/>
      <c r="DI3463" s="273"/>
    </row>
    <row r="3464" spans="1:113" s="49" customFormat="1">
      <c r="A3464" s="47"/>
      <c r="AB3464" s="281"/>
      <c r="AL3464" s="281"/>
      <c r="AV3464" s="281"/>
      <c r="BF3464" s="318"/>
      <c r="BP3464" s="281"/>
      <c r="BZ3464" s="281"/>
      <c r="CJ3464" s="281"/>
      <c r="CT3464" s="281"/>
      <c r="DD3464" s="281"/>
      <c r="DI3464" s="273"/>
    </row>
    <row r="3465" spans="1:113" s="49" customFormat="1">
      <c r="A3465" s="47"/>
      <c r="AB3465" s="281"/>
      <c r="AL3465" s="281"/>
      <c r="AV3465" s="281"/>
      <c r="BF3465" s="318"/>
      <c r="BP3465" s="281"/>
      <c r="BZ3465" s="281"/>
      <c r="CJ3465" s="281"/>
      <c r="CT3465" s="281"/>
      <c r="DD3465" s="281"/>
      <c r="DI3465" s="273"/>
    </row>
    <row r="3466" spans="1:113" s="49" customFormat="1">
      <c r="A3466" s="47"/>
      <c r="AB3466" s="281"/>
      <c r="AL3466" s="281"/>
      <c r="AV3466" s="281"/>
      <c r="BF3466" s="318"/>
      <c r="BP3466" s="281"/>
      <c r="BZ3466" s="281"/>
      <c r="CJ3466" s="281"/>
      <c r="CT3466" s="281"/>
      <c r="DD3466" s="281"/>
      <c r="DI3466" s="273"/>
    </row>
    <row r="3467" spans="1:113" s="49" customFormat="1">
      <c r="A3467" s="47"/>
      <c r="AB3467" s="281"/>
      <c r="AL3467" s="281"/>
      <c r="AV3467" s="281"/>
      <c r="BF3467" s="318"/>
      <c r="BP3467" s="281"/>
      <c r="BZ3467" s="281"/>
      <c r="CJ3467" s="281"/>
      <c r="CT3467" s="281"/>
      <c r="DD3467" s="281"/>
      <c r="DI3467" s="273"/>
    </row>
    <row r="3468" spans="1:113" s="49" customFormat="1">
      <c r="A3468" s="47"/>
      <c r="AB3468" s="281"/>
      <c r="AL3468" s="281"/>
      <c r="AV3468" s="281"/>
      <c r="BF3468" s="318"/>
      <c r="BP3468" s="281"/>
      <c r="BZ3468" s="281"/>
      <c r="CJ3468" s="281"/>
      <c r="CT3468" s="281"/>
      <c r="DD3468" s="281"/>
      <c r="DI3468" s="273"/>
    </row>
    <row r="3469" spans="1:113" s="49" customFormat="1">
      <c r="A3469" s="47"/>
      <c r="AB3469" s="281"/>
      <c r="AL3469" s="281"/>
      <c r="AV3469" s="281"/>
      <c r="BF3469" s="318"/>
      <c r="BP3469" s="281"/>
      <c r="BZ3469" s="281"/>
      <c r="CJ3469" s="281"/>
      <c r="CT3469" s="281"/>
      <c r="DD3469" s="281"/>
      <c r="DI3469" s="273"/>
    </row>
    <row r="3470" spans="1:113" s="49" customFormat="1">
      <c r="A3470" s="47"/>
      <c r="AB3470" s="281"/>
      <c r="AL3470" s="281"/>
      <c r="AV3470" s="281"/>
      <c r="BF3470" s="318"/>
      <c r="BP3470" s="281"/>
      <c r="BZ3470" s="281"/>
      <c r="CJ3470" s="281"/>
      <c r="CT3470" s="281"/>
      <c r="DD3470" s="281"/>
      <c r="DI3470" s="273"/>
    </row>
    <row r="3471" spans="1:113" s="49" customFormat="1">
      <c r="A3471" s="47"/>
      <c r="AB3471" s="281"/>
      <c r="AL3471" s="281"/>
      <c r="AV3471" s="281"/>
      <c r="BF3471" s="318"/>
      <c r="BP3471" s="281"/>
      <c r="BZ3471" s="281"/>
      <c r="CJ3471" s="281"/>
      <c r="CT3471" s="281"/>
      <c r="DD3471" s="281"/>
      <c r="DI3471" s="273"/>
    </row>
    <row r="3472" spans="1:113" s="49" customFormat="1">
      <c r="A3472" s="47"/>
      <c r="AB3472" s="281"/>
      <c r="AL3472" s="281"/>
      <c r="AV3472" s="281"/>
      <c r="BF3472" s="318"/>
      <c r="BP3472" s="281"/>
      <c r="BZ3472" s="281"/>
      <c r="CJ3472" s="281"/>
      <c r="CT3472" s="281"/>
      <c r="DD3472" s="281"/>
      <c r="DI3472" s="273"/>
    </row>
    <row r="3473" spans="1:113" s="49" customFormat="1">
      <c r="A3473" s="47"/>
      <c r="AB3473" s="281"/>
      <c r="AL3473" s="281"/>
      <c r="AV3473" s="281"/>
      <c r="BF3473" s="318"/>
      <c r="BP3473" s="281"/>
      <c r="BZ3473" s="281"/>
      <c r="CJ3473" s="281"/>
      <c r="CT3473" s="281"/>
      <c r="DD3473" s="281"/>
      <c r="DI3473" s="273"/>
    </row>
    <row r="3474" spans="1:113" s="49" customFormat="1">
      <c r="A3474" s="47"/>
      <c r="AB3474" s="281"/>
      <c r="AL3474" s="281"/>
      <c r="AV3474" s="281"/>
      <c r="BF3474" s="318"/>
      <c r="BP3474" s="281"/>
      <c r="BZ3474" s="281"/>
      <c r="CJ3474" s="281"/>
      <c r="CT3474" s="281"/>
      <c r="DD3474" s="281"/>
      <c r="DI3474" s="273"/>
    </row>
    <row r="3475" spans="1:113" s="49" customFormat="1">
      <c r="A3475" s="47"/>
      <c r="AB3475" s="281"/>
      <c r="AL3475" s="281"/>
      <c r="AV3475" s="281"/>
      <c r="BF3475" s="318"/>
      <c r="BP3475" s="281"/>
      <c r="BZ3475" s="281"/>
      <c r="CJ3475" s="281"/>
      <c r="CT3475" s="281"/>
      <c r="DD3475" s="281"/>
      <c r="DI3475" s="273"/>
    </row>
    <row r="3476" spans="1:113" s="49" customFormat="1">
      <c r="A3476" s="47"/>
      <c r="AB3476" s="281"/>
      <c r="AL3476" s="281"/>
      <c r="AV3476" s="281"/>
      <c r="BF3476" s="318"/>
      <c r="BP3476" s="281"/>
      <c r="BZ3476" s="281"/>
      <c r="CJ3476" s="281"/>
      <c r="CT3476" s="281"/>
      <c r="DD3476" s="281"/>
      <c r="DI3476" s="273"/>
    </row>
    <row r="3477" spans="1:113" s="49" customFormat="1">
      <c r="A3477" s="47"/>
      <c r="AB3477" s="281"/>
      <c r="AL3477" s="281"/>
      <c r="AV3477" s="281"/>
      <c r="BF3477" s="318"/>
      <c r="BP3477" s="281"/>
      <c r="BZ3477" s="281"/>
      <c r="CJ3477" s="281"/>
      <c r="CT3477" s="281"/>
      <c r="DD3477" s="281"/>
      <c r="DI3477" s="273"/>
    </row>
    <row r="3478" spans="1:113" s="49" customFormat="1">
      <c r="A3478" s="47"/>
      <c r="AB3478" s="281"/>
      <c r="AL3478" s="281"/>
      <c r="AV3478" s="281"/>
      <c r="BF3478" s="318"/>
      <c r="BP3478" s="281"/>
      <c r="BZ3478" s="281"/>
      <c r="CJ3478" s="281"/>
      <c r="CT3478" s="281"/>
      <c r="DD3478" s="281"/>
      <c r="DI3478" s="273"/>
    </row>
    <row r="3479" spans="1:113" s="49" customFormat="1">
      <c r="A3479" s="47"/>
      <c r="AB3479" s="281"/>
      <c r="AL3479" s="281"/>
      <c r="AV3479" s="281"/>
      <c r="BF3479" s="318"/>
      <c r="BP3479" s="281"/>
      <c r="BZ3479" s="281"/>
      <c r="CJ3479" s="281"/>
      <c r="CT3479" s="281"/>
      <c r="DD3479" s="281"/>
      <c r="DI3479" s="273"/>
    </row>
    <row r="3480" spans="1:113" s="49" customFormat="1">
      <c r="A3480" s="47"/>
      <c r="AB3480" s="281"/>
      <c r="AL3480" s="281"/>
      <c r="AV3480" s="281"/>
      <c r="BF3480" s="318"/>
      <c r="BP3480" s="281"/>
      <c r="BZ3480" s="281"/>
      <c r="CJ3480" s="281"/>
      <c r="CT3480" s="281"/>
      <c r="DD3480" s="281"/>
      <c r="DI3480" s="273"/>
    </row>
    <row r="3481" spans="1:113" s="49" customFormat="1">
      <c r="A3481" s="47"/>
      <c r="AB3481" s="281"/>
      <c r="AL3481" s="281"/>
      <c r="AV3481" s="281"/>
      <c r="BF3481" s="318"/>
      <c r="BP3481" s="281"/>
      <c r="BZ3481" s="281"/>
      <c r="CJ3481" s="281"/>
      <c r="CT3481" s="281"/>
      <c r="DD3481" s="281"/>
      <c r="DI3481" s="273"/>
    </row>
    <row r="3482" spans="1:113" s="49" customFormat="1">
      <c r="A3482" s="47"/>
      <c r="AB3482" s="281"/>
      <c r="AL3482" s="281"/>
      <c r="AV3482" s="281"/>
      <c r="BF3482" s="318"/>
      <c r="BP3482" s="281"/>
      <c r="BZ3482" s="281"/>
      <c r="CJ3482" s="281"/>
      <c r="CT3482" s="281"/>
      <c r="DD3482" s="281"/>
      <c r="DI3482" s="273"/>
    </row>
    <row r="3483" spans="1:113" s="49" customFormat="1">
      <c r="A3483" s="47"/>
      <c r="AB3483" s="281"/>
      <c r="AL3483" s="281"/>
      <c r="AV3483" s="281"/>
      <c r="BF3483" s="318"/>
      <c r="BP3483" s="281"/>
      <c r="BZ3483" s="281"/>
      <c r="CJ3483" s="281"/>
      <c r="CT3483" s="281"/>
      <c r="DD3483" s="281"/>
      <c r="DI3483" s="273"/>
    </row>
    <row r="3484" spans="1:113" s="49" customFormat="1">
      <c r="A3484" s="47"/>
      <c r="AB3484" s="281"/>
      <c r="AL3484" s="281"/>
      <c r="AV3484" s="281"/>
      <c r="BF3484" s="318"/>
      <c r="BP3484" s="281"/>
      <c r="BZ3484" s="281"/>
      <c r="CJ3484" s="281"/>
      <c r="CT3484" s="281"/>
      <c r="DD3484" s="281"/>
      <c r="DI3484" s="273"/>
    </row>
    <row r="3485" spans="1:113" s="49" customFormat="1">
      <c r="A3485" s="47"/>
      <c r="AB3485" s="281"/>
      <c r="AL3485" s="281"/>
      <c r="AV3485" s="281"/>
      <c r="BF3485" s="318"/>
      <c r="BP3485" s="281"/>
      <c r="BZ3485" s="281"/>
      <c r="CJ3485" s="281"/>
      <c r="CT3485" s="281"/>
      <c r="DD3485" s="281"/>
      <c r="DI3485" s="273"/>
    </row>
    <row r="3486" spans="1:113" s="49" customFormat="1">
      <c r="A3486" s="47"/>
      <c r="AB3486" s="281"/>
      <c r="AL3486" s="281"/>
      <c r="AV3486" s="281"/>
      <c r="BF3486" s="318"/>
      <c r="BP3486" s="281"/>
      <c r="BZ3486" s="281"/>
      <c r="CJ3486" s="281"/>
      <c r="CT3486" s="281"/>
      <c r="DD3486" s="281"/>
      <c r="DI3486" s="273"/>
    </row>
    <row r="3487" spans="1:113" s="49" customFormat="1">
      <c r="A3487" s="47"/>
      <c r="AB3487" s="281"/>
      <c r="AL3487" s="281"/>
      <c r="AV3487" s="281"/>
      <c r="BF3487" s="318"/>
      <c r="BP3487" s="281"/>
      <c r="BZ3487" s="281"/>
      <c r="CJ3487" s="281"/>
      <c r="CT3487" s="281"/>
      <c r="DD3487" s="281"/>
      <c r="DI3487" s="273"/>
    </row>
    <row r="3488" spans="1:113" s="49" customFormat="1">
      <c r="A3488" s="47"/>
      <c r="AB3488" s="281"/>
      <c r="AL3488" s="281"/>
      <c r="AV3488" s="281"/>
      <c r="BF3488" s="318"/>
      <c r="BP3488" s="281"/>
      <c r="BZ3488" s="281"/>
      <c r="CJ3488" s="281"/>
      <c r="CT3488" s="281"/>
      <c r="DD3488" s="281"/>
      <c r="DI3488" s="273"/>
    </row>
    <row r="3489" spans="1:113" s="49" customFormat="1">
      <c r="A3489" s="47"/>
      <c r="AB3489" s="281"/>
      <c r="AL3489" s="281"/>
      <c r="AV3489" s="281"/>
      <c r="BF3489" s="318"/>
      <c r="BP3489" s="281"/>
      <c r="BZ3489" s="281"/>
      <c r="CJ3489" s="281"/>
      <c r="CT3489" s="281"/>
      <c r="DD3489" s="281"/>
      <c r="DI3489" s="273"/>
    </row>
    <row r="3490" spans="1:113" s="49" customFormat="1">
      <c r="A3490" s="47"/>
      <c r="AB3490" s="281"/>
      <c r="AL3490" s="281"/>
      <c r="AV3490" s="281"/>
      <c r="BF3490" s="318"/>
      <c r="BP3490" s="281"/>
      <c r="BZ3490" s="281"/>
      <c r="CJ3490" s="281"/>
      <c r="CT3490" s="281"/>
      <c r="DD3490" s="281"/>
      <c r="DI3490" s="273"/>
    </row>
    <row r="3491" spans="1:113" s="49" customFormat="1">
      <c r="A3491" s="47"/>
      <c r="AB3491" s="281"/>
      <c r="AL3491" s="281"/>
      <c r="AV3491" s="281"/>
      <c r="BF3491" s="318"/>
      <c r="BP3491" s="281"/>
      <c r="BZ3491" s="281"/>
      <c r="CJ3491" s="281"/>
      <c r="CT3491" s="281"/>
      <c r="DD3491" s="281"/>
      <c r="DI3491" s="273"/>
    </row>
    <row r="3492" spans="1:113" s="49" customFormat="1">
      <c r="A3492" s="47"/>
      <c r="AB3492" s="281"/>
      <c r="AL3492" s="281"/>
      <c r="AV3492" s="281"/>
      <c r="BF3492" s="318"/>
      <c r="BP3492" s="281"/>
      <c r="BZ3492" s="281"/>
      <c r="CJ3492" s="281"/>
      <c r="CT3492" s="281"/>
      <c r="DD3492" s="281"/>
      <c r="DI3492" s="273"/>
    </row>
    <row r="3493" spans="1:113" s="49" customFormat="1">
      <c r="A3493" s="47"/>
      <c r="AB3493" s="281"/>
      <c r="AL3493" s="281"/>
      <c r="AV3493" s="281"/>
      <c r="BF3493" s="318"/>
      <c r="BP3493" s="281"/>
      <c r="BZ3493" s="281"/>
      <c r="CJ3493" s="281"/>
      <c r="CT3493" s="281"/>
      <c r="DD3493" s="281"/>
      <c r="DI3493" s="273"/>
    </row>
    <row r="3494" spans="1:113" s="49" customFormat="1">
      <c r="A3494" s="47"/>
      <c r="AB3494" s="281"/>
      <c r="AL3494" s="281"/>
      <c r="AV3494" s="281"/>
      <c r="BF3494" s="318"/>
      <c r="BP3494" s="281"/>
      <c r="BZ3494" s="281"/>
      <c r="CJ3494" s="281"/>
      <c r="CT3494" s="281"/>
      <c r="DD3494" s="281"/>
      <c r="DI3494" s="273"/>
    </row>
    <row r="3495" spans="1:113" s="49" customFormat="1">
      <c r="A3495" s="47"/>
      <c r="AB3495" s="281"/>
      <c r="AL3495" s="281"/>
      <c r="AV3495" s="281"/>
      <c r="BF3495" s="318"/>
      <c r="BP3495" s="281"/>
      <c r="BZ3495" s="281"/>
      <c r="CJ3495" s="281"/>
      <c r="CT3495" s="281"/>
      <c r="DD3495" s="281"/>
      <c r="DI3495" s="273"/>
    </row>
    <row r="3496" spans="1:113" s="49" customFormat="1">
      <c r="A3496" s="47"/>
      <c r="AB3496" s="281"/>
      <c r="AL3496" s="281"/>
      <c r="AV3496" s="281"/>
      <c r="BF3496" s="318"/>
      <c r="BP3496" s="281"/>
      <c r="BZ3496" s="281"/>
      <c r="CJ3496" s="281"/>
      <c r="CT3496" s="281"/>
      <c r="DD3496" s="281"/>
      <c r="DI3496" s="273"/>
    </row>
    <row r="3497" spans="1:113" s="49" customFormat="1">
      <c r="A3497" s="47"/>
      <c r="AB3497" s="281"/>
      <c r="AL3497" s="281"/>
      <c r="AV3497" s="281"/>
      <c r="BF3497" s="318"/>
      <c r="BP3497" s="281"/>
      <c r="BZ3497" s="281"/>
      <c r="CJ3497" s="281"/>
      <c r="CT3497" s="281"/>
      <c r="DD3497" s="281"/>
      <c r="DI3497" s="273"/>
    </row>
    <row r="3498" spans="1:113" s="49" customFormat="1">
      <c r="A3498" s="47"/>
      <c r="AB3498" s="281"/>
      <c r="AL3498" s="281"/>
      <c r="AV3498" s="281"/>
      <c r="BF3498" s="318"/>
      <c r="BP3498" s="281"/>
      <c r="BZ3498" s="281"/>
      <c r="CJ3498" s="281"/>
      <c r="CT3498" s="281"/>
      <c r="DD3498" s="281"/>
      <c r="DI3498" s="273"/>
    </row>
    <row r="3499" spans="1:113" s="49" customFormat="1">
      <c r="A3499" s="47"/>
      <c r="AB3499" s="281"/>
      <c r="AL3499" s="281"/>
      <c r="AV3499" s="281"/>
      <c r="BF3499" s="318"/>
      <c r="BP3499" s="281"/>
      <c r="BZ3499" s="281"/>
      <c r="CJ3499" s="281"/>
      <c r="CT3499" s="281"/>
      <c r="DD3499" s="281"/>
      <c r="DI3499" s="273"/>
    </row>
    <row r="3500" spans="1:113" s="49" customFormat="1">
      <c r="A3500" s="47"/>
      <c r="AB3500" s="281"/>
      <c r="AL3500" s="281"/>
      <c r="AV3500" s="281"/>
      <c r="BF3500" s="318"/>
      <c r="BP3500" s="281"/>
      <c r="BZ3500" s="281"/>
      <c r="CJ3500" s="281"/>
      <c r="CT3500" s="281"/>
      <c r="DD3500" s="281"/>
      <c r="DI3500" s="273"/>
    </row>
    <row r="3501" spans="1:113" s="49" customFormat="1">
      <c r="A3501" s="47"/>
      <c r="AB3501" s="281"/>
      <c r="AL3501" s="281"/>
      <c r="AV3501" s="281"/>
      <c r="BF3501" s="318"/>
      <c r="BP3501" s="281"/>
      <c r="BZ3501" s="281"/>
      <c r="CJ3501" s="281"/>
      <c r="CT3501" s="281"/>
      <c r="DD3501" s="281"/>
      <c r="DI3501" s="273"/>
    </row>
    <row r="3502" spans="1:113" s="49" customFormat="1">
      <c r="A3502" s="47"/>
      <c r="AB3502" s="281"/>
      <c r="AL3502" s="281"/>
      <c r="AV3502" s="281"/>
      <c r="BF3502" s="318"/>
      <c r="BP3502" s="281"/>
      <c r="BZ3502" s="281"/>
      <c r="CJ3502" s="281"/>
      <c r="CT3502" s="281"/>
      <c r="DD3502" s="281"/>
      <c r="DI3502" s="273"/>
    </row>
    <row r="3503" spans="1:113" s="49" customFormat="1">
      <c r="A3503" s="47"/>
      <c r="AB3503" s="281"/>
      <c r="AL3503" s="281"/>
      <c r="AV3503" s="281"/>
      <c r="BF3503" s="318"/>
      <c r="BP3503" s="281"/>
      <c r="BZ3503" s="281"/>
      <c r="CJ3503" s="281"/>
      <c r="CT3503" s="281"/>
      <c r="DD3503" s="281"/>
      <c r="DI3503" s="273"/>
    </row>
    <row r="3504" spans="1:113" s="49" customFormat="1">
      <c r="A3504" s="47"/>
      <c r="AB3504" s="281"/>
      <c r="AL3504" s="281"/>
      <c r="AV3504" s="281"/>
      <c r="BF3504" s="318"/>
      <c r="BP3504" s="281"/>
      <c r="BZ3504" s="281"/>
      <c r="CJ3504" s="281"/>
      <c r="CT3504" s="281"/>
      <c r="DD3504" s="281"/>
      <c r="DI3504" s="273"/>
    </row>
    <row r="3505" spans="1:113" s="49" customFormat="1">
      <c r="A3505" s="47"/>
      <c r="AB3505" s="281"/>
      <c r="AL3505" s="281"/>
      <c r="AV3505" s="281"/>
      <c r="BF3505" s="318"/>
      <c r="BP3505" s="281"/>
      <c r="BZ3505" s="281"/>
      <c r="CJ3505" s="281"/>
      <c r="CT3505" s="281"/>
      <c r="DD3505" s="281"/>
      <c r="DI3505" s="273"/>
    </row>
    <row r="3506" spans="1:113" s="49" customFormat="1">
      <c r="A3506" s="47"/>
      <c r="AB3506" s="281"/>
      <c r="AL3506" s="281"/>
      <c r="AV3506" s="281"/>
      <c r="BF3506" s="318"/>
      <c r="BP3506" s="281"/>
      <c r="BZ3506" s="281"/>
      <c r="CJ3506" s="281"/>
      <c r="CT3506" s="281"/>
      <c r="DD3506" s="281"/>
      <c r="DI3506" s="273"/>
    </row>
    <row r="3507" spans="1:113" s="49" customFormat="1">
      <c r="A3507" s="47"/>
      <c r="AB3507" s="281"/>
      <c r="AL3507" s="281"/>
      <c r="AV3507" s="281"/>
      <c r="BF3507" s="318"/>
      <c r="BP3507" s="281"/>
      <c r="BZ3507" s="281"/>
      <c r="CJ3507" s="281"/>
      <c r="CT3507" s="281"/>
      <c r="DD3507" s="281"/>
      <c r="DI3507" s="273"/>
    </row>
    <row r="3508" spans="1:113" s="49" customFormat="1">
      <c r="A3508" s="47"/>
      <c r="AB3508" s="281"/>
      <c r="AL3508" s="281"/>
      <c r="AV3508" s="281"/>
      <c r="BF3508" s="318"/>
      <c r="BP3508" s="281"/>
      <c r="BZ3508" s="281"/>
      <c r="CJ3508" s="281"/>
      <c r="CT3508" s="281"/>
      <c r="DD3508" s="281"/>
      <c r="DI3508" s="273"/>
    </row>
    <row r="3509" spans="1:113" s="49" customFormat="1">
      <c r="A3509" s="47"/>
      <c r="AB3509" s="281"/>
      <c r="AL3509" s="281"/>
      <c r="AV3509" s="281"/>
      <c r="BF3509" s="318"/>
      <c r="BP3509" s="281"/>
      <c r="BZ3509" s="281"/>
      <c r="CJ3509" s="281"/>
      <c r="CT3509" s="281"/>
      <c r="DD3509" s="281"/>
      <c r="DI3509" s="273"/>
    </row>
    <row r="3510" spans="1:113" s="49" customFormat="1">
      <c r="A3510" s="47"/>
      <c r="AB3510" s="281"/>
      <c r="AL3510" s="281"/>
      <c r="AV3510" s="281"/>
      <c r="BF3510" s="318"/>
      <c r="BP3510" s="281"/>
      <c r="BZ3510" s="281"/>
      <c r="CJ3510" s="281"/>
      <c r="CT3510" s="281"/>
      <c r="DD3510" s="281"/>
      <c r="DI3510" s="273"/>
    </row>
    <row r="3511" spans="1:113" s="49" customFormat="1">
      <c r="A3511" s="47"/>
      <c r="AB3511" s="281"/>
      <c r="AL3511" s="281"/>
      <c r="AV3511" s="281"/>
      <c r="BF3511" s="318"/>
      <c r="BP3511" s="281"/>
      <c r="BZ3511" s="281"/>
      <c r="CJ3511" s="281"/>
      <c r="CT3511" s="281"/>
      <c r="DD3511" s="281"/>
      <c r="DI3511" s="273"/>
    </row>
    <row r="3512" spans="1:113" s="49" customFormat="1">
      <c r="A3512" s="47"/>
      <c r="AB3512" s="281"/>
      <c r="AL3512" s="281"/>
      <c r="AV3512" s="281"/>
      <c r="BF3512" s="318"/>
      <c r="BP3512" s="281"/>
      <c r="BZ3512" s="281"/>
      <c r="CJ3512" s="281"/>
      <c r="CT3512" s="281"/>
      <c r="DD3512" s="281"/>
      <c r="DI3512" s="273"/>
    </row>
    <row r="3513" spans="1:113" s="49" customFormat="1">
      <c r="A3513" s="47"/>
      <c r="AB3513" s="281"/>
      <c r="AL3513" s="281"/>
      <c r="AV3513" s="281"/>
      <c r="BF3513" s="318"/>
      <c r="BP3513" s="281"/>
      <c r="BZ3513" s="281"/>
      <c r="CJ3513" s="281"/>
      <c r="CT3513" s="281"/>
      <c r="DD3513" s="281"/>
      <c r="DI3513" s="273"/>
    </row>
    <row r="3514" spans="1:113" s="49" customFormat="1">
      <c r="A3514" s="47"/>
      <c r="AB3514" s="281"/>
      <c r="AL3514" s="281"/>
      <c r="AV3514" s="281"/>
      <c r="BF3514" s="318"/>
      <c r="BP3514" s="281"/>
      <c r="BZ3514" s="281"/>
      <c r="CJ3514" s="281"/>
      <c r="CT3514" s="281"/>
      <c r="DD3514" s="281"/>
      <c r="DI3514" s="273"/>
    </row>
    <row r="3515" spans="1:113" s="49" customFormat="1">
      <c r="A3515" s="47"/>
      <c r="AB3515" s="281"/>
      <c r="AL3515" s="281"/>
      <c r="AV3515" s="281"/>
      <c r="BF3515" s="318"/>
      <c r="BP3515" s="281"/>
      <c r="BZ3515" s="281"/>
      <c r="CJ3515" s="281"/>
      <c r="CT3515" s="281"/>
      <c r="DD3515" s="281"/>
      <c r="DI3515" s="273"/>
    </row>
    <row r="3516" spans="1:113" s="49" customFormat="1">
      <c r="A3516" s="47"/>
      <c r="AB3516" s="281"/>
      <c r="AL3516" s="281"/>
      <c r="AV3516" s="281"/>
      <c r="BF3516" s="318"/>
      <c r="BP3516" s="281"/>
      <c r="BZ3516" s="281"/>
      <c r="CJ3516" s="281"/>
      <c r="CT3516" s="281"/>
      <c r="DD3516" s="281"/>
      <c r="DI3516" s="273"/>
    </row>
    <row r="3517" spans="1:113" s="49" customFormat="1">
      <c r="A3517" s="47"/>
      <c r="AB3517" s="281"/>
      <c r="AL3517" s="281"/>
      <c r="AV3517" s="281"/>
      <c r="BF3517" s="318"/>
      <c r="BP3517" s="281"/>
      <c r="BZ3517" s="281"/>
      <c r="CJ3517" s="281"/>
      <c r="CT3517" s="281"/>
      <c r="DD3517" s="281"/>
      <c r="DI3517" s="273"/>
    </row>
    <row r="3518" spans="1:113" s="49" customFormat="1">
      <c r="A3518" s="47"/>
      <c r="AB3518" s="281"/>
      <c r="AL3518" s="281"/>
      <c r="AV3518" s="281"/>
      <c r="BF3518" s="318"/>
      <c r="BP3518" s="281"/>
      <c r="BZ3518" s="281"/>
      <c r="CJ3518" s="281"/>
      <c r="CT3518" s="281"/>
      <c r="DD3518" s="281"/>
      <c r="DI3518" s="273"/>
    </row>
    <row r="3519" spans="1:113" s="49" customFormat="1">
      <c r="A3519" s="47"/>
      <c r="AB3519" s="281"/>
      <c r="AL3519" s="281"/>
      <c r="AV3519" s="281"/>
      <c r="BF3519" s="318"/>
      <c r="BP3519" s="281"/>
      <c r="BZ3519" s="281"/>
      <c r="CJ3519" s="281"/>
      <c r="CT3519" s="281"/>
      <c r="DD3519" s="281"/>
      <c r="DI3519" s="273"/>
    </row>
    <row r="3520" spans="1:113" s="49" customFormat="1">
      <c r="A3520" s="47"/>
      <c r="AB3520" s="281"/>
      <c r="AL3520" s="281"/>
      <c r="AV3520" s="281"/>
      <c r="BF3520" s="318"/>
      <c r="BP3520" s="281"/>
      <c r="BZ3520" s="281"/>
      <c r="CJ3520" s="281"/>
      <c r="CT3520" s="281"/>
      <c r="DD3520" s="281"/>
      <c r="DI3520" s="273"/>
    </row>
    <row r="3521" spans="1:113" s="49" customFormat="1">
      <c r="A3521" s="47"/>
      <c r="AB3521" s="281"/>
      <c r="AL3521" s="281"/>
      <c r="AV3521" s="281"/>
      <c r="BF3521" s="318"/>
      <c r="BP3521" s="281"/>
      <c r="BZ3521" s="281"/>
      <c r="CJ3521" s="281"/>
      <c r="CT3521" s="281"/>
      <c r="DD3521" s="281"/>
      <c r="DI3521" s="273"/>
    </row>
    <row r="3522" spans="1:113" s="49" customFormat="1">
      <c r="A3522" s="47"/>
      <c r="AB3522" s="281"/>
      <c r="AL3522" s="281"/>
      <c r="AV3522" s="281"/>
      <c r="BF3522" s="318"/>
      <c r="BP3522" s="281"/>
      <c r="BZ3522" s="281"/>
      <c r="CJ3522" s="281"/>
      <c r="CT3522" s="281"/>
      <c r="DD3522" s="281"/>
      <c r="DI3522" s="273"/>
    </row>
    <row r="3523" spans="1:113" s="49" customFormat="1">
      <c r="A3523" s="47"/>
      <c r="AB3523" s="281"/>
      <c r="AL3523" s="281"/>
      <c r="AV3523" s="281"/>
      <c r="BF3523" s="318"/>
      <c r="BP3523" s="281"/>
      <c r="BZ3523" s="281"/>
      <c r="CJ3523" s="281"/>
      <c r="CT3523" s="281"/>
      <c r="DD3523" s="281"/>
      <c r="DI3523" s="273"/>
    </row>
    <row r="3524" spans="1:113" s="49" customFormat="1">
      <c r="A3524" s="47"/>
      <c r="AB3524" s="281"/>
      <c r="AL3524" s="281"/>
      <c r="AV3524" s="281"/>
      <c r="BF3524" s="318"/>
      <c r="BP3524" s="281"/>
      <c r="BZ3524" s="281"/>
      <c r="CJ3524" s="281"/>
      <c r="CT3524" s="281"/>
      <c r="DD3524" s="281"/>
      <c r="DI3524" s="273"/>
    </row>
    <row r="3525" spans="1:113" s="49" customFormat="1">
      <c r="A3525" s="47"/>
      <c r="AB3525" s="281"/>
      <c r="AL3525" s="281"/>
      <c r="AV3525" s="281"/>
      <c r="BF3525" s="318"/>
      <c r="BP3525" s="281"/>
      <c r="BZ3525" s="281"/>
      <c r="CJ3525" s="281"/>
      <c r="CT3525" s="281"/>
      <c r="DD3525" s="281"/>
      <c r="DI3525" s="273"/>
    </row>
    <row r="3526" spans="1:113" s="49" customFormat="1">
      <c r="A3526" s="47"/>
      <c r="AB3526" s="281"/>
      <c r="AL3526" s="281"/>
      <c r="AV3526" s="281"/>
      <c r="BF3526" s="318"/>
      <c r="BP3526" s="281"/>
      <c r="BZ3526" s="281"/>
      <c r="CJ3526" s="281"/>
      <c r="CT3526" s="281"/>
      <c r="DD3526" s="281"/>
      <c r="DI3526" s="273"/>
    </row>
    <row r="3527" spans="1:113" s="49" customFormat="1">
      <c r="A3527" s="47"/>
      <c r="AB3527" s="281"/>
      <c r="AL3527" s="281"/>
      <c r="AV3527" s="281"/>
      <c r="BF3527" s="318"/>
      <c r="BP3527" s="281"/>
      <c r="BZ3527" s="281"/>
      <c r="CJ3527" s="281"/>
      <c r="CT3527" s="281"/>
      <c r="DD3527" s="281"/>
      <c r="DI3527" s="273"/>
    </row>
    <row r="3528" spans="1:113" s="49" customFormat="1">
      <c r="A3528" s="47"/>
      <c r="AB3528" s="281"/>
      <c r="AL3528" s="281"/>
      <c r="AV3528" s="281"/>
      <c r="BF3528" s="318"/>
      <c r="BP3528" s="281"/>
      <c r="BZ3528" s="281"/>
      <c r="CJ3528" s="281"/>
      <c r="CT3528" s="281"/>
      <c r="DD3528" s="281"/>
      <c r="DI3528" s="273"/>
    </row>
    <row r="3529" spans="1:113" s="49" customFormat="1">
      <c r="A3529" s="47"/>
      <c r="AB3529" s="281"/>
      <c r="AL3529" s="281"/>
      <c r="AV3529" s="281"/>
      <c r="BF3529" s="318"/>
      <c r="BP3529" s="281"/>
      <c r="BZ3529" s="281"/>
      <c r="CJ3529" s="281"/>
      <c r="CT3529" s="281"/>
      <c r="DD3529" s="281"/>
      <c r="DI3529" s="273"/>
    </row>
    <row r="3530" spans="1:113" s="49" customFormat="1">
      <c r="A3530" s="47"/>
      <c r="AB3530" s="281"/>
      <c r="AL3530" s="281"/>
      <c r="AV3530" s="281"/>
      <c r="BF3530" s="318"/>
      <c r="BP3530" s="281"/>
      <c r="BZ3530" s="281"/>
      <c r="CJ3530" s="281"/>
      <c r="CT3530" s="281"/>
      <c r="DD3530" s="281"/>
      <c r="DI3530" s="273"/>
    </row>
    <row r="3531" spans="1:113" s="49" customFormat="1">
      <c r="A3531" s="47"/>
      <c r="AB3531" s="281"/>
      <c r="AL3531" s="281"/>
      <c r="AV3531" s="281"/>
      <c r="BF3531" s="318"/>
      <c r="BP3531" s="281"/>
      <c r="BZ3531" s="281"/>
      <c r="CJ3531" s="281"/>
      <c r="CT3531" s="281"/>
      <c r="DD3531" s="281"/>
      <c r="DI3531" s="273"/>
    </row>
    <row r="3532" spans="1:113" s="49" customFormat="1">
      <c r="A3532" s="47"/>
      <c r="AB3532" s="281"/>
      <c r="AL3532" s="281"/>
      <c r="AV3532" s="281"/>
      <c r="BF3532" s="318"/>
      <c r="BP3532" s="281"/>
      <c r="BZ3532" s="281"/>
      <c r="CJ3532" s="281"/>
      <c r="CT3532" s="281"/>
      <c r="DD3532" s="281"/>
      <c r="DI3532" s="273"/>
    </row>
    <row r="3533" spans="1:113" s="49" customFormat="1">
      <c r="A3533" s="47"/>
      <c r="AB3533" s="281"/>
      <c r="AL3533" s="281"/>
      <c r="AV3533" s="281"/>
      <c r="BF3533" s="318"/>
      <c r="BP3533" s="281"/>
      <c r="BZ3533" s="281"/>
      <c r="CJ3533" s="281"/>
      <c r="CT3533" s="281"/>
      <c r="DD3533" s="281"/>
      <c r="DI3533" s="273"/>
    </row>
    <row r="3534" spans="1:113" s="49" customFormat="1">
      <c r="A3534" s="47"/>
      <c r="AB3534" s="281"/>
      <c r="AL3534" s="281"/>
      <c r="AV3534" s="281"/>
      <c r="BF3534" s="318"/>
      <c r="BP3534" s="281"/>
      <c r="BZ3534" s="281"/>
      <c r="CJ3534" s="281"/>
      <c r="CT3534" s="281"/>
      <c r="DD3534" s="281"/>
      <c r="DI3534" s="273"/>
    </row>
    <row r="3535" spans="1:113" s="49" customFormat="1">
      <c r="A3535" s="47"/>
      <c r="AB3535" s="281"/>
      <c r="AL3535" s="281"/>
      <c r="AV3535" s="281"/>
      <c r="BF3535" s="318"/>
      <c r="BP3535" s="281"/>
      <c r="BZ3535" s="281"/>
      <c r="CJ3535" s="281"/>
      <c r="CT3535" s="281"/>
      <c r="DD3535" s="281"/>
      <c r="DI3535" s="273"/>
    </row>
    <row r="3536" spans="1:113" s="49" customFormat="1">
      <c r="A3536" s="47"/>
      <c r="AB3536" s="281"/>
      <c r="AL3536" s="281"/>
      <c r="AV3536" s="281"/>
      <c r="BF3536" s="318"/>
      <c r="BP3536" s="281"/>
      <c r="BZ3536" s="281"/>
      <c r="CJ3536" s="281"/>
      <c r="CT3536" s="281"/>
      <c r="DD3536" s="281"/>
      <c r="DI3536" s="273"/>
    </row>
    <row r="3537" spans="1:113" s="49" customFormat="1">
      <c r="A3537" s="47"/>
      <c r="AB3537" s="281"/>
      <c r="AL3537" s="281"/>
      <c r="AV3537" s="281"/>
      <c r="BF3537" s="318"/>
      <c r="BP3537" s="281"/>
      <c r="BZ3537" s="281"/>
      <c r="CJ3537" s="281"/>
      <c r="CT3537" s="281"/>
      <c r="DD3537" s="281"/>
      <c r="DI3537" s="273"/>
    </row>
    <row r="3538" spans="1:113" s="49" customFormat="1">
      <c r="A3538" s="47"/>
      <c r="AB3538" s="281"/>
      <c r="AL3538" s="281"/>
      <c r="AV3538" s="281"/>
      <c r="BF3538" s="318"/>
      <c r="BP3538" s="281"/>
      <c r="BZ3538" s="281"/>
      <c r="CJ3538" s="281"/>
      <c r="CT3538" s="281"/>
      <c r="DD3538" s="281"/>
      <c r="DI3538" s="273"/>
    </row>
    <row r="3539" spans="1:113" s="49" customFormat="1">
      <c r="A3539" s="47"/>
      <c r="AB3539" s="281"/>
      <c r="AL3539" s="281"/>
      <c r="AV3539" s="281"/>
      <c r="BF3539" s="318"/>
      <c r="BP3539" s="281"/>
      <c r="BZ3539" s="281"/>
      <c r="CJ3539" s="281"/>
      <c r="CT3539" s="281"/>
      <c r="DD3539" s="281"/>
      <c r="DI3539" s="273"/>
    </row>
    <row r="3540" spans="1:113" s="49" customFormat="1">
      <c r="A3540" s="47"/>
      <c r="AB3540" s="281"/>
      <c r="AL3540" s="281"/>
      <c r="AV3540" s="281"/>
      <c r="BF3540" s="318"/>
      <c r="BP3540" s="281"/>
      <c r="BZ3540" s="281"/>
      <c r="CJ3540" s="281"/>
      <c r="CT3540" s="281"/>
      <c r="DD3540" s="281"/>
      <c r="DI3540" s="273"/>
    </row>
    <row r="3541" spans="1:113" s="49" customFormat="1">
      <c r="A3541" s="47"/>
      <c r="AB3541" s="281"/>
      <c r="AL3541" s="281"/>
      <c r="AV3541" s="281"/>
      <c r="BF3541" s="318"/>
      <c r="BP3541" s="281"/>
      <c r="BZ3541" s="281"/>
      <c r="CJ3541" s="281"/>
      <c r="CT3541" s="281"/>
      <c r="DD3541" s="281"/>
      <c r="DI3541" s="273"/>
    </row>
    <row r="3542" spans="1:113" s="49" customFormat="1">
      <c r="A3542" s="47"/>
      <c r="AB3542" s="281"/>
      <c r="AL3542" s="281"/>
      <c r="AV3542" s="281"/>
      <c r="BF3542" s="318"/>
      <c r="BP3542" s="281"/>
      <c r="BZ3542" s="281"/>
      <c r="CJ3542" s="281"/>
      <c r="CT3542" s="281"/>
      <c r="DD3542" s="281"/>
      <c r="DI3542" s="273"/>
    </row>
    <row r="3543" spans="1:113" s="49" customFormat="1">
      <c r="A3543" s="47"/>
      <c r="AB3543" s="281"/>
      <c r="AL3543" s="281"/>
      <c r="AV3543" s="281"/>
      <c r="BF3543" s="318"/>
      <c r="BP3543" s="281"/>
      <c r="BZ3543" s="281"/>
      <c r="CJ3543" s="281"/>
      <c r="CT3543" s="281"/>
      <c r="DD3543" s="281"/>
      <c r="DI3543" s="273"/>
    </row>
    <row r="3544" spans="1:113" s="49" customFormat="1">
      <c r="A3544" s="47"/>
      <c r="AB3544" s="281"/>
      <c r="AL3544" s="281"/>
      <c r="AV3544" s="281"/>
      <c r="BF3544" s="318"/>
      <c r="BP3544" s="281"/>
      <c r="BZ3544" s="281"/>
      <c r="CJ3544" s="281"/>
      <c r="CT3544" s="281"/>
      <c r="DD3544" s="281"/>
      <c r="DI3544" s="273"/>
    </row>
    <row r="3545" spans="1:113" s="49" customFormat="1">
      <c r="A3545" s="47"/>
      <c r="AB3545" s="281"/>
      <c r="AL3545" s="281"/>
      <c r="AV3545" s="281"/>
      <c r="BF3545" s="318"/>
      <c r="BP3545" s="281"/>
      <c r="BZ3545" s="281"/>
      <c r="CJ3545" s="281"/>
      <c r="CT3545" s="281"/>
      <c r="DD3545" s="281"/>
      <c r="DI3545" s="273"/>
    </row>
    <row r="3546" spans="1:113" s="49" customFormat="1">
      <c r="A3546" s="47"/>
      <c r="AB3546" s="281"/>
      <c r="AL3546" s="281"/>
      <c r="AV3546" s="281"/>
      <c r="BF3546" s="318"/>
      <c r="BP3546" s="281"/>
      <c r="BZ3546" s="281"/>
      <c r="CJ3546" s="281"/>
      <c r="CT3546" s="281"/>
      <c r="DD3546" s="281"/>
      <c r="DI3546" s="273"/>
    </row>
    <row r="3547" spans="1:113" s="49" customFormat="1">
      <c r="A3547" s="47"/>
      <c r="AB3547" s="281"/>
      <c r="AL3547" s="281"/>
      <c r="AV3547" s="281"/>
      <c r="BF3547" s="318"/>
      <c r="BP3547" s="281"/>
      <c r="BZ3547" s="281"/>
      <c r="CJ3547" s="281"/>
      <c r="CT3547" s="281"/>
      <c r="DD3547" s="281"/>
      <c r="DI3547" s="273"/>
    </row>
    <row r="3548" spans="1:113" s="49" customFormat="1">
      <c r="A3548" s="47"/>
      <c r="AB3548" s="281"/>
      <c r="AL3548" s="281"/>
      <c r="AV3548" s="281"/>
      <c r="BF3548" s="318"/>
      <c r="BP3548" s="281"/>
      <c r="BZ3548" s="281"/>
      <c r="CJ3548" s="281"/>
      <c r="CT3548" s="281"/>
      <c r="DD3548" s="281"/>
      <c r="DI3548" s="273"/>
    </row>
    <row r="3549" spans="1:113" s="49" customFormat="1">
      <c r="A3549" s="47"/>
      <c r="AB3549" s="281"/>
      <c r="AL3549" s="281"/>
      <c r="AV3549" s="281"/>
      <c r="BF3549" s="318"/>
      <c r="BP3549" s="281"/>
      <c r="BZ3549" s="281"/>
      <c r="CJ3549" s="281"/>
      <c r="CT3549" s="281"/>
      <c r="DD3549" s="281"/>
      <c r="DI3549" s="273"/>
    </row>
    <row r="3550" spans="1:113" s="49" customFormat="1">
      <c r="A3550" s="47"/>
      <c r="AB3550" s="281"/>
      <c r="AL3550" s="281"/>
      <c r="AV3550" s="281"/>
      <c r="BF3550" s="318"/>
      <c r="BP3550" s="281"/>
      <c r="BZ3550" s="281"/>
      <c r="CJ3550" s="281"/>
      <c r="CT3550" s="281"/>
      <c r="DD3550" s="281"/>
      <c r="DI3550" s="273"/>
    </row>
    <row r="3551" spans="1:113" s="49" customFormat="1">
      <c r="A3551" s="47"/>
      <c r="AB3551" s="281"/>
      <c r="AL3551" s="281"/>
      <c r="AV3551" s="281"/>
      <c r="BF3551" s="318"/>
      <c r="BP3551" s="281"/>
      <c r="BZ3551" s="281"/>
      <c r="CJ3551" s="281"/>
      <c r="CT3551" s="281"/>
      <c r="DD3551" s="281"/>
      <c r="DI3551" s="273"/>
    </row>
    <row r="3552" spans="1:113" s="49" customFormat="1">
      <c r="A3552" s="47"/>
      <c r="AB3552" s="281"/>
      <c r="AL3552" s="281"/>
      <c r="AV3552" s="281"/>
      <c r="BF3552" s="318"/>
      <c r="BP3552" s="281"/>
      <c r="BZ3552" s="281"/>
      <c r="CJ3552" s="281"/>
      <c r="CT3552" s="281"/>
      <c r="DD3552" s="281"/>
      <c r="DI3552" s="273"/>
    </row>
    <row r="3553" spans="1:113" s="49" customFormat="1">
      <c r="A3553" s="47"/>
      <c r="AB3553" s="281"/>
      <c r="AL3553" s="281"/>
      <c r="AV3553" s="281"/>
      <c r="BF3553" s="318"/>
      <c r="BP3553" s="281"/>
      <c r="BZ3553" s="281"/>
      <c r="CJ3553" s="281"/>
      <c r="CT3553" s="281"/>
      <c r="DD3553" s="281"/>
      <c r="DI3553" s="273"/>
    </row>
    <row r="3554" spans="1:113" s="49" customFormat="1">
      <c r="A3554" s="47"/>
      <c r="AB3554" s="281"/>
      <c r="AL3554" s="281"/>
      <c r="AV3554" s="281"/>
      <c r="BF3554" s="318"/>
      <c r="BP3554" s="281"/>
      <c r="BZ3554" s="281"/>
      <c r="CJ3554" s="281"/>
      <c r="CT3554" s="281"/>
      <c r="DD3554" s="281"/>
      <c r="DI3554" s="273"/>
    </row>
    <row r="3555" spans="1:113" s="49" customFormat="1">
      <c r="A3555" s="47"/>
      <c r="AB3555" s="281"/>
      <c r="AL3555" s="281"/>
      <c r="AV3555" s="281"/>
      <c r="BF3555" s="318"/>
      <c r="BP3555" s="281"/>
      <c r="BZ3555" s="281"/>
      <c r="CJ3555" s="281"/>
      <c r="CT3555" s="281"/>
      <c r="DD3555" s="281"/>
      <c r="DI3555" s="273"/>
    </row>
    <row r="3556" spans="1:113" s="49" customFormat="1">
      <c r="A3556" s="47"/>
      <c r="AB3556" s="281"/>
      <c r="AL3556" s="281"/>
      <c r="AV3556" s="281"/>
      <c r="BF3556" s="318"/>
      <c r="BP3556" s="281"/>
      <c r="BZ3556" s="281"/>
      <c r="CJ3556" s="281"/>
      <c r="CT3556" s="281"/>
      <c r="DD3556" s="281"/>
      <c r="DI3556" s="273"/>
    </row>
    <row r="3557" spans="1:113" s="49" customFormat="1">
      <c r="A3557" s="47"/>
      <c r="AB3557" s="281"/>
      <c r="AL3557" s="281"/>
      <c r="AV3557" s="281"/>
      <c r="BF3557" s="318"/>
      <c r="BP3557" s="281"/>
      <c r="BZ3557" s="281"/>
      <c r="CJ3557" s="281"/>
      <c r="CT3557" s="281"/>
      <c r="DD3557" s="281"/>
      <c r="DI3557" s="273"/>
    </row>
    <row r="3558" spans="1:113" s="49" customFormat="1">
      <c r="A3558" s="47"/>
      <c r="AB3558" s="281"/>
      <c r="AL3558" s="281"/>
      <c r="AV3558" s="281"/>
      <c r="BF3558" s="318"/>
      <c r="BP3558" s="281"/>
      <c r="BZ3558" s="281"/>
      <c r="CJ3558" s="281"/>
      <c r="CT3558" s="281"/>
      <c r="DD3558" s="281"/>
      <c r="DI3558" s="273"/>
    </row>
    <row r="3559" spans="1:113" s="49" customFormat="1">
      <c r="A3559" s="47"/>
      <c r="AB3559" s="281"/>
      <c r="AL3559" s="281"/>
      <c r="AV3559" s="281"/>
      <c r="BF3559" s="318"/>
      <c r="BP3559" s="281"/>
      <c r="BZ3559" s="281"/>
      <c r="CJ3559" s="281"/>
      <c r="CT3559" s="281"/>
      <c r="DD3559" s="281"/>
      <c r="DI3559" s="273"/>
    </row>
    <row r="3560" spans="1:113" s="49" customFormat="1">
      <c r="A3560" s="47"/>
      <c r="AB3560" s="281"/>
      <c r="AL3560" s="281"/>
      <c r="AV3560" s="281"/>
      <c r="BF3560" s="318"/>
      <c r="BP3560" s="281"/>
      <c r="BZ3560" s="281"/>
      <c r="CJ3560" s="281"/>
      <c r="CT3560" s="281"/>
      <c r="DD3560" s="281"/>
      <c r="DI3560" s="273"/>
    </row>
    <row r="3561" spans="1:113" s="49" customFormat="1">
      <c r="A3561" s="47"/>
      <c r="AB3561" s="281"/>
      <c r="AL3561" s="281"/>
      <c r="AV3561" s="281"/>
      <c r="BF3561" s="318"/>
      <c r="BP3561" s="281"/>
      <c r="BZ3561" s="281"/>
      <c r="CJ3561" s="281"/>
      <c r="CT3561" s="281"/>
      <c r="DD3561" s="281"/>
      <c r="DI3561" s="273"/>
    </row>
    <row r="3562" spans="1:113" s="49" customFormat="1">
      <c r="A3562" s="47"/>
      <c r="AB3562" s="281"/>
      <c r="AL3562" s="281"/>
      <c r="AV3562" s="281"/>
      <c r="BF3562" s="318"/>
      <c r="BP3562" s="281"/>
      <c r="BZ3562" s="281"/>
      <c r="CJ3562" s="281"/>
      <c r="CT3562" s="281"/>
      <c r="DD3562" s="281"/>
      <c r="DI3562" s="273"/>
    </row>
    <row r="3563" spans="1:113" s="49" customFormat="1">
      <c r="A3563" s="47"/>
      <c r="AB3563" s="281"/>
      <c r="AL3563" s="281"/>
      <c r="AV3563" s="281"/>
      <c r="BF3563" s="318"/>
      <c r="BP3563" s="281"/>
      <c r="BZ3563" s="281"/>
      <c r="CJ3563" s="281"/>
      <c r="CT3563" s="281"/>
      <c r="DD3563" s="281"/>
      <c r="DI3563" s="273"/>
    </row>
    <row r="3564" spans="1:113" s="49" customFormat="1">
      <c r="A3564" s="47"/>
      <c r="AB3564" s="281"/>
      <c r="AL3564" s="281"/>
      <c r="AV3564" s="281"/>
      <c r="BF3564" s="318"/>
      <c r="BP3564" s="281"/>
      <c r="BZ3564" s="281"/>
      <c r="CJ3564" s="281"/>
      <c r="CT3564" s="281"/>
      <c r="DD3564" s="281"/>
      <c r="DI3564" s="273"/>
    </row>
    <row r="3565" spans="1:113" s="49" customFormat="1">
      <c r="A3565" s="47"/>
      <c r="AB3565" s="281"/>
      <c r="AL3565" s="281"/>
      <c r="AV3565" s="281"/>
      <c r="BF3565" s="318"/>
      <c r="BP3565" s="281"/>
      <c r="BZ3565" s="281"/>
      <c r="CJ3565" s="281"/>
      <c r="CT3565" s="281"/>
      <c r="DD3565" s="281"/>
      <c r="DI3565" s="273"/>
    </row>
    <row r="3566" spans="1:113" s="49" customFormat="1">
      <c r="A3566" s="47"/>
      <c r="AB3566" s="281"/>
      <c r="AL3566" s="281"/>
      <c r="AV3566" s="281"/>
      <c r="BF3566" s="318"/>
      <c r="BP3566" s="281"/>
      <c r="BZ3566" s="281"/>
      <c r="CJ3566" s="281"/>
      <c r="CT3566" s="281"/>
      <c r="DD3566" s="281"/>
      <c r="DI3566" s="273"/>
    </row>
    <row r="3567" spans="1:113" s="49" customFormat="1">
      <c r="A3567" s="47"/>
      <c r="AB3567" s="281"/>
      <c r="AL3567" s="281"/>
      <c r="AV3567" s="281"/>
      <c r="BF3567" s="318"/>
      <c r="BP3567" s="281"/>
      <c r="BZ3567" s="281"/>
      <c r="CJ3567" s="281"/>
      <c r="CT3567" s="281"/>
      <c r="DD3567" s="281"/>
      <c r="DI3567" s="273"/>
    </row>
    <row r="3568" spans="1:113" s="49" customFormat="1">
      <c r="A3568" s="47"/>
      <c r="AB3568" s="281"/>
      <c r="AL3568" s="281"/>
      <c r="AV3568" s="281"/>
      <c r="BF3568" s="318"/>
      <c r="BP3568" s="281"/>
      <c r="BZ3568" s="281"/>
      <c r="CJ3568" s="281"/>
      <c r="CT3568" s="281"/>
      <c r="DD3568" s="281"/>
      <c r="DI3568" s="273"/>
    </row>
    <row r="3569" spans="1:113" s="49" customFormat="1">
      <c r="A3569" s="47"/>
      <c r="AB3569" s="281"/>
      <c r="AL3569" s="281"/>
      <c r="AV3569" s="281"/>
      <c r="BF3569" s="318"/>
      <c r="BP3569" s="281"/>
      <c r="BZ3569" s="281"/>
      <c r="CJ3569" s="281"/>
      <c r="CT3569" s="281"/>
      <c r="DD3569" s="281"/>
      <c r="DI3569" s="273"/>
    </row>
    <row r="3570" spans="1:113" s="49" customFormat="1">
      <c r="A3570" s="47"/>
      <c r="AB3570" s="281"/>
      <c r="AL3570" s="281"/>
      <c r="AV3570" s="281"/>
      <c r="BF3570" s="318"/>
      <c r="BP3570" s="281"/>
      <c r="BZ3570" s="281"/>
      <c r="CJ3570" s="281"/>
      <c r="CT3570" s="281"/>
      <c r="DD3570" s="281"/>
      <c r="DI3570" s="273"/>
    </row>
    <row r="3571" spans="1:113" s="49" customFormat="1">
      <c r="A3571" s="47"/>
      <c r="AB3571" s="281"/>
      <c r="AL3571" s="281"/>
      <c r="AV3571" s="281"/>
      <c r="BF3571" s="318"/>
      <c r="BP3571" s="281"/>
      <c r="BZ3571" s="281"/>
      <c r="CJ3571" s="281"/>
      <c r="CT3571" s="281"/>
      <c r="DD3571" s="281"/>
      <c r="DI3571" s="273"/>
    </row>
    <row r="3572" spans="1:113" s="49" customFormat="1">
      <c r="A3572" s="47"/>
      <c r="AB3572" s="281"/>
      <c r="AL3572" s="281"/>
      <c r="AV3572" s="281"/>
      <c r="BF3572" s="318"/>
      <c r="BP3572" s="281"/>
      <c r="BZ3572" s="281"/>
      <c r="CJ3572" s="281"/>
      <c r="CT3572" s="281"/>
      <c r="DD3572" s="281"/>
      <c r="DI3572" s="273"/>
    </row>
    <row r="3573" spans="1:113" s="49" customFormat="1">
      <c r="A3573" s="47"/>
      <c r="AB3573" s="281"/>
      <c r="AL3573" s="281"/>
      <c r="AV3573" s="281"/>
      <c r="BF3573" s="318"/>
      <c r="BP3573" s="281"/>
      <c r="BZ3573" s="281"/>
      <c r="CJ3573" s="281"/>
      <c r="CT3573" s="281"/>
      <c r="DD3573" s="281"/>
      <c r="DI3573" s="273"/>
    </row>
    <row r="3574" spans="1:113" s="49" customFormat="1">
      <c r="A3574" s="47"/>
      <c r="AB3574" s="281"/>
      <c r="AL3574" s="281"/>
      <c r="AV3574" s="281"/>
      <c r="BF3574" s="318"/>
      <c r="BP3574" s="281"/>
      <c r="BZ3574" s="281"/>
      <c r="CJ3574" s="281"/>
      <c r="CT3574" s="281"/>
      <c r="DD3574" s="281"/>
      <c r="DI3574" s="273"/>
    </row>
    <row r="3575" spans="1:113" s="49" customFormat="1">
      <c r="A3575" s="47"/>
      <c r="AB3575" s="281"/>
      <c r="AL3575" s="281"/>
      <c r="AV3575" s="281"/>
      <c r="BF3575" s="318"/>
      <c r="BP3575" s="281"/>
      <c r="BZ3575" s="281"/>
      <c r="CJ3575" s="281"/>
      <c r="CT3575" s="281"/>
      <c r="DD3575" s="281"/>
      <c r="DI3575" s="273"/>
    </row>
    <row r="3576" spans="1:113" s="49" customFormat="1">
      <c r="A3576" s="47"/>
      <c r="AB3576" s="281"/>
      <c r="AL3576" s="281"/>
      <c r="AV3576" s="281"/>
      <c r="BF3576" s="318"/>
      <c r="BP3576" s="281"/>
      <c r="BZ3576" s="281"/>
      <c r="CJ3576" s="281"/>
      <c r="CT3576" s="281"/>
      <c r="DD3576" s="281"/>
      <c r="DI3576" s="273"/>
    </row>
    <row r="3577" spans="1:113" s="49" customFormat="1">
      <c r="A3577" s="47"/>
      <c r="AB3577" s="281"/>
      <c r="AL3577" s="281"/>
      <c r="AV3577" s="281"/>
      <c r="BF3577" s="318"/>
      <c r="BP3577" s="281"/>
      <c r="BZ3577" s="281"/>
      <c r="CJ3577" s="281"/>
      <c r="CT3577" s="281"/>
      <c r="DD3577" s="281"/>
      <c r="DI3577" s="273"/>
    </row>
    <row r="3578" spans="1:113" s="49" customFormat="1">
      <c r="A3578" s="47"/>
      <c r="AB3578" s="281"/>
      <c r="AL3578" s="281"/>
      <c r="AV3578" s="281"/>
      <c r="BF3578" s="318"/>
      <c r="BP3578" s="281"/>
      <c r="BZ3578" s="281"/>
      <c r="CJ3578" s="281"/>
      <c r="CT3578" s="281"/>
      <c r="DD3578" s="281"/>
      <c r="DI3578" s="273"/>
    </row>
    <row r="3579" spans="1:113" s="49" customFormat="1">
      <c r="A3579" s="47"/>
      <c r="AB3579" s="281"/>
      <c r="AL3579" s="281"/>
      <c r="AV3579" s="281"/>
      <c r="BF3579" s="318"/>
      <c r="BP3579" s="281"/>
      <c r="BZ3579" s="281"/>
      <c r="CJ3579" s="281"/>
      <c r="CT3579" s="281"/>
      <c r="DD3579" s="281"/>
      <c r="DI3579" s="273"/>
    </row>
    <row r="3580" spans="1:113" s="49" customFormat="1">
      <c r="A3580" s="47"/>
      <c r="AB3580" s="281"/>
      <c r="AL3580" s="281"/>
      <c r="AV3580" s="281"/>
      <c r="BF3580" s="318"/>
      <c r="BP3580" s="281"/>
      <c r="BZ3580" s="281"/>
      <c r="CJ3580" s="281"/>
      <c r="CT3580" s="281"/>
      <c r="DD3580" s="281"/>
      <c r="DI3580" s="273"/>
    </row>
    <row r="3581" spans="1:113" s="49" customFormat="1">
      <c r="A3581" s="47"/>
      <c r="AB3581" s="281"/>
      <c r="AL3581" s="281"/>
      <c r="AV3581" s="281"/>
      <c r="BF3581" s="318"/>
      <c r="BP3581" s="281"/>
      <c r="BZ3581" s="281"/>
      <c r="CJ3581" s="281"/>
      <c r="CT3581" s="281"/>
      <c r="DD3581" s="281"/>
      <c r="DI3581" s="273"/>
    </row>
    <row r="3582" spans="1:113" s="49" customFormat="1">
      <c r="A3582" s="47"/>
      <c r="AB3582" s="281"/>
      <c r="AL3582" s="281"/>
      <c r="AV3582" s="281"/>
      <c r="BF3582" s="318"/>
      <c r="BP3582" s="281"/>
      <c r="BZ3582" s="281"/>
      <c r="CJ3582" s="281"/>
      <c r="CT3582" s="281"/>
      <c r="DD3582" s="281"/>
      <c r="DI3582" s="273"/>
    </row>
    <row r="3583" spans="1:113" s="49" customFormat="1">
      <c r="A3583" s="47"/>
      <c r="AB3583" s="281"/>
      <c r="AL3583" s="281"/>
      <c r="AV3583" s="281"/>
      <c r="BF3583" s="318"/>
      <c r="BP3583" s="281"/>
      <c r="BZ3583" s="281"/>
      <c r="CJ3583" s="281"/>
      <c r="CT3583" s="281"/>
      <c r="DD3583" s="281"/>
      <c r="DI3583" s="273"/>
    </row>
    <row r="3584" spans="1:113" s="49" customFormat="1">
      <c r="A3584" s="47"/>
      <c r="AB3584" s="281"/>
      <c r="AL3584" s="281"/>
      <c r="AV3584" s="281"/>
      <c r="BF3584" s="318"/>
      <c r="BP3584" s="281"/>
      <c r="BZ3584" s="281"/>
      <c r="CJ3584" s="281"/>
      <c r="CT3584" s="281"/>
      <c r="DD3584" s="281"/>
      <c r="DI3584" s="273"/>
    </row>
    <row r="3585" spans="1:113" s="49" customFormat="1">
      <c r="A3585" s="47"/>
      <c r="AB3585" s="281"/>
      <c r="AL3585" s="281"/>
      <c r="AV3585" s="281"/>
      <c r="BF3585" s="318"/>
      <c r="BP3585" s="281"/>
      <c r="BZ3585" s="281"/>
      <c r="CJ3585" s="281"/>
      <c r="CT3585" s="281"/>
      <c r="DD3585" s="281"/>
      <c r="DI3585" s="273"/>
    </row>
    <row r="3586" spans="1:113" s="49" customFormat="1">
      <c r="A3586" s="47"/>
      <c r="AB3586" s="281"/>
      <c r="AL3586" s="281"/>
      <c r="AV3586" s="281"/>
      <c r="BF3586" s="318"/>
      <c r="BP3586" s="281"/>
      <c r="BZ3586" s="281"/>
      <c r="CJ3586" s="281"/>
      <c r="CT3586" s="281"/>
      <c r="DD3586" s="281"/>
      <c r="DI3586" s="273"/>
    </row>
    <row r="3587" spans="1:113" s="49" customFormat="1">
      <c r="A3587" s="47"/>
      <c r="AB3587" s="281"/>
      <c r="AL3587" s="281"/>
      <c r="AV3587" s="281"/>
      <c r="BF3587" s="318"/>
      <c r="BP3587" s="281"/>
      <c r="BZ3587" s="281"/>
      <c r="CJ3587" s="281"/>
      <c r="CT3587" s="281"/>
      <c r="DD3587" s="281"/>
      <c r="DI3587" s="273"/>
    </row>
    <row r="3588" spans="1:113" s="49" customFormat="1">
      <c r="A3588" s="47"/>
      <c r="AB3588" s="281"/>
      <c r="AL3588" s="281"/>
      <c r="AV3588" s="281"/>
      <c r="BF3588" s="318"/>
      <c r="BP3588" s="281"/>
      <c r="BZ3588" s="281"/>
      <c r="CJ3588" s="281"/>
      <c r="CT3588" s="281"/>
      <c r="DD3588" s="281"/>
      <c r="DI3588" s="273"/>
    </row>
    <row r="3589" spans="1:113" s="49" customFormat="1">
      <c r="A3589" s="47"/>
      <c r="AB3589" s="281"/>
      <c r="AL3589" s="281"/>
      <c r="AV3589" s="281"/>
      <c r="BF3589" s="318"/>
      <c r="BP3589" s="281"/>
      <c r="BZ3589" s="281"/>
      <c r="CJ3589" s="281"/>
      <c r="CT3589" s="281"/>
      <c r="DD3589" s="281"/>
      <c r="DI3589" s="273"/>
    </row>
    <row r="3590" spans="1:113" s="49" customFormat="1">
      <c r="A3590" s="47"/>
      <c r="AB3590" s="281"/>
      <c r="AL3590" s="281"/>
      <c r="AV3590" s="281"/>
      <c r="BF3590" s="318"/>
      <c r="BP3590" s="281"/>
      <c r="BZ3590" s="281"/>
      <c r="CJ3590" s="281"/>
      <c r="CT3590" s="281"/>
      <c r="DD3590" s="281"/>
      <c r="DI3590" s="273"/>
    </row>
    <row r="3591" spans="1:113" s="49" customFormat="1">
      <c r="A3591" s="47"/>
      <c r="AB3591" s="281"/>
      <c r="AL3591" s="281"/>
      <c r="AV3591" s="281"/>
      <c r="BF3591" s="318"/>
      <c r="BP3591" s="281"/>
      <c r="BZ3591" s="281"/>
      <c r="CJ3591" s="281"/>
      <c r="CT3591" s="281"/>
      <c r="DD3591" s="281"/>
      <c r="DI3591" s="273"/>
    </row>
    <row r="3592" spans="1:113" s="49" customFormat="1">
      <c r="A3592" s="47"/>
      <c r="AB3592" s="281"/>
      <c r="AL3592" s="281"/>
      <c r="AV3592" s="281"/>
      <c r="BF3592" s="318"/>
      <c r="BP3592" s="281"/>
      <c r="BZ3592" s="281"/>
      <c r="CJ3592" s="281"/>
      <c r="CT3592" s="281"/>
      <c r="DD3592" s="281"/>
      <c r="DI3592" s="273"/>
    </row>
    <row r="3593" spans="1:113" s="49" customFormat="1">
      <c r="A3593" s="47"/>
      <c r="AB3593" s="281"/>
      <c r="AL3593" s="281"/>
      <c r="AV3593" s="281"/>
      <c r="BF3593" s="318"/>
      <c r="BP3593" s="281"/>
      <c r="BZ3593" s="281"/>
      <c r="CJ3593" s="281"/>
      <c r="CT3593" s="281"/>
      <c r="DD3593" s="281"/>
      <c r="DI3593" s="273"/>
    </row>
    <row r="3594" spans="1:113" s="49" customFormat="1">
      <c r="A3594" s="47"/>
      <c r="AB3594" s="281"/>
      <c r="AL3594" s="281"/>
      <c r="AV3594" s="281"/>
      <c r="BF3594" s="318"/>
      <c r="BP3594" s="281"/>
      <c r="BZ3594" s="281"/>
      <c r="CJ3594" s="281"/>
      <c r="CT3594" s="281"/>
      <c r="DD3594" s="281"/>
      <c r="DI3594" s="273"/>
    </row>
    <row r="3595" spans="1:113" s="49" customFormat="1">
      <c r="A3595" s="47"/>
      <c r="AB3595" s="281"/>
      <c r="AL3595" s="281"/>
      <c r="AV3595" s="281"/>
      <c r="BF3595" s="318"/>
      <c r="BP3595" s="281"/>
      <c r="BZ3595" s="281"/>
      <c r="CJ3595" s="281"/>
      <c r="CT3595" s="281"/>
      <c r="DD3595" s="281"/>
      <c r="DI3595" s="273"/>
    </row>
    <row r="3596" spans="1:113" s="49" customFormat="1">
      <c r="A3596" s="47"/>
      <c r="AB3596" s="281"/>
      <c r="AL3596" s="281"/>
      <c r="AV3596" s="281"/>
      <c r="BF3596" s="318"/>
      <c r="BP3596" s="281"/>
      <c r="BZ3596" s="281"/>
      <c r="CJ3596" s="281"/>
      <c r="CT3596" s="281"/>
      <c r="DD3596" s="281"/>
      <c r="DI3596" s="273"/>
    </row>
    <row r="3597" spans="1:113" s="49" customFormat="1">
      <c r="A3597" s="47"/>
      <c r="AB3597" s="281"/>
      <c r="AL3597" s="281"/>
      <c r="AV3597" s="281"/>
      <c r="BF3597" s="318"/>
      <c r="BP3597" s="281"/>
      <c r="BZ3597" s="281"/>
      <c r="CJ3597" s="281"/>
      <c r="CT3597" s="281"/>
      <c r="DD3597" s="281"/>
      <c r="DI3597" s="273"/>
    </row>
    <row r="3598" spans="1:113" s="49" customFormat="1">
      <c r="A3598" s="47"/>
      <c r="AB3598" s="281"/>
      <c r="AL3598" s="281"/>
      <c r="AV3598" s="281"/>
      <c r="BF3598" s="318"/>
      <c r="BP3598" s="281"/>
      <c r="BZ3598" s="281"/>
      <c r="CJ3598" s="281"/>
      <c r="CT3598" s="281"/>
      <c r="DD3598" s="281"/>
      <c r="DI3598" s="273"/>
    </row>
    <row r="3599" spans="1:113" s="49" customFormat="1">
      <c r="A3599" s="47"/>
      <c r="AB3599" s="281"/>
      <c r="AL3599" s="281"/>
      <c r="AV3599" s="281"/>
      <c r="BF3599" s="318"/>
      <c r="BP3599" s="281"/>
      <c r="BZ3599" s="281"/>
      <c r="CJ3599" s="281"/>
      <c r="CT3599" s="281"/>
      <c r="DD3599" s="281"/>
      <c r="DI3599" s="273"/>
    </row>
    <row r="3600" spans="1:113" s="49" customFormat="1">
      <c r="A3600" s="47"/>
      <c r="AB3600" s="281"/>
      <c r="AL3600" s="281"/>
      <c r="AV3600" s="281"/>
      <c r="BF3600" s="318"/>
      <c r="BP3600" s="281"/>
      <c r="BZ3600" s="281"/>
      <c r="CJ3600" s="281"/>
      <c r="CT3600" s="281"/>
      <c r="DD3600" s="281"/>
      <c r="DI3600" s="273"/>
    </row>
    <row r="3601" spans="1:113" s="49" customFormat="1">
      <c r="A3601" s="47"/>
      <c r="AB3601" s="281"/>
      <c r="AL3601" s="281"/>
      <c r="AV3601" s="281"/>
      <c r="BF3601" s="318"/>
      <c r="BP3601" s="281"/>
      <c r="BZ3601" s="281"/>
      <c r="CJ3601" s="281"/>
      <c r="CT3601" s="281"/>
      <c r="DD3601" s="281"/>
      <c r="DI3601" s="273"/>
    </row>
    <row r="3602" spans="1:113" s="49" customFormat="1">
      <c r="A3602" s="47"/>
      <c r="AB3602" s="281"/>
      <c r="AL3602" s="281"/>
      <c r="AV3602" s="281"/>
      <c r="BF3602" s="318"/>
      <c r="BP3602" s="281"/>
      <c r="BZ3602" s="281"/>
      <c r="CJ3602" s="281"/>
      <c r="CT3602" s="281"/>
      <c r="DD3602" s="281"/>
      <c r="DI3602" s="273"/>
    </row>
    <row r="3603" spans="1:113" s="49" customFormat="1">
      <c r="A3603" s="47"/>
      <c r="AB3603" s="281"/>
      <c r="AL3603" s="281"/>
      <c r="AV3603" s="281"/>
      <c r="BF3603" s="318"/>
      <c r="BP3603" s="281"/>
      <c r="BZ3603" s="281"/>
      <c r="CJ3603" s="281"/>
      <c r="CT3603" s="281"/>
      <c r="DD3603" s="281"/>
      <c r="DI3603" s="273"/>
    </row>
    <row r="3604" spans="1:113" s="49" customFormat="1">
      <c r="A3604" s="47"/>
      <c r="AB3604" s="281"/>
      <c r="AL3604" s="281"/>
      <c r="AV3604" s="281"/>
      <c r="BF3604" s="318"/>
      <c r="BP3604" s="281"/>
      <c r="BZ3604" s="281"/>
      <c r="CJ3604" s="281"/>
      <c r="CT3604" s="281"/>
      <c r="DD3604" s="281"/>
      <c r="DI3604" s="273"/>
    </row>
    <row r="3605" spans="1:113" s="49" customFormat="1">
      <c r="A3605" s="47"/>
      <c r="AB3605" s="281"/>
      <c r="AL3605" s="281"/>
      <c r="AV3605" s="281"/>
      <c r="BF3605" s="318"/>
      <c r="BP3605" s="281"/>
      <c r="BZ3605" s="281"/>
      <c r="CJ3605" s="281"/>
      <c r="CT3605" s="281"/>
      <c r="DD3605" s="281"/>
      <c r="DI3605" s="273"/>
    </row>
    <row r="3606" spans="1:113" s="49" customFormat="1">
      <c r="A3606" s="47"/>
      <c r="AB3606" s="281"/>
      <c r="AL3606" s="281"/>
      <c r="AV3606" s="281"/>
      <c r="BF3606" s="318"/>
      <c r="BP3606" s="281"/>
      <c r="BZ3606" s="281"/>
      <c r="CJ3606" s="281"/>
      <c r="CT3606" s="281"/>
      <c r="DD3606" s="281"/>
      <c r="DI3606" s="273"/>
    </row>
    <row r="3607" spans="1:113" s="49" customFormat="1">
      <c r="A3607" s="47"/>
      <c r="AB3607" s="281"/>
      <c r="AL3607" s="281"/>
      <c r="AV3607" s="281"/>
      <c r="BF3607" s="318"/>
      <c r="BP3607" s="281"/>
      <c r="BZ3607" s="281"/>
      <c r="CJ3607" s="281"/>
      <c r="CT3607" s="281"/>
      <c r="DD3607" s="281"/>
      <c r="DI3607" s="273"/>
    </row>
    <row r="3608" spans="1:113" s="49" customFormat="1">
      <c r="A3608" s="47"/>
      <c r="AB3608" s="281"/>
      <c r="AL3608" s="281"/>
      <c r="AV3608" s="281"/>
      <c r="BF3608" s="318"/>
      <c r="BP3608" s="281"/>
      <c r="BZ3608" s="281"/>
      <c r="CJ3608" s="281"/>
      <c r="CT3608" s="281"/>
      <c r="DD3608" s="281"/>
      <c r="DI3608" s="273"/>
    </row>
    <row r="3609" spans="1:113" s="49" customFormat="1">
      <c r="A3609" s="47"/>
      <c r="AB3609" s="281"/>
      <c r="AL3609" s="281"/>
      <c r="AV3609" s="281"/>
      <c r="BF3609" s="318"/>
      <c r="BP3609" s="281"/>
      <c r="BZ3609" s="281"/>
      <c r="CJ3609" s="281"/>
      <c r="CT3609" s="281"/>
      <c r="DD3609" s="281"/>
      <c r="DI3609" s="273"/>
    </row>
    <row r="3610" spans="1:113" s="49" customFormat="1">
      <c r="A3610" s="47"/>
      <c r="AB3610" s="281"/>
      <c r="AL3610" s="281"/>
      <c r="AV3610" s="281"/>
      <c r="BF3610" s="318"/>
      <c r="BP3610" s="281"/>
      <c r="BZ3610" s="281"/>
      <c r="CJ3610" s="281"/>
      <c r="CT3610" s="281"/>
      <c r="DD3610" s="281"/>
      <c r="DI3610" s="273"/>
    </row>
    <row r="3611" spans="1:113" s="49" customFormat="1">
      <c r="A3611" s="47"/>
      <c r="AB3611" s="281"/>
      <c r="AL3611" s="281"/>
      <c r="AV3611" s="281"/>
      <c r="BF3611" s="318"/>
      <c r="BP3611" s="281"/>
      <c r="BZ3611" s="281"/>
      <c r="CJ3611" s="281"/>
      <c r="CT3611" s="281"/>
      <c r="DD3611" s="281"/>
      <c r="DI3611" s="273"/>
    </row>
    <row r="3612" spans="1:113" s="49" customFormat="1">
      <c r="A3612" s="47"/>
      <c r="AB3612" s="281"/>
      <c r="AL3612" s="281"/>
      <c r="AV3612" s="281"/>
      <c r="BF3612" s="318"/>
      <c r="BP3612" s="281"/>
      <c r="BZ3612" s="281"/>
      <c r="CJ3612" s="281"/>
      <c r="CT3612" s="281"/>
      <c r="DD3612" s="281"/>
      <c r="DI3612" s="273"/>
    </row>
    <row r="3613" spans="1:113" s="49" customFormat="1">
      <c r="A3613" s="47"/>
      <c r="AB3613" s="281"/>
      <c r="AL3613" s="281"/>
      <c r="AV3613" s="281"/>
      <c r="BF3613" s="318"/>
      <c r="BP3613" s="281"/>
      <c r="BZ3613" s="281"/>
      <c r="CJ3613" s="281"/>
      <c r="CT3613" s="281"/>
      <c r="DD3613" s="281"/>
      <c r="DI3613" s="273"/>
    </row>
    <row r="3614" spans="1:113" s="49" customFormat="1">
      <c r="A3614" s="47"/>
      <c r="AB3614" s="281"/>
      <c r="AL3614" s="281"/>
      <c r="AV3614" s="281"/>
      <c r="BF3614" s="318"/>
      <c r="BP3614" s="281"/>
      <c r="BZ3614" s="281"/>
      <c r="CJ3614" s="281"/>
      <c r="CT3614" s="281"/>
      <c r="DD3614" s="281"/>
      <c r="DI3614" s="273"/>
    </row>
    <row r="3615" spans="1:113" s="49" customFormat="1">
      <c r="A3615" s="47"/>
      <c r="AB3615" s="281"/>
      <c r="AL3615" s="281"/>
      <c r="AV3615" s="281"/>
      <c r="BF3615" s="318"/>
      <c r="BP3615" s="281"/>
      <c r="BZ3615" s="281"/>
      <c r="CJ3615" s="281"/>
      <c r="CT3615" s="281"/>
      <c r="DD3615" s="281"/>
      <c r="DI3615" s="273"/>
    </row>
    <row r="3616" spans="1:113" s="49" customFormat="1">
      <c r="A3616" s="47"/>
      <c r="AB3616" s="281"/>
      <c r="AL3616" s="281"/>
      <c r="AV3616" s="281"/>
      <c r="BF3616" s="318"/>
      <c r="BP3616" s="281"/>
      <c r="BZ3616" s="281"/>
      <c r="CJ3616" s="281"/>
      <c r="CT3616" s="281"/>
      <c r="DD3616" s="281"/>
      <c r="DI3616" s="273"/>
    </row>
    <row r="3617" spans="1:113" s="49" customFormat="1">
      <c r="A3617" s="47"/>
      <c r="AB3617" s="281"/>
      <c r="AL3617" s="281"/>
      <c r="AV3617" s="281"/>
      <c r="BF3617" s="318"/>
      <c r="BP3617" s="281"/>
      <c r="BZ3617" s="281"/>
      <c r="CJ3617" s="281"/>
      <c r="CT3617" s="281"/>
      <c r="DD3617" s="281"/>
      <c r="DI3617" s="273"/>
    </row>
    <row r="3618" spans="1:113" s="49" customFormat="1">
      <c r="A3618" s="47"/>
      <c r="AB3618" s="281"/>
      <c r="AL3618" s="281"/>
      <c r="AV3618" s="281"/>
      <c r="BF3618" s="318"/>
      <c r="BP3618" s="281"/>
      <c r="BZ3618" s="281"/>
      <c r="CJ3618" s="281"/>
      <c r="CT3618" s="281"/>
      <c r="DD3618" s="281"/>
      <c r="DI3618" s="273"/>
    </row>
    <row r="3619" spans="1:113" s="49" customFormat="1">
      <c r="A3619" s="47"/>
      <c r="AB3619" s="281"/>
      <c r="AL3619" s="281"/>
      <c r="AV3619" s="281"/>
      <c r="BF3619" s="318"/>
      <c r="BP3619" s="281"/>
      <c r="BZ3619" s="281"/>
      <c r="CJ3619" s="281"/>
      <c r="CT3619" s="281"/>
      <c r="DD3619" s="281"/>
      <c r="DI3619" s="273"/>
    </row>
    <row r="3620" spans="1:113" s="49" customFormat="1">
      <c r="A3620" s="47"/>
      <c r="AB3620" s="281"/>
      <c r="AL3620" s="281"/>
      <c r="AV3620" s="281"/>
      <c r="BF3620" s="318"/>
      <c r="BP3620" s="281"/>
      <c r="BZ3620" s="281"/>
      <c r="CJ3620" s="281"/>
      <c r="CT3620" s="281"/>
      <c r="DD3620" s="281"/>
      <c r="DI3620" s="273"/>
    </row>
    <row r="3621" spans="1:113" s="49" customFormat="1">
      <c r="A3621" s="47"/>
      <c r="AB3621" s="281"/>
      <c r="AL3621" s="281"/>
      <c r="AV3621" s="281"/>
      <c r="BF3621" s="318"/>
      <c r="BP3621" s="281"/>
      <c r="BZ3621" s="281"/>
      <c r="CJ3621" s="281"/>
      <c r="CT3621" s="281"/>
      <c r="DD3621" s="281"/>
      <c r="DI3621" s="273"/>
    </row>
    <row r="3622" spans="1:113" s="49" customFormat="1">
      <c r="A3622" s="47"/>
      <c r="AB3622" s="281"/>
      <c r="AL3622" s="281"/>
      <c r="AV3622" s="281"/>
      <c r="BF3622" s="318"/>
      <c r="BP3622" s="281"/>
      <c r="BZ3622" s="281"/>
      <c r="CJ3622" s="281"/>
      <c r="CT3622" s="281"/>
      <c r="DD3622" s="281"/>
      <c r="DI3622" s="273"/>
    </row>
    <row r="3623" spans="1:113" s="49" customFormat="1">
      <c r="A3623" s="47"/>
      <c r="AB3623" s="281"/>
      <c r="AL3623" s="281"/>
      <c r="AV3623" s="281"/>
      <c r="BF3623" s="318"/>
      <c r="BP3623" s="281"/>
      <c r="BZ3623" s="281"/>
      <c r="CJ3623" s="281"/>
      <c r="CT3623" s="281"/>
      <c r="DD3623" s="281"/>
      <c r="DI3623" s="273"/>
    </row>
    <row r="3624" spans="1:113" s="49" customFormat="1">
      <c r="A3624" s="47"/>
      <c r="AB3624" s="281"/>
      <c r="AL3624" s="281"/>
      <c r="AV3624" s="281"/>
      <c r="BF3624" s="318"/>
      <c r="BP3624" s="281"/>
      <c r="BZ3624" s="281"/>
      <c r="CJ3624" s="281"/>
      <c r="CT3624" s="281"/>
      <c r="DD3624" s="281"/>
      <c r="DI3624" s="273"/>
    </row>
    <row r="3625" spans="1:113" s="49" customFormat="1">
      <c r="A3625" s="47"/>
      <c r="AB3625" s="281"/>
      <c r="AL3625" s="281"/>
      <c r="AV3625" s="281"/>
      <c r="BF3625" s="318"/>
      <c r="BP3625" s="281"/>
      <c r="BZ3625" s="281"/>
      <c r="CJ3625" s="281"/>
      <c r="CT3625" s="281"/>
      <c r="DD3625" s="281"/>
      <c r="DI3625" s="273"/>
    </row>
    <row r="3626" spans="1:113" s="49" customFormat="1">
      <c r="A3626" s="47"/>
      <c r="AB3626" s="281"/>
      <c r="AL3626" s="281"/>
      <c r="AV3626" s="281"/>
      <c r="BF3626" s="318"/>
      <c r="BP3626" s="281"/>
      <c r="BZ3626" s="281"/>
      <c r="CJ3626" s="281"/>
      <c r="CT3626" s="281"/>
      <c r="DD3626" s="281"/>
      <c r="DI3626" s="273"/>
    </row>
    <row r="3627" spans="1:113" s="49" customFormat="1">
      <c r="A3627" s="47"/>
      <c r="AB3627" s="281"/>
      <c r="AL3627" s="281"/>
      <c r="AV3627" s="281"/>
      <c r="BF3627" s="318"/>
      <c r="BP3627" s="281"/>
      <c r="BZ3627" s="281"/>
      <c r="CJ3627" s="281"/>
      <c r="CT3627" s="281"/>
      <c r="DD3627" s="281"/>
      <c r="DI3627" s="273"/>
    </row>
    <row r="3628" spans="1:113" s="49" customFormat="1">
      <c r="A3628" s="47"/>
      <c r="AB3628" s="281"/>
      <c r="AL3628" s="281"/>
      <c r="AV3628" s="281"/>
      <c r="BF3628" s="318"/>
      <c r="BP3628" s="281"/>
      <c r="BZ3628" s="281"/>
      <c r="CJ3628" s="281"/>
      <c r="CT3628" s="281"/>
      <c r="DD3628" s="281"/>
      <c r="DI3628" s="273"/>
    </row>
    <row r="3629" spans="1:113" s="49" customFormat="1">
      <c r="A3629" s="47"/>
      <c r="AB3629" s="281"/>
      <c r="AL3629" s="281"/>
      <c r="AV3629" s="281"/>
      <c r="BF3629" s="318"/>
      <c r="BP3629" s="281"/>
      <c r="BZ3629" s="281"/>
      <c r="CJ3629" s="281"/>
      <c r="CT3629" s="281"/>
      <c r="DD3629" s="281"/>
      <c r="DI3629" s="273"/>
    </row>
    <row r="3630" spans="1:113" s="49" customFormat="1">
      <c r="A3630" s="47"/>
      <c r="AB3630" s="281"/>
      <c r="AL3630" s="281"/>
      <c r="AV3630" s="281"/>
      <c r="BF3630" s="318"/>
      <c r="BP3630" s="281"/>
      <c r="BZ3630" s="281"/>
      <c r="CJ3630" s="281"/>
      <c r="CT3630" s="281"/>
      <c r="DD3630" s="281"/>
      <c r="DI3630" s="273"/>
    </row>
    <row r="3631" spans="1:113" s="49" customFormat="1">
      <c r="A3631" s="47"/>
      <c r="AB3631" s="281"/>
      <c r="AL3631" s="281"/>
      <c r="AV3631" s="281"/>
      <c r="BF3631" s="318"/>
      <c r="BP3631" s="281"/>
      <c r="BZ3631" s="281"/>
      <c r="CJ3631" s="281"/>
      <c r="CT3631" s="281"/>
      <c r="DD3631" s="281"/>
      <c r="DI3631" s="273"/>
    </row>
    <row r="3632" spans="1:113" s="49" customFormat="1">
      <c r="A3632" s="47"/>
      <c r="AB3632" s="281"/>
      <c r="AL3632" s="281"/>
      <c r="AV3632" s="281"/>
      <c r="BF3632" s="318"/>
      <c r="BP3632" s="281"/>
      <c r="BZ3632" s="281"/>
      <c r="CJ3632" s="281"/>
      <c r="CT3632" s="281"/>
      <c r="DD3632" s="281"/>
      <c r="DI3632" s="273"/>
    </row>
    <row r="3633" spans="1:113" s="49" customFormat="1">
      <c r="A3633" s="47"/>
      <c r="AB3633" s="281"/>
      <c r="AL3633" s="281"/>
      <c r="AV3633" s="281"/>
      <c r="BF3633" s="318"/>
      <c r="BP3633" s="281"/>
      <c r="BZ3633" s="281"/>
      <c r="CJ3633" s="281"/>
      <c r="CT3633" s="281"/>
      <c r="DD3633" s="281"/>
      <c r="DI3633" s="273"/>
    </row>
    <row r="3634" spans="1:113" s="49" customFormat="1">
      <c r="A3634" s="47"/>
      <c r="AB3634" s="281"/>
      <c r="AL3634" s="281"/>
      <c r="AV3634" s="281"/>
      <c r="BF3634" s="318"/>
      <c r="BP3634" s="281"/>
      <c r="BZ3634" s="281"/>
      <c r="CJ3634" s="281"/>
      <c r="CT3634" s="281"/>
      <c r="DD3634" s="281"/>
      <c r="DI3634" s="273"/>
    </row>
    <row r="3635" spans="1:113" s="49" customFormat="1">
      <c r="A3635" s="47"/>
      <c r="AB3635" s="281"/>
      <c r="AL3635" s="281"/>
      <c r="AV3635" s="281"/>
      <c r="BF3635" s="318"/>
      <c r="BP3635" s="281"/>
      <c r="BZ3635" s="281"/>
      <c r="CJ3635" s="281"/>
      <c r="CT3635" s="281"/>
      <c r="DD3635" s="281"/>
      <c r="DI3635" s="273"/>
    </row>
    <row r="3636" spans="1:113" s="49" customFormat="1">
      <c r="A3636" s="47"/>
      <c r="AB3636" s="281"/>
      <c r="AL3636" s="281"/>
      <c r="AV3636" s="281"/>
      <c r="BF3636" s="318"/>
      <c r="BP3636" s="281"/>
      <c r="BZ3636" s="281"/>
      <c r="CJ3636" s="281"/>
      <c r="CT3636" s="281"/>
      <c r="DD3636" s="281"/>
      <c r="DI3636" s="273"/>
    </row>
    <row r="3637" spans="1:113" s="49" customFormat="1">
      <c r="A3637" s="47"/>
      <c r="AB3637" s="281"/>
      <c r="AL3637" s="281"/>
      <c r="AV3637" s="281"/>
      <c r="BF3637" s="318"/>
      <c r="BP3637" s="281"/>
      <c r="BZ3637" s="281"/>
      <c r="CJ3637" s="281"/>
      <c r="CT3637" s="281"/>
      <c r="DD3637" s="281"/>
      <c r="DI3637" s="273"/>
    </row>
    <row r="3638" spans="1:113" s="49" customFormat="1">
      <c r="A3638" s="47"/>
      <c r="AB3638" s="281"/>
      <c r="AL3638" s="281"/>
      <c r="AV3638" s="281"/>
      <c r="BF3638" s="318"/>
      <c r="BP3638" s="281"/>
      <c r="BZ3638" s="281"/>
      <c r="CJ3638" s="281"/>
      <c r="CT3638" s="281"/>
      <c r="DD3638" s="281"/>
      <c r="DI3638" s="273"/>
    </row>
    <row r="3639" spans="1:113" s="49" customFormat="1">
      <c r="A3639" s="47"/>
      <c r="AB3639" s="281"/>
      <c r="AL3639" s="281"/>
      <c r="AV3639" s="281"/>
      <c r="BF3639" s="318"/>
      <c r="BP3639" s="281"/>
      <c r="BZ3639" s="281"/>
      <c r="CJ3639" s="281"/>
      <c r="CT3639" s="281"/>
      <c r="DD3639" s="281"/>
      <c r="DI3639" s="273"/>
    </row>
    <row r="3640" spans="1:113" s="49" customFormat="1">
      <c r="A3640" s="47"/>
      <c r="AB3640" s="281"/>
      <c r="AL3640" s="281"/>
      <c r="AV3640" s="281"/>
      <c r="BF3640" s="318"/>
      <c r="BP3640" s="281"/>
      <c r="BZ3640" s="281"/>
      <c r="CJ3640" s="281"/>
      <c r="CT3640" s="281"/>
      <c r="DD3640" s="281"/>
      <c r="DI3640" s="273"/>
    </row>
    <row r="3641" spans="1:113" s="49" customFormat="1">
      <c r="A3641" s="47"/>
      <c r="AB3641" s="281"/>
      <c r="AL3641" s="281"/>
      <c r="AV3641" s="281"/>
      <c r="BF3641" s="318"/>
      <c r="BP3641" s="281"/>
      <c r="BZ3641" s="281"/>
      <c r="CJ3641" s="281"/>
      <c r="CT3641" s="281"/>
      <c r="DD3641" s="281"/>
      <c r="DI3641" s="273"/>
    </row>
    <row r="3642" spans="1:113" s="49" customFormat="1">
      <c r="A3642" s="47"/>
      <c r="AB3642" s="281"/>
      <c r="AL3642" s="281"/>
      <c r="AV3642" s="281"/>
      <c r="BF3642" s="318"/>
      <c r="BP3642" s="281"/>
      <c r="BZ3642" s="281"/>
      <c r="CJ3642" s="281"/>
      <c r="CT3642" s="281"/>
      <c r="DD3642" s="281"/>
      <c r="DI3642" s="273"/>
    </row>
    <row r="3643" spans="1:113" s="49" customFormat="1">
      <c r="A3643" s="47"/>
      <c r="AB3643" s="281"/>
      <c r="AL3643" s="281"/>
      <c r="AV3643" s="281"/>
      <c r="BF3643" s="318"/>
      <c r="BP3643" s="281"/>
      <c r="BZ3643" s="281"/>
      <c r="CJ3643" s="281"/>
      <c r="CT3643" s="281"/>
      <c r="DD3643" s="281"/>
      <c r="DI3643" s="273"/>
    </row>
    <row r="3644" spans="1:113" s="49" customFormat="1">
      <c r="A3644" s="47"/>
      <c r="AB3644" s="281"/>
      <c r="AL3644" s="281"/>
      <c r="AV3644" s="281"/>
      <c r="BF3644" s="318"/>
      <c r="BP3644" s="281"/>
      <c r="BZ3644" s="281"/>
      <c r="CJ3644" s="281"/>
      <c r="CT3644" s="281"/>
      <c r="DD3644" s="281"/>
      <c r="DI3644" s="273"/>
    </row>
    <row r="3645" spans="1:113" s="49" customFormat="1">
      <c r="A3645" s="47"/>
      <c r="AB3645" s="281"/>
      <c r="AL3645" s="281"/>
      <c r="AV3645" s="281"/>
      <c r="BF3645" s="318"/>
      <c r="BP3645" s="281"/>
      <c r="BZ3645" s="281"/>
      <c r="CJ3645" s="281"/>
      <c r="CT3645" s="281"/>
      <c r="DD3645" s="281"/>
      <c r="DI3645" s="273"/>
    </row>
    <row r="3646" spans="1:113" s="49" customFormat="1">
      <c r="A3646" s="47"/>
      <c r="AB3646" s="281"/>
      <c r="AL3646" s="281"/>
      <c r="AV3646" s="281"/>
      <c r="BF3646" s="318"/>
      <c r="BP3646" s="281"/>
      <c r="BZ3646" s="281"/>
      <c r="CJ3646" s="281"/>
      <c r="CT3646" s="281"/>
      <c r="DD3646" s="281"/>
      <c r="DI3646" s="273"/>
    </row>
    <row r="3647" spans="1:113" s="49" customFormat="1">
      <c r="A3647" s="47"/>
      <c r="AB3647" s="281"/>
      <c r="AL3647" s="281"/>
      <c r="AV3647" s="281"/>
      <c r="BF3647" s="318"/>
      <c r="BP3647" s="281"/>
      <c r="BZ3647" s="281"/>
      <c r="CJ3647" s="281"/>
      <c r="CT3647" s="281"/>
      <c r="DD3647" s="281"/>
      <c r="DI3647" s="273"/>
    </row>
    <row r="3648" spans="1:113" s="49" customFormat="1">
      <c r="A3648" s="47"/>
      <c r="AB3648" s="281"/>
      <c r="AL3648" s="281"/>
      <c r="AV3648" s="281"/>
      <c r="BF3648" s="318"/>
      <c r="BP3648" s="281"/>
      <c r="BZ3648" s="281"/>
      <c r="CJ3648" s="281"/>
      <c r="CT3648" s="281"/>
      <c r="DD3648" s="281"/>
      <c r="DI3648" s="273"/>
    </row>
    <row r="3649" spans="1:113" s="49" customFormat="1">
      <c r="A3649" s="47"/>
      <c r="AB3649" s="281"/>
      <c r="AL3649" s="281"/>
      <c r="AV3649" s="281"/>
      <c r="BF3649" s="318"/>
      <c r="BP3649" s="281"/>
      <c r="BZ3649" s="281"/>
      <c r="CJ3649" s="281"/>
      <c r="CT3649" s="281"/>
      <c r="DD3649" s="281"/>
      <c r="DI3649" s="273"/>
    </row>
    <row r="3650" spans="1:113" s="49" customFormat="1">
      <c r="A3650" s="47"/>
      <c r="AB3650" s="281"/>
      <c r="AL3650" s="281"/>
      <c r="AV3650" s="281"/>
      <c r="BF3650" s="318"/>
      <c r="BP3650" s="281"/>
      <c r="BZ3650" s="281"/>
      <c r="CJ3650" s="281"/>
      <c r="CT3650" s="281"/>
      <c r="DD3650" s="281"/>
      <c r="DI3650" s="273"/>
    </row>
    <row r="3651" spans="1:113" s="49" customFormat="1">
      <c r="A3651" s="47"/>
      <c r="AB3651" s="281"/>
      <c r="AL3651" s="281"/>
      <c r="AV3651" s="281"/>
      <c r="BF3651" s="318"/>
      <c r="BP3651" s="281"/>
      <c r="BZ3651" s="281"/>
      <c r="CJ3651" s="281"/>
      <c r="CT3651" s="281"/>
      <c r="DD3651" s="281"/>
      <c r="DI3651" s="273"/>
    </row>
    <row r="3652" spans="1:113" s="49" customFormat="1">
      <c r="A3652" s="47"/>
      <c r="AB3652" s="281"/>
      <c r="AL3652" s="281"/>
      <c r="AV3652" s="281"/>
      <c r="BF3652" s="318"/>
      <c r="BP3652" s="281"/>
      <c r="BZ3652" s="281"/>
      <c r="CJ3652" s="281"/>
      <c r="CT3652" s="281"/>
      <c r="DD3652" s="281"/>
      <c r="DI3652" s="273"/>
    </row>
    <row r="3653" spans="1:113" s="49" customFormat="1">
      <c r="A3653" s="47"/>
      <c r="AB3653" s="281"/>
      <c r="AL3653" s="281"/>
      <c r="AV3653" s="281"/>
      <c r="BF3653" s="318"/>
      <c r="BP3653" s="281"/>
      <c r="BZ3653" s="281"/>
      <c r="CJ3653" s="281"/>
      <c r="CT3653" s="281"/>
      <c r="DD3653" s="281"/>
      <c r="DI3653" s="273"/>
    </row>
    <row r="3654" spans="1:113" s="49" customFormat="1">
      <c r="A3654" s="47"/>
      <c r="AB3654" s="281"/>
      <c r="AL3654" s="281"/>
      <c r="AV3654" s="281"/>
      <c r="BF3654" s="318"/>
      <c r="BP3654" s="281"/>
      <c r="BZ3654" s="281"/>
      <c r="CJ3654" s="281"/>
      <c r="CT3654" s="281"/>
      <c r="DD3654" s="281"/>
      <c r="DI3654" s="273"/>
    </row>
    <row r="3655" spans="1:113" s="49" customFormat="1">
      <c r="A3655" s="47"/>
      <c r="AB3655" s="281"/>
      <c r="AL3655" s="281"/>
      <c r="AV3655" s="281"/>
      <c r="BF3655" s="318"/>
      <c r="BP3655" s="281"/>
      <c r="BZ3655" s="281"/>
      <c r="CJ3655" s="281"/>
      <c r="CT3655" s="281"/>
      <c r="DD3655" s="281"/>
      <c r="DI3655" s="273"/>
    </row>
    <row r="3656" spans="1:113" s="49" customFormat="1">
      <c r="A3656" s="47"/>
      <c r="AB3656" s="281"/>
      <c r="AL3656" s="281"/>
      <c r="AV3656" s="281"/>
      <c r="BF3656" s="318"/>
      <c r="BP3656" s="281"/>
      <c r="BZ3656" s="281"/>
      <c r="CJ3656" s="281"/>
      <c r="CT3656" s="281"/>
      <c r="DD3656" s="281"/>
      <c r="DI3656" s="273"/>
    </row>
    <row r="3657" spans="1:113" s="49" customFormat="1">
      <c r="A3657" s="47"/>
      <c r="AB3657" s="281"/>
      <c r="AL3657" s="281"/>
      <c r="AV3657" s="281"/>
      <c r="BF3657" s="318"/>
      <c r="BP3657" s="281"/>
      <c r="BZ3657" s="281"/>
      <c r="CJ3657" s="281"/>
      <c r="CT3657" s="281"/>
      <c r="DD3657" s="281"/>
      <c r="DI3657" s="273"/>
    </row>
    <row r="3658" spans="1:113" s="49" customFormat="1">
      <c r="A3658" s="47"/>
      <c r="AB3658" s="281"/>
      <c r="AL3658" s="281"/>
      <c r="AV3658" s="281"/>
      <c r="BF3658" s="318"/>
      <c r="BP3658" s="281"/>
      <c r="BZ3658" s="281"/>
      <c r="CJ3658" s="281"/>
      <c r="CT3658" s="281"/>
      <c r="DD3658" s="281"/>
      <c r="DI3658" s="273"/>
    </row>
    <row r="3659" spans="1:113" s="49" customFormat="1">
      <c r="A3659" s="47"/>
      <c r="AB3659" s="281"/>
      <c r="AL3659" s="281"/>
      <c r="AV3659" s="281"/>
      <c r="BF3659" s="318"/>
      <c r="BP3659" s="281"/>
      <c r="BZ3659" s="281"/>
      <c r="CJ3659" s="281"/>
      <c r="CT3659" s="281"/>
      <c r="DD3659" s="281"/>
      <c r="DI3659" s="273"/>
    </row>
    <row r="3660" spans="1:113" s="49" customFormat="1">
      <c r="A3660" s="47"/>
      <c r="AB3660" s="281"/>
      <c r="AL3660" s="281"/>
      <c r="AV3660" s="281"/>
      <c r="BF3660" s="318"/>
      <c r="BP3660" s="281"/>
      <c r="BZ3660" s="281"/>
      <c r="CJ3660" s="281"/>
      <c r="CT3660" s="281"/>
      <c r="DD3660" s="281"/>
      <c r="DI3660" s="273"/>
    </row>
    <row r="3661" spans="1:113" s="49" customFormat="1">
      <c r="A3661" s="47"/>
      <c r="AB3661" s="281"/>
      <c r="AL3661" s="281"/>
      <c r="AV3661" s="281"/>
      <c r="BF3661" s="318"/>
      <c r="BP3661" s="281"/>
      <c r="BZ3661" s="281"/>
      <c r="CJ3661" s="281"/>
      <c r="CT3661" s="281"/>
      <c r="DD3661" s="281"/>
      <c r="DI3661" s="273"/>
    </row>
    <row r="3662" spans="1:113" s="49" customFormat="1">
      <c r="A3662" s="47"/>
      <c r="AB3662" s="281"/>
      <c r="AL3662" s="281"/>
      <c r="AV3662" s="281"/>
      <c r="BF3662" s="318"/>
      <c r="BP3662" s="281"/>
      <c r="BZ3662" s="281"/>
      <c r="CJ3662" s="281"/>
      <c r="CT3662" s="281"/>
      <c r="DD3662" s="281"/>
      <c r="DI3662" s="273"/>
    </row>
    <row r="3663" spans="1:113" s="49" customFormat="1">
      <c r="A3663" s="47"/>
      <c r="AB3663" s="281"/>
      <c r="AL3663" s="281"/>
      <c r="AV3663" s="281"/>
      <c r="BF3663" s="318"/>
      <c r="BP3663" s="281"/>
      <c r="BZ3663" s="281"/>
      <c r="CJ3663" s="281"/>
      <c r="CT3663" s="281"/>
      <c r="DD3663" s="281"/>
      <c r="DI3663" s="273"/>
    </row>
    <row r="3664" spans="1:113" s="49" customFormat="1">
      <c r="A3664" s="47"/>
      <c r="AB3664" s="281"/>
      <c r="AL3664" s="281"/>
      <c r="AV3664" s="281"/>
      <c r="BF3664" s="318"/>
      <c r="BP3664" s="281"/>
      <c r="BZ3664" s="281"/>
      <c r="CJ3664" s="281"/>
      <c r="CT3664" s="281"/>
      <c r="DD3664" s="281"/>
      <c r="DI3664" s="273"/>
    </row>
    <row r="3665" spans="1:113" s="49" customFormat="1">
      <c r="A3665" s="47"/>
      <c r="AB3665" s="281"/>
      <c r="AL3665" s="281"/>
      <c r="AV3665" s="281"/>
      <c r="BF3665" s="318"/>
      <c r="BP3665" s="281"/>
      <c r="BZ3665" s="281"/>
      <c r="CJ3665" s="281"/>
      <c r="CT3665" s="281"/>
      <c r="DD3665" s="281"/>
      <c r="DI3665" s="273"/>
    </row>
    <row r="3666" spans="1:113" s="49" customFormat="1">
      <c r="A3666" s="47"/>
      <c r="AB3666" s="281"/>
      <c r="AL3666" s="281"/>
      <c r="AV3666" s="281"/>
      <c r="BF3666" s="318"/>
      <c r="BP3666" s="281"/>
      <c r="BZ3666" s="281"/>
      <c r="CJ3666" s="281"/>
      <c r="CT3666" s="281"/>
      <c r="DD3666" s="281"/>
      <c r="DI3666" s="273"/>
    </row>
    <row r="3667" spans="1:113" s="49" customFormat="1">
      <c r="A3667" s="47"/>
      <c r="AB3667" s="281"/>
      <c r="AL3667" s="281"/>
      <c r="AV3667" s="281"/>
      <c r="BF3667" s="318"/>
      <c r="BP3667" s="281"/>
      <c r="BZ3667" s="281"/>
      <c r="CJ3667" s="281"/>
      <c r="CT3667" s="281"/>
      <c r="DD3667" s="281"/>
      <c r="DI3667" s="273"/>
    </row>
    <row r="3668" spans="1:113" s="49" customFormat="1">
      <c r="A3668" s="47"/>
      <c r="AB3668" s="281"/>
      <c r="AL3668" s="281"/>
      <c r="AV3668" s="281"/>
      <c r="BF3668" s="318"/>
      <c r="BP3668" s="281"/>
      <c r="BZ3668" s="281"/>
      <c r="CJ3668" s="281"/>
      <c r="CT3668" s="281"/>
      <c r="DD3668" s="281"/>
      <c r="DI3668" s="273"/>
    </row>
    <row r="3669" spans="1:113" s="49" customFormat="1">
      <c r="A3669" s="47"/>
      <c r="AB3669" s="281"/>
      <c r="AL3669" s="281"/>
      <c r="AV3669" s="281"/>
      <c r="BF3669" s="318"/>
      <c r="BP3669" s="281"/>
      <c r="BZ3669" s="281"/>
      <c r="CJ3669" s="281"/>
      <c r="CT3669" s="281"/>
      <c r="DD3669" s="281"/>
      <c r="DI3669" s="273"/>
    </row>
    <row r="3670" spans="1:113" s="49" customFormat="1">
      <c r="A3670" s="47"/>
      <c r="AB3670" s="281"/>
      <c r="AL3670" s="281"/>
      <c r="AV3670" s="281"/>
      <c r="BF3670" s="318"/>
      <c r="BP3670" s="281"/>
      <c r="BZ3670" s="281"/>
      <c r="CJ3670" s="281"/>
      <c r="CT3670" s="281"/>
      <c r="DD3670" s="281"/>
      <c r="DI3670" s="273"/>
    </row>
    <row r="3671" spans="1:113" s="49" customFormat="1">
      <c r="A3671" s="47"/>
      <c r="AB3671" s="281"/>
      <c r="AL3671" s="281"/>
      <c r="AV3671" s="281"/>
      <c r="BF3671" s="318"/>
      <c r="BP3671" s="281"/>
      <c r="BZ3671" s="281"/>
      <c r="CJ3671" s="281"/>
      <c r="CT3671" s="281"/>
      <c r="DD3671" s="281"/>
      <c r="DI3671" s="273"/>
    </row>
    <row r="3672" spans="1:113" s="49" customFormat="1">
      <c r="A3672" s="47"/>
      <c r="AB3672" s="281"/>
      <c r="AL3672" s="281"/>
      <c r="AV3672" s="281"/>
      <c r="BF3672" s="318"/>
      <c r="BP3672" s="281"/>
      <c r="BZ3672" s="281"/>
      <c r="CJ3672" s="281"/>
      <c r="CT3672" s="281"/>
      <c r="DD3672" s="281"/>
      <c r="DI3672" s="273"/>
    </row>
    <row r="3673" spans="1:113" s="49" customFormat="1">
      <c r="A3673" s="47"/>
      <c r="AB3673" s="281"/>
      <c r="AL3673" s="281"/>
      <c r="AV3673" s="281"/>
      <c r="BF3673" s="318"/>
      <c r="BP3673" s="281"/>
      <c r="BZ3673" s="281"/>
      <c r="CJ3673" s="281"/>
      <c r="CT3673" s="281"/>
      <c r="DD3673" s="281"/>
      <c r="DI3673" s="273"/>
    </row>
    <row r="3674" spans="1:113" s="49" customFormat="1">
      <c r="A3674" s="47"/>
      <c r="AB3674" s="281"/>
      <c r="AL3674" s="281"/>
      <c r="AV3674" s="281"/>
      <c r="BF3674" s="318"/>
      <c r="BP3674" s="281"/>
      <c r="BZ3674" s="281"/>
      <c r="CJ3674" s="281"/>
      <c r="CT3674" s="281"/>
      <c r="DD3674" s="281"/>
      <c r="DI3674" s="273"/>
    </row>
    <row r="3675" spans="1:113" s="49" customFormat="1">
      <c r="A3675" s="47"/>
      <c r="AB3675" s="281"/>
      <c r="AL3675" s="281"/>
      <c r="AV3675" s="281"/>
      <c r="BF3675" s="318"/>
      <c r="BP3675" s="281"/>
      <c r="BZ3675" s="281"/>
      <c r="CJ3675" s="281"/>
      <c r="CT3675" s="281"/>
      <c r="DD3675" s="281"/>
      <c r="DI3675" s="273"/>
    </row>
    <row r="3676" spans="1:113" s="49" customFormat="1">
      <c r="A3676" s="47"/>
      <c r="AB3676" s="281"/>
      <c r="AL3676" s="281"/>
      <c r="AV3676" s="281"/>
      <c r="BF3676" s="318"/>
      <c r="BP3676" s="281"/>
      <c r="BZ3676" s="281"/>
      <c r="CJ3676" s="281"/>
      <c r="CT3676" s="281"/>
      <c r="DD3676" s="281"/>
      <c r="DI3676" s="273"/>
    </row>
    <row r="3677" spans="1:113" s="49" customFormat="1">
      <c r="A3677" s="47"/>
      <c r="AB3677" s="281"/>
      <c r="AL3677" s="281"/>
      <c r="AV3677" s="281"/>
      <c r="BF3677" s="318"/>
      <c r="BP3677" s="281"/>
      <c r="BZ3677" s="281"/>
      <c r="CJ3677" s="281"/>
      <c r="CT3677" s="281"/>
      <c r="DD3677" s="281"/>
      <c r="DI3677" s="273"/>
    </row>
    <row r="3678" spans="1:113" s="49" customFormat="1">
      <c r="A3678" s="47"/>
      <c r="AB3678" s="281"/>
      <c r="AL3678" s="281"/>
      <c r="AV3678" s="281"/>
      <c r="BF3678" s="318"/>
      <c r="BP3678" s="281"/>
      <c r="BZ3678" s="281"/>
      <c r="CJ3678" s="281"/>
      <c r="CT3678" s="281"/>
      <c r="DD3678" s="281"/>
      <c r="DI3678" s="273"/>
    </row>
    <row r="3679" spans="1:113" s="49" customFormat="1">
      <c r="A3679" s="47"/>
      <c r="AB3679" s="281"/>
      <c r="AL3679" s="281"/>
      <c r="AV3679" s="281"/>
      <c r="BF3679" s="318"/>
      <c r="BP3679" s="281"/>
      <c r="BZ3679" s="281"/>
      <c r="CJ3679" s="281"/>
      <c r="CT3679" s="281"/>
      <c r="DD3679" s="281"/>
      <c r="DI3679" s="273"/>
    </row>
    <row r="3680" spans="1:113" s="49" customFormat="1">
      <c r="A3680" s="47"/>
      <c r="AB3680" s="281"/>
      <c r="AL3680" s="281"/>
      <c r="AV3680" s="281"/>
      <c r="BF3680" s="318"/>
      <c r="BP3680" s="281"/>
      <c r="BZ3680" s="281"/>
      <c r="CJ3680" s="281"/>
      <c r="CT3680" s="281"/>
      <c r="DD3680" s="281"/>
      <c r="DI3680" s="273"/>
    </row>
    <row r="3681" spans="1:113" s="49" customFormat="1">
      <c r="A3681" s="47"/>
      <c r="AB3681" s="281"/>
      <c r="AL3681" s="281"/>
      <c r="AV3681" s="281"/>
      <c r="BF3681" s="318"/>
      <c r="BP3681" s="281"/>
      <c r="BZ3681" s="281"/>
      <c r="CJ3681" s="281"/>
      <c r="CT3681" s="281"/>
      <c r="DD3681" s="281"/>
      <c r="DI3681" s="273"/>
    </row>
    <row r="3682" spans="1:113" s="49" customFormat="1">
      <c r="A3682" s="47"/>
      <c r="AB3682" s="281"/>
      <c r="AL3682" s="281"/>
      <c r="AV3682" s="281"/>
      <c r="BF3682" s="318"/>
      <c r="BP3682" s="281"/>
      <c r="BZ3682" s="281"/>
      <c r="CJ3682" s="281"/>
      <c r="CT3682" s="281"/>
      <c r="DD3682" s="281"/>
      <c r="DI3682" s="273"/>
    </row>
    <row r="3683" spans="1:113" s="49" customFormat="1">
      <c r="A3683" s="47"/>
      <c r="AB3683" s="281"/>
      <c r="AL3683" s="281"/>
      <c r="AV3683" s="281"/>
      <c r="BF3683" s="318"/>
      <c r="BP3683" s="281"/>
      <c r="BZ3683" s="281"/>
      <c r="CJ3683" s="281"/>
      <c r="CT3683" s="281"/>
      <c r="DD3683" s="281"/>
      <c r="DI3683" s="273"/>
    </row>
    <row r="3684" spans="1:113" s="49" customFormat="1">
      <c r="A3684" s="47"/>
      <c r="AB3684" s="281"/>
      <c r="AL3684" s="281"/>
      <c r="AV3684" s="281"/>
      <c r="BF3684" s="318"/>
      <c r="BP3684" s="281"/>
      <c r="BZ3684" s="281"/>
      <c r="CJ3684" s="281"/>
      <c r="CT3684" s="281"/>
      <c r="DD3684" s="281"/>
      <c r="DI3684" s="273"/>
    </row>
    <row r="3685" spans="1:113" s="49" customFormat="1">
      <c r="A3685" s="47"/>
      <c r="AB3685" s="281"/>
      <c r="AL3685" s="281"/>
      <c r="AV3685" s="281"/>
      <c r="BF3685" s="318"/>
      <c r="BP3685" s="281"/>
      <c r="BZ3685" s="281"/>
      <c r="CJ3685" s="281"/>
      <c r="CT3685" s="281"/>
      <c r="DD3685" s="281"/>
      <c r="DI3685" s="273"/>
    </row>
    <row r="3686" spans="1:113" s="49" customFormat="1">
      <c r="A3686" s="47"/>
      <c r="AB3686" s="281"/>
      <c r="AL3686" s="281"/>
      <c r="AV3686" s="281"/>
      <c r="BF3686" s="318"/>
      <c r="BP3686" s="281"/>
      <c r="BZ3686" s="281"/>
      <c r="CJ3686" s="281"/>
      <c r="CT3686" s="281"/>
      <c r="DD3686" s="281"/>
      <c r="DI3686" s="273"/>
    </row>
    <row r="3687" spans="1:113" s="49" customFormat="1">
      <c r="A3687" s="47"/>
      <c r="AB3687" s="281"/>
      <c r="AL3687" s="281"/>
      <c r="AV3687" s="281"/>
      <c r="BF3687" s="318"/>
      <c r="BP3687" s="281"/>
      <c r="BZ3687" s="281"/>
      <c r="CJ3687" s="281"/>
      <c r="CT3687" s="281"/>
      <c r="DD3687" s="281"/>
      <c r="DI3687" s="273"/>
    </row>
    <row r="3688" spans="1:113" s="49" customFormat="1">
      <c r="A3688" s="47"/>
      <c r="AB3688" s="281"/>
      <c r="AL3688" s="281"/>
      <c r="AV3688" s="281"/>
      <c r="BF3688" s="318"/>
      <c r="BP3688" s="281"/>
      <c r="BZ3688" s="281"/>
      <c r="CJ3688" s="281"/>
      <c r="CT3688" s="281"/>
      <c r="DD3688" s="281"/>
      <c r="DI3688" s="273"/>
    </row>
    <row r="3689" spans="1:113" s="49" customFormat="1">
      <c r="A3689" s="47"/>
      <c r="AB3689" s="281"/>
      <c r="AL3689" s="281"/>
      <c r="AV3689" s="281"/>
      <c r="BF3689" s="318"/>
      <c r="BP3689" s="281"/>
      <c r="BZ3689" s="281"/>
      <c r="CJ3689" s="281"/>
      <c r="CT3689" s="281"/>
      <c r="DD3689" s="281"/>
      <c r="DI3689" s="273"/>
    </row>
    <row r="3690" spans="1:113" s="49" customFormat="1">
      <c r="A3690" s="47"/>
      <c r="AB3690" s="281"/>
      <c r="AL3690" s="281"/>
      <c r="AV3690" s="281"/>
      <c r="BF3690" s="318"/>
      <c r="BP3690" s="281"/>
      <c r="BZ3690" s="281"/>
      <c r="CJ3690" s="281"/>
      <c r="CT3690" s="281"/>
      <c r="DD3690" s="281"/>
      <c r="DI3690" s="273"/>
    </row>
    <row r="3691" spans="1:113" s="49" customFormat="1">
      <c r="A3691" s="47"/>
      <c r="AB3691" s="281"/>
      <c r="AL3691" s="281"/>
      <c r="AV3691" s="281"/>
      <c r="BF3691" s="318"/>
      <c r="BP3691" s="281"/>
      <c r="BZ3691" s="281"/>
      <c r="CJ3691" s="281"/>
      <c r="CT3691" s="281"/>
      <c r="DD3691" s="281"/>
      <c r="DI3691" s="273"/>
    </row>
    <row r="3692" spans="1:113" s="49" customFormat="1">
      <c r="A3692" s="47"/>
      <c r="AB3692" s="281"/>
      <c r="AL3692" s="281"/>
      <c r="AV3692" s="281"/>
      <c r="BF3692" s="318"/>
      <c r="BP3692" s="281"/>
      <c r="BZ3692" s="281"/>
      <c r="CJ3692" s="281"/>
      <c r="CT3692" s="281"/>
      <c r="DD3692" s="281"/>
      <c r="DI3692" s="273"/>
    </row>
    <row r="3693" spans="1:113" s="49" customFormat="1">
      <c r="A3693" s="47"/>
      <c r="AB3693" s="281"/>
      <c r="AL3693" s="281"/>
      <c r="AV3693" s="281"/>
      <c r="BF3693" s="318"/>
      <c r="BP3693" s="281"/>
      <c r="BZ3693" s="281"/>
      <c r="CJ3693" s="281"/>
      <c r="CT3693" s="281"/>
      <c r="DD3693" s="281"/>
      <c r="DI3693" s="273"/>
    </row>
    <row r="3694" spans="1:113" s="49" customFormat="1">
      <c r="A3694" s="47"/>
      <c r="AB3694" s="281"/>
      <c r="AL3694" s="281"/>
      <c r="AV3694" s="281"/>
      <c r="BF3694" s="318"/>
      <c r="BP3694" s="281"/>
      <c r="BZ3694" s="281"/>
      <c r="CJ3694" s="281"/>
      <c r="CT3694" s="281"/>
      <c r="DD3694" s="281"/>
      <c r="DI3694" s="273"/>
    </row>
    <row r="3695" spans="1:113" s="49" customFormat="1">
      <c r="A3695" s="47"/>
      <c r="AB3695" s="281"/>
      <c r="AL3695" s="281"/>
      <c r="AV3695" s="281"/>
      <c r="BF3695" s="318"/>
      <c r="BP3695" s="281"/>
      <c r="BZ3695" s="281"/>
      <c r="CJ3695" s="281"/>
      <c r="CT3695" s="281"/>
      <c r="DD3695" s="281"/>
      <c r="DI3695" s="273"/>
    </row>
    <row r="3696" spans="1:113" s="49" customFormat="1">
      <c r="A3696" s="47"/>
      <c r="AB3696" s="281"/>
      <c r="AL3696" s="281"/>
      <c r="AV3696" s="281"/>
      <c r="BF3696" s="318"/>
      <c r="BP3696" s="281"/>
      <c r="BZ3696" s="281"/>
      <c r="CJ3696" s="281"/>
      <c r="CT3696" s="281"/>
      <c r="DD3696" s="281"/>
      <c r="DI3696" s="273"/>
    </row>
    <row r="3697" spans="1:113" s="49" customFormat="1">
      <c r="A3697" s="47"/>
      <c r="AB3697" s="281"/>
      <c r="AL3697" s="281"/>
      <c r="AV3697" s="281"/>
      <c r="BF3697" s="318"/>
      <c r="BP3697" s="281"/>
      <c r="BZ3697" s="281"/>
      <c r="CJ3697" s="281"/>
      <c r="CT3697" s="281"/>
      <c r="DD3697" s="281"/>
      <c r="DI3697" s="273"/>
    </row>
    <row r="3698" spans="1:113" s="49" customFormat="1">
      <c r="A3698" s="47"/>
      <c r="AB3698" s="281"/>
      <c r="AL3698" s="281"/>
      <c r="AV3698" s="281"/>
      <c r="BF3698" s="318"/>
      <c r="BP3698" s="281"/>
      <c r="BZ3698" s="281"/>
      <c r="CJ3698" s="281"/>
      <c r="CT3698" s="281"/>
      <c r="DD3698" s="281"/>
      <c r="DI3698" s="273"/>
    </row>
    <row r="3699" spans="1:113" s="49" customFormat="1">
      <c r="A3699" s="47"/>
      <c r="AB3699" s="281"/>
      <c r="AL3699" s="281"/>
      <c r="AV3699" s="281"/>
      <c r="BF3699" s="318"/>
      <c r="BP3699" s="281"/>
      <c r="BZ3699" s="281"/>
      <c r="CJ3699" s="281"/>
      <c r="CT3699" s="281"/>
      <c r="DD3699" s="281"/>
      <c r="DI3699" s="273"/>
    </row>
    <row r="3700" spans="1:113" s="49" customFormat="1">
      <c r="A3700" s="47"/>
      <c r="AB3700" s="281"/>
      <c r="AL3700" s="281"/>
      <c r="AV3700" s="281"/>
      <c r="BF3700" s="318"/>
      <c r="BP3700" s="281"/>
      <c r="BZ3700" s="281"/>
      <c r="CJ3700" s="281"/>
      <c r="CT3700" s="281"/>
      <c r="DD3700" s="281"/>
      <c r="DI3700" s="273"/>
    </row>
    <row r="3701" spans="1:113" s="49" customFormat="1">
      <c r="A3701" s="47"/>
      <c r="AB3701" s="281"/>
      <c r="AL3701" s="281"/>
      <c r="AV3701" s="281"/>
      <c r="BF3701" s="318"/>
      <c r="BP3701" s="281"/>
      <c r="BZ3701" s="281"/>
      <c r="CJ3701" s="281"/>
      <c r="CT3701" s="281"/>
      <c r="DD3701" s="281"/>
      <c r="DI3701" s="273"/>
    </row>
    <row r="3702" spans="1:113" s="49" customFormat="1">
      <c r="A3702" s="47"/>
      <c r="AB3702" s="281"/>
      <c r="AL3702" s="281"/>
      <c r="AV3702" s="281"/>
      <c r="BF3702" s="318"/>
      <c r="BP3702" s="281"/>
      <c r="BZ3702" s="281"/>
      <c r="CJ3702" s="281"/>
      <c r="CT3702" s="281"/>
      <c r="DD3702" s="281"/>
      <c r="DI3702" s="273"/>
    </row>
    <row r="3703" spans="1:113" s="49" customFormat="1">
      <c r="A3703" s="47"/>
      <c r="AB3703" s="281"/>
      <c r="AL3703" s="281"/>
      <c r="AV3703" s="281"/>
      <c r="BF3703" s="318"/>
      <c r="BP3703" s="281"/>
      <c r="BZ3703" s="281"/>
      <c r="CJ3703" s="281"/>
      <c r="CT3703" s="281"/>
      <c r="DD3703" s="281"/>
      <c r="DI3703" s="273"/>
    </row>
    <row r="3704" spans="1:113" s="49" customFormat="1">
      <c r="A3704" s="47"/>
      <c r="AB3704" s="281"/>
      <c r="AL3704" s="281"/>
      <c r="AV3704" s="281"/>
      <c r="BF3704" s="318"/>
      <c r="BP3704" s="281"/>
      <c r="BZ3704" s="281"/>
      <c r="CJ3704" s="281"/>
      <c r="CT3704" s="281"/>
      <c r="DD3704" s="281"/>
      <c r="DI3704" s="273"/>
    </row>
    <row r="3705" spans="1:113" s="49" customFormat="1">
      <c r="A3705" s="47"/>
      <c r="AB3705" s="281"/>
      <c r="AL3705" s="281"/>
      <c r="AV3705" s="281"/>
      <c r="BF3705" s="318"/>
      <c r="BP3705" s="281"/>
      <c r="BZ3705" s="281"/>
      <c r="CJ3705" s="281"/>
      <c r="CT3705" s="281"/>
      <c r="DD3705" s="281"/>
      <c r="DI3705" s="273"/>
    </row>
    <row r="3706" spans="1:113" s="49" customFormat="1">
      <c r="A3706" s="47"/>
      <c r="AB3706" s="281"/>
      <c r="AL3706" s="281"/>
      <c r="AV3706" s="281"/>
      <c r="BF3706" s="318"/>
      <c r="BP3706" s="281"/>
      <c r="BZ3706" s="281"/>
      <c r="CJ3706" s="281"/>
      <c r="CT3706" s="281"/>
      <c r="DD3706" s="281"/>
      <c r="DI3706" s="273"/>
    </row>
    <row r="3707" spans="1:113" s="49" customFormat="1">
      <c r="A3707" s="47"/>
      <c r="AB3707" s="281"/>
      <c r="AL3707" s="281"/>
      <c r="AV3707" s="281"/>
      <c r="BF3707" s="318"/>
      <c r="BP3707" s="281"/>
      <c r="BZ3707" s="281"/>
      <c r="CJ3707" s="281"/>
      <c r="CT3707" s="281"/>
      <c r="DD3707" s="281"/>
      <c r="DI3707" s="273"/>
    </row>
    <row r="3708" spans="1:113" s="49" customFormat="1">
      <c r="A3708" s="47"/>
      <c r="AB3708" s="281"/>
      <c r="AL3708" s="281"/>
      <c r="AV3708" s="281"/>
      <c r="BF3708" s="318"/>
      <c r="BP3708" s="281"/>
      <c r="BZ3708" s="281"/>
      <c r="CJ3708" s="281"/>
      <c r="CT3708" s="281"/>
      <c r="DD3708" s="281"/>
      <c r="DI3708" s="273"/>
    </row>
    <row r="3709" spans="1:113" s="49" customFormat="1">
      <c r="A3709" s="47"/>
      <c r="AB3709" s="281"/>
      <c r="AL3709" s="281"/>
      <c r="AV3709" s="281"/>
      <c r="BF3709" s="318"/>
      <c r="BP3709" s="281"/>
      <c r="BZ3709" s="281"/>
      <c r="CJ3709" s="281"/>
      <c r="CT3709" s="281"/>
      <c r="DD3709" s="281"/>
      <c r="DI3709" s="273"/>
    </row>
    <row r="3710" spans="1:113" s="49" customFormat="1">
      <c r="A3710" s="47"/>
      <c r="AB3710" s="281"/>
      <c r="AL3710" s="281"/>
      <c r="AV3710" s="281"/>
      <c r="BF3710" s="318"/>
      <c r="BP3710" s="281"/>
      <c r="BZ3710" s="281"/>
      <c r="CJ3710" s="281"/>
      <c r="CT3710" s="281"/>
      <c r="DD3710" s="281"/>
      <c r="DI3710" s="273"/>
    </row>
    <row r="3711" spans="1:113" s="49" customFormat="1">
      <c r="A3711" s="47"/>
      <c r="AB3711" s="281"/>
      <c r="AL3711" s="281"/>
      <c r="AV3711" s="281"/>
      <c r="BF3711" s="318"/>
      <c r="BP3711" s="281"/>
      <c r="BZ3711" s="281"/>
      <c r="CJ3711" s="281"/>
      <c r="CT3711" s="281"/>
      <c r="DD3711" s="281"/>
      <c r="DI3711" s="273"/>
    </row>
    <row r="3712" spans="1:113" s="49" customFormat="1">
      <c r="A3712" s="47"/>
      <c r="AB3712" s="281"/>
      <c r="AL3712" s="281"/>
      <c r="AV3712" s="281"/>
      <c r="BF3712" s="318"/>
      <c r="BP3712" s="281"/>
      <c r="BZ3712" s="281"/>
      <c r="CJ3712" s="281"/>
      <c r="CT3712" s="281"/>
      <c r="DD3712" s="281"/>
      <c r="DI3712" s="273"/>
    </row>
    <row r="3713" spans="1:113" s="49" customFormat="1">
      <c r="A3713" s="47"/>
      <c r="AB3713" s="281"/>
      <c r="AL3713" s="281"/>
      <c r="AV3713" s="281"/>
      <c r="BF3713" s="318"/>
      <c r="BP3713" s="281"/>
      <c r="BZ3713" s="281"/>
      <c r="CJ3713" s="281"/>
      <c r="CT3713" s="281"/>
      <c r="DD3713" s="281"/>
      <c r="DI3713" s="273"/>
    </row>
    <row r="3714" spans="1:113" s="49" customFormat="1">
      <c r="A3714" s="47"/>
      <c r="AB3714" s="281"/>
      <c r="AL3714" s="281"/>
      <c r="AV3714" s="281"/>
      <c r="BF3714" s="318"/>
      <c r="BP3714" s="281"/>
      <c r="BZ3714" s="281"/>
      <c r="CJ3714" s="281"/>
      <c r="CT3714" s="281"/>
      <c r="DD3714" s="281"/>
      <c r="DI3714" s="273"/>
    </row>
    <row r="3715" spans="1:113" s="49" customFormat="1">
      <c r="A3715" s="47"/>
      <c r="AB3715" s="281"/>
      <c r="AL3715" s="281"/>
      <c r="AV3715" s="281"/>
      <c r="BF3715" s="318"/>
      <c r="BP3715" s="281"/>
      <c r="BZ3715" s="281"/>
      <c r="CJ3715" s="281"/>
      <c r="CT3715" s="281"/>
      <c r="DD3715" s="281"/>
      <c r="DI3715" s="273"/>
    </row>
    <row r="3716" spans="1:113" s="49" customFormat="1">
      <c r="A3716" s="47"/>
      <c r="AB3716" s="281"/>
      <c r="AL3716" s="281"/>
      <c r="AV3716" s="281"/>
      <c r="BF3716" s="318"/>
      <c r="BP3716" s="281"/>
      <c r="BZ3716" s="281"/>
      <c r="CJ3716" s="281"/>
      <c r="CT3716" s="281"/>
      <c r="DD3716" s="281"/>
      <c r="DI3716" s="273"/>
    </row>
    <row r="3717" spans="1:113" s="49" customFormat="1">
      <c r="A3717" s="47"/>
      <c r="AB3717" s="281"/>
      <c r="AL3717" s="281"/>
      <c r="AV3717" s="281"/>
      <c r="BF3717" s="318"/>
      <c r="BP3717" s="281"/>
      <c r="BZ3717" s="281"/>
      <c r="CJ3717" s="281"/>
      <c r="CT3717" s="281"/>
      <c r="DD3717" s="281"/>
      <c r="DI3717" s="273"/>
    </row>
    <row r="3718" spans="1:113" s="49" customFormat="1">
      <c r="A3718" s="47"/>
      <c r="AB3718" s="281"/>
      <c r="AL3718" s="281"/>
      <c r="AV3718" s="281"/>
      <c r="BF3718" s="318"/>
      <c r="BP3718" s="281"/>
      <c r="BZ3718" s="281"/>
      <c r="CJ3718" s="281"/>
      <c r="CT3718" s="281"/>
      <c r="DD3718" s="281"/>
      <c r="DI3718" s="273"/>
    </row>
    <row r="3719" spans="1:113" s="49" customFormat="1">
      <c r="A3719" s="47"/>
      <c r="AB3719" s="281"/>
      <c r="AL3719" s="281"/>
      <c r="AV3719" s="281"/>
      <c r="BF3719" s="318"/>
      <c r="BP3719" s="281"/>
      <c r="BZ3719" s="281"/>
      <c r="CJ3719" s="281"/>
      <c r="CT3719" s="281"/>
      <c r="DD3719" s="281"/>
      <c r="DI3719" s="273"/>
    </row>
    <row r="3720" spans="1:113" s="49" customFormat="1">
      <c r="A3720" s="47"/>
      <c r="AB3720" s="281"/>
      <c r="AL3720" s="281"/>
      <c r="AV3720" s="281"/>
      <c r="BF3720" s="318"/>
      <c r="BP3720" s="281"/>
      <c r="BZ3720" s="281"/>
      <c r="CJ3720" s="281"/>
      <c r="CT3720" s="281"/>
      <c r="DD3720" s="281"/>
      <c r="DI3720" s="273"/>
    </row>
    <row r="3721" spans="1:113" s="49" customFormat="1">
      <c r="A3721" s="47"/>
      <c r="AB3721" s="281"/>
      <c r="AL3721" s="281"/>
      <c r="AV3721" s="281"/>
      <c r="BF3721" s="318"/>
      <c r="BP3721" s="281"/>
      <c r="BZ3721" s="281"/>
      <c r="CJ3721" s="281"/>
      <c r="CT3721" s="281"/>
      <c r="DD3721" s="281"/>
      <c r="DI3721" s="273"/>
    </row>
    <row r="3722" spans="1:113" s="49" customFormat="1">
      <c r="A3722" s="47"/>
      <c r="AB3722" s="281"/>
      <c r="AL3722" s="281"/>
      <c r="AV3722" s="281"/>
      <c r="BF3722" s="318"/>
      <c r="BP3722" s="281"/>
      <c r="BZ3722" s="281"/>
      <c r="CJ3722" s="281"/>
      <c r="CT3722" s="281"/>
      <c r="DD3722" s="281"/>
      <c r="DI3722" s="273"/>
    </row>
    <row r="3723" spans="1:113" s="49" customFormat="1">
      <c r="A3723" s="47"/>
      <c r="AB3723" s="281"/>
      <c r="AL3723" s="281"/>
      <c r="AV3723" s="281"/>
      <c r="BF3723" s="318"/>
      <c r="BP3723" s="281"/>
      <c r="BZ3723" s="281"/>
      <c r="CJ3723" s="281"/>
      <c r="CT3723" s="281"/>
      <c r="DD3723" s="281"/>
      <c r="DI3723" s="273"/>
    </row>
    <row r="3724" spans="1:113" s="49" customFormat="1">
      <c r="A3724" s="47"/>
      <c r="AB3724" s="281"/>
      <c r="AL3724" s="281"/>
      <c r="AV3724" s="281"/>
      <c r="BF3724" s="318"/>
      <c r="BP3724" s="281"/>
      <c r="BZ3724" s="281"/>
      <c r="CJ3724" s="281"/>
      <c r="CT3724" s="281"/>
      <c r="DD3724" s="281"/>
      <c r="DI3724" s="273"/>
    </row>
    <row r="3725" spans="1:113" s="49" customFormat="1">
      <c r="A3725" s="47"/>
      <c r="AB3725" s="281"/>
      <c r="AL3725" s="281"/>
      <c r="AV3725" s="281"/>
      <c r="BF3725" s="318"/>
      <c r="BP3725" s="281"/>
      <c r="BZ3725" s="281"/>
      <c r="CJ3725" s="281"/>
      <c r="CT3725" s="281"/>
      <c r="DD3725" s="281"/>
      <c r="DI3725" s="273"/>
    </row>
    <row r="3726" spans="1:113" s="49" customFormat="1">
      <c r="A3726" s="47"/>
      <c r="AB3726" s="281"/>
      <c r="AL3726" s="281"/>
      <c r="AV3726" s="281"/>
      <c r="BF3726" s="318"/>
      <c r="BP3726" s="281"/>
      <c r="BZ3726" s="281"/>
      <c r="CJ3726" s="281"/>
      <c r="CT3726" s="281"/>
      <c r="DD3726" s="281"/>
      <c r="DI3726" s="273"/>
    </row>
    <row r="3727" spans="1:113" s="49" customFormat="1">
      <c r="A3727" s="47"/>
      <c r="AB3727" s="281"/>
      <c r="AL3727" s="281"/>
      <c r="AV3727" s="281"/>
      <c r="BF3727" s="318"/>
      <c r="BP3727" s="281"/>
      <c r="BZ3727" s="281"/>
      <c r="CJ3727" s="281"/>
      <c r="CT3727" s="281"/>
      <c r="DD3727" s="281"/>
      <c r="DI3727" s="273"/>
    </row>
    <row r="3728" spans="1:113" s="49" customFormat="1">
      <c r="A3728" s="47"/>
      <c r="AB3728" s="281"/>
      <c r="AL3728" s="281"/>
      <c r="AV3728" s="281"/>
      <c r="BF3728" s="318"/>
      <c r="BP3728" s="281"/>
      <c r="BZ3728" s="281"/>
      <c r="CJ3728" s="281"/>
      <c r="CT3728" s="281"/>
      <c r="DD3728" s="281"/>
      <c r="DI3728" s="273"/>
    </row>
    <row r="3729" spans="1:113" s="49" customFormat="1">
      <c r="A3729" s="47"/>
      <c r="AB3729" s="281"/>
      <c r="AL3729" s="281"/>
      <c r="AV3729" s="281"/>
      <c r="BF3729" s="318"/>
      <c r="BP3729" s="281"/>
      <c r="BZ3729" s="281"/>
      <c r="CJ3729" s="281"/>
      <c r="CT3729" s="281"/>
      <c r="DD3729" s="281"/>
      <c r="DI3729" s="273"/>
    </row>
    <row r="3730" spans="1:113" s="49" customFormat="1">
      <c r="A3730" s="47"/>
      <c r="AB3730" s="281"/>
      <c r="AL3730" s="281"/>
      <c r="AV3730" s="281"/>
      <c r="BF3730" s="318"/>
      <c r="BP3730" s="281"/>
      <c r="BZ3730" s="281"/>
      <c r="CJ3730" s="281"/>
      <c r="CT3730" s="281"/>
      <c r="DD3730" s="281"/>
      <c r="DI3730" s="273"/>
    </row>
    <row r="3731" spans="1:113" s="49" customFormat="1">
      <c r="A3731" s="47"/>
      <c r="AB3731" s="281"/>
      <c r="AL3731" s="281"/>
      <c r="AV3731" s="281"/>
      <c r="BF3731" s="318"/>
      <c r="BP3731" s="281"/>
      <c r="BZ3731" s="281"/>
      <c r="CJ3731" s="281"/>
      <c r="CT3731" s="281"/>
      <c r="DD3731" s="281"/>
      <c r="DI3731" s="273"/>
    </row>
    <row r="3732" spans="1:113" s="49" customFormat="1">
      <c r="A3732" s="47"/>
      <c r="AB3732" s="281"/>
      <c r="AL3732" s="281"/>
      <c r="AV3732" s="281"/>
      <c r="BF3732" s="318"/>
      <c r="BP3732" s="281"/>
      <c r="BZ3732" s="281"/>
      <c r="CJ3732" s="281"/>
      <c r="CT3732" s="281"/>
      <c r="DD3732" s="281"/>
      <c r="DI3732" s="273"/>
    </row>
    <row r="3733" spans="1:113" s="49" customFormat="1">
      <c r="A3733" s="47"/>
      <c r="AB3733" s="281"/>
      <c r="AL3733" s="281"/>
      <c r="AV3733" s="281"/>
      <c r="BF3733" s="318"/>
      <c r="BP3733" s="281"/>
      <c r="BZ3733" s="281"/>
      <c r="CJ3733" s="281"/>
      <c r="CT3733" s="281"/>
      <c r="DD3733" s="281"/>
      <c r="DI3733" s="273"/>
    </row>
    <row r="3734" spans="1:113" s="49" customFormat="1">
      <c r="A3734" s="47"/>
      <c r="AB3734" s="281"/>
      <c r="AL3734" s="281"/>
      <c r="AV3734" s="281"/>
      <c r="BF3734" s="318"/>
      <c r="BP3734" s="281"/>
      <c r="BZ3734" s="281"/>
      <c r="CJ3734" s="281"/>
      <c r="CT3734" s="281"/>
      <c r="DD3734" s="281"/>
      <c r="DI3734" s="273"/>
    </row>
    <row r="3735" spans="1:113" s="49" customFormat="1">
      <c r="A3735" s="47"/>
      <c r="AB3735" s="281"/>
      <c r="AL3735" s="281"/>
      <c r="AV3735" s="281"/>
      <c r="BF3735" s="318"/>
      <c r="BP3735" s="281"/>
      <c r="BZ3735" s="281"/>
      <c r="CJ3735" s="281"/>
      <c r="CT3735" s="281"/>
      <c r="DD3735" s="281"/>
      <c r="DI3735" s="273"/>
    </row>
    <row r="3736" spans="1:113" s="49" customFormat="1">
      <c r="A3736" s="47"/>
      <c r="AB3736" s="281"/>
      <c r="AL3736" s="281"/>
      <c r="AV3736" s="281"/>
      <c r="BF3736" s="318"/>
      <c r="BP3736" s="281"/>
      <c r="BZ3736" s="281"/>
      <c r="CJ3736" s="281"/>
      <c r="CT3736" s="281"/>
      <c r="DD3736" s="281"/>
      <c r="DI3736" s="273"/>
    </row>
    <row r="3737" spans="1:113" s="49" customFormat="1">
      <c r="A3737" s="47"/>
      <c r="AB3737" s="281"/>
      <c r="AL3737" s="281"/>
      <c r="AV3737" s="281"/>
      <c r="BF3737" s="318"/>
      <c r="BP3737" s="281"/>
      <c r="BZ3737" s="281"/>
      <c r="CJ3737" s="281"/>
      <c r="CT3737" s="281"/>
      <c r="DD3737" s="281"/>
      <c r="DI3737" s="273"/>
    </row>
    <row r="3738" spans="1:113" s="49" customFormat="1">
      <c r="A3738" s="47"/>
      <c r="AB3738" s="281"/>
      <c r="AL3738" s="281"/>
      <c r="AV3738" s="281"/>
      <c r="BF3738" s="318"/>
      <c r="BP3738" s="281"/>
      <c r="BZ3738" s="281"/>
      <c r="CJ3738" s="281"/>
      <c r="CT3738" s="281"/>
      <c r="DD3738" s="281"/>
      <c r="DI3738" s="273"/>
    </row>
    <row r="3739" spans="1:113" s="49" customFormat="1">
      <c r="A3739" s="47"/>
      <c r="AB3739" s="281"/>
      <c r="AL3739" s="281"/>
      <c r="AV3739" s="281"/>
      <c r="BF3739" s="318"/>
      <c r="BP3739" s="281"/>
      <c r="BZ3739" s="281"/>
      <c r="CJ3739" s="281"/>
      <c r="CT3739" s="281"/>
      <c r="DD3739" s="281"/>
      <c r="DI3739" s="273"/>
    </row>
    <row r="3740" spans="1:113" s="49" customFormat="1">
      <c r="A3740" s="47"/>
      <c r="AB3740" s="281"/>
      <c r="AL3740" s="281"/>
      <c r="AV3740" s="281"/>
      <c r="BF3740" s="318"/>
      <c r="BP3740" s="281"/>
      <c r="BZ3740" s="281"/>
      <c r="CJ3740" s="281"/>
      <c r="CT3740" s="281"/>
      <c r="DD3740" s="281"/>
      <c r="DI3740" s="273"/>
    </row>
    <row r="3741" spans="1:113" s="49" customFormat="1">
      <c r="A3741" s="47"/>
      <c r="AB3741" s="281"/>
      <c r="AL3741" s="281"/>
      <c r="AV3741" s="281"/>
      <c r="BF3741" s="318"/>
      <c r="BP3741" s="281"/>
      <c r="BZ3741" s="281"/>
      <c r="CJ3741" s="281"/>
      <c r="CT3741" s="281"/>
      <c r="DD3741" s="281"/>
      <c r="DI3741" s="273"/>
    </row>
    <row r="3742" spans="1:113" s="49" customFormat="1">
      <c r="A3742" s="47"/>
      <c r="AB3742" s="281"/>
      <c r="AL3742" s="281"/>
      <c r="AV3742" s="281"/>
      <c r="BF3742" s="318"/>
      <c r="BP3742" s="281"/>
      <c r="BZ3742" s="281"/>
      <c r="CJ3742" s="281"/>
      <c r="CT3742" s="281"/>
      <c r="DD3742" s="281"/>
      <c r="DI3742" s="273"/>
    </row>
    <row r="3743" spans="1:113" s="49" customFormat="1">
      <c r="A3743" s="47"/>
      <c r="AB3743" s="281"/>
      <c r="AL3743" s="281"/>
      <c r="AV3743" s="281"/>
      <c r="BF3743" s="318"/>
      <c r="BP3743" s="281"/>
      <c r="BZ3743" s="281"/>
      <c r="CJ3743" s="281"/>
      <c r="CT3743" s="281"/>
      <c r="DD3743" s="281"/>
      <c r="DI3743" s="273"/>
    </row>
    <row r="3744" spans="1:113" s="49" customFormat="1">
      <c r="A3744" s="47"/>
      <c r="AB3744" s="281"/>
      <c r="AL3744" s="281"/>
      <c r="AV3744" s="281"/>
      <c r="BF3744" s="318"/>
      <c r="BP3744" s="281"/>
      <c r="BZ3744" s="281"/>
      <c r="CJ3744" s="281"/>
      <c r="CT3744" s="281"/>
      <c r="DD3744" s="281"/>
      <c r="DI3744" s="273"/>
    </row>
    <row r="3745" spans="1:113" s="49" customFormat="1">
      <c r="A3745" s="47"/>
      <c r="AB3745" s="281"/>
      <c r="AL3745" s="281"/>
      <c r="AV3745" s="281"/>
      <c r="BF3745" s="318"/>
      <c r="BP3745" s="281"/>
      <c r="BZ3745" s="281"/>
      <c r="CJ3745" s="281"/>
      <c r="CT3745" s="281"/>
      <c r="DD3745" s="281"/>
      <c r="DI3745" s="273"/>
    </row>
    <row r="3746" spans="1:113" s="49" customFormat="1">
      <c r="A3746" s="47"/>
      <c r="AB3746" s="281"/>
      <c r="AL3746" s="281"/>
      <c r="AV3746" s="281"/>
      <c r="BF3746" s="318"/>
      <c r="BP3746" s="281"/>
      <c r="BZ3746" s="281"/>
      <c r="CJ3746" s="281"/>
      <c r="CT3746" s="281"/>
      <c r="DD3746" s="281"/>
      <c r="DI3746" s="273"/>
    </row>
    <row r="3747" spans="1:113" s="49" customFormat="1">
      <c r="A3747" s="47"/>
      <c r="AB3747" s="281"/>
      <c r="AL3747" s="281"/>
      <c r="AV3747" s="281"/>
      <c r="BF3747" s="318"/>
      <c r="BP3747" s="281"/>
      <c r="BZ3747" s="281"/>
      <c r="CJ3747" s="281"/>
      <c r="CT3747" s="281"/>
      <c r="DD3747" s="281"/>
      <c r="DI3747" s="273"/>
    </row>
    <row r="3748" spans="1:113" s="49" customFormat="1">
      <c r="A3748" s="47"/>
      <c r="AB3748" s="281"/>
      <c r="AL3748" s="281"/>
      <c r="AV3748" s="281"/>
      <c r="BF3748" s="318"/>
      <c r="BP3748" s="281"/>
      <c r="BZ3748" s="281"/>
      <c r="CJ3748" s="281"/>
      <c r="CT3748" s="281"/>
      <c r="DD3748" s="281"/>
      <c r="DI3748" s="273"/>
    </row>
    <row r="3749" spans="1:113" s="49" customFormat="1">
      <c r="A3749" s="47"/>
      <c r="AB3749" s="281"/>
      <c r="AL3749" s="281"/>
      <c r="AV3749" s="281"/>
      <c r="BF3749" s="318"/>
      <c r="BP3749" s="281"/>
      <c r="BZ3749" s="281"/>
      <c r="CJ3749" s="281"/>
      <c r="CT3749" s="281"/>
      <c r="DD3749" s="281"/>
      <c r="DI3749" s="273"/>
    </row>
    <row r="3750" spans="1:113" s="49" customFormat="1">
      <c r="A3750" s="47"/>
      <c r="AB3750" s="281"/>
      <c r="AL3750" s="281"/>
      <c r="AV3750" s="281"/>
      <c r="BF3750" s="318"/>
      <c r="BP3750" s="281"/>
      <c r="BZ3750" s="281"/>
      <c r="CJ3750" s="281"/>
      <c r="CT3750" s="281"/>
      <c r="DD3750" s="281"/>
      <c r="DI3750" s="273"/>
    </row>
    <row r="3751" spans="1:113" s="49" customFormat="1">
      <c r="A3751" s="47"/>
      <c r="AB3751" s="281"/>
      <c r="AL3751" s="281"/>
      <c r="AV3751" s="281"/>
      <c r="BF3751" s="318"/>
      <c r="BP3751" s="281"/>
      <c r="BZ3751" s="281"/>
      <c r="CJ3751" s="281"/>
      <c r="CT3751" s="281"/>
      <c r="DD3751" s="281"/>
      <c r="DI3751" s="273"/>
    </row>
    <row r="3752" spans="1:113" s="49" customFormat="1">
      <c r="A3752" s="47"/>
      <c r="AB3752" s="281"/>
      <c r="AL3752" s="281"/>
      <c r="AV3752" s="281"/>
      <c r="BF3752" s="318"/>
      <c r="BP3752" s="281"/>
      <c r="BZ3752" s="281"/>
      <c r="CJ3752" s="281"/>
      <c r="CT3752" s="281"/>
      <c r="DD3752" s="281"/>
      <c r="DI3752" s="273"/>
    </row>
    <row r="3753" spans="1:113" s="49" customFormat="1">
      <c r="A3753" s="47"/>
      <c r="AB3753" s="281"/>
      <c r="AL3753" s="281"/>
      <c r="AV3753" s="281"/>
      <c r="BF3753" s="318"/>
      <c r="BP3753" s="281"/>
      <c r="BZ3753" s="281"/>
      <c r="CJ3753" s="281"/>
      <c r="CT3753" s="281"/>
      <c r="DD3753" s="281"/>
      <c r="DI3753" s="273"/>
    </row>
    <row r="3754" spans="1:113" s="49" customFormat="1">
      <c r="A3754" s="47"/>
      <c r="AB3754" s="281"/>
      <c r="AL3754" s="281"/>
      <c r="AV3754" s="281"/>
      <c r="BF3754" s="318"/>
      <c r="BP3754" s="281"/>
      <c r="BZ3754" s="281"/>
      <c r="CJ3754" s="281"/>
      <c r="CT3754" s="281"/>
      <c r="DD3754" s="281"/>
      <c r="DI3754" s="273"/>
    </row>
    <row r="3755" spans="1:113" s="49" customFormat="1">
      <c r="A3755" s="47"/>
      <c r="AB3755" s="281"/>
      <c r="AL3755" s="281"/>
      <c r="AV3755" s="281"/>
      <c r="BF3755" s="318"/>
      <c r="BP3755" s="281"/>
      <c r="BZ3755" s="281"/>
      <c r="CJ3755" s="281"/>
      <c r="CT3755" s="281"/>
      <c r="DD3755" s="281"/>
      <c r="DI3755" s="273"/>
    </row>
    <row r="3756" spans="1:113" s="49" customFormat="1">
      <c r="A3756" s="47"/>
      <c r="AB3756" s="281"/>
      <c r="AL3756" s="281"/>
      <c r="AV3756" s="281"/>
      <c r="BF3756" s="318"/>
      <c r="BP3756" s="281"/>
      <c r="BZ3756" s="281"/>
      <c r="CJ3756" s="281"/>
      <c r="CT3756" s="281"/>
      <c r="DD3756" s="281"/>
      <c r="DI3756" s="273"/>
    </row>
    <row r="3757" spans="1:113" s="49" customFormat="1">
      <c r="A3757" s="47"/>
      <c r="AB3757" s="281"/>
      <c r="AL3757" s="281"/>
      <c r="AV3757" s="281"/>
      <c r="BF3757" s="318"/>
      <c r="BP3757" s="281"/>
      <c r="BZ3757" s="281"/>
      <c r="CJ3757" s="281"/>
      <c r="CT3757" s="281"/>
      <c r="DD3757" s="281"/>
      <c r="DI3757" s="273"/>
    </row>
    <row r="3758" spans="1:113" s="49" customFormat="1">
      <c r="A3758" s="47"/>
      <c r="AB3758" s="281"/>
      <c r="AL3758" s="281"/>
      <c r="AV3758" s="281"/>
      <c r="BF3758" s="318"/>
      <c r="BP3758" s="281"/>
      <c r="BZ3758" s="281"/>
      <c r="CJ3758" s="281"/>
      <c r="CT3758" s="281"/>
      <c r="DD3758" s="281"/>
      <c r="DI3758" s="273"/>
    </row>
    <row r="3759" spans="1:113" s="49" customFormat="1">
      <c r="A3759" s="47"/>
      <c r="AB3759" s="281"/>
      <c r="AL3759" s="281"/>
      <c r="AV3759" s="281"/>
      <c r="BF3759" s="318"/>
      <c r="BP3759" s="281"/>
      <c r="BZ3759" s="281"/>
      <c r="CJ3759" s="281"/>
      <c r="CT3759" s="281"/>
      <c r="DD3759" s="281"/>
      <c r="DI3759" s="273"/>
    </row>
    <row r="3760" spans="1:113" s="49" customFormat="1">
      <c r="A3760" s="47"/>
      <c r="AB3760" s="281"/>
      <c r="AL3760" s="281"/>
      <c r="AV3760" s="281"/>
      <c r="BF3760" s="318"/>
      <c r="BP3760" s="281"/>
      <c r="BZ3760" s="281"/>
      <c r="CJ3760" s="281"/>
      <c r="CT3760" s="281"/>
      <c r="DD3760" s="281"/>
      <c r="DI3760" s="273"/>
    </row>
    <row r="3761" spans="1:113" s="49" customFormat="1">
      <c r="A3761" s="47"/>
      <c r="AB3761" s="281"/>
      <c r="AL3761" s="281"/>
      <c r="AV3761" s="281"/>
      <c r="BF3761" s="318"/>
      <c r="BP3761" s="281"/>
      <c r="BZ3761" s="281"/>
      <c r="CJ3761" s="281"/>
      <c r="CT3761" s="281"/>
      <c r="DD3761" s="281"/>
      <c r="DI3761" s="273"/>
    </row>
    <row r="3762" spans="1:113" s="49" customFormat="1">
      <c r="A3762" s="47"/>
      <c r="AB3762" s="281"/>
      <c r="AL3762" s="281"/>
      <c r="AV3762" s="281"/>
      <c r="BF3762" s="318"/>
      <c r="BP3762" s="281"/>
      <c r="BZ3762" s="281"/>
      <c r="CJ3762" s="281"/>
      <c r="CT3762" s="281"/>
      <c r="DD3762" s="281"/>
      <c r="DI3762" s="273"/>
    </row>
    <row r="3763" spans="1:113" s="49" customFormat="1">
      <c r="A3763" s="47"/>
      <c r="AB3763" s="281"/>
      <c r="AL3763" s="281"/>
      <c r="AV3763" s="281"/>
      <c r="BF3763" s="318"/>
      <c r="BP3763" s="281"/>
      <c r="BZ3763" s="281"/>
      <c r="CJ3763" s="281"/>
      <c r="CT3763" s="281"/>
      <c r="DD3763" s="281"/>
      <c r="DI3763" s="273"/>
    </row>
    <row r="3764" spans="1:113" s="49" customFormat="1">
      <c r="A3764" s="47"/>
      <c r="AB3764" s="281"/>
      <c r="AL3764" s="281"/>
      <c r="AV3764" s="281"/>
      <c r="BF3764" s="318"/>
      <c r="BP3764" s="281"/>
      <c r="BZ3764" s="281"/>
      <c r="CJ3764" s="281"/>
      <c r="CT3764" s="281"/>
      <c r="DD3764" s="281"/>
      <c r="DI3764" s="273"/>
    </row>
    <row r="3765" spans="1:113" s="49" customFormat="1">
      <c r="A3765" s="47"/>
      <c r="AB3765" s="281"/>
      <c r="AL3765" s="281"/>
      <c r="AV3765" s="281"/>
      <c r="BF3765" s="318"/>
      <c r="BP3765" s="281"/>
      <c r="BZ3765" s="281"/>
      <c r="CJ3765" s="281"/>
      <c r="CT3765" s="281"/>
      <c r="DD3765" s="281"/>
      <c r="DI3765" s="273"/>
    </row>
    <row r="3766" spans="1:113" s="49" customFormat="1">
      <c r="A3766" s="47"/>
      <c r="AB3766" s="281"/>
      <c r="AL3766" s="281"/>
      <c r="AV3766" s="281"/>
      <c r="BF3766" s="318"/>
      <c r="BP3766" s="281"/>
      <c r="BZ3766" s="281"/>
      <c r="CJ3766" s="281"/>
      <c r="CT3766" s="281"/>
      <c r="DD3766" s="281"/>
      <c r="DI3766" s="273"/>
    </row>
    <row r="3767" spans="1:113" s="49" customFormat="1">
      <c r="A3767" s="47"/>
      <c r="AB3767" s="281"/>
      <c r="AL3767" s="281"/>
      <c r="AV3767" s="281"/>
      <c r="BF3767" s="318"/>
      <c r="BP3767" s="281"/>
      <c r="BZ3767" s="281"/>
      <c r="CJ3767" s="281"/>
      <c r="CT3767" s="281"/>
      <c r="DD3767" s="281"/>
      <c r="DI3767" s="273"/>
    </row>
    <row r="3768" spans="1:113" s="49" customFormat="1">
      <c r="A3768" s="47"/>
      <c r="AB3768" s="281"/>
      <c r="AL3768" s="281"/>
      <c r="AV3768" s="281"/>
      <c r="BF3768" s="318"/>
      <c r="BP3768" s="281"/>
      <c r="BZ3768" s="281"/>
      <c r="CJ3768" s="281"/>
      <c r="CT3768" s="281"/>
      <c r="DD3768" s="281"/>
      <c r="DI3768" s="273"/>
    </row>
    <row r="3769" spans="1:113" s="49" customFormat="1">
      <c r="A3769" s="47"/>
      <c r="AB3769" s="281"/>
      <c r="AL3769" s="281"/>
      <c r="AV3769" s="281"/>
      <c r="BF3769" s="318"/>
      <c r="BP3769" s="281"/>
      <c r="BZ3769" s="281"/>
      <c r="CJ3769" s="281"/>
      <c r="CT3769" s="281"/>
      <c r="DD3769" s="281"/>
      <c r="DI3769" s="273"/>
    </row>
    <row r="3770" spans="1:113" s="49" customFormat="1">
      <c r="A3770" s="47"/>
      <c r="AB3770" s="281"/>
      <c r="AL3770" s="281"/>
      <c r="AV3770" s="281"/>
      <c r="BF3770" s="318"/>
      <c r="BP3770" s="281"/>
      <c r="BZ3770" s="281"/>
      <c r="CJ3770" s="281"/>
      <c r="CT3770" s="281"/>
      <c r="DD3770" s="281"/>
      <c r="DI3770" s="273"/>
    </row>
    <row r="3771" spans="1:113" s="49" customFormat="1">
      <c r="A3771" s="47"/>
      <c r="AB3771" s="281"/>
      <c r="AL3771" s="281"/>
      <c r="AV3771" s="281"/>
      <c r="BF3771" s="318"/>
      <c r="BP3771" s="281"/>
      <c r="BZ3771" s="281"/>
      <c r="CJ3771" s="281"/>
      <c r="CT3771" s="281"/>
      <c r="DD3771" s="281"/>
      <c r="DI3771" s="273"/>
    </row>
    <row r="3772" spans="1:113" s="49" customFormat="1">
      <c r="A3772" s="47"/>
      <c r="AB3772" s="281"/>
      <c r="AL3772" s="281"/>
      <c r="AV3772" s="281"/>
      <c r="BF3772" s="318"/>
      <c r="BP3772" s="281"/>
      <c r="BZ3772" s="281"/>
      <c r="CJ3772" s="281"/>
      <c r="CT3772" s="281"/>
      <c r="DD3772" s="281"/>
      <c r="DI3772" s="273"/>
    </row>
    <row r="3773" spans="1:113" s="49" customFormat="1">
      <c r="A3773" s="47"/>
      <c r="AB3773" s="281"/>
      <c r="AL3773" s="281"/>
      <c r="AV3773" s="281"/>
      <c r="BF3773" s="318"/>
      <c r="BP3773" s="281"/>
      <c r="BZ3773" s="281"/>
      <c r="CJ3773" s="281"/>
      <c r="CT3773" s="281"/>
      <c r="DD3773" s="281"/>
      <c r="DI3773" s="273"/>
    </row>
    <row r="3774" spans="1:113" s="49" customFormat="1">
      <c r="A3774" s="47"/>
      <c r="AB3774" s="281"/>
      <c r="AL3774" s="281"/>
      <c r="AV3774" s="281"/>
      <c r="BF3774" s="318"/>
      <c r="BP3774" s="281"/>
      <c r="BZ3774" s="281"/>
      <c r="CJ3774" s="281"/>
      <c r="CT3774" s="281"/>
      <c r="DD3774" s="281"/>
      <c r="DI3774" s="273"/>
    </row>
    <row r="3775" spans="1:113" s="49" customFormat="1">
      <c r="A3775" s="47"/>
      <c r="AB3775" s="281"/>
      <c r="AL3775" s="281"/>
      <c r="AV3775" s="281"/>
      <c r="BF3775" s="318"/>
      <c r="BP3775" s="281"/>
      <c r="BZ3775" s="281"/>
      <c r="CJ3775" s="281"/>
      <c r="CT3775" s="281"/>
      <c r="DD3775" s="281"/>
      <c r="DI3775" s="273"/>
    </row>
    <row r="3776" spans="1:113" s="49" customFormat="1">
      <c r="A3776" s="47"/>
      <c r="AB3776" s="281"/>
      <c r="AL3776" s="281"/>
      <c r="AV3776" s="281"/>
      <c r="BF3776" s="318"/>
      <c r="BP3776" s="281"/>
      <c r="BZ3776" s="281"/>
      <c r="CJ3776" s="281"/>
      <c r="CT3776" s="281"/>
      <c r="DD3776" s="281"/>
      <c r="DI3776" s="273"/>
    </row>
    <row r="3777" spans="1:113" s="49" customFormat="1">
      <c r="A3777" s="47"/>
      <c r="AB3777" s="281"/>
      <c r="AL3777" s="281"/>
      <c r="AV3777" s="281"/>
      <c r="BF3777" s="318"/>
      <c r="BP3777" s="281"/>
      <c r="BZ3777" s="281"/>
      <c r="CJ3777" s="281"/>
      <c r="CT3777" s="281"/>
      <c r="DD3777" s="281"/>
      <c r="DI3777" s="273"/>
    </row>
    <row r="3778" spans="1:113" s="49" customFormat="1">
      <c r="A3778" s="47"/>
      <c r="AB3778" s="281"/>
      <c r="AL3778" s="281"/>
      <c r="AV3778" s="281"/>
      <c r="BF3778" s="318"/>
      <c r="BP3778" s="281"/>
      <c r="BZ3778" s="281"/>
      <c r="CJ3778" s="281"/>
      <c r="CT3778" s="281"/>
      <c r="DD3778" s="281"/>
      <c r="DI3778" s="273"/>
    </row>
    <row r="3779" spans="1:113" s="49" customFormat="1">
      <c r="A3779" s="47"/>
      <c r="AB3779" s="281"/>
      <c r="AL3779" s="281"/>
      <c r="AV3779" s="281"/>
      <c r="BF3779" s="318"/>
      <c r="BP3779" s="281"/>
      <c r="BZ3779" s="281"/>
      <c r="CJ3779" s="281"/>
      <c r="CT3779" s="281"/>
      <c r="DD3779" s="281"/>
      <c r="DI3779" s="273"/>
    </row>
    <row r="3780" spans="1:113" s="49" customFormat="1">
      <c r="A3780" s="47"/>
      <c r="AB3780" s="281"/>
      <c r="AL3780" s="281"/>
      <c r="AV3780" s="281"/>
      <c r="BF3780" s="318"/>
      <c r="BP3780" s="281"/>
      <c r="BZ3780" s="281"/>
      <c r="CJ3780" s="281"/>
      <c r="CT3780" s="281"/>
      <c r="DD3780" s="281"/>
      <c r="DI3780" s="273"/>
    </row>
    <row r="3781" spans="1:113" s="49" customFormat="1">
      <c r="A3781" s="47"/>
      <c r="AB3781" s="281"/>
      <c r="AL3781" s="281"/>
      <c r="AV3781" s="281"/>
      <c r="BF3781" s="318"/>
      <c r="BP3781" s="281"/>
      <c r="BZ3781" s="281"/>
      <c r="CJ3781" s="281"/>
      <c r="CT3781" s="281"/>
      <c r="DD3781" s="281"/>
      <c r="DI3781" s="273"/>
    </row>
    <row r="3782" spans="1:113" s="49" customFormat="1">
      <c r="A3782" s="47"/>
      <c r="AB3782" s="281"/>
      <c r="AL3782" s="281"/>
      <c r="AV3782" s="281"/>
      <c r="BF3782" s="318"/>
      <c r="BP3782" s="281"/>
      <c r="BZ3782" s="281"/>
      <c r="CJ3782" s="281"/>
      <c r="CT3782" s="281"/>
      <c r="DD3782" s="281"/>
      <c r="DI3782" s="273"/>
    </row>
    <row r="3783" spans="1:113" s="49" customFormat="1">
      <c r="A3783" s="47"/>
      <c r="AB3783" s="281"/>
      <c r="AL3783" s="281"/>
      <c r="AV3783" s="281"/>
      <c r="BF3783" s="318"/>
      <c r="BP3783" s="281"/>
      <c r="BZ3783" s="281"/>
      <c r="CJ3783" s="281"/>
      <c r="CT3783" s="281"/>
      <c r="DD3783" s="281"/>
      <c r="DI3783" s="273"/>
    </row>
    <row r="3784" spans="1:113" s="49" customFormat="1">
      <c r="A3784" s="47"/>
      <c r="AB3784" s="281"/>
      <c r="AL3784" s="281"/>
      <c r="AV3784" s="281"/>
      <c r="BF3784" s="318"/>
      <c r="BP3784" s="281"/>
      <c r="BZ3784" s="281"/>
      <c r="CJ3784" s="281"/>
      <c r="CT3784" s="281"/>
      <c r="DD3784" s="281"/>
      <c r="DI3784" s="273"/>
    </row>
    <row r="3785" spans="1:113" s="49" customFormat="1">
      <c r="A3785" s="47"/>
      <c r="AB3785" s="281"/>
      <c r="AL3785" s="281"/>
      <c r="AV3785" s="281"/>
      <c r="BF3785" s="318"/>
      <c r="BP3785" s="281"/>
      <c r="BZ3785" s="281"/>
      <c r="CJ3785" s="281"/>
      <c r="CT3785" s="281"/>
      <c r="DD3785" s="281"/>
      <c r="DI3785" s="273"/>
    </row>
    <row r="3786" spans="1:113" s="49" customFormat="1">
      <c r="A3786" s="47"/>
      <c r="AB3786" s="281"/>
      <c r="AL3786" s="281"/>
      <c r="AV3786" s="281"/>
      <c r="BF3786" s="318"/>
      <c r="BP3786" s="281"/>
      <c r="BZ3786" s="281"/>
      <c r="CJ3786" s="281"/>
      <c r="CT3786" s="281"/>
      <c r="DD3786" s="281"/>
      <c r="DI3786" s="273"/>
    </row>
    <row r="3787" spans="1:113" s="49" customFormat="1">
      <c r="A3787" s="47"/>
      <c r="AB3787" s="281"/>
      <c r="AL3787" s="281"/>
      <c r="AV3787" s="281"/>
      <c r="BF3787" s="318"/>
      <c r="BP3787" s="281"/>
      <c r="BZ3787" s="281"/>
      <c r="CJ3787" s="281"/>
      <c r="CT3787" s="281"/>
      <c r="DD3787" s="281"/>
      <c r="DI3787" s="273"/>
    </row>
    <row r="3788" spans="1:113" s="49" customFormat="1">
      <c r="A3788" s="47"/>
      <c r="AB3788" s="281"/>
      <c r="AL3788" s="281"/>
      <c r="AV3788" s="281"/>
      <c r="BF3788" s="318"/>
      <c r="BP3788" s="281"/>
      <c r="BZ3788" s="281"/>
      <c r="CJ3788" s="281"/>
      <c r="CT3788" s="281"/>
      <c r="DD3788" s="281"/>
      <c r="DI3788" s="273"/>
    </row>
    <row r="3789" spans="1:113" s="49" customFormat="1">
      <c r="A3789" s="47"/>
      <c r="AB3789" s="281"/>
      <c r="AL3789" s="281"/>
      <c r="AV3789" s="281"/>
      <c r="BF3789" s="318"/>
      <c r="BP3789" s="281"/>
      <c r="BZ3789" s="281"/>
      <c r="CJ3789" s="281"/>
      <c r="CT3789" s="281"/>
      <c r="DD3789" s="281"/>
      <c r="DI3789" s="273"/>
    </row>
    <row r="3790" spans="1:113" s="49" customFormat="1">
      <c r="A3790" s="47"/>
      <c r="AB3790" s="281"/>
      <c r="AL3790" s="281"/>
      <c r="AV3790" s="281"/>
      <c r="BF3790" s="318"/>
      <c r="BP3790" s="281"/>
      <c r="BZ3790" s="281"/>
      <c r="CJ3790" s="281"/>
      <c r="CT3790" s="281"/>
      <c r="DD3790" s="281"/>
      <c r="DI3790" s="273"/>
    </row>
    <row r="3791" spans="1:113" s="49" customFormat="1">
      <c r="A3791" s="47"/>
      <c r="AB3791" s="281"/>
      <c r="AL3791" s="281"/>
      <c r="AV3791" s="281"/>
      <c r="BF3791" s="318"/>
      <c r="BP3791" s="281"/>
      <c r="BZ3791" s="281"/>
      <c r="CJ3791" s="281"/>
      <c r="CT3791" s="281"/>
      <c r="DD3791" s="281"/>
      <c r="DI3791" s="273"/>
    </row>
    <row r="3792" spans="1:113" s="49" customFormat="1">
      <c r="A3792" s="47"/>
      <c r="AB3792" s="281"/>
      <c r="AL3792" s="281"/>
      <c r="AV3792" s="281"/>
      <c r="BF3792" s="318"/>
      <c r="BP3792" s="281"/>
      <c r="BZ3792" s="281"/>
      <c r="CJ3792" s="281"/>
      <c r="CT3792" s="281"/>
      <c r="DD3792" s="281"/>
      <c r="DI3792" s="273"/>
    </row>
    <row r="3793" spans="1:113" s="49" customFormat="1">
      <c r="A3793" s="47"/>
      <c r="AB3793" s="281"/>
      <c r="AL3793" s="281"/>
      <c r="AV3793" s="281"/>
      <c r="BF3793" s="318"/>
      <c r="BP3793" s="281"/>
      <c r="BZ3793" s="281"/>
      <c r="CJ3793" s="281"/>
      <c r="CT3793" s="281"/>
      <c r="DD3793" s="281"/>
      <c r="DI3793" s="273"/>
    </row>
    <row r="3794" spans="1:113" s="49" customFormat="1">
      <c r="A3794" s="47"/>
      <c r="AB3794" s="281"/>
      <c r="AL3794" s="281"/>
      <c r="AV3794" s="281"/>
      <c r="BF3794" s="318"/>
      <c r="BP3794" s="281"/>
      <c r="BZ3794" s="281"/>
      <c r="CJ3794" s="281"/>
      <c r="CT3794" s="281"/>
      <c r="DD3794" s="281"/>
      <c r="DI3794" s="273"/>
    </row>
    <row r="3795" spans="1:113" s="49" customFormat="1">
      <c r="A3795" s="47"/>
      <c r="AB3795" s="281"/>
      <c r="AL3795" s="281"/>
      <c r="AV3795" s="281"/>
      <c r="BF3795" s="318"/>
      <c r="BP3795" s="281"/>
      <c r="BZ3795" s="281"/>
      <c r="CJ3795" s="281"/>
      <c r="CT3795" s="281"/>
      <c r="DD3795" s="281"/>
      <c r="DI3795" s="273"/>
    </row>
    <row r="3796" spans="1:113" s="49" customFormat="1">
      <c r="A3796" s="47"/>
      <c r="AB3796" s="281"/>
      <c r="AL3796" s="281"/>
      <c r="AV3796" s="281"/>
      <c r="BF3796" s="318"/>
      <c r="BP3796" s="281"/>
      <c r="BZ3796" s="281"/>
      <c r="CJ3796" s="281"/>
      <c r="CT3796" s="281"/>
      <c r="DD3796" s="281"/>
      <c r="DI3796" s="273"/>
    </row>
    <row r="3797" spans="1:113" s="49" customFormat="1">
      <c r="A3797" s="47"/>
      <c r="AB3797" s="281"/>
      <c r="AL3797" s="281"/>
      <c r="AV3797" s="281"/>
      <c r="BF3797" s="318"/>
      <c r="BP3797" s="281"/>
      <c r="BZ3797" s="281"/>
      <c r="CJ3797" s="281"/>
      <c r="CT3797" s="281"/>
      <c r="DD3797" s="281"/>
      <c r="DI3797" s="273"/>
    </row>
    <row r="3798" spans="1:113" s="49" customFormat="1">
      <c r="A3798" s="47"/>
      <c r="AB3798" s="281"/>
      <c r="AL3798" s="281"/>
      <c r="AV3798" s="281"/>
      <c r="BF3798" s="318"/>
      <c r="BP3798" s="281"/>
      <c r="BZ3798" s="281"/>
      <c r="CJ3798" s="281"/>
      <c r="CT3798" s="281"/>
      <c r="DD3798" s="281"/>
      <c r="DI3798" s="273"/>
    </row>
    <row r="3799" spans="1:113" s="49" customFormat="1">
      <c r="A3799" s="47"/>
      <c r="AB3799" s="281"/>
      <c r="AL3799" s="281"/>
      <c r="AV3799" s="281"/>
      <c r="BF3799" s="318"/>
      <c r="BP3799" s="281"/>
      <c r="BZ3799" s="281"/>
      <c r="CJ3799" s="281"/>
      <c r="CT3799" s="281"/>
      <c r="DD3799" s="281"/>
      <c r="DI3799" s="273"/>
    </row>
    <row r="3800" spans="1:113" s="49" customFormat="1">
      <c r="A3800" s="47"/>
      <c r="AB3800" s="281"/>
      <c r="AL3800" s="281"/>
      <c r="AV3800" s="281"/>
      <c r="BF3800" s="318"/>
      <c r="BP3800" s="281"/>
      <c r="BZ3800" s="281"/>
      <c r="CJ3800" s="281"/>
      <c r="CT3800" s="281"/>
      <c r="DD3800" s="281"/>
      <c r="DI3800" s="273"/>
    </row>
    <row r="3801" spans="1:113" s="49" customFormat="1">
      <c r="A3801" s="47"/>
      <c r="AB3801" s="281"/>
      <c r="AL3801" s="281"/>
      <c r="AV3801" s="281"/>
      <c r="BF3801" s="318"/>
      <c r="BP3801" s="281"/>
      <c r="BZ3801" s="281"/>
      <c r="CJ3801" s="281"/>
      <c r="CT3801" s="281"/>
      <c r="DD3801" s="281"/>
      <c r="DI3801" s="273"/>
    </row>
    <row r="3802" spans="1:113" s="49" customFormat="1">
      <c r="A3802" s="47"/>
      <c r="AB3802" s="281"/>
      <c r="AL3802" s="281"/>
      <c r="AV3802" s="281"/>
      <c r="BF3802" s="318"/>
      <c r="BP3802" s="281"/>
      <c r="BZ3802" s="281"/>
      <c r="CJ3802" s="281"/>
      <c r="CT3802" s="281"/>
      <c r="DD3802" s="281"/>
      <c r="DI3802" s="273"/>
    </row>
    <row r="3803" spans="1:113" s="49" customFormat="1">
      <c r="A3803" s="47"/>
      <c r="AB3803" s="281"/>
      <c r="AL3803" s="281"/>
      <c r="AV3803" s="281"/>
      <c r="BF3803" s="318"/>
      <c r="BP3803" s="281"/>
      <c r="BZ3803" s="281"/>
      <c r="CJ3803" s="281"/>
      <c r="CT3803" s="281"/>
      <c r="DD3803" s="281"/>
      <c r="DI3803" s="273"/>
    </row>
    <row r="3804" spans="1:113" s="49" customFormat="1">
      <c r="A3804" s="47"/>
      <c r="AB3804" s="281"/>
      <c r="AL3804" s="281"/>
      <c r="AV3804" s="281"/>
      <c r="BF3804" s="318"/>
      <c r="BP3804" s="281"/>
      <c r="BZ3804" s="281"/>
      <c r="CJ3804" s="281"/>
      <c r="CT3804" s="281"/>
      <c r="DD3804" s="281"/>
      <c r="DI3804" s="273"/>
    </row>
    <row r="3805" spans="1:113" s="49" customFormat="1">
      <c r="A3805" s="47"/>
      <c r="AB3805" s="281"/>
      <c r="AL3805" s="281"/>
      <c r="AV3805" s="281"/>
      <c r="BF3805" s="318"/>
      <c r="BP3805" s="281"/>
      <c r="BZ3805" s="281"/>
      <c r="CJ3805" s="281"/>
      <c r="CT3805" s="281"/>
      <c r="DD3805" s="281"/>
      <c r="DI3805" s="273"/>
    </row>
    <row r="3806" spans="1:113" s="49" customFormat="1">
      <c r="A3806" s="47"/>
      <c r="AB3806" s="281"/>
      <c r="AL3806" s="281"/>
      <c r="AV3806" s="281"/>
      <c r="BF3806" s="318"/>
      <c r="BP3806" s="281"/>
      <c r="BZ3806" s="281"/>
      <c r="CJ3806" s="281"/>
      <c r="CT3806" s="281"/>
      <c r="DD3806" s="281"/>
      <c r="DI3806" s="273"/>
    </row>
    <row r="3807" spans="1:113" s="49" customFormat="1">
      <c r="A3807" s="47"/>
      <c r="AB3807" s="281"/>
      <c r="AL3807" s="281"/>
      <c r="AV3807" s="281"/>
      <c r="BF3807" s="318"/>
      <c r="BP3807" s="281"/>
      <c r="BZ3807" s="281"/>
      <c r="CJ3807" s="281"/>
      <c r="CT3807" s="281"/>
      <c r="DD3807" s="281"/>
      <c r="DI3807" s="273"/>
    </row>
    <row r="3808" spans="1:113" s="49" customFormat="1">
      <c r="A3808" s="47"/>
      <c r="AB3808" s="281"/>
      <c r="AL3808" s="281"/>
      <c r="AV3808" s="281"/>
      <c r="BF3808" s="318"/>
      <c r="BP3808" s="281"/>
      <c r="BZ3808" s="281"/>
      <c r="CJ3808" s="281"/>
      <c r="CT3808" s="281"/>
      <c r="DD3808" s="281"/>
      <c r="DI3808" s="273"/>
    </row>
    <row r="3809" spans="1:113" s="49" customFormat="1">
      <c r="A3809" s="47"/>
      <c r="AB3809" s="281"/>
      <c r="AL3809" s="281"/>
      <c r="AV3809" s="281"/>
      <c r="BF3809" s="318"/>
      <c r="BP3809" s="281"/>
      <c r="BZ3809" s="281"/>
      <c r="CJ3809" s="281"/>
      <c r="CT3809" s="281"/>
      <c r="DD3809" s="281"/>
      <c r="DI3809" s="273"/>
    </row>
    <row r="3810" spans="1:113" s="49" customFormat="1">
      <c r="A3810" s="47"/>
      <c r="AB3810" s="281"/>
      <c r="AL3810" s="281"/>
      <c r="AV3810" s="281"/>
      <c r="BF3810" s="318"/>
      <c r="BP3810" s="281"/>
      <c r="BZ3810" s="281"/>
      <c r="CJ3810" s="281"/>
      <c r="CT3810" s="281"/>
      <c r="DD3810" s="281"/>
      <c r="DI3810" s="273"/>
    </row>
    <row r="3811" spans="1:113" s="49" customFormat="1">
      <c r="A3811" s="47"/>
      <c r="AB3811" s="281"/>
      <c r="AL3811" s="281"/>
      <c r="AV3811" s="281"/>
      <c r="BF3811" s="318"/>
      <c r="BP3811" s="281"/>
      <c r="BZ3811" s="281"/>
      <c r="CJ3811" s="281"/>
      <c r="CT3811" s="281"/>
      <c r="DD3811" s="281"/>
      <c r="DI3811" s="273"/>
    </row>
    <row r="3812" spans="1:113" s="49" customFormat="1">
      <c r="A3812" s="47"/>
      <c r="AB3812" s="281"/>
      <c r="AL3812" s="281"/>
      <c r="AV3812" s="281"/>
      <c r="BF3812" s="318"/>
      <c r="BP3812" s="281"/>
      <c r="BZ3812" s="281"/>
      <c r="CJ3812" s="281"/>
      <c r="CT3812" s="281"/>
      <c r="DD3812" s="281"/>
      <c r="DI3812" s="273"/>
    </row>
    <row r="3813" spans="1:113" s="49" customFormat="1">
      <c r="A3813" s="47"/>
      <c r="AB3813" s="281"/>
      <c r="AL3813" s="281"/>
      <c r="AV3813" s="281"/>
      <c r="BF3813" s="318"/>
      <c r="BP3813" s="281"/>
      <c r="BZ3813" s="281"/>
      <c r="CJ3813" s="281"/>
      <c r="CT3813" s="281"/>
      <c r="DD3813" s="281"/>
      <c r="DI3813" s="273"/>
    </row>
    <row r="3814" spans="1:113" s="49" customFormat="1">
      <c r="A3814" s="47"/>
      <c r="AB3814" s="281"/>
      <c r="AL3814" s="281"/>
      <c r="AV3814" s="281"/>
      <c r="BF3814" s="318"/>
      <c r="BP3814" s="281"/>
      <c r="BZ3814" s="281"/>
      <c r="CJ3814" s="281"/>
      <c r="CT3814" s="281"/>
      <c r="DD3814" s="281"/>
      <c r="DI3814" s="273"/>
    </row>
    <row r="3815" spans="1:113" s="49" customFormat="1">
      <c r="A3815" s="47"/>
      <c r="AB3815" s="281"/>
      <c r="AL3815" s="281"/>
      <c r="AV3815" s="281"/>
      <c r="BF3815" s="318"/>
      <c r="BP3815" s="281"/>
      <c r="BZ3815" s="281"/>
      <c r="CJ3815" s="281"/>
      <c r="CT3815" s="281"/>
      <c r="DD3815" s="281"/>
      <c r="DI3815" s="273"/>
    </row>
    <row r="3816" spans="1:113" s="49" customFormat="1">
      <c r="A3816" s="47"/>
      <c r="AB3816" s="281"/>
      <c r="AL3816" s="281"/>
      <c r="AV3816" s="281"/>
      <c r="BF3816" s="318"/>
      <c r="BP3816" s="281"/>
      <c r="BZ3816" s="281"/>
      <c r="CJ3816" s="281"/>
      <c r="CT3816" s="281"/>
      <c r="DD3816" s="281"/>
      <c r="DI3816" s="273"/>
    </row>
    <row r="3817" spans="1:113" s="49" customFormat="1">
      <c r="A3817" s="47"/>
      <c r="AB3817" s="281"/>
      <c r="AL3817" s="281"/>
      <c r="AV3817" s="281"/>
      <c r="BF3817" s="318"/>
      <c r="BP3817" s="281"/>
      <c r="BZ3817" s="281"/>
      <c r="CJ3817" s="281"/>
      <c r="CT3817" s="281"/>
      <c r="DD3817" s="281"/>
      <c r="DI3817" s="273"/>
    </row>
    <row r="3818" spans="1:113" s="49" customFormat="1">
      <c r="A3818" s="47"/>
      <c r="AB3818" s="281"/>
      <c r="AL3818" s="281"/>
      <c r="AV3818" s="281"/>
      <c r="BF3818" s="318"/>
      <c r="BP3818" s="281"/>
      <c r="BZ3818" s="281"/>
      <c r="CJ3818" s="281"/>
      <c r="CT3818" s="281"/>
      <c r="DD3818" s="281"/>
      <c r="DI3818" s="273"/>
    </row>
    <row r="3819" spans="1:113" s="49" customFormat="1">
      <c r="A3819" s="47"/>
      <c r="AB3819" s="281"/>
      <c r="AL3819" s="281"/>
      <c r="AV3819" s="281"/>
      <c r="BF3819" s="318"/>
      <c r="BP3819" s="281"/>
      <c r="BZ3819" s="281"/>
      <c r="CJ3819" s="281"/>
      <c r="CT3819" s="281"/>
      <c r="DD3819" s="281"/>
      <c r="DI3819" s="273"/>
    </row>
    <row r="3820" spans="1:113" s="49" customFormat="1">
      <c r="A3820" s="47"/>
      <c r="AB3820" s="281"/>
      <c r="AL3820" s="281"/>
      <c r="AV3820" s="281"/>
      <c r="BF3820" s="318"/>
      <c r="BP3820" s="281"/>
      <c r="BZ3820" s="281"/>
      <c r="CJ3820" s="281"/>
      <c r="CT3820" s="281"/>
      <c r="DD3820" s="281"/>
      <c r="DI3820" s="273"/>
    </row>
    <row r="3821" spans="1:113" s="49" customFormat="1">
      <c r="A3821" s="47"/>
      <c r="AB3821" s="281"/>
      <c r="AL3821" s="281"/>
      <c r="AV3821" s="281"/>
      <c r="BF3821" s="318"/>
      <c r="BP3821" s="281"/>
      <c r="BZ3821" s="281"/>
      <c r="CJ3821" s="281"/>
      <c r="CT3821" s="281"/>
      <c r="DD3821" s="281"/>
      <c r="DI3821" s="273"/>
    </row>
    <row r="3822" spans="1:113" s="49" customFormat="1">
      <c r="A3822" s="47"/>
      <c r="AB3822" s="281"/>
      <c r="AL3822" s="281"/>
      <c r="AV3822" s="281"/>
      <c r="BF3822" s="318"/>
      <c r="BP3822" s="281"/>
      <c r="BZ3822" s="281"/>
      <c r="CJ3822" s="281"/>
      <c r="CT3822" s="281"/>
      <c r="DD3822" s="281"/>
      <c r="DI3822" s="273"/>
    </row>
    <row r="3823" spans="1:113" s="49" customFormat="1">
      <c r="A3823" s="47"/>
      <c r="AB3823" s="281"/>
      <c r="AL3823" s="281"/>
      <c r="AV3823" s="281"/>
      <c r="BF3823" s="318"/>
      <c r="BP3823" s="281"/>
      <c r="BZ3823" s="281"/>
      <c r="CJ3823" s="281"/>
      <c r="CT3823" s="281"/>
      <c r="DD3823" s="281"/>
      <c r="DI3823" s="273"/>
    </row>
    <row r="3824" spans="1:113" s="49" customFormat="1">
      <c r="A3824" s="47"/>
      <c r="AB3824" s="281"/>
      <c r="AL3824" s="281"/>
      <c r="AV3824" s="281"/>
      <c r="BF3824" s="318"/>
      <c r="BP3824" s="281"/>
      <c r="BZ3824" s="281"/>
      <c r="CJ3824" s="281"/>
      <c r="CT3824" s="281"/>
      <c r="DD3824" s="281"/>
      <c r="DI3824" s="273"/>
    </row>
    <row r="3825" spans="1:113" s="49" customFormat="1">
      <c r="A3825" s="47"/>
      <c r="AB3825" s="281"/>
      <c r="AL3825" s="281"/>
      <c r="AV3825" s="281"/>
      <c r="BF3825" s="318"/>
      <c r="BP3825" s="281"/>
      <c r="BZ3825" s="281"/>
      <c r="CJ3825" s="281"/>
      <c r="CT3825" s="281"/>
      <c r="DD3825" s="281"/>
      <c r="DI3825" s="273"/>
    </row>
    <row r="3826" spans="1:113" s="49" customFormat="1">
      <c r="A3826" s="47"/>
      <c r="AB3826" s="281"/>
      <c r="AL3826" s="281"/>
      <c r="AV3826" s="281"/>
      <c r="BF3826" s="318"/>
      <c r="BP3826" s="281"/>
      <c r="BZ3826" s="281"/>
      <c r="CJ3826" s="281"/>
      <c r="CT3826" s="281"/>
      <c r="DD3826" s="281"/>
      <c r="DI3826" s="273"/>
    </row>
    <row r="3827" spans="1:113" s="49" customFormat="1">
      <c r="A3827" s="47"/>
      <c r="AB3827" s="281"/>
      <c r="AL3827" s="281"/>
      <c r="AV3827" s="281"/>
      <c r="BF3827" s="318"/>
      <c r="BP3827" s="281"/>
      <c r="BZ3827" s="281"/>
      <c r="CJ3827" s="281"/>
      <c r="CT3827" s="281"/>
      <c r="DD3827" s="281"/>
      <c r="DI3827" s="273"/>
    </row>
    <row r="3828" spans="1:113" s="49" customFormat="1">
      <c r="A3828" s="47"/>
      <c r="AB3828" s="281"/>
      <c r="AL3828" s="281"/>
      <c r="AV3828" s="281"/>
      <c r="BF3828" s="318"/>
      <c r="BP3828" s="281"/>
      <c r="BZ3828" s="281"/>
      <c r="CJ3828" s="281"/>
      <c r="CT3828" s="281"/>
      <c r="DD3828" s="281"/>
      <c r="DI3828" s="273"/>
    </row>
    <row r="3829" spans="1:113" s="49" customFormat="1">
      <c r="A3829" s="47"/>
      <c r="AB3829" s="281"/>
      <c r="AL3829" s="281"/>
      <c r="AV3829" s="281"/>
      <c r="BF3829" s="318"/>
      <c r="BP3829" s="281"/>
      <c r="BZ3829" s="281"/>
      <c r="CJ3829" s="281"/>
      <c r="CT3829" s="281"/>
      <c r="DD3829" s="281"/>
      <c r="DI3829" s="273"/>
    </row>
    <row r="3830" spans="1:113" s="49" customFormat="1">
      <c r="A3830" s="47"/>
      <c r="AB3830" s="281"/>
      <c r="AL3830" s="281"/>
      <c r="AV3830" s="281"/>
      <c r="BF3830" s="318"/>
      <c r="BP3830" s="281"/>
      <c r="BZ3830" s="281"/>
      <c r="CJ3830" s="281"/>
      <c r="CT3830" s="281"/>
      <c r="DD3830" s="281"/>
      <c r="DI3830" s="273"/>
    </row>
    <row r="3831" spans="1:113" s="49" customFormat="1">
      <c r="A3831" s="47"/>
      <c r="AB3831" s="281"/>
      <c r="AL3831" s="281"/>
      <c r="AV3831" s="281"/>
      <c r="BF3831" s="318"/>
      <c r="BP3831" s="281"/>
      <c r="BZ3831" s="281"/>
      <c r="CJ3831" s="281"/>
      <c r="CT3831" s="281"/>
      <c r="DD3831" s="281"/>
      <c r="DI3831" s="273"/>
    </row>
    <row r="3832" spans="1:113" s="49" customFormat="1">
      <c r="A3832" s="47"/>
      <c r="AB3832" s="281"/>
      <c r="AL3832" s="281"/>
      <c r="AV3832" s="281"/>
      <c r="BF3832" s="318"/>
      <c r="BP3832" s="281"/>
      <c r="BZ3832" s="281"/>
      <c r="CJ3832" s="281"/>
      <c r="CT3832" s="281"/>
      <c r="DD3832" s="281"/>
      <c r="DI3832" s="273"/>
    </row>
    <row r="3833" spans="1:113" s="49" customFormat="1">
      <c r="A3833" s="47"/>
      <c r="AB3833" s="281"/>
      <c r="AL3833" s="281"/>
      <c r="AV3833" s="281"/>
      <c r="BF3833" s="318"/>
      <c r="BP3833" s="281"/>
      <c r="BZ3833" s="281"/>
      <c r="CJ3833" s="281"/>
      <c r="CT3833" s="281"/>
      <c r="DD3833" s="281"/>
      <c r="DI3833" s="273"/>
    </row>
    <row r="3834" spans="1:113" s="49" customFormat="1">
      <c r="A3834" s="47"/>
      <c r="AB3834" s="281"/>
      <c r="AL3834" s="281"/>
      <c r="AV3834" s="281"/>
      <c r="BF3834" s="318"/>
      <c r="BP3834" s="281"/>
      <c r="BZ3834" s="281"/>
      <c r="CJ3834" s="281"/>
      <c r="CT3834" s="281"/>
      <c r="DD3834" s="281"/>
      <c r="DI3834" s="273"/>
    </row>
    <row r="3835" spans="1:113" s="49" customFormat="1">
      <c r="A3835" s="47"/>
      <c r="AB3835" s="281"/>
      <c r="AL3835" s="281"/>
      <c r="AV3835" s="281"/>
      <c r="BF3835" s="318"/>
      <c r="BP3835" s="281"/>
      <c r="BZ3835" s="281"/>
      <c r="CJ3835" s="281"/>
      <c r="CT3835" s="281"/>
      <c r="DD3835" s="281"/>
      <c r="DI3835" s="273"/>
    </row>
    <row r="3836" spans="1:113" s="49" customFormat="1">
      <c r="A3836" s="47"/>
      <c r="AB3836" s="281"/>
      <c r="AL3836" s="281"/>
      <c r="AV3836" s="281"/>
      <c r="BF3836" s="318"/>
      <c r="BP3836" s="281"/>
      <c r="BZ3836" s="281"/>
      <c r="CJ3836" s="281"/>
      <c r="CT3836" s="281"/>
      <c r="DD3836" s="281"/>
      <c r="DI3836" s="273"/>
    </row>
    <row r="3837" spans="1:113" s="49" customFormat="1">
      <c r="A3837" s="47"/>
      <c r="AB3837" s="281"/>
      <c r="AL3837" s="281"/>
      <c r="AV3837" s="281"/>
      <c r="BF3837" s="318"/>
      <c r="BP3837" s="281"/>
      <c r="BZ3837" s="281"/>
      <c r="CJ3837" s="281"/>
      <c r="CT3837" s="281"/>
      <c r="DD3837" s="281"/>
      <c r="DI3837" s="273"/>
    </row>
    <row r="3838" spans="1:113" s="49" customFormat="1">
      <c r="A3838" s="47"/>
      <c r="AB3838" s="281"/>
      <c r="AL3838" s="281"/>
      <c r="AV3838" s="281"/>
      <c r="BF3838" s="318"/>
      <c r="BP3838" s="281"/>
      <c r="BZ3838" s="281"/>
      <c r="CJ3838" s="281"/>
      <c r="CT3838" s="281"/>
      <c r="DD3838" s="281"/>
      <c r="DI3838" s="273"/>
    </row>
    <row r="3839" spans="1:113" s="49" customFormat="1">
      <c r="A3839" s="47"/>
      <c r="AB3839" s="281"/>
      <c r="AL3839" s="281"/>
      <c r="AV3839" s="281"/>
      <c r="BF3839" s="318"/>
      <c r="BP3839" s="281"/>
      <c r="BZ3839" s="281"/>
      <c r="CJ3839" s="281"/>
      <c r="CT3839" s="281"/>
      <c r="DD3839" s="281"/>
      <c r="DI3839" s="273"/>
    </row>
    <row r="3840" spans="1:113" s="49" customFormat="1">
      <c r="A3840" s="47"/>
      <c r="AB3840" s="281"/>
      <c r="AL3840" s="281"/>
      <c r="AV3840" s="281"/>
      <c r="BF3840" s="318"/>
      <c r="BP3840" s="281"/>
      <c r="BZ3840" s="281"/>
      <c r="CJ3840" s="281"/>
      <c r="CT3840" s="281"/>
      <c r="DD3840" s="281"/>
      <c r="DI3840" s="273"/>
    </row>
    <row r="3841" spans="1:113" s="49" customFormat="1">
      <c r="A3841" s="47"/>
      <c r="AB3841" s="281"/>
      <c r="AL3841" s="281"/>
      <c r="AV3841" s="281"/>
      <c r="BF3841" s="318"/>
      <c r="BP3841" s="281"/>
      <c r="BZ3841" s="281"/>
      <c r="CJ3841" s="281"/>
      <c r="CT3841" s="281"/>
      <c r="DD3841" s="281"/>
      <c r="DI3841" s="273"/>
    </row>
    <row r="3842" spans="1:113" s="49" customFormat="1">
      <c r="A3842" s="47"/>
      <c r="AB3842" s="281"/>
      <c r="AL3842" s="281"/>
      <c r="AV3842" s="281"/>
      <c r="BF3842" s="318"/>
      <c r="BP3842" s="281"/>
      <c r="BZ3842" s="281"/>
      <c r="CJ3842" s="281"/>
      <c r="CT3842" s="281"/>
      <c r="DD3842" s="281"/>
      <c r="DI3842" s="273"/>
    </row>
    <row r="3843" spans="1:113" s="49" customFormat="1">
      <c r="A3843" s="47"/>
      <c r="AB3843" s="281"/>
      <c r="AL3843" s="281"/>
      <c r="AV3843" s="281"/>
      <c r="BF3843" s="318"/>
      <c r="BP3843" s="281"/>
      <c r="BZ3843" s="281"/>
      <c r="CJ3843" s="281"/>
      <c r="CT3843" s="281"/>
      <c r="DD3843" s="281"/>
      <c r="DI3843" s="273"/>
    </row>
    <row r="3844" spans="1:113" s="49" customFormat="1">
      <c r="A3844" s="47"/>
      <c r="AB3844" s="281"/>
      <c r="AL3844" s="281"/>
      <c r="AV3844" s="281"/>
      <c r="BF3844" s="318"/>
      <c r="BP3844" s="281"/>
      <c r="BZ3844" s="281"/>
      <c r="CJ3844" s="281"/>
      <c r="CT3844" s="281"/>
      <c r="DD3844" s="281"/>
      <c r="DI3844" s="273"/>
    </row>
    <row r="3845" spans="1:113" s="49" customFormat="1">
      <c r="A3845" s="47"/>
      <c r="AB3845" s="281"/>
      <c r="AL3845" s="281"/>
      <c r="AV3845" s="281"/>
      <c r="BF3845" s="318"/>
      <c r="BP3845" s="281"/>
      <c r="BZ3845" s="281"/>
      <c r="CJ3845" s="281"/>
      <c r="CT3845" s="281"/>
      <c r="DD3845" s="281"/>
      <c r="DI3845" s="273"/>
    </row>
    <row r="3846" spans="1:113" s="49" customFormat="1">
      <c r="A3846" s="47"/>
      <c r="AB3846" s="281"/>
      <c r="AL3846" s="281"/>
      <c r="AV3846" s="281"/>
      <c r="BF3846" s="318"/>
      <c r="BP3846" s="281"/>
      <c r="BZ3846" s="281"/>
      <c r="CJ3846" s="281"/>
      <c r="CT3846" s="281"/>
      <c r="DD3846" s="281"/>
      <c r="DI3846" s="273"/>
    </row>
    <row r="3847" spans="1:113" s="49" customFormat="1">
      <c r="A3847" s="47"/>
      <c r="AB3847" s="281"/>
      <c r="AL3847" s="281"/>
      <c r="AV3847" s="281"/>
      <c r="BF3847" s="318"/>
      <c r="BP3847" s="281"/>
      <c r="BZ3847" s="281"/>
      <c r="CJ3847" s="281"/>
      <c r="CT3847" s="281"/>
      <c r="DD3847" s="281"/>
      <c r="DI3847" s="273"/>
    </row>
    <row r="3848" spans="1:113" s="49" customFormat="1">
      <c r="A3848" s="47"/>
      <c r="AB3848" s="281"/>
      <c r="AL3848" s="281"/>
      <c r="AV3848" s="281"/>
      <c r="BF3848" s="318"/>
      <c r="BP3848" s="281"/>
      <c r="BZ3848" s="281"/>
      <c r="CJ3848" s="281"/>
      <c r="CT3848" s="281"/>
      <c r="DD3848" s="281"/>
      <c r="DI3848" s="273"/>
    </row>
    <row r="3849" spans="1:113" s="49" customFormat="1">
      <c r="A3849" s="47"/>
      <c r="AB3849" s="281"/>
      <c r="AL3849" s="281"/>
      <c r="AV3849" s="281"/>
      <c r="BF3849" s="318"/>
      <c r="BP3849" s="281"/>
      <c r="BZ3849" s="281"/>
      <c r="CJ3849" s="281"/>
      <c r="CT3849" s="281"/>
      <c r="DD3849" s="281"/>
      <c r="DI3849" s="273"/>
    </row>
    <row r="3850" spans="1:113" s="49" customFormat="1">
      <c r="A3850" s="47"/>
      <c r="AB3850" s="281"/>
      <c r="AL3850" s="281"/>
      <c r="AV3850" s="281"/>
      <c r="BF3850" s="318"/>
      <c r="BP3850" s="281"/>
      <c r="BZ3850" s="281"/>
      <c r="CJ3850" s="281"/>
      <c r="CT3850" s="281"/>
      <c r="DD3850" s="281"/>
      <c r="DI3850" s="273"/>
    </row>
    <row r="3851" spans="1:113" s="49" customFormat="1">
      <c r="A3851" s="47"/>
      <c r="AB3851" s="281"/>
      <c r="AL3851" s="281"/>
      <c r="AV3851" s="281"/>
      <c r="BF3851" s="318"/>
      <c r="BP3851" s="281"/>
      <c r="BZ3851" s="281"/>
      <c r="CJ3851" s="281"/>
      <c r="CT3851" s="281"/>
      <c r="DD3851" s="281"/>
      <c r="DI3851" s="273"/>
    </row>
    <row r="3852" spans="1:113" s="49" customFormat="1">
      <c r="A3852" s="47"/>
      <c r="AB3852" s="281"/>
      <c r="AL3852" s="281"/>
      <c r="AV3852" s="281"/>
      <c r="BF3852" s="318"/>
      <c r="BP3852" s="281"/>
      <c r="BZ3852" s="281"/>
      <c r="CJ3852" s="281"/>
      <c r="CT3852" s="281"/>
      <c r="DD3852" s="281"/>
      <c r="DI3852" s="273"/>
    </row>
    <row r="3853" spans="1:113" s="49" customFormat="1">
      <c r="A3853" s="47"/>
      <c r="AB3853" s="281"/>
      <c r="AL3853" s="281"/>
      <c r="AV3853" s="281"/>
      <c r="BF3853" s="318"/>
      <c r="BP3853" s="281"/>
      <c r="BZ3853" s="281"/>
      <c r="CJ3853" s="281"/>
      <c r="CT3853" s="281"/>
      <c r="DD3853" s="281"/>
      <c r="DI3853" s="273"/>
    </row>
    <row r="3854" spans="1:113" s="49" customFormat="1">
      <c r="A3854" s="47"/>
      <c r="AB3854" s="281"/>
      <c r="AL3854" s="281"/>
      <c r="AV3854" s="281"/>
      <c r="BF3854" s="318"/>
      <c r="BP3854" s="281"/>
      <c r="BZ3854" s="281"/>
      <c r="CJ3854" s="281"/>
      <c r="CT3854" s="281"/>
      <c r="DD3854" s="281"/>
      <c r="DI3854" s="273"/>
    </row>
    <row r="3855" spans="1:113" s="49" customFormat="1">
      <c r="A3855" s="47"/>
      <c r="AB3855" s="281"/>
      <c r="AL3855" s="281"/>
      <c r="AV3855" s="281"/>
      <c r="BF3855" s="318"/>
      <c r="BP3855" s="281"/>
      <c r="BZ3855" s="281"/>
      <c r="CJ3855" s="281"/>
      <c r="CT3855" s="281"/>
      <c r="DD3855" s="281"/>
      <c r="DI3855" s="273"/>
    </row>
    <row r="3856" spans="1:113" s="49" customFormat="1">
      <c r="A3856" s="47"/>
      <c r="AB3856" s="281"/>
      <c r="AL3856" s="281"/>
      <c r="AV3856" s="281"/>
      <c r="BF3856" s="318"/>
      <c r="BP3856" s="281"/>
      <c r="BZ3856" s="281"/>
      <c r="CJ3856" s="281"/>
      <c r="CT3856" s="281"/>
      <c r="DD3856" s="281"/>
      <c r="DI3856" s="273"/>
    </row>
    <row r="3857" spans="1:113" s="49" customFormat="1">
      <c r="A3857" s="47"/>
      <c r="AB3857" s="281"/>
      <c r="AL3857" s="281"/>
      <c r="AV3857" s="281"/>
      <c r="BF3857" s="318"/>
      <c r="BP3857" s="281"/>
      <c r="BZ3857" s="281"/>
      <c r="CJ3857" s="281"/>
      <c r="CT3857" s="281"/>
      <c r="DD3857" s="281"/>
      <c r="DI3857" s="273"/>
    </row>
    <row r="3858" spans="1:113" s="49" customFormat="1">
      <c r="A3858" s="47"/>
      <c r="AB3858" s="281"/>
      <c r="AL3858" s="281"/>
      <c r="AV3858" s="281"/>
      <c r="BF3858" s="318"/>
      <c r="BP3858" s="281"/>
      <c r="BZ3858" s="281"/>
      <c r="CJ3858" s="281"/>
      <c r="CT3858" s="281"/>
      <c r="DD3858" s="281"/>
      <c r="DI3858" s="273"/>
    </row>
    <row r="3859" spans="1:113" s="49" customFormat="1">
      <c r="A3859" s="47"/>
      <c r="AB3859" s="281"/>
      <c r="AL3859" s="281"/>
      <c r="AV3859" s="281"/>
      <c r="BF3859" s="318"/>
      <c r="BP3859" s="281"/>
      <c r="BZ3859" s="281"/>
      <c r="CJ3859" s="281"/>
      <c r="CT3859" s="281"/>
      <c r="DD3859" s="281"/>
      <c r="DI3859" s="273"/>
    </row>
    <row r="3860" spans="1:113" s="49" customFormat="1">
      <c r="A3860" s="47"/>
      <c r="AB3860" s="281"/>
      <c r="AL3860" s="281"/>
      <c r="AV3860" s="281"/>
      <c r="BF3860" s="318"/>
      <c r="BP3860" s="281"/>
      <c r="BZ3860" s="281"/>
      <c r="CJ3860" s="281"/>
      <c r="CT3860" s="281"/>
      <c r="DD3860" s="281"/>
      <c r="DI3860" s="273"/>
    </row>
    <row r="3861" spans="1:113" s="49" customFormat="1">
      <c r="A3861" s="47"/>
      <c r="AB3861" s="281"/>
      <c r="AL3861" s="281"/>
      <c r="AV3861" s="281"/>
      <c r="BF3861" s="318"/>
      <c r="BP3861" s="281"/>
      <c r="BZ3861" s="281"/>
      <c r="CJ3861" s="281"/>
      <c r="CT3861" s="281"/>
      <c r="DD3861" s="281"/>
      <c r="DI3861" s="273"/>
    </row>
    <row r="3862" spans="1:113" s="49" customFormat="1">
      <c r="A3862" s="47"/>
      <c r="AB3862" s="281"/>
      <c r="AL3862" s="281"/>
      <c r="AV3862" s="281"/>
      <c r="BF3862" s="318"/>
      <c r="BP3862" s="281"/>
      <c r="BZ3862" s="281"/>
      <c r="CJ3862" s="281"/>
      <c r="CT3862" s="281"/>
      <c r="DD3862" s="281"/>
      <c r="DI3862" s="273"/>
    </row>
    <row r="3863" spans="1:113" s="49" customFormat="1">
      <c r="A3863" s="47"/>
      <c r="AB3863" s="281"/>
      <c r="AL3863" s="281"/>
      <c r="AV3863" s="281"/>
      <c r="BF3863" s="318"/>
      <c r="BP3863" s="281"/>
      <c r="BZ3863" s="281"/>
      <c r="CJ3863" s="281"/>
      <c r="CT3863" s="281"/>
      <c r="DD3863" s="281"/>
      <c r="DI3863" s="273"/>
    </row>
    <row r="3864" spans="1:113" s="49" customFormat="1">
      <c r="A3864" s="47"/>
      <c r="AB3864" s="281"/>
      <c r="AL3864" s="281"/>
      <c r="AV3864" s="281"/>
      <c r="BF3864" s="318"/>
      <c r="BP3864" s="281"/>
      <c r="BZ3864" s="281"/>
      <c r="CJ3864" s="281"/>
      <c r="CT3864" s="281"/>
      <c r="DD3864" s="281"/>
      <c r="DI3864" s="273"/>
    </row>
    <row r="3865" spans="1:113" s="49" customFormat="1">
      <c r="A3865" s="47"/>
      <c r="AB3865" s="281"/>
      <c r="AL3865" s="281"/>
      <c r="AV3865" s="281"/>
      <c r="BF3865" s="318"/>
      <c r="BP3865" s="281"/>
      <c r="BZ3865" s="281"/>
      <c r="CJ3865" s="281"/>
      <c r="CT3865" s="281"/>
      <c r="DD3865" s="281"/>
      <c r="DI3865" s="273"/>
    </row>
    <row r="3866" spans="1:113" s="49" customFormat="1">
      <c r="A3866" s="47"/>
      <c r="AB3866" s="281"/>
      <c r="AL3866" s="281"/>
      <c r="AV3866" s="281"/>
      <c r="BF3866" s="318"/>
      <c r="BP3866" s="281"/>
      <c r="BZ3866" s="281"/>
      <c r="CJ3866" s="281"/>
      <c r="CT3866" s="281"/>
      <c r="DD3866" s="281"/>
      <c r="DI3866" s="273"/>
    </row>
    <row r="3867" spans="1:113" s="49" customFormat="1">
      <c r="A3867" s="47"/>
      <c r="AB3867" s="281"/>
      <c r="AL3867" s="281"/>
      <c r="AV3867" s="281"/>
      <c r="BF3867" s="318"/>
      <c r="BP3867" s="281"/>
      <c r="BZ3867" s="281"/>
      <c r="CJ3867" s="281"/>
      <c r="CT3867" s="281"/>
      <c r="DD3867" s="281"/>
      <c r="DI3867" s="273"/>
    </row>
    <row r="3868" spans="1:113" s="49" customFormat="1">
      <c r="A3868" s="47"/>
      <c r="AB3868" s="281"/>
      <c r="AL3868" s="281"/>
      <c r="AV3868" s="281"/>
      <c r="BF3868" s="318"/>
      <c r="BP3868" s="281"/>
      <c r="BZ3868" s="281"/>
      <c r="CJ3868" s="281"/>
      <c r="CT3868" s="281"/>
      <c r="DD3868" s="281"/>
      <c r="DI3868" s="273"/>
    </row>
    <row r="3869" spans="1:113" s="49" customFormat="1">
      <c r="A3869" s="47"/>
      <c r="AB3869" s="281"/>
      <c r="AL3869" s="281"/>
      <c r="AV3869" s="281"/>
      <c r="BF3869" s="318"/>
      <c r="BP3869" s="281"/>
      <c r="BZ3869" s="281"/>
      <c r="CJ3869" s="281"/>
      <c r="CT3869" s="281"/>
      <c r="DD3869" s="281"/>
      <c r="DI3869" s="273"/>
    </row>
    <row r="3870" spans="1:113" s="49" customFormat="1">
      <c r="A3870" s="47"/>
      <c r="AB3870" s="281"/>
      <c r="AL3870" s="281"/>
      <c r="AV3870" s="281"/>
      <c r="BF3870" s="318"/>
      <c r="BP3870" s="281"/>
      <c r="BZ3870" s="281"/>
      <c r="CJ3870" s="281"/>
      <c r="CT3870" s="281"/>
      <c r="DD3870" s="281"/>
      <c r="DI3870" s="273"/>
    </row>
    <row r="3871" spans="1:113" s="49" customFormat="1">
      <c r="A3871" s="47"/>
      <c r="AB3871" s="281"/>
      <c r="AL3871" s="281"/>
      <c r="AV3871" s="281"/>
      <c r="BF3871" s="318"/>
      <c r="BP3871" s="281"/>
      <c r="BZ3871" s="281"/>
      <c r="CJ3871" s="281"/>
      <c r="CT3871" s="281"/>
      <c r="DD3871" s="281"/>
      <c r="DI3871" s="273"/>
    </row>
    <row r="3872" spans="1:113" s="49" customFormat="1">
      <c r="A3872" s="47"/>
      <c r="AB3872" s="281"/>
      <c r="AL3872" s="281"/>
      <c r="AV3872" s="281"/>
      <c r="BF3872" s="318"/>
      <c r="BP3872" s="281"/>
      <c r="BZ3872" s="281"/>
      <c r="CJ3872" s="281"/>
      <c r="CT3872" s="281"/>
      <c r="DD3872" s="281"/>
      <c r="DI3872" s="273"/>
    </row>
    <row r="3873" spans="1:113" s="49" customFormat="1">
      <c r="A3873" s="47"/>
      <c r="AB3873" s="281"/>
      <c r="AL3873" s="281"/>
      <c r="AV3873" s="281"/>
      <c r="BF3873" s="318"/>
      <c r="BP3873" s="281"/>
      <c r="BZ3873" s="281"/>
      <c r="CJ3873" s="281"/>
      <c r="CT3873" s="281"/>
      <c r="DD3873" s="281"/>
      <c r="DI3873" s="273"/>
    </row>
    <row r="3874" spans="1:113" s="49" customFormat="1">
      <c r="A3874" s="47"/>
      <c r="AB3874" s="281"/>
      <c r="AL3874" s="281"/>
      <c r="AV3874" s="281"/>
      <c r="BF3874" s="318"/>
      <c r="BP3874" s="281"/>
      <c r="BZ3874" s="281"/>
      <c r="CJ3874" s="281"/>
      <c r="CT3874" s="281"/>
      <c r="DD3874" s="281"/>
      <c r="DI3874" s="273"/>
    </row>
    <row r="3875" spans="1:113" s="49" customFormat="1">
      <c r="A3875" s="47"/>
      <c r="AB3875" s="281"/>
      <c r="AL3875" s="281"/>
      <c r="AV3875" s="281"/>
      <c r="BF3875" s="318"/>
      <c r="BP3875" s="281"/>
      <c r="BZ3875" s="281"/>
      <c r="CJ3875" s="281"/>
      <c r="CT3875" s="281"/>
      <c r="DD3875" s="281"/>
      <c r="DI3875" s="273"/>
    </row>
    <row r="3876" spans="1:113" s="49" customFormat="1">
      <c r="A3876" s="47"/>
      <c r="AB3876" s="281"/>
      <c r="AL3876" s="281"/>
      <c r="AV3876" s="281"/>
      <c r="BF3876" s="318"/>
      <c r="BP3876" s="281"/>
      <c r="BZ3876" s="281"/>
      <c r="CJ3876" s="281"/>
      <c r="CT3876" s="281"/>
      <c r="DD3876" s="281"/>
      <c r="DI3876" s="273"/>
    </row>
    <row r="3877" spans="1:113" s="49" customFormat="1">
      <c r="A3877" s="47"/>
      <c r="AB3877" s="281"/>
      <c r="AL3877" s="281"/>
      <c r="AV3877" s="281"/>
      <c r="BF3877" s="318"/>
      <c r="BP3877" s="281"/>
      <c r="BZ3877" s="281"/>
      <c r="CJ3877" s="281"/>
      <c r="CT3877" s="281"/>
      <c r="DD3877" s="281"/>
      <c r="DI3877" s="273"/>
    </row>
    <row r="3878" spans="1:113" s="49" customFormat="1">
      <c r="A3878" s="47"/>
      <c r="AB3878" s="281"/>
      <c r="AL3878" s="281"/>
      <c r="AV3878" s="281"/>
      <c r="BF3878" s="318"/>
      <c r="BP3878" s="281"/>
      <c r="BZ3878" s="281"/>
      <c r="CJ3878" s="281"/>
      <c r="CT3878" s="281"/>
      <c r="DD3878" s="281"/>
      <c r="DI3878" s="273"/>
    </row>
    <row r="3879" spans="1:113" s="49" customFormat="1">
      <c r="A3879" s="47"/>
      <c r="AB3879" s="281"/>
      <c r="AL3879" s="281"/>
      <c r="AV3879" s="281"/>
      <c r="BF3879" s="318"/>
      <c r="BP3879" s="281"/>
      <c r="BZ3879" s="281"/>
      <c r="CJ3879" s="281"/>
      <c r="CT3879" s="281"/>
      <c r="DD3879" s="281"/>
      <c r="DI3879" s="273"/>
    </row>
    <row r="3880" spans="1:113" s="49" customFormat="1">
      <c r="A3880" s="47"/>
      <c r="AB3880" s="281"/>
      <c r="AL3880" s="281"/>
      <c r="AV3880" s="281"/>
      <c r="BF3880" s="318"/>
      <c r="BP3880" s="281"/>
      <c r="BZ3880" s="281"/>
      <c r="CJ3880" s="281"/>
      <c r="CT3880" s="281"/>
      <c r="DD3880" s="281"/>
      <c r="DI3880" s="273"/>
    </row>
    <row r="3881" spans="1:113" s="49" customFormat="1">
      <c r="A3881" s="47"/>
      <c r="AB3881" s="281"/>
      <c r="AL3881" s="281"/>
      <c r="AV3881" s="281"/>
      <c r="BF3881" s="318"/>
      <c r="BP3881" s="281"/>
      <c r="BZ3881" s="281"/>
      <c r="CJ3881" s="281"/>
      <c r="CT3881" s="281"/>
      <c r="DD3881" s="281"/>
      <c r="DI3881" s="273"/>
    </row>
    <row r="3882" spans="1:113" s="49" customFormat="1">
      <c r="A3882" s="47"/>
      <c r="AB3882" s="281"/>
      <c r="AL3882" s="281"/>
      <c r="AV3882" s="281"/>
      <c r="BF3882" s="318"/>
      <c r="BP3882" s="281"/>
      <c r="BZ3882" s="281"/>
      <c r="CJ3882" s="281"/>
      <c r="CT3882" s="281"/>
      <c r="DD3882" s="281"/>
      <c r="DI3882" s="273"/>
    </row>
    <row r="3883" spans="1:113" s="49" customFormat="1">
      <c r="A3883" s="47"/>
      <c r="AB3883" s="281"/>
      <c r="AL3883" s="281"/>
      <c r="AV3883" s="281"/>
      <c r="BF3883" s="318"/>
      <c r="BP3883" s="281"/>
      <c r="BZ3883" s="281"/>
      <c r="CJ3883" s="281"/>
      <c r="CT3883" s="281"/>
      <c r="DD3883" s="281"/>
      <c r="DI3883" s="273"/>
    </row>
    <row r="3884" spans="1:113" s="49" customFormat="1">
      <c r="A3884" s="47"/>
      <c r="AB3884" s="281"/>
      <c r="AL3884" s="281"/>
      <c r="AV3884" s="281"/>
      <c r="BF3884" s="318"/>
      <c r="BP3884" s="281"/>
      <c r="BZ3884" s="281"/>
      <c r="CJ3884" s="281"/>
      <c r="CT3884" s="281"/>
      <c r="DD3884" s="281"/>
      <c r="DI3884" s="273"/>
    </row>
    <row r="3885" spans="1:113" s="49" customFormat="1">
      <c r="A3885" s="47"/>
      <c r="AB3885" s="281"/>
      <c r="AL3885" s="281"/>
      <c r="AV3885" s="281"/>
      <c r="BF3885" s="318"/>
      <c r="BP3885" s="281"/>
      <c r="BZ3885" s="281"/>
      <c r="CJ3885" s="281"/>
      <c r="CT3885" s="281"/>
      <c r="DD3885" s="281"/>
      <c r="DI3885" s="273"/>
    </row>
    <row r="3886" spans="1:113" s="49" customFormat="1">
      <c r="A3886" s="47"/>
      <c r="AB3886" s="281"/>
      <c r="AL3886" s="281"/>
      <c r="AV3886" s="281"/>
      <c r="BF3886" s="318"/>
      <c r="BP3886" s="281"/>
      <c r="BZ3886" s="281"/>
      <c r="CJ3886" s="281"/>
      <c r="CT3886" s="281"/>
      <c r="DD3886" s="281"/>
      <c r="DI3886" s="273"/>
    </row>
    <row r="3887" spans="1:113" s="49" customFormat="1">
      <c r="A3887" s="47"/>
      <c r="AB3887" s="281"/>
      <c r="AL3887" s="281"/>
      <c r="AV3887" s="281"/>
      <c r="BF3887" s="318"/>
      <c r="BP3887" s="281"/>
      <c r="BZ3887" s="281"/>
      <c r="CJ3887" s="281"/>
      <c r="CT3887" s="281"/>
      <c r="DD3887" s="281"/>
      <c r="DI3887" s="273"/>
    </row>
    <row r="3888" spans="1:113" s="49" customFormat="1">
      <c r="A3888" s="47"/>
      <c r="AB3888" s="281"/>
      <c r="AL3888" s="281"/>
      <c r="AV3888" s="281"/>
      <c r="BF3888" s="318"/>
      <c r="BP3888" s="281"/>
      <c r="BZ3888" s="281"/>
      <c r="CJ3888" s="281"/>
      <c r="CT3888" s="281"/>
      <c r="DD3888" s="281"/>
      <c r="DI3888" s="273"/>
    </row>
    <row r="3889" spans="1:113" s="49" customFormat="1">
      <c r="A3889" s="47"/>
      <c r="AB3889" s="281"/>
      <c r="AL3889" s="281"/>
      <c r="AV3889" s="281"/>
      <c r="BF3889" s="318"/>
      <c r="BP3889" s="281"/>
      <c r="BZ3889" s="281"/>
      <c r="CJ3889" s="281"/>
      <c r="CT3889" s="281"/>
      <c r="DD3889" s="281"/>
      <c r="DI3889" s="273"/>
    </row>
    <row r="3890" spans="1:113" s="49" customFormat="1">
      <c r="A3890" s="47"/>
      <c r="AB3890" s="281"/>
      <c r="AL3890" s="281"/>
      <c r="AV3890" s="281"/>
      <c r="BF3890" s="318"/>
      <c r="BP3890" s="281"/>
      <c r="BZ3890" s="281"/>
      <c r="CJ3890" s="281"/>
      <c r="CT3890" s="281"/>
      <c r="DD3890" s="281"/>
      <c r="DI3890" s="273"/>
    </row>
    <row r="3891" spans="1:113" s="49" customFormat="1">
      <c r="A3891" s="47"/>
      <c r="AB3891" s="281"/>
      <c r="AL3891" s="281"/>
      <c r="AV3891" s="281"/>
      <c r="BF3891" s="318"/>
      <c r="BP3891" s="281"/>
      <c r="BZ3891" s="281"/>
      <c r="CJ3891" s="281"/>
      <c r="CT3891" s="281"/>
      <c r="DD3891" s="281"/>
      <c r="DI3891" s="273"/>
    </row>
    <row r="3892" spans="1:113" s="49" customFormat="1">
      <c r="A3892" s="47"/>
      <c r="AB3892" s="281"/>
      <c r="AL3892" s="281"/>
      <c r="AV3892" s="281"/>
      <c r="BF3892" s="318"/>
      <c r="BP3892" s="281"/>
      <c r="BZ3892" s="281"/>
      <c r="CJ3892" s="281"/>
      <c r="CT3892" s="281"/>
      <c r="DD3892" s="281"/>
      <c r="DI3892" s="273"/>
    </row>
    <row r="3893" spans="1:113" s="49" customFormat="1">
      <c r="A3893" s="47"/>
      <c r="AB3893" s="281"/>
      <c r="AL3893" s="281"/>
      <c r="AV3893" s="281"/>
      <c r="BF3893" s="318"/>
      <c r="BP3893" s="281"/>
      <c r="BZ3893" s="281"/>
      <c r="CJ3893" s="281"/>
      <c r="CT3893" s="281"/>
      <c r="DD3893" s="281"/>
      <c r="DI3893" s="273"/>
    </row>
    <row r="3894" spans="1:113" s="49" customFormat="1">
      <c r="A3894" s="47"/>
      <c r="AB3894" s="281"/>
      <c r="AL3894" s="281"/>
      <c r="AV3894" s="281"/>
      <c r="BF3894" s="318"/>
      <c r="BP3894" s="281"/>
      <c r="BZ3894" s="281"/>
      <c r="CJ3894" s="281"/>
      <c r="CT3894" s="281"/>
      <c r="DD3894" s="281"/>
      <c r="DI3894" s="273"/>
    </row>
    <row r="3895" spans="1:113" s="49" customFormat="1">
      <c r="A3895" s="47"/>
      <c r="AB3895" s="281"/>
      <c r="AL3895" s="281"/>
      <c r="AV3895" s="281"/>
      <c r="BF3895" s="318"/>
      <c r="BP3895" s="281"/>
      <c r="BZ3895" s="281"/>
      <c r="CJ3895" s="281"/>
      <c r="CT3895" s="281"/>
      <c r="DD3895" s="281"/>
      <c r="DI3895" s="273"/>
    </row>
    <row r="3896" spans="1:113" s="49" customFormat="1">
      <c r="A3896" s="47"/>
      <c r="AB3896" s="281"/>
      <c r="AL3896" s="281"/>
      <c r="AV3896" s="281"/>
      <c r="BF3896" s="318"/>
      <c r="BP3896" s="281"/>
      <c r="BZ3896" s="281"/>
      <c r="CJ3896" s="281"/>
      <c r="CT3896" s="281"/>
      <c r="DD3896" s="281"/>
      <c r="DI3896" s="273"/>
    </row>
    <row r="3897" spans="1:113" s="49" customFormat="1">
      <c r="A3897" s="47"/>
      <c r="AB3897" s="281"/>
      <c r="AL3897" s="281"/>
      <c r="AV3897" s="281"/>
      <c r="BF3897" s="318"/>
      <c r="BP3897" s="281"/>
      <c r="BZ3897" s="281"/>
      <c r="CJ3897" s="281"/>
      <c r="CT3897" s="281"/>
      <c r="DD3897" s="281"/>
      <c r="DI3897" s="273"/>
    </row>
    <row r="3898" spans="1:113" s="49" customFormat="1">
      <c r="A3898" s="47"/>
      <c r="AB3898" s="281"/>
      <c r="AL3898" s="281"/>
      <c r="AV3898" s="281"/>
      <c r="BF3898" s="318"/>
      <c r="BP3898" s="281"/>
      <c r="BZ3898" s="281"/>
      <c r="CJ3898" s="281"/>
      <c r="CT3898" s="281"/>
      <c r="DD3898" s="281"/>
      <c r="DI3898" s="273"/>
    </row>
    <row r="3899" spans="1:113" s="49" customFormat="1">
      <c r="A3899" s="47"/>
      <c r="AB3899" s="281"/>
      <c r="AL3899" s="281"/>
      <c r="AV3899" s="281"/>
      <c r="BF3899" s="318"/>
      <c r="BP3899" s="281"/>
      <c r="BZ3899" s="281"/>
      <c r="CJ3899" s="281"/>
      <c r="CT3899" s="281"/>
      <c r="DD3899" s="281"/>
      <c r="DI3899" s="273"/>
    </row>
    <row r="3900" spans="1:113" s="49" customFormat="1">
      <c r="A3900" s="47"/>
      <c r="AB3900" s="281"/>
      <c r="AL3900" s="281"/>
      <c r="AV3900" s="281"/>
      <c r="BF3900" s="318"/>
      <c r="BP3900" s="281"/>
      <c r="BZ3900" s="281"/>
      <c r="CJ3900" s="281"/>
      <c r="CT3900" s="281"/>
      <c r="DD3900" s="281"/>
      <c r="DI3900" s="273"/>
    </row>
    <row r="3901" spans="1:113" s="49" customFormat="1">
      <c r="A3901" s="47"/>
      <c r="AB3901" s="281"/>
      <c r="AL3901" s="281"/>
      <c r="AV3901" s="281"/>
      <c r="BF3901" s="318"/>
      <c r="BP3901" s="281"/>
      <c r="BZ3901" s="281"/>
      <c r="CJ3901" s="281"/>
      <c r="CT3901" s="281"/>
      <c r="DD3901" s="281"/>
      <c r="DI3901" s="273"/>
    </row>
    <row r="3902" spans="1:113" s="49" customFormat="1">
      <c r="A3902" s="47"/>
      <c r="AB3902" s="281"/>
      <c r="AL3902" s="281"/>
      <c r="AV3902" s="281"/>
      <c r="BF3902" s="318"/>
      <c r="BP3902" s="281"/>
      <c r="BZ3902" s="281"/>
      <c r="CJ3902" s="281"/>
      <c r="CT3902" s="281"/>
      <c r="DD3902" s="281"/>
      <c r="DI3902" s="273"/>
    </row>
    <row r="3903" spans="1:113" s="49" customFormat="1">
      <c r="A3903" s="47"/>
      <c r="AB3903" s="281"/>
      <c r="AL3903" s="281"/>
      <c r="AV3903" s="281"/>
      <c r="BF3903" s="318"/>
      <c r="BP3903" s="281"/>
      <c r="BZ3903" s="281"/>
      <c r="CJ3903" s="281"/>
      <c r="CT3903" s="281"/>
      <c r="DD3903" s="281"/>
      <c r="DI3903" s="273"/>
    </row>
    <row r="3904" spans="1:113" s="49" customFormat="1">
      <c r="A3904" s="47"/>
      <c r="AB3904" s="281"/>
      <c r="AL3904" s="281"/>
      <c r="AV3904" s="281"/>
      <c r="BF3904" s="318"/>
      <c r="BP3904" s="281"/>
      <c r="BZ3904" s="281"/>
      <c r="CJ3904" s="281"/>
      <c r="CT3904" s="281"/>
      <c r="DD3904" s="281"/>
      <c r="DI3904" s="273"/>
    </row>
    <row r="3905" spans="1:113" s="49" customFormat="1">
      <c r="A3905" s="47"/>
      <c r="AB3905" s="281"/>
      <c r="AL3905" s="281"/>
      <c r="AV3905" s="281"/>
      <c r="BF3905" s="318"/>
      <c r="BP3905" s="281"/>
      <c r="BZ3905" s="281"/>
      <c r="CJ3905" s="281"/>
      <c r="CT3905" s="281"/>
      <c r="DD3905" s="281"/>
      <c r="DI3905" s="273"/>
    </row>
    <row r="3906" spans="1:113" s="49" customFormat="1">
      <c r="A3906" s="47"/>
      <c r="AB3906" s="281"/>
      <c r="AL3906" s="281"/>
      <c r="AV3906" s="281"/>
      <c r="BF3906" s="318"/>
      <c r="BP3906" s="281"/>
      <c r="BZ3906" s="281"/>
      <c r="CJ3906" s="281"/>
      <c r="CT3906" s="281"/>
      <c r="DD3906" s="281"/>
      <c r="DI3906" s="273"/>
    </row>
    <row r="3907" spans="1:113" s="49" customFormat="1">
      <c r="A3907" s="47"/>
      <c r="AB3907" s="281"/>
      <c r="AL3907" s="281"/>
      <c r="AV3907" s="281"/>
      <c r="BF3907" s="318"/>
      <c r="BP3907" s="281"/>
      <c r="BZ3907" s="281"/>
      <c r="CJ3907" s="281"/>
      <c r="CT3907" s="281"/>
      <c r="DD3907" s="281"/>
      <c r="DI3907" s="273"/>
    </row>
    <row r="3908" spans="1:113" s="49" customFormat="1">
      <c r="A3908" s="47"/>
      <c r="AB3908" s="281"/>
      <c r="AL3908" s="281"/>
      <c r="AV3908" s="281"/>
      <c r="BF3908" s="318"/>
      <c r="BP3908" s="281"/>
      <c r="BZ3908" s="281"/>
      <c r="CJ3908" s="281"/>
      <c r="CT3908" s="281"/>
      <c r="DD3908" s="281"/>
      <c r="DI3908" s="273"/>
    </row>
    <row r="3909" spans="1:113" s="49" customFormat="1">
      <c r="A3909" s="47"/>
      <c r="AB3909" s="281"/>
      <c r="AL3909" s="281"/>
      <c r="AV3909" s="281"/>
      <c r="BF3909" s="318"/>
      <c r="BP3909" s="281"/>
      <c r="BZ3909" s="281"/>
      <c r="CJ3909" s="281"/>
      <c r="CT3909" s="281"/>
      <c r="DD3909" s="281"/>
      <c r="DI3909" s="273"/>
    </row>
    <row r="3910" spans="1:113" s="49" customFormat="1">
      <c r="A3910" s="47"/>
      <c r="AB3910" s="281"/>
      <c r="AL3910" s="281"/>
      <c r="AV3910" s="281"/>
      <c r="BF3910" s="318"/>
      <c r="BP3910" s="281"/>
      <c r="BZ3910" s="281"/>
      <c r="CJ3910" s="281"/>
      <c r="CT3910" s="281"/>
      <c r="DD3910" s="281"/>
      <c r="DI3910" s="273"/>
    </row>
    <row r="3911" spans="1:113" s="49" customFormat="1">
      <c r="A3911" s="47"/>
      <c r="AB3911" s="281"/>
      <c r="AL3911" s="281"/>
      <c r="AV3911" s="281"/>
      <c r="BF3911" s="318"/>
      <c r="BP3911" s="281"/>
      <c r="BZ3911" s="281"/>
      <c r="CJ3911" s="281"/>
      <c r="CT3911" s="281"/>
      <c r="DD3911" s="281"/>
      <c r="DI3911" s="273"/>
    </row>
    <row r="3912" spans="1:113" s="49" customFormat="1">
      <c r="A3912" s="47"/>
      <c r="AB3912" s="281"/>
      <c r="AL3912" s="281"/>
      <c r="AV3912" s="281"/>
      <c r="BF3912" s="318"/>
      <c r="BP3912" s="281"/>
      <c r="BZ3912" s="281"/>
      <c r="CJ3912" s="281"/>
      <c r="CT3912" s="281"/>
      <c r="DD3912" s="281"/>
      <c r="DI3912" s="273"/>
    </row>
    <row r="3913" spans="1:113" s="49" customFormat="1">
      <c r="A3913" s="47"/>
      <c r="AB3913" s="281"/>
      <c r="AL3913" s="281"/>
      <c r="AV3913" s="281"/>
      <c r="BF3913" s="318"/>
      <c r="BP3913" s="281"/>
      <c r="BZ3913" s="281"/>
      <c r="CJ3913" s="281"/>
      <c r="CT3913" s="281"/>
      <c r="DD3913" s="281"/>
      <c r="DI3913" s="273"/>
    </row>
    <row r="3914" spans="1:113" s="49" customFormat="1">
      <c r="A3914" s="47"/>
      <c r="AB3914" s="281"/>
      <c r="AL3914" s="281"/>
      <c r="AV3914" s="281"/>
      <c r="BF3914" s="318"/>
      <c r="BP3914" s="281"/>
      <c r="BZ3914" s="281"/>
      <c r="CJ3914" s="281"/>
      <c r="CT3914" s="281"/>
      <c r="DD3914" s="281"/>
      <c r="DI3914" s="273"/>
    </row>
    <row r="3915" spans="1:113" s="49" customFormat="1">
      <c r="A3915" s="47"/>
      <c r="AB3915" s="281"/>
      <c r="AL3915" s="281"/>
      <c r="AV3915" s="281"/>
      <c r="BF3915" s="318"/>
      <c r="BP3915" s="281"/>
      <c r="BZ3915" s="281"/>
      <c r="CJ3915" s="281"/>
      <c r="CT3915" s="281"/>
      <c r="DD3915" s="281"/>
      <c r="DI3915" s="273"/>
    </row>
    <row r="3916" spans="1:113" s="49" customFormat="1">
      <c r="A3916" s="47"/>
      <c r="AB3916" s="281"/>
      <c r="AL3916" s="281"/>
      <c r="AV3916" s="281"/>
      <c r="BF3916" s="318"/>
      <c r="BP3916" s="281"/>
      <c r="BZ3916" s="281"/>
      <c r="CJ3916" s="281"/>
      <c r="CT3916" s="281"/>
      <c r="DD3916" s="281"/>
      <c r="DI3916" s="273"/>
    </row>
    <row r="3917" spans="1:113" s="49" customFormat="1">
      <c r="A3917" s="47"/>
      <c r="AB3917" s="281"/>
      <c r="AL3917" s="281"/>
      <c r="AV3917" s="281"/>
      <c r="BF3917" s="318"/>
      <c r="BP3917" s="281"/>
      <c r="BZ3917" s="281"/>
      <c r="CJ3917" s="281"/>
      <c r="CT3917" s="281"/>
      <c r="DD3917" s="281"/>
      <c r="DI3917" s="273"/>
    </row>
    <row r="3918" spans="1:113" s="49" customFormat="1">
      <c r="A3918" s="47"/>
      <c r="AB3918" s="281"/>
      <c r="AL3918" s="281"/>
      <c r="AV3918" s="281"/>
      <c r="BF3918" s="318"/>
      <c r="BP3918" s="281"/>
      <c r="BZ3918" s="281"/>
      <c r="CJ3918" s="281"/>
      <c r="CT3918" s="281"/>
      <c r="DD3918" s="281"/>
      <c r="DI3918" s="273"/>
    </row>
    <row r="3919" spans="1:113" s="49" customFormat="1">
      <c r="A3919" s="47"/>
      <c r="AB3919" s="281"/>
      <c r="AL3919" s="281"/>
      <c r="AV3919" s="281"/>
      <c r="BF3919" s="318"/>
      <c r="BP3919" s="281"/>
      <c r="BZ3919" s="281"/>
      <c r="CJ3919" s="281"/>
      <c r="CT3919" s="281"/>
      <c r="DD3919" s="281"/>
      <c r="DI3919" s="273"/>
    </row>
    <row r="3920" spans="1:113" s="49" customFormat="1">
      <c r="A3920" s="47"/>
      <c r="AB3920" s="281"/>
      <c r="AL3920" s="281"/>
      <c r="AV3920" s="281"/>
      <c r="BF3920" s="318"/>
      <c r="BP3920" s="281"/>
      <c r="BZ3920" s="281"/>
      <c r="CJ3920" s="281"/>
      <c r="CT3920" s="281"/>
      <c r="DD3920" s="281"/>
      <c r="DI3920" s="273"/>
    </row>
    <row r="3921" spans="1:113" s="49" customFormat="1">
      <c r="A3921" s="47"/>
      <c r="AB3921" s="281"/>
      <c r="AL3921" s="281"/>
      <c r="AV3921" s="281"/>
      <c r="BF3921" s="318"/>
      <c r="BP3921" s="281"/>
      <c r="BZ3921" s="281"/>
      <c r="CJ3921" s="281"/>
      <c r="CT3921" s="281"/>
      <c r="DD3921" s="281"/>
      <c r="DI3921" s="273"/>
    </row>
    <row r="3922" spans="1:113" s="49" customFormat="1">
      <c r="A3922" s="47"/>
      <c r="AB3922" s="281"/>
      <c r="AL3922" s="281"/>
      <c r="AV3922" s="281"/>
      <c r="BF3922" s="318"/>
      <c r="BP3922" s="281"/>
      <c r="BZ3922" s="281"/>
      <c r="CJ3922" s="281"/>
      <c r="CT3922" s="281"/>
      <c r="DD3922" s="281"/>
      <c r="DI3922" s="273"/>
    </row>
    <row r="3923" spans="1:113" s="49" customFormat="1">
      <c r="A3923" s="47"/>
      <c r="AB3923" s="281"/>
      <c r="AL3923" s="281"/>
      <c r="AV3923" s="281"/>
      <c r="BF3923" s="318"/>
      <c r="BP3923" s="281"/>
      <c r="BZ3923" s="281"/>
      <c r="CJ3923" s="281"/>
      <c r="CT3923" s="281"/>
      <c r="DD3923" s="281"/>
      <c r="DI3923" s="273"/>
    </row>
    <row r="3924" spans="1:113" s="49" customFormat="1">
      <c r="A3924" s="47"/>
      <c r="AB3924" s="281"/>
      <c r="AL3924" s="281"/>
      <c r="AV3924" s="281"/>
      <c r="BF3924" s="318"/>
      <c r="BP3924" s="281"/>
      <c r="BZ3924" s="281"/>
      <c r="CJ3924" s="281"/>
      <c r="CT3924" s="281"/>
      <c r="DD3924" s="281"/>
      <c r="DI3924" s="273"/>
    </row>
    <row r="3925" spans="1:113" s="49" customFormat="1">
      <c r="A3925" s="47"/>
      <c r="AB3925" s="281"/>
      <c r="AL3925" s="281"/>
      <c r="AV3925" s="281"/>
      <c r="BF3925" s="318"/>
      <c r="BP3925" s="281"/>
      <c r="BZ3925" s="281"/>
      <c r="CJ3925" s="281"/>
      <c r="CT3925" s="281"/>
      <c r="DD3925" s="281"/>
      <c r="DI3925" s="273"/>
    </row>
    <row r="3926" spans="1:113" s="49" customFormat="1">
      <c r="A3926" s="47"/>
      <c r="AB3926" s="281"/>
      <c r="AL3926" s="281"/>
      <c r="AV3926" s="281"/>
      <c r="BF3926" s="318"/>
      <c r="BP3926" s="281"/>
      <c r="BZ3926" s="281"/>
      <c r="CJ3926" s="281"/>
      <c r="CT3926" s="281"/>
      <c r="DD3926" s="281"/>
      <c r="DI3926" s="273"/>
    </row>
    <row r="3927" spans="1:113" s="49" customFormat="1">
      <c r="A3927" s="47"/>
      <c r="AB3927" s="281"/>
      <c r="AL3927" s="281"/>
      <c r="AV3927" s="281"/>
      <c r="BF3927" s="318"/>
      <c r="BP3927" s="281"/>
      <c r="BZ3927" s="281"/>
      <c r="CJ3927" s="281"/>
      <c r="CT3927" s="281"/>
      <c r="DD3927" s="281"/>
      <c r="DI3927" s="273"/>
    </row>
    <row r="3928" spans="1:113" s="49" customFormat="1">
      <c r="A3928" s="47"/>
      <c r="AB3928" s="281"/>
      <c r="AL3928" s="281"/>
      <c r="AV3928" s="281"/>
      <c r="BF3928" s="318"/>
      <c r="BP3928" s="281"/>
      <c r="BZ3928" s="281"/>
      <c r="CJ3928" s="281"/>
      <c r="CT3928" s="281"/>
      <c r="DD3928" s="281"/>
      <c r="DI3928" s="273"/>
    </row>
    <row r="3929" spans="1:113" s="49" customFormat="1">
      <c r="A3929" s="47"/>
      <c r="AB3929" s="281"/>
      <c r="AL3929" s="281"/>
      <c r="AV3929" s="281"/>
      <c r="BF3929" s="318"/>
      <c r="BP3929" s="281"/>
      <c r="BZ3929" s="281"/>
      <c r="CJ3929" s="281"/>
      <c r="CT3929" s="281"/>
      <c r="DD3929" s="281"/>
      <c r="DI3929" s="273"/>
    </row>
    <row r="3930" spans="1:113" s="49" customFormat="1">
      <c r="A3930" s="47"/>
      <c r="AB3930" s="281"/>
      <c r="AL3930" s="281"/>
      <c r="AV3930" s="281"/>
      <c r="BF3930" s="318"/>
      <c r="BP3930" s="281"/>
      <c r="BZ3930" s="281"/>
      <c r="CJ3930" s="281"/>
      <c r="CT3930" s="281"/>
      <c r="DD3930" s="281"/>
      <c r="DI3930" s="273"/>
    </row>
    <row r="3931" spans="1:113" s="49" customFormat="1">
      <c r="A3931" s="47"/>
      <c r="AB3931" s="281"/>
      <c r="AL3931" s="281"/>
      <c r="AV3931" s="281"/>
      <c r="BF3931" s="318"/>
      <c r="BP3931" s="281"/>
      <c r="BZ3931" s="281"/>
      <c r="CJ3931" s="281"/>
      <c r="CT3931" s="281"/>
      <c r="DD3931" s="281"/>
      <c r="DI3931" s="273"/>
    </row>
    <row r="3932" spans="1:113" s="49" customFormat="1">
      <c r="A3932" s="47"/>
      <c r="AB3932" s="281"/>
      <c r="AL3932" s="281"/>
      <c r="AV3932" s="281"/>
      <c r="BF3932" s="318"/>
      <c r="BP3932" s="281"/>
      <c r="BZ3932" s="281"/>
      <c r="CJ3932" s="281"/>
      <c r="CT3932" s="281"/>
      <c r="DD3932" s="281"/>
      <c r="DI3932" s="273"/>
    </row>
    <row r="3933" spans="1:113" s="49" customFormat="1">
      <c r="A3933" s="47"/>
      <c r="AB3933" s="281"/>
      <c r="AL3933" s="281"/>
      <c r="AV3933" s="281"/>
      <c r="BF3933" s="318"/>
      <c r="BP3933" s="281"/>
      <c r="BZ3933" s="281"/>
      <c r="CJ3933" s="281"/>
      <c r="CT3933" s="281"/>
      <c r="DD3933" s="281"/>
      <c r="DI3933" s="273"/>
    </row>
    <row r="3934" spans="1:113" s="49" customFormat="1">
      <c r="A3934" s="47"/>
      <c r="AB3934" s="281"/>
      <c r="AL3934" s="281"/>
      <c r="AV3934" s="281"/>
      <c r="BF3934" s="318"/>
      <c r="BP3934" s="281"/>
      <c r="BZ3934" s="281"/>
      <c r="CJ3934" s="281"/>
      <c r="CT3934" s="281"/>
      <c r="DD3934" s="281"/>
      <c r="DI3934" s="273"/>
    </row>
    <row r="3935" spans="1:113" s="49" customFormat="1">
      <c r="A3935" s="47"/>
      <c r="AB3935" s="281"/>
      <c r="AL3935" s="281"/>
      <c r="AV3935" s="281"/>
      <c r="BF3935" s="318"/>
      <c r="BP3935" s="281"/>
      <c r="BZ3935" s="281"/>
      <c r="CJ3935" s="281"/>
      <c r="CT3935" s="281"/>
      <c r="DD3935" s="281"/>
      <c r="DI3935" s="273"/>
    </row>
    <row r="3936" spans="1:113" s="49" customFormat="1">
      <c r="A3936" s="47"/>
      <c r="AB3936" s="281"/>
      <c r="AL3936" s="281"/>
      <c r="AV3936" s="281"/>
      <c r="BF3936" s="318"/>
      <c r="BP3936" s="281"/>
      <c r="BZ3936" s="281"/>
      <c r="CJ3936" s="281"/>
      <c r="CT3936" s="281"/>
      <c r="DD3936" s="281"/>
      <c r="DI3936" s="273"/>
    </row>
    <row r="3937" spans="1:113" s="49" customFormat="1">
      <c r="A3937" s="47"/>
      <c r="AB3937" s="281"/>
      <c r="AL3937" s="281"/>
      <c r="AV3937" s="281"/>
      <c r="BF3937" s="318"/>
      <c r="BP3937" s="281"/>
      <c r="BZ3937" s="281"/>
      <c r="CJ3937" s="281"/>
      <c r="CT3937" s="281"/>
      <c r="DD3937" s="281"/>
      <c r="DI3937" s="273"/>
    </row>
    <row r="3938" spans="1:113" s="49" customFormat="1">
      <c r="A3938" s="47"/>
      <c r="AB3938" s="281"/>
      <c r="AL3938" s="281"/>
      <c r="AV3938" s="281"/>
      <c r="BF3938" s="318"/>
      <c r="BP3938" s="281"/>
      <c r="BZ3938" s="281"/>
      <c r="CJ3938" s="281"/>
      <c r="CT3938" s="281"/>
      <c r="DD3938" s="281"/>
      <c r="DI3938" s="273"/>
    </row>
    <row r="3939" spans="1:113" s="49" customFormat="1">
      <c r="A3939" s="47"/>
      <c r="AB3939" s="281"/>
      <c r="AL3939" s="281"/>
      <c r="AV3939" s="281"/>
      <c r="BF3939" s="318"/>
      <c r="BP3939" s="281"/>
      <c r="BZ3939" s="281"/>
      <c r="CJ3939" s="281"/>
      <c r="CT3939" s="281"/>
      <c r="DD3939" s="281"/>
      <c r="DI3939" s="273"/>
    </row>
    <row r="3940" spans="1:113" s="49" customFormat="1">
      <c r="A3940" s="47"/>
      <c r="AB3940" s="281"/>
      <c r="AL3940" s="281"/>
      <c r="AV3940" s="281"/>
      <c r="BF3940" s="318"/>
      <c r="BP3940" s="281"/>
      <c r="BZ3940" s="281"/>
      <c r="CJ3940" s="281"/>
      <c r="CT3940" s="281"/>
      <c r="DD3940" s="281"/>
      <c r="DI3940" s="273"/>
    </row>
    <row r="3941" spans="1:113" s="49" customFormat="1">
      <c r="A3941" s="47"/>
      <c r="AB3941" s="281"/>
      <c r="AL3941" s="281"/>
      <c r="AV3941" s="281"/>
      <c r="BF3941" s="318"/>
      <c r="BP3941" s="281"/>
      <c r="BZ3941" s="281"/>
      <c r="CJ3941" s="281"/>
      <c r="CT3941" s="281"/>
      <c r="DD3941" s="281"/>
      <c r="DI3941" s="273"/>
    </row>
    <row r="3942" spans="1:113" s="49" customFormat="1">
      <c r="A3942" s="47"/>
      <c r="AB3942" s="281"/>
      <c r="AL3942" s="281"/>
      <c r="AV3942" s="281"/>
      <c r="BF3942" s="318"/>
      <c r="BP3942" s="281"/>
      <c r="BZ3942" s="281"/>
      <c r="CJ3942" s="281"/>
      <c r="CT3942" s="281"/>
      <c r="DD3942" s="281"/>
      <c r="DI3942" s="273"/>
    </row>
    <row r="3943" spans="1:113" s="49" customFormat="1">
      <c r="A3943" s="47"/>
      <c r="AB3943" s="281"/>
      <c r="AL3943" s="281"/>
      <c r="AV3943" s="281"/>
      <c r="BF3943" s="318"/>
      <c r="BP3943" s="281"/>
      <c r="BZ3943" s="281"/>
      <c r="CJ3943" s="281"/>
      <c r="CT3943" s="281"/>
      <c r="DD3943" s="281"/>
      <c r="DI3943" s="273"/>
    </row>
    <row r="3944" spans="1:113" s="49" customFormat="1">
      <c r="A3944" s="47"/>
      <c r="AB3944" s="281"/>
      <c r="AL3944" s="281"/>
      <c r="AV3944" s="281"/>
      <c r="BF3944" s="318"/>
      <c r="BP3944" s="281"/>
      <c r="BZ3944" s="281"/>
      <c r="CJ3944" s="281"/>
      <c r="CT3944" s="281"/>
      <c r="DD3944" s="281"/>
      <c r="DI3944" s="273"/>
    </row>
    <row r="3945" spans="1:113" s="49" customFormat="1">
      <c r="A3945" s="47"/>
      <c r="AB3945" s="281"/>
      <c r="AL3945" s="281"/>
      <c r="AV3945" s="281"/>
      <c r="BF3945" s="318"/>
      <c r="BP3945" s="281"/>
      <c r="BZ3945" s="281"/>
      <c r="CJ3945" s="281"/>
      <c r="CT3945" s="281"/>
      <c r="DD3945" s="281"/>
      <c r="DI3945" s="273"/>
    </row>
    <row r="3946" spans="1:113" s="49" customFormat="1">
      <c r="A3946" s="47"/>
      <c r="AB3946" s="281"/>
      <c r="AL3946" s="281"/>
      <c r="AV3946" s="281"/>
      <c r="BF3946" s="318"/>
      <c r="BP3946" s="281"/>
      <c r="BZ3946" s="281"/>
      <c r="CJ3946" s="281"/>
      <c r="CT3946" s="281"/>
      <c r="DD3946" s="281"/>
      <c r="DI3946" s="273"/>
    </row>
    <row r="3947" spans="1:113" s="49" customFormat="1">
      <c r="A3947" s="47"/>
      <c r="AB3947" s="281"/>
      <c r="AL3947" s="281"/>
      <c r="AV3947" s="281"/>
      <c r="BF3947" s="318"/>
      <c r="BP3947" s="281"/>
      <c r="BZ3947" s="281"/>
      <c r="CJ3947" s="281"/>
      <c r="CT3947" s="281"/>
      <c r="DD3947" s="281"/>
      <c r="DI3947" s="273"/>
    </row>
    <row r="3948" spans="1:113" s="49" customFormat="1">
      <c r="A3948" s="47"/>
      <c r="AB3948" s="281"/>
      <c r="AL3948" s="281"/>
      <c r="AV3948" s="281"/>
      <c r="BF3948" s="318"/>
      <c r="BP3948" s="281"/>
      <c r="BZ3948" s="281"/>
      <c r="CJ3948" s="281"/>
      <c r="CT3948" s="281"/>
      <c r="DD3948" s="281"/>
      <c r="DI3948" s="273"/>
    </row>
    <row r="3949" spans="1:113" s="49" customFormat="1">
      <c r="A3949" s="47"/>
      <c r="AB3949" s="281"/>
      <c r="AL3949" s="281"/>
      <c r="AV3949" s="281"/>
      <c r="BF3949" s="318"/>
      <c r="BP3949" s="281"/>
      <c r="BZ3949" s="281"/>
      <c r="CJ3949" s="281"/>
      <c r="CT3949" s="281"/>
      <c r="DD3949" s="281"/>
      <c r="DI3949" s="273"/>
    </row>
    <row r="3950" spans="1:113" s="49" customFormat="1">
      <c r="A3950" s="47"/>
      <c r="AB3950" s="281"/>
      <c r="AL3950" s="281"/>
      <c r="AV3950" s="281"/>
      <c r="BF3950" s="318"/>
      <c r="BP3950" s="281"/>
      <c r="BZ3950" s="281"/>
      <c r="CJ3950" s="281"/>
      <c r="CT3950" s="281"/>
      <c r="DD3950" s="281"/>
      <c r="DI3950" s="273"/>
    </row>
    <row r="3951" spans="1:113" s="49" customFormat="1">
      <c r="A3951" s="47"/>
      <c r="AB3951" s="281"/>
      <c r="AL3951" s="281"/>
      <c r="AV3951" s="281"/>
      <c r="BF3951" s="318"/>
      <c r="BP3951" s="281"/>
      <c r="BZ3951" s="281"/>
      <c r="CJ3951" s="281"/>
      <c r="CT3951" s="281"/>
      <c r="DD3951" s="281"/>
      <c r="DI3951" s="273"/>
    </row>
    <row r="3952" spans="1:113" s="49" customFormat="1">
      <c r="A3952" s="47"/>
      <c r="AB3952" s="281"/>
      <c r="AL3952" s="281"/>
      <c r="AV3952" s="281"/>
      <c r="BF3952" s="318"/>
      <c r="BP3952" s="281"/>
      <c r="BZ3952" s="281"/>
      <c r="CJ3952" s="281"/>
      <c r="CT3952" s="281"/>
      <c r="DD3952" s="281"/>
      <c r="DI3952" s="273"/>
    </row>
    <row r="3953" spans="1:113" s="49" customFormat="1">
      <c r="A3953" s="47"/>
      <c r="AB3953" s="281"/>
      <c r="AL3953" s="281"/>
      <c r="AV3953" s="281"/>
      <c r="BF3953" s="318"/>
      <c r="BP3953" s="281"/>
      <c r="BZ3953" s="281"/>
      <c r="CJ3953" s="281"/>
      <c r="CT3953" s="281"/>
      <c r="DD3953" s="281"/>
      <c r="DI3953" s="273"/>
    </row>
    <row r="3954" spans="1:113" s="49" customFormat="1">
      <c r="A3954" s="47"/>
      <c r="AB3954" s="281"/>
      <c r="AL3954" s="281"/>
      <c r="AV3954" s="281"/>
      <c r="BF3954" s="318"/>
      <c r="BP3954" s="281"/>
      <c r="BZ3954" s="281"/>
      <c r="CJ3954" s="281"/>
      <c r="CT3954" s="281"/>
      <c r="DD3954" s="281"/>
      <c r="DI3954" s="273"/>
    </row>
    <row r="3955" spans="1:113" s="49" customFormat="1">
      <c r="A3955" s="47"/>
      <c r="AB3955" s="281"/>
      <c r="AL3955" s="281"/>
      <c r="AV3955" s="281"/>
      <c r="BF3955" s="318"/>
      <c r="BP3955" s="281"/>
      <c r="BZ3955" s="281"/>
      <c r="CJ3955" s="281"/>
      <c r="CT3955" s="281"/>
      <c r="DD3955" s="281"/>
      <c r="DI3955" s="273"/>
    </row>
    <row r="3956" spans="1:113" s="49" customFormat="1">
      <c r="A3956" s="47"/>
      <c r="AB3956" s="281"/>
      <c r="AL3956" s="281"/>
      <c r="AV3956" s="281"/>
      <c r="BF3956" s="318"/>
      <c r="BP3956" s="281"/>
      <c r="BZ3956" s="281"/>
      <c r="CJ3956" s="281"/>
      <c r="CT3956" s="281"/>
      <c r="DD3956" s="281"/>
      <c r="DI3956" s="273"/>
    </row>
    <row r="3957" spans="1:113" s="49" customFormat="1">
      <c r="A3957" s="47"/>
      <c r="AB3957" s="281"/>
      <c r="AL3957" s="281"/>
      <c r="AV3957" s="281"/>
      <c r="BF3957" s="318"/>
      <c r="BP3957" s="281"/>
      <c r="BZ3957" s="281"/>
      <c r="CJ3957" s="281"/>
      <c r="CT3957" s="281"/>
      <c r="DD3957" s="281"/>
      <c r="DI3957" s="273"/>
    </row>
    <row r="3958" spans="1:113" s="49" customFormat="1">
      <c r="A3958" s="47"/>
      <c r="AB3958" s="281"/>
      <c r="AL3958" s="281"/>
      <c r="AV3958" s="281"/>
      <c r="BF3958" s="318"/>
      <c r="BP3958" s="281"/>
      <c r="BZ3958" s="281"/>
      <c r="CJ3958" s="281"/>
      <c r="CT3958" s="281"/>
      <c r="DD3958" s="281"/>
      <c r="DI3958" s="273"/>
    </row>
    <row r="3959" spans="1:113" s="49" customFormat="1">
      <c r="A3959" s="47"/>
      <c r="AB3959" s="281"/>
      <c r="AL3959" s="281"/>
      <c r="AV3959" s="281"/>
      <c r="BF3959" s="318"/>
      <c r="BP3959" s="281"/>
      <c r="BZ3959" s="281"/>
      <c r="CJ3959" s="281"/>
      <c r="CT3959" s="281"/>
      <c r="DD3959" s="281"/>
      <c r="DI3959" s="273"/>
    </row>
    <row r="3960" spans="1:113" s="49" customFormat="1">
      <c r="A3960" s="47"/>
      <c r="AB3960" s="281"/>
      <c r="AL3960" s="281"/>
      <c r="AV3960" s="281"/>
      <c r="BF3960" s="318"/>
      <c r="BP3960" s="281"/>
      <c r="BZ3960" s="281"/>
      <c r="CJ3960" s="281"/>
      <c r="CT3960" s="281"/>
      <c r="DD3960" s="281"/>
      <c r="DI3960" s="273"/>
    </row>
    <row r="3961" spans="1:113" s="49" customFormat="1">
      <c r="A3961" s="47"/>
      <c r="AB3961" s="281"/>
      <c r="AL3961" s="281"/>
      <c r="AV3961" s="281"/>
      <c r="BF3961" s="318"/>
      <c r="BP3961" s="281"/>
      <c r="BZ3961" s="281"/>
      <c r="CJ3961" s="281"/>
      <c r="CT3961" s="281"/>
      <c r="DD3961" s="281"/>
      <c r="DI3961" s="273"/>
    </row>
    <row r="3962" spans="1:113" s="49" customFormat="1">
      <c r="A3962" s="47"/>
      <c r="AB3962" s="281"/>
      <c r="AL3962" s="281"/>
      <c r="AV3962" s="281"/>
      <c r="BF3962" s="318"/>
      <c r="BP3962" s="281"/>
      <c r="BZ3962" s="281"/>
      <c r="CJ3962" s="281"/>
      <c r="CT3962" s="281"/>
      <c r="DD3962" s="281"/>
      <c r="DI3962" s="273"/>
    </row>
    <row r="3963" spans="1:113" s="49" customFormat="1">
      <c r="A3963" s="47"/>
      <c r="AB3963" s="281"/>
      <c r="AL3963" s="281"/>
      <c r="AV3963" s="281"/>
      <c r="BF3963" s="318"/>
      <c r="BP3963" s="281"/>
      <c r="BZ3963" s="281"/>
      <c r="CJ3963" s="281"/>
      <c r="CT3963" s="281"/>
      <c r="DD3963" s="281"/>
      <c r="DI3963" s="273"/>
    </row>
    <row r="3964" spans="1:113" s="49" customFormat="1">
      <c r="A3964" s="47"/>
      <c r="AB3964" s="281"/>
      <c r="AL3964" s="281"/>
      <c r="AV3964" s="281"/>
      <c r="BF3964" s="318"/>
      <c r="BP3964" s="281"/>
      <c r="BZ3964" s="281"/>
      <c r="CJ3964" s="281"/>
      <c r="CT3964" s="281"/>
      <c r="DD3964" s="281"/>
      <c r="DI3964" s="273"/>
    </row>
    <row r="3965" spans="1:113" s="49" customFormat="1">
      <c r="A3965" s="47"/>
      <c r="AB3965" s="281"/>
      <c r="AL3965" s="281"/>
      <c r="AV3965" s="281"/>
      <c r="BF3965" s="318"/>
      <c r="BP3965" s="281"/>
      <c r="BZ3965" s="281"/>
      <c r="CJ3965" s="281"/>
      <c r="CT3965" s="281"/>
      <c r="DD3965" s="281"/>
      <c r="DI3965" s="273"/>
    </row>
    <row r="3966" spans="1:113" s="49" customFormat="1">
      <c r="A3966" s="47"/>
      <c r="AB3966" s="281"/>
      <c r="AL3966" s="281"/>
      <c r="AV3966" s="281"/>
      <c r="BF3966" s="318"/>
      <c r="BP3966" s="281"/>
      <c r="BZ3966" s="281"/>
      <c r="CJ3966" s="281"/>
      <c r="CT3966" s="281"/>
      <c r="DD3966" s="281"/>
      <c r="DI3966" s="273"/>
    </row>
    <row r="3967" spans="1:113" s="49" customFormat="1">
      <c r="A3967" s="47"/>
      <c r="AB3967" s="281"/>
      <c r="AL3967" s="281"/>
      <c r="AV3967" s="281"/>
      <c r="BF3967" s="318"/>
      <c r="BP3967" s="281"/>
      <c r="BZ3967" s="281"/>
      <c r="CJ3967" s="281"/>
      <c r="CT3967" s="281"/>
      <c r="DD3967" s="281"/>
      <c r="DI3967" s="273"/>
    </row>
    <row r="3968" spans="1:113" s="49" customFormat="1">
      <c r="A3968" s="47"/>
      <c r="AB3968" s="281"/>
      <c r="AL3968" s="281"/>
      <c r="AV3968" s="281"/>
      <c r="BF3968" s="318"/>
      <c r="BP3968" s="281"/>
      <c r="BZ3968" s="281"/>
      <c r="CJ3968" s="281"/>
      <c r="CT3968" s="281"/>
      <c r="DD3968" s="281"/>
      <c r="DI3968" s="273"/>
    </row>
    <row r="3969" spans="1:113" s="49" customFormat="1">
      <c r="A3969" s="47"/>
      <c r="AB3969" s="281"/>
      <c r="AL3969" s="281"/>
      <c r="AV3969" s="281"/>
      <c r="BF3969" s="318"/>
      <c r="BP3969" s="281"/>
      <c r="BZ3969" s="281"/>
      <c r="CJ3969" s="281"/>
      <c r="CT3969" s="281"/>
      <c r="DD3969" s="281"/>
      <c r="DI3969" s="273"/>
    </row>
    <row r="3970" spans="1:113" s="49" customFormat="1">
      <c r="A3970" s="47"/>
      <c r="AB3970" s="281"/>
      <c r="AL3970" s="281"/>
      <c r="AV3970" s="281"/>
      <c r="BF3970" s="318"/>
      <c r="BP3970" s="281"/>
      <c r="BZ3970" s="281"/>
      <c r="CJ3970" s="281"/>
      <c r="CT3970" s="281"/>
      <c r="DD3970" s="281"/>
      <c r="DI3970" s="273"/>
    </row>
    <row r="3971" spans="1:113" s="49" customFormat="1">
      <c r="A3971" s="47"/>
      <c r="AB3971" s="281"/>
      <c r="AL3971" s="281"/>
      <c r="AV3971" s="281"/>
      <c r="BF3971" s="318"/>
      <c r="BP3971" s="281"/>
      <c r="BZ3971" s="281"/>
      <c r="CJ3971" s="281"/>
      <c r="CT3971" s="281"/>
      <c r="DD3971" s="281"/>
      <c r="DI3971" s="273"/>
    </row>
    <row r="3972" spans="1:113" s="49" customFormat="1">
      <c r="A3972" s="47"/>
      <c r="AB3972" s="281"/>
      <c r="AL3972" s="281"/>
      <c r="AV3972" s="281"/>
      <c r="BF3972" s="318"/>
      <c r="BP3972" s="281"/>
      <c r="BZ3972" s="281"/>
      <c r="CJ3972" s="281"/>
      <c r="CT3972" s="281"/>
      <c r="DD3972" s="281"/>
      <c r="DI3972" s="273"/>
    </row>
    <row r="3973" spans="1:113" s="49" customFormat="1">
      <c r="A3973" s="47"/>
      <c r="AB3973" s="281"/>
      <c r="AL3973" s="281"/>
      <c r="AV3973" s="281"/>
      <c r="BF3973" s="318"/>
      <c r="BP3973" s="281"/>
      <c r="BZ3973" s="281"/>
      <c r="CJ3973" s="281"/>
      <c r="CT3973" s="281"/>
      <c r="DD3973" s="281"/>
      <c r="DI3973" s="273"/>
    </row>
    <row r="3974" spans="1:113" s="49" customFormat="1">
      <c r="A3974" s="47"/>
      <c r="AB3974" s="281"/>
      <c r="AL3974" s="281"/>
      <c r="AV3974" s="281"/>
      <c r="BF3974" s="318"/>
      <c r="BP3974" s="281"/>
      <c r="BZ3974" s="281"/>
      <c r="CJ3974" s="281"/>
      <c r="CT3974" s="281"/>
      <c r="DD3974" s="281"/>
      <c r="DI3974" s="273"/>
    </row>
    <row r="3975" spans="1:113" s="49" customFormat="1">
      <c r="A3975" s="47"/>
      <c r="AB3975" s="281"/>
      <c r="AL3975" s="281"/>
      <c r="AV3975" s="281"/>
      <c r="BF3975" s="318"/>
      <c r="BP3975" s="281"/>
      <c r="BZ3975" s="281"/>
      <c r="CJ3975" s="281"/>
      <c r="CT3975" s="281"/>
      <c r="DD3975" s="281"/>
      <c r="DI3975" s="273"/>
    </row>
    <row r="3976" spans="1:113" s="49" customFormat="1">
      <c r="A3976" s="47"/>
      <c r="AB3976" s="281"/>
      <c r="AL3976" s="281"/>
      <c r="AV3976" s="281"/>
      <c r="BF3976" s="318"/>
      <c r="BP3976" s="281"/>
      <c r="BZ3976" s="281"/>
      <c r="CJ3976" s="281"/>
      <c r="CT3976" s="281"/>
      <c r="DD3976" s="281"/>
      <c r="DI3976" s="273"/>
    </row>
    <row r="3977" spans="1:113" s="49" customFormat="1">
      <c r="A3977" s="47"/>
      <c r="AB3977" s="281"/>
      <c r="AL3977" s="281"/>
      <c r="AV3977" s="281"/>
      <c r="BF3977" s="318"/>
      <c r="BP3977" s="281"/>
      <c r="BZ3977" s="281"/>
      <c r="CJ3977" s="281"/>
      <c r="CT3977" s="281"/>
      <c r="DD3977" s="281"/>
      <c r="DI3977" s="273"/>
    </row>
    <row r="3978" spans="1:113" s="49" customFormat="1">
      <c r="A3978" s="47"/>
      <c r="AB3978" s="281"/>
      <c r="AL3978" s="281"/>
      <c r="AV3978" s="281"/>
      <c r="BF3978" s="318"/>
      <c r="BP3978" s="281"/>
      <c r="BZ3978" s="281"/>
      <c r="CJ3978" s="281"/>
      <c r="CT3978" s="281"/>
      <c r="DD3978" s="281"/>
      <c r="DI3978" s="273"/>
    </row>
    <row r="3979" spans="1:113" s="49" customFormat="1">
      <c r="A3979" s="47"/>
      <c r="AB3979" s="281"/>
      <c r="AL3979" s="281"/>
      <c r="AV3979" s="281"/>
      <c r="BF3979" s="318"/>
      <c r="BP3979" s="281"/>
      <c r="BZ3979" s="281"/>
      <c r="CJ3979" s="281"/>
      <c r="CT3979" s="281"/>
      <c r="DD3979" s="281"/>
      <c r="DI3979" s="273"/>
    </row>
    <row r="3980" spans="1:113" s="49" customFormat="1">
      <c r="A3980" s="47"/>
      <c r="AB3980" s="281"/>
      <c r="AL3980" s="281"/>
      <c r="AV3980" s="281"/>
      <c r="BF3980" s="318"/>
      <c r="BP3980" s="281"/>
      <c r="BZ3980" s="281"/>
      <c r="CJ3980" s="281"/>
      <c r="CT3980" s="281"/>
      <c r="DD3980" s="281"/>
      <c r="DI3980" s="273"/>
    </row>
    <row r="3981" spans="1:113" s="49" customFormat="1">
      <c r="A3981" s="47"/>
      <c r="AB3981" s="281"/>
      <c r="AL3981" s="281"/>
      <c r="AV3981" s="281"/>
      <c r="BF3981" s="318"/>
      <c r="BP3981" s="281"/>
      <c r="BZ3981" s="281"/>
      <c r="CJ3981" s="281"/>
      <c r="CT3981" s="281"/>
      <c r="DD3981" s="281"/>
      <c r="DI3981" s="273"/>
    </row>
    <row r="3982" spans="1:113" s="49" customFormat="1">
      <c r="A3982" s="47"/>
      <c r="AB3982" s="281"/>
      <c r="AL3982" s="281"/>
      <c r="AV3982" s="281"/>
      <c r="BF3982" s="318"/>
      <c r="BP3982" s="281"/>
      <c r="BZ3982" s="281"/>
      <c r="CJ3982" s="281"/>
      <c r="CT3982" s="281"/>
      <c r="DD3982" s="281"/>
      <c r="DI3982" s="273"/>
    </row>
    <row r="3983" spans="1:113" s="49" customFormat="1">
      <c r="A3983" s="47"/>
      <c r="AB3983" s="281"/>
      <c r="AL3983" s="281"/>
      <c r="AV3983" s="281"/>
      <c r="BF3983" s="318"/>
      <c r="BP3983" s="281"/>
      <c r="BZ3983" s="281"/>
      <c r="CJ3983" s="281"/>
      <c r="CT3983" s="281"/>
      <c r="DD3983" s="281"/>
      <c r="DI3983" s="273"/>
    </row>
    <row r="3984" spans="1:113" s="49" customFormat="1">
      <c r="A3984" s="47"/>
      <c r="AB3984" s="281"/>
      <c r="AL3984" s="281"/>
      <c r="AV3984" s="281"/>
      <c r="BF3984" s="318"/>
      <c r="BP3984" s="281"/>
      <c r="BZ3984" s="281"/>
      <c r="CJ3984" s="281"/>
      <c r="CT3984" s="281"/>
      <c r="DD3984" s="281"/>
      <c r="DI3984" s="273"/>
    </row>
    <row r="3985" spans="1:113" s="49" customFormat="1">
      <c r="A3985" s="47"/>
      <c r="AB3985" s="281"/>
      <c r="AL3985" s="281"/>
      <c r="AV3985" s="281"/>
      <c r="BF3985" s="318"/>
      <c r="BP3985" s="281"/>
      <c r="BZ3985" s="281"/>
      <c r="CJ3985" s="281"/>
      <c r="CT3985" s="281"/>
      <c r="DD3985" s="281"/>
      <c r="DI3985" s="273"/>
    </row>
    <row r="3986" spans="1:113" s="49" customFormat="1">
      <c r="A3986" s="47"/>
      <c r="AB3986" s="281"/>
      <c r="AL3986" s="281"/>
      <c r="AV3986" s="281"/>
      <c r="BF3986" s="318"/>
      <c r="BP3986" s="281"/>
      <c r="BZ3986" s="281"/>
      <c r="CJ3986" s="281"/>
      <c r="CT3986" s="281"/>
      <c r="DD3986" s="281"/>
      <c r="DI3986" s="273"/>
    </row>
    <row r="3987" spans="1:113" s="49" customFormat="1">
      <c r="A3987" s="47"/>
      <c r="AB3987" s="281"/>
      <c r="AL3987" s="281"/>
      <c r="AV3987" s="281"/>
      <c r="BF3987" s="318"/>
      <c r="BP3987" s="281"/>
      <c r="BZ3987" s="281"/>
      <c r="CJ3987" s="281"/>
      <c r="CT3987" s="281"/>
      <c r="DD3987" s="281"/>
      <c r="DI3987" s="273"/>
    </row>
    <row r="3988" spans="1:113" s="49" customFormat="1">
      <c r="A3988" s="47"/>
      <c r="AB3988" s="281"/>
      <c r="AL3988" s="281"/>
      <c r="AV3988" s="281"/>
      <c r="BF3988" s="318"/>
      <c r="BP3988" s="281"/>
      <c r="BZ3988" s="281"/>
      <c r="CJ3988" s="281"/>
      <c r="CT3988" s="281"/>
      <c r="DD3988" s="281"/>
      <c r="DI3988" s="273"/>
    </row>
    <row r="3989" spans="1:113" s="49" customFormat="1">
      <c r="A3989" s="47"/>
      <c r="AB3989" s="281"/>
      <c r="AL3989" s="281"/>
      <c r="AV3989" s="281"/>
      <c r="BF3989" s="318"/>
      <c r="BP3989" s="281"/>
      <c r="BZ3989" s="281"/>
      <c r="CJ3989" s="281"/>
      <c r="CT3989" s="281"/>
      <c r="DD3989" s="281"/>
      <c r="DI3989" s="273"/>
    </row>
    <row r="3990" spans="1:113" s="49" customFormat="1">
      <c r="A3990" s="47"/>
      <c r="AB3990" s="281"/>
      <c r="AL3990" s="281"/>
      <c r="AV3990" s="281"/>
      <c r="BF3990" s="318"/>
      <c r="BP3990" s="281"/>
      <c r="BZ3990" s="281"/>
      <c r="CJ3990" s="281"/>
      <c r="CT3990" s="281"/>
      <c r="DD3990" s="281"/>
      <c r="DI3990" s="273"/>
    </row>
    <row r="3991" spans="1:113" s="49" customFormat="1">
      <c r="A3991" s="47"/>
      <c r="AB3991" s="281"/>
      <c r="AL3991" s="281"/>
      <c r="AV3991" s="281"/>
      <c r="BF3991" s="318"/>
      <c r="BP3991" s="281"/>
      <c r="BZ3991" s="281"/>
      <c r="CJ3991" s="281"/>
      <c r="CT3991" s="281"/>
      <c r="DD3991" s="281"/>
      <c r="DI3991" s="273"/>
    </row>
    <row r="3992" spans="1:113" s="49" customFormat="1">
      <c r="A3992" s="47"/>
      <c r="AB3992" s="281"/>
      <c r="AL3992" s="281"/>
      <c r="AV3992" s="281"/>
      <c r="BF3992" s="318"/>
      <c r="BP3992" s="281"/>
      <c r="BZ3992" s="281"/>
      <c r="CJ3992" s="281"/>
      <c r="CT3992" s="281"/>
      <c r="DD3992" s="281"/>
      <c r="DI3992" s="273"/>
    </row>
    <row r="3993" spans="1:113" s="49" customFormat="1">
      <c r="A3993" s="47"/>
      <c r="AB3993" s="281"/>
      <c r="AL3993" s="281"/>
      <c r="AV3993" s="281"/>
      <c r="BF3993" s="318"/>
      <c r="BP3993" s="281"/>
      <c r="BZ3993" s="281"/>
      <c r="CJ3993" s="281"/>
      <c r="CT3993" s="281"/>
      <c r="DD3993" s="281"/>
      <c r="DI3993" s="273"/>
    </row>
    <row r="3994" spans="1:113" s="49" customFormat="1">
      <c r="A3994" s="47"/>
      <c r="AB3994" s="281"/>
      <c r="AL3994" s="281"/>
      <c r="AV3994" s="281"/>
      <c r="BF3994" s="318"/>
      <c r="BP3994" s="281"/>
      <c r="BZ3994" s="281"/>
      <c r="CJ3994" s="281"/>
      <c r="CT3994" s="281"/>
      <c r="DD3994" s="281"/>
      <c r="DI3994" s="273"/>
    </row>
    <row r="3995" spans="1:113" s="49" customFormat="1">
      <c r="A3995" s="47"/>
      <c r="AB3995" s="281"/>
      <c r="AL3995" s="281"/>
      <c r="AV3995" s="281"/>
      <c r="BF3995" s="318"/>
      <c r="BP3995" s="281"/>
      <c r="BZ3995" s="281"/>
      <c r="CJ3995" s="281"/>
      <c r="CT3995" s="281"/>
      <c r="DD3995" s="281"/>
      <c r="DI3995" s="273"/>
    </row>
    <row r="3996" spans="1:113" s="49" customFormat="1">
      <c r="A3996" s="47"/>
      <c r="AB3996" s="281"/>
      <c r="AL3996" s="281"/>
      <c r="AV3996" s="281"/>
      <c r="BF3996" s="318"/>
      <c r="BP3996" s="281"/>
      <c r="BZ3996" s="281"/>
      <c r="CJ3996" s="281"/>
      <c r="CT3996" s="281"/>
      <c r="DD3996" s="281"/>
      <c r="DI3996" s="273"/>
    </row>
    <row r="3997" spans="1:113" s="49" customFormat="1">
      <c r="A3997" s="47"/>
      <c r="AB3997" s="281"/>
      <c r="AL3997" s="281"/>
      <c r="AV3997" s="281"/>
      <c r="BF3997" s="318"/>
      <c r="BP3997" s="281"/>
      <c r="BZ3997" s="281"/>
      <c r="CJ3997" s="281"/>
      <c r="CT3997" s="281"/>
      <c r="DD3997" s="281"/>
      <c r="DI3997" s="273"/>
    </row>
    <row r="3998" spans="1:113" s="49" customFormat="1">
      <c r="A3998" s="47"/>
      <c r="AB3998" s="281"/>
      <c r="AL3998" s="281"/>
      <c r="AV3998" s="281"/>
      <c r="BF3998" s="318"/>
      <c r="BP3998" s="281"/>
      <c r="BZ3998" s="281"/>
      <c r="CJ3998" s="281"/>
      <c r="CT3998" s="281"/>
      <c r="DD3998" s="281"/>
      <c r="DI3998" s="273"/>
    </row>
    <row r="3999" spans="1:113" s="49" customFormat="1">
      <c r="A3999" s="47"/>
      <c r="AB3999" s="281"/>
      <c r="AL3999" s="281"/>
      <c r="AV3999" s="281"/>
      <c r="BF3999" s="318"/>
      <c r="BP3999" s="281"/>
      <c r="BZ3999" s="281"/>
      <c r="CJ3999" s="281"/>
      <c r="CT3999" s="281"/>
      <c r="DD3999" s="281"/>
      <c r="DI3999" s="273"/>
    </row>
    <row r="4000" spans="1:113" s="49" customFormat="1">
      <c r="A4000" s="47"/>
      <c r="AB4000" s="281"/>
      <c r="AL4000" s="281"/>
      <c r="AV4000" s="281"/>
      <c r="BF4000" s="318"/>
      <c r="BP4000" s="281"/>
      <c r="BZ4000" s="281"/>
      <c r="CJ4000" s="281"/>
      <c r="CT4000" s="281"/>
      <c r="DD4000" s="281"/>
      <c r="DI4000" s="273"/>
    </row>
    <row r="4001" spans="1:113" s="49" customFormat="1">
      <c r="A4001" s="47"/>
      <c r="AB4001" s="281"/>
      <c r="AL4001" s="281"/>
      <c r="AV4001" s="281"/>
      <c r="BF4001" s="318"/>
      <c r="BP4001" s="281"/>
      <c r="BZ4001" s="281"/>
      <c r="CJ4001" s="281"/>
      <c r="CT4001" s="281"/>
      <c r="DD4001" s="281"/>
      <c r="DI4001" s="273"/>
    </row>
    <row r="4002" spans="1:113" s="49" customFormat="1">
      <c r="A4002" s="47"/>
      <c r="AB4002" s="281"/>
      <c r="AL4002" s="281"/>
      <c r="AV4002" s="281"/>
      <c r="BF4002" s="318"/>
      <c r="BP4002" s="281"/>
      <c r="BZ4002" s="281"/>
      <c r="CJ4002" s="281"/>
      <c r="CT4002" s="281"/>
      <c r="DD4002" s="281"/>
      <c r="DI4002" s="273"/>
    </row>
    <row r="4003" spans="1:113" s="49" customFormat="1">
      <c r="A4003" s="47"/>
      <c r="AB4003" s="281"/>
      <c r="AL4003" s="281"/>
      <c r="AV4003" s="281"/>
      <c r="BF4003" s="318"/>
      <c r="BP4003" s="281"/>
      <c r="BZ4003" s="281"/>
      <c r="CJ4003" s="281"/>
      <c r="CT4003" s="281"/>
      <c r="DD4003" s="281"/>
      <c r="DI4003" s="273"/>
    </row>
    <row r="4004" spans="1:113" s="49" customFormat="1">
      <c r="A4004" s="47"/>
      <c r="AB4004" s="281"/>
      <c r="AL4004" s="281"/>
      <c r="AV4004" s="281"/>
      <c r="BF4004" s="318"/>
      <c r="BP4004" s="281"/>
      <c r="BZ4004" s="281"/>
      <c r="CJ4004" s="281"/>
      <c r="CT4004" s="281"/>
      <c r="DD4004" s="281"/>
      <c r="DI4004" s="273"/>
    </row>
    <row r="4005" spans="1:113" s="49" customFormat="1">
      <c r="A4005" s="47"/>
      <c r="AB4005" s="281"/>
      <c r="AL4005" s="281"/>
      <c r="AV4005" s="281"/>
      <c r="BF4005" s="318"/>
      <c r="BP4005" s="281"/>
      <c r="BZ4005" s="281"/>
      <c r="CJ4005" s="281"/>
      <c r="CT4005" s="281"/>
      <c r="DD4005" s="281"/>
      <c r="DI4005" s="273"/>
    </row>
    <row r="4006" spans="1:113" s="49" customFormat="1">
      <c r="A4006" s="47"/>
      <c r="AB4006" s="281"/>
      <c r="AL4006" s="281"/>
      <c r="AV4006" s="281"/>
      <c r="BF4006" s="318"/>
      <c r="BP4006" s="281"/>
      <c r="BZ4006" s="281"/>
      <c r="CJ4006" s="281"/>
      <c r="CT4006" s="281"/>
      <c r="DD4006" s="281"/>
      <c r="DI4006" s="273"/>
    </row>
    <row r="4007" spans="1:113" s="49" customFormat="1">
      <c r="A4007" s="47"/>
      <c r="AB4007" s="281"/>
      <c r="AL4007" s="281"/>
      <c r="AV4007" s="281"/>
      <c r="BF4007" s="318"/>
      <c r="BP4007" s="281"/>
      <c r="BZ4007" s="281"/>
      <c r="CJ4007" s="281"/>
      <c r="CT4007" s="281"/>
      <c r="DD4007" s="281"/>
      <c r="DI4007" s="273"/>
    </row>
    <row r="4008" spans="1:113" s="49" customFormat="1">
      <c r="A4008" s="47"/>
      <c r="AB4008" s="281"/>
      <c r="AL4008" s="281"/>
      <c r="AV4008" s="281"/>
      <c r="BF4008" s="318"/>
      <c r="BP4008" s="281"/>
      <c r="BZ4008" s="281"/>
      <c r="CJ4008" s="281"/>
      <c r="CT4008" s="281"/>
      <c r="DD4008" s="281"/>
      <c r="DI4008" s="273"/>
    </row>
    <row r="4009" spans="1:113" s="49" customFormat="1">
      <c r="A4009" s="47"/>
      <c r="AB4009" s="281"/>
      <c r="AL4009" s="281"/>
      <c r="AV4009" s="281"/>
      <c r="BF4009" s="318"/>
      <c r="BP4009" s="281"/>
      <c r="BZ4009" s="281"/>
      <c r="CJ4009" s="281"/>
      <c r="CT4009" s="281"/>
      <c r="DD4009" s="281"/>
      <c r="DI4009" s="273"/>
    </row>
    <row r="4010" spans="1:113" s="49" customFormat="1">
      <c r="A4010" s="47"/>
      <c r="AB4010" s="281"/>
      <c r="AL4010" s="281"/>
      <c r="AV4010" s="281"/>
      <c r="BF4010" s="318"/>
      <c r="BP4010" s="281"/>
      <c r="BZ4010" s="281"/>
      <c r="CJ4010" s="281"/>
      <c r="CT4010" s="281"/>
      <c r="DD4010" s="281"/>
      <c r="DI4010" s="273"/>
    </row>
    <row r="4011" spans="1:113" s="49" customFormat="1">
      <c r="A4011" s="47"/>
      <c r="AB4011" s="281"/>
      <c r="AL4011" s="281"/>
      <c r="AV4011" s="281"/>
      <c r="BF4011" s="318"/>
      <c r="BP4011" s="281"/>
      <c r="BZ4011" s="281"/>
      <c r="CJ4011" s="281"/>
      <c r="CT4011" s="281"/>
      <c r="DD4011" s="281"/>
      <c r="DI4011" s="273"/>
    </row>
    <row r="4012" spans="1:113" s="49" customFormat="1">
      <c r="A4012" s="47"/>
      <c r="AB4012" s="281"/>
      <c r="AL4012" s="281"/>
      <c r="AV4012" s="281"/>
      <c r="BF4012" s="318"/>
      <c r="BP4012" s="281"/>
      <c r="BZ4012" s="281"/>
      <c r="CJ4012" s="281"/>
      <c r="CT4012" s="281"/>
      <c r="DD4012" s="281"/>
      <c r="DI4012" s="273"/>
    </row>
    <row r="4013" spans="1:113" s="49" customFormat="1">
      <c r="A4013" s="47"/>
      <c r="AB4013" s="281"/>
      <c r="AL4013" s="281"/>
      <c r="AV4013" s="281"/>
      <c r="BF4013" s="318"/>
      <c r="BP4013" s="281"/>
      <c r="BZ4013" s="281"/>
      <c r="CJ4013" s="281"/>
      <c r="CT4013" s="281"/>
      <c r="DD4013" s="281"/>
      <c r="DI4013" s="273"/>
    </row>
    <row r="4014" spans="1:113" s="49" customFormat="1">
      <c r="A4014" s="47"/>
      <c r="AB4014" s="281"/>
      <c r="AL4014" s="281"/>
      <c r="AV4014" s="281"/>
      <c r="BF4014" s="318"/>
      <c r="BP4014" s="281"/>
      <c r="BZ4014" s="281"/>
      <c r="CJ4014" s="281"/>
      <c r="CT4014" s="281"/>
      <c r="DD4014" s="281"/>
      <c r="DI4014" s="273"/>
    </row>
    <row r="4015" spans="1:113" s="49" customFormat="1">
      <c r="A4015" s="47"/>
      <c r="AB4015" s="281"/>
      <c r="AL4015" s="281"/>
      <c r="AV4015" s="281"/>
      <c r="BF4015" s="318"/>
      <c r="BP4015" s="281"/>
      <c r="BZ4015" s="281"/>
      <c r="CJ4015" s="281"/>
      <c r="CT4015" s="281"/>
      <c r="DD4015" s="281"/>
      <c r="DI4015" s="273"/>
    </row>
    <row r="4016" spans="1:113" s="49" customFormat="1">
      <c r="A4016" s="47"/>
      <c r="AB4016" s="281"/>
      <c r="AL4016" s="281"/>
      <c r="AV4016" s="281"/>
      <c r="BF4016" s="318"/>
      <c r="BP4016" s="281"/>
      <c r="BZ4016" s="281"/>
      <c r="CJ4016" s="281"/>
      <c r="CT4016" s="281"/>
      <c r="DD4016" s="281"/>
      <c r="DI4016" s="273"/>
    </row>
    <row r="4017" spans="1:113" s="49" customFormat="1">
      <c r="A4017" s="47"/>
      <c r="AB4017" s="281"/>
      <c r="AL4017" s="281"/>
      <c r="AV4017" s="281"/>
      <c r="BF4017" s="318"/>
      <c r="BP4017" s="281"/>
      <c r="BZ4017" s="281"/>
      <c r="CJ4017" s="281"/>
      <c r="CT4017" s="281"/>
      <c r="DD4017" s="281"/>
      <c r="DI4017" s="273"/>
    </row>
    <row r="4018" spans="1:113" s="49" customFormat="1">
      <c r="A4018" s="47"/>
      <c r="AB4018" s="281"/>
      <c r="AL4018" s="281"/>
      <c r="AV4018" s="281"/>
      <c r="BF4018" s="318"/>
      <c r="BP4018" s="281"/>
      <c r="BZ4018" s="281"/>
      <c r="CJ4018" s="281"/>
      <c r="CT4018" s="281"/>
      <c r="DD4018" s="281"/>
      <c r="DI4018" s="273"/>
    </row>
    <row r="4019" spans="1:113" s="49" customFormat="1">
      <c r="A4019" s="47"/>
      <c r="AB4019" s="281"/>
      <c r="AL4019" s="281"/>
      <c r="AV4019" s="281"/>
      <c r="BF4019" s="318"/>
      <c r="BP4019" s="281"/>
      <c r="BZ4019" s="281"/>
      <c r="CJ4019" s="281"/>
      <c r="CT4019" s="281"/>
      <c r="DD4019" s="281"/>
      <c r="DI4019" s="273"/>
    </row>
    <row r="4020" spans="1:113" s="49" customFormat="1">
      <c r="A4020" s="47"/>
      <c r="AB4020" s="281"/>
      <c r="AL4020" s="281"/>
      <c r="AV4020" s="281"/>
      <c r="BF4020" s="318"/>
      <c r="BP4020" s="281"/>
      <c r="BZ4020" s="281"/>
      <c r="CJ4020" s="281"/>
      <c r="CT4020" s="281"/>
      <c r="DD4020" s="281"/>
      <c r="DI4020" s="273"/>
    </row>
    <row r="4021" spans="1:113" s="49" customFormat="1">
      <c r="A4021" s="47"/>
      <c r="AB4021" s="281"/>
      <c r="AL4021" s="281"/>
      <c r="AV4021" s="281"/>
      <c r="BF4021" s="318"/>
      <c r="BP4021" s="281"/>
      <c r="BZ4021" s="281"/>
      <c r="CJ4021" s="281"/>
      <c r="CT4021" s="281"/>
      <c r="DD4021" s="281"/>
      <c r="DI4021" s="273"/>
    </row>
    <row r="4022" spans="1:113" s="49" customFormat="1">
      <c r="A4022" s="47"/>
      <c r="AB4022" s="281"/>
      <c r="AL4022" s="281"/>
      <c r="AV4022" s="281"/>
      <c r="BF4022" s="318"/>
      <c r="BP4022" s="281"/>
      <c r="BZ4022" s="281"/>
      <c r="CJ4022" s="281"/>
      <c r="CT4022" s="281"/>
      <c r="DD4022" s="281"/>
      <c r="DI4022" s="273"/>
    </row>
    <row r="4023" spans="1:113" s="49" customFormat="1">
      <c r="A4023" s="47"/>
      <c r="AB4023" s="281"/>
      <c r="AL4023" s="281"/>
      <c r="AV4023" s="281"/>
      <c r="BF4023" s="318"/>
      <c r="BP4023" s="281"/>
      <c r="BZ4023" s="281"/>
      <c r="CJ4023" s="281"/>
      <c r="CT4023" s="281"/>
      <c r="DD4023" s="281"/>
      <c r="DI4023" s="273"/>
    </row>
    <row r="4024" spans="1:113" s="49" customFormat="1">
      <c r="A4024" s="47"/>
      <c r="AB4024" s="281"/>
      <c r="AL4024" s="281"/>
      <c r="AV4024" s="281"/>
      <c r="BF4024" s="318"/>
      <c r="BP4024" s="281"/>
      <c r="BZ4024" s="281"/>
      <c r="CJ4024" s="281"/>
      <c r="CT4024" s="281"/>
      <c r="DD4024" s="281"/>
      <c r="DI4024" s="273"/>
    </row>
    <row r="4025" spans="1:113" s="49" customFormat="1">
      <c r="A4025" s="47"/>
      <c r="AB4025" s="281"/>
      <c r="AL4025" s="281"/>
      <c r="AV4025" s="281"/>
      <c r="BF4025" s="318"/>
      <c r="BP4025" s="281"/>
      <c r="BZ4025" s="281"/>
      <c r="CJ4025" s="281"/>
      <c r="CT4025" s="281"/>
      <c r="DD4025" s="281"/>
      <c r="DI4025" s="273"/>
    </row>
    <row r="4026" spans="1:113" s="49" customFormat="1">
      <c r="A4026" s="47"/>
      <c r="AB4026" s="281"/>
      <c r="AL4026" s="281"/>
      <c r="AV4026" s="281"/>
      <c r="BF4026" s="318"/>
      <c r="BP4026" s="281"/>
      <c r="BZ4026" s="281"/>
      <c r="CJ4026" s="281"/>
      <c r="CT4026" s="281"/>
      <c r="DD4026" s="281"/>
      <c r="DI4026" s="273"/>
    </row>
    <row r="4027" spans="1:113" s="49" customFormat="1">
      <c r="A4027" s="47"/>
      <c r="AB4027" s="281"/>
      <c r="AL4027" s="281"/>
      <c r="AV4027" s="281"/>
      <c r="BF4027" s="318"/>
      <c r="BP4027" s="281"/>
      <c r="BZ4027" s="281"/>
      <c r="CJ4027" s="281"/>
      <c r="CT4027" s="281"/>
      <c r="DD4027" s="281"/>
      <c r="DI4027" s="273"/>
    </row>
    <row r="4028" spans="1:113" s="49" customFormat="1">
      <c r="A4028" s="47"/>
      <c r="AB4028" s="281"/>
      <c r="AL4028" s="281"/>
      <c r="AV4028" s="281"/>
      <c r="BF4028" s="318"/>
      <c r="BP4028" s="281"/>
      <c r="BZ4028" s="281"/>
      <c r="CJ4028" s="281"/>
      <c r="CT4028" s="281"/>
      <c r="DD4028" s="281"/>
      <c r="DI4028" s="273"/>
    </row>
    <row r="4029" spans="1:113" s="49" customFormat="1">
      <c r="A4029" s="47"/>
      <c r="AB4029" s="281"/>
      <c r="AL4029" s="281"/>
      <c r="AV4029" s="281"/>
      <c r="BF4029" s="318"/>
      <c r="BP4029" s="281"/>
      <c r="BZ4029" s="281"/>
      <c r="CJ4029" s="281"/>
      <c r="CT4029" s="281"/>
      <c r="DD4029" s="281"/>
      <c r="DI4029" s="273"/>
    </row>
    <row r="4030" spans="1:113" s="49" customFormat="1">
      <c r="A4030" s="47"/>
      <c r="AB4030" s="281"/>
      <c r="AL4030" s="281"/>
      <c r="AV4030" s="281"/>
      <c r="BF4030" s="318"/>
      <c r="BP4030" s="281"/>
      <c r="BZ4030" s="281"/>
      <c r="CJ4030" s="281"/>
      <c r="CT4030" s="281"/>
      <c r="DD4030" s="281"/>
      <c r="DI4030" s="273"/>
    </row>
    <row r="4031" spans="1:113" s="49" customFormat="1">
      <c r="A4031" s="47"/>
      <c r="AB4031" s="281"/>
      <c r="AL4031" s="281"/>
      <c r="AV4031" s="281"/>
      <c r="BF4031" s="318"/>
      <c r="BP4031" s="281"/>
      <c r="BZ4031" s="281"/>
      <c r="CJ4031" s="281"/>
      <c r="CT4031" s="281"/>
      <c r="DD4031" s="281"/>
      <c r="DI4031" s="273"/>
    </row>
    <row r="4032" spans="1:113" s="49" customFormat="1">
      <c r="A4032" s="47"/>
      <c r="AB4032" s="281"/>
      <c r="AL4032" s="281"/>
      <c r="AV4032" s="281"/>
      <c r="BF4032" s="318"/>
      <c r="BP4032" s="281"/>
      <c r="BZ4032" s="281"/>
      <c r="CJ4032" s="281"/>
      <c r="CT4032" s="281"/>
      <c r="DD4032" s="281"/>
      <c r="DI4032" s="273"/>
    </row>
    <row r="4033" spans="1:113" s="49" customFormat="1">
      <c r="A4033" s="47"/>
      <c r="AB4033" s="281"/>
      <c r="AL4033" s="281"/>
      <c r="AV4033" s="281"/>
      <c r="BF4033" s="318"/>
      <c r="BP4033" s="281"/>
      <c r="BZ4033" s="281"/>
      <c r="CJ4033" s="281"/>
      <c r="CT4033" s="281"/>
      <c r="DD4033" s="281"/>
      <c r="DI4033" s="273"/>
    </row>
    <row r="4034" spans="1:113" s="49" customFormat="1">
      <c r="A4034" s="47"/>
      <c r="AB4034" s="281"/>
      <c r="AL4034" s="281"/>
      <c r="AV4034" s="281"/>
      <c r="BF4034" s="318"/>
      <c r="BP4034" s="281"/>
      <c r="BZ4034" s="281"/>
      <c r="CJ4034" s="281"/>
      <c r="CT4034" s="281"/>
      <c r="DD4034" s="281"/>
      <c r="DI4034" s="273"/>
    </row>
    <row r="4035" spans="1:113" s="49" customFormat="1">
      <c r="A4035" s="47"/>
      <c r="AB4035" s="281"/>
      <c r="AL4035" s="281"/>
      <c r="AV4035" s="281"/>
      <c r="BF4035" s="318"/>
      <c r="BP4035" s="281"/>
      <c r="BZ4035" s="281"/>
      <c r="CJ4035" s="281"/>
      <c r="CT4035" s="281"/>
      <c r="DD4035" s="281"/>
      <c r="DI4035" s="273"/>
    </row>
    <row r="4036" spans="1:113" s="49" customFormat="1">
      <c r="A4036" s="47"/>
      <c r="AB4036" s="281"/>
      <c r="AL4036" s="281"/>
      <c r="AV4036" s="281"/>
      <c r="BF4036" s="318"/>
      <c r="BP4036" s="281"/>
      <c r="BZ4036" s="281"/>
      <c r="CJ4036" s="281"/>
      <c r="CT4036" s="281"/>
      <c r="DD4036" s="281"/>
      <c r="DI4036" s="273"/>
    </row>
    <row r="4037" spans="1:113" s="49" customFormat="1">
      <c r="A4037" s="47"/>
      <c r="AB4037" s="281"/>
      <c r="AL4037" s="281"/>
      <c r="AV4037" s="281"/>
      <c r="BF4037" s="318"/>
      <c r="BP4037" s="281"/>
      <c r="BZ4037" s="281"/>
      <c r="CJ4037" s="281"/>
      <c r="CT4037" s="281"/>
      <c r="DD4037" s="281"/>
      <c r="DI4037" s="273"/>
    </row>
    <row r="4038" spans="1:113" s="49" customFormat="1">
      <c r="A4038" s="47"/>
      <c r="AB4038" s="281"/>
      <c r="AL4038" s="281"/>
      <c r="AV4038" s="281"/>
      <c r="BF4038" s="318"/>
      <c r="BP4038" s="281"/>
      <c r="BZ4038" s="281"/>
      <c r="CJ4038" s="281"/>
      <c r="CT4038" s="281"/>
      <c r="DD4038" s="281"/>
      <c r="DI4038" s="273"/>
    </row>
    <row r="4039" spans="1:113" s="49" customFormat="1">
      <c r="A4039" s="47"/>
      <c r="AB4039" s="281"/>
      <c r="AL4039" s="281"/>
      <c r="AV4039" s="281"/>
      <c r="BF4039" s="318"/>
      <c r="BP4039" s="281"/>
      <c r="BZ4039" s="281"/>
      <c r="CJ4039" s="281"/>
      <c r="CT4039" s="281"/>
      <c r="DD4039" s="281"/>
      <c r="DI4039" s="273"/>
    </row>
    <row r="4040" spans="1:113" s="49" customFormat="1">
      <c r="A4040" s="47"/>
      <c r="AB4040" s="281"/>
      <c r="AL4040" s="281"/>
      <c r="AV4040" s="281"/>
      <c r="BF4040" s="318"/>
      <c r="BP4040" s="281"/>
      <c r="BZ4040" s="281"/>
      <c r="CJ4040" s="281"/>
      <c r="CT4040" s="281"/>
      <c r="DD4040" s="281"/>
      <c r="DI4040" s="273"/>
    </row>
    <row r="4041" spans="1:113" s="49" customFormat="1">
      <c r="A4041" s="47"/>
      <c r="AB4041" s="281"/>
      <c r="AL4041" s="281"/>
      <c r="AV4041" s="281"/>
      <c r="BF4041" s="318"/>
      <c r="BP4041" s="281"/>
      <c r="BZ4041" s="281"/>
      <c r="CJ4041" s="281"/>
      <c r="CT4041" s="281"/>
      <c r="DD4041" s="281"/>
      <c r="DI4041" s="273"/>
    </row>
    <row r="4042" spans="1:113" s="49" customFormat="1">
      <c r="A4042" s="47"/>
      <c r="AB4042" s="281"/>
      <c r="AL4042" s="281"/>
      <c r="AV4042" s="281"/>
      <c r="BF4042" s="318"/>
      <c r="BP4042" s="281"/>
      <c r="BZ4042" s="281"/>
      <c r="CJ4042" s="281"/>
      <c r="CT4042" s="281"/>
      <c r="DD4042" s="281"/>
      <c r="DI4042" s="273"/>
    </row>
    <row r="4043" spans="1:113" s="49" customFormat="1">
      <c r="A4043" s="47"/>
      <c r="AB4043" s="281"/>
      <c r="AL4043" s="281"/>
      <c r="AV4043" s="281"/>
      <c r="BF4043" s="318"/>
      <c r="BP4043" s="281"/>
      <c r="BZ4043" s="281"/>
      <c r="CJ4043" s="281"/>
      <c r="CT4043" s="281"/>
      <c r="DD4043" s="281"/>
      <c r="DI4043" s="273"/>
    </row>
    <row r="4044" spans="1:113" s="49" customFormat="1">
      <c r="A4044" s="47"/>
      <c r="AB4044" s="281"/>
      <c r="AL4044" s="281"/>
      <c r="AV4044" s="281"/>
      <c r="BF4044" s="318"/>
      <c r="BP4044" s="281"/>
      <c r="BZ4044" s="281"/>
      <c r="CJ4044" s="281"/>
      <c r="CT4044" s="281"/>
      <c r="DD4044" s="281"/>
      <c r="DI4044" s="273"/>
    </row>
    <row r="4045" spans="1:113" s="49" customFormat="1">
      <c r="A4045" s="47"/>
      <c r="AB4045" s="281"/>
      <c r="AL4045" s="281"/>
      <c r="AV4045" s="281"/>
      <c r="BF4045" s="318"/>
      <c r="BP4045" s="281"/>
      <c r="BZ4045" s="281"/>
      <c r="CJ4045" s="281"/>
      <c r="CT4045" s="281"/>
      <c r="DD4045" s="281"/>
      <c r="DI4045" s="273"/>
    </row>
    <row r="4046" spans="1:113" s="49" customFormat="1">
      <c r="A4046" s="47"/>
      <c r="AB4046" s="281"/>
      <c r="AL4046" s="281"/>
      <c r="AV4046" s="281"/>
      <c r="BF4046" s="318"/>
      <c r="BP4046" s="281"/>
      <c r="BZ4046" s="281"/>
      <c r="CJ4046" s="281"/>
      <c r="CT4046" s="281"/>
      <c r="DD4046" s="281"/>
      <c r="DI4046" s="273"/>
    </row>
    <row r="4047" spans="1:113" s="49" customFormat="1">
      <c r="A4047" s="47"/>
      <c r="AB4047" s="281"/>
      <c r="AL4047" s="281"/>
      <c r="AV4047" s="281"/>
      <c r="BF4047" s="318"/>
      <c r="BP4047" s="281"/>
      <c r="BZ4047" s="281"/>
      <c r="CJ4047" s="281"/>
      <c r="CT4047" s="281"/>
      <c r="DD4047" s="281"/>
      <c r="DI4047" s="273"/>
    </row>
    <row r="4048" spans="1:113" s="49" customFormat="1">
      <c r="A4048" s="47"/>
      <c r="AB4048" s="281"/>
      <c r="AL4048" s="281"/>
      <c r="AV4048" s="281"/>
      <c r="BF4048" s="318"/>
      <c r="BP4048" s="281"/>
      <c r="BZ4048" s="281"/>
      <c r="CJ4048" s="281"/>
      <c r="CT4048" s="281"/>
      <c r="DD4048" s="281"/>
      <c r="DI4048" s="273"/>
    </row>
    <row r="4049" spans="1:113" s="49" customFormat="1">
      <c r="A4049" s="47"/>
      <c r="AB4049" s="281"/>
      <c r="AL4049" s="281"/>
      <c r="AV4049" s="281"/>
      <c r="BF4049" s="318"/>
      <c r="BP4049" s="281"/>
      <c r="BZ4049" s="281"/>
      <c r="CJ4049" s="281"/>
      <c r="CT4049" s="281"/>
      <c r="DD4049" s="281"/>
      <c r="DI4049" s="273"/>
    </row>
    <row r="4050" spans="1:113" s="49" customFormat="1">
      <c r="A4050" s="47"/>
      <c r="AB4050" s="281"/>
      <c r="AL4050" s="281"/>
      <c r="AV4050" s="281"/>
      <c r="BF4050" s="318"/>
      <c r="BP4050" s="281"/>
      <c r="BZ4050" s="281"/>
      <c r="CJ4050" s="281"/>
      <c r="CT4050" s="281"/>
      <c r="DD4050" s="281"/>
      <c r="DI4050" s="273"/>
    </row>
    <row r="4051" spans="1:113" s="49" customFormat="1">
      <c r="A4051" s="47"/>
      <c r="AB4051" s="281"/>
      <c r="AL4051" s="281"/>
      <c r="AV4051" s="281"/>
      <c r="BF4051" s="318"/>
      <c r="BP4051" s="281"/>
      <c r="BZ4051" s="281"/>
      <c r="CJ4051" s="281"/>
      <c r="CT4051" s="281"/>
      <c r="DD4051" s="281"/>
      <c r="DI4051" s="273"/>
    </row>
    <row r="4052" spans="1:113" s="49" customFormat="1">
      <c r="A4052" s="47"/>
      <c r="AB4052" s="281"/>
      <c r="AL4052" s="281"/>
      <c r="AV4052" s="281"/>
      <c r="BF4052" s="318"/>
      <c r="BP4052" s="281"/>
      <c r="BZ4052" s="281"/>
      <c r="CJ4052" s="281"/>
      <c r="CT4052" s="281"/>
      <c r="DD4052" s="281"/>
      <c r="DI4052" s="273"/>
    </row>
    <row r="4053" spans="1:113" s="49" customFormat="1">
      <c r="A4053" s="47"/>
      <c r="AB4053" s="281"/>
      <c r="AL4053" s="281"/>
      <c r="AV4053" s="281"/>
      <c r="BF4053" s="318"/>
      <c r="BP4053" s="281"/>
      <c r="BZ4053" s="281"/>
      <c r="CJ4053" s="281"/>
      <c r="CT4053" s="281"/>
      <c r="DD4053" s="281"/>
      <c r="DI4053" s="273"/>
    </row>
    <row r="4054" spans="1:113" s="49" customFormat="1">
      <c r="A4054" s="47"/>
      <c r="AB4054" s="281"/>
      <c r="AL4054" s="281"/>
      <c r="AV4054" s="281"/>
      <c r="BF4054" s="318"/>
      <c r="BP4054" s="281"/>
      <c r="BZ4054" s="281"/>
      <c r="CJ4054" s="281"/>
      <c r="CT4054" s="281"/>
      <c r="DD4054" s="281"/>
      <c r="DI4054" s="273"/>
    </row>
    <row r="4055" spans="1:113" s="49" customFormat="1">
      <c r="A4055" s="47"/>
      <c r="AB4055" s="281"/>
      <c r="AL4055" s="281"/>
      <c r="AV4055" s="281"/>
      <c r="BF4055" s="318"/>
      <c r="BP4055" s="281"/>
      <c r="BZ4055" s="281"/>
      <c r="CJ4055" s="281"/>
      <c r="CT4055" s="281"/>
      <c r="DD4055" s="281"/>
      <c r="DI4055" s="273"/>
    </row>
    <row r="4056" spans="1:113" s="49" customFormat="1">
      <c r="A4056" s="47"/>
      <c r="AB4056" s="281"/>
      <c r="AL4056" s="281"/>
      <c r="AV4056" s="281"/>
      <c r="BF4056" s="318"/>
      <c r="BP4056" s="281"/>
      <c r="BZ4056" s="281"/>
      <c r="CJ4056" s="281"/>
      <c r="CT4056" s="281"/>
      <c r="DD4056" s="281"/>
      <c r="DI4056" s="273"/>
    </row>
    <row r="4057" spans="1:113" s="49" customFormat="1">
      <c r="A4057" s="47"/>
      <c r="AB4057" s="281"/>
      <c r="AL4057" s="281"/>
      <c r="AV4057" s="281"/>
      <c r="BF4057" s="318"/>
      <c r="BP4057" s="281"/>
      <c r="BZ4057" s="281"/>
      <c r="CJ4057" s="281"/>
      <c r="CT4057" s="281"/>
      <c r="DD4057" s="281"/>
      <c r="DI4057" s="273"/>
    </row>
    <row r="4058" spans="1:113" s="49" customFormat="1">
      <c r="A4058" s="47"/>
      <c r="AB4058" s="281"/>
      <c r="AL4058" s="281"/>
      <c r="AV4058" s="281"/>
      <c r="BF4058" s="318"/>
      <c r="BP4058" s="281"/>
      <c r="BZ4058" s="281"/>
      <c r="CJ4058" s="281"/>
      <c r="CT4058" s="281"/>
      <c r="DD4058" s="281"/>
      <c r="DI4058" s="273"/>
    </row>
    <row r="4059" spans="1:113" s="49" customFormat="1">
      <c r="A4059" s="47"/>
      <c r="AB4059" s="281"/>
      <c r="AL4059" s="281"/>
      <c r="AV4059" s="281"/>
      <c r="BF4059" s="318"/>
      <c r="BP4059" s="281"/>
      <c r="BZ4059" s="281"/>
      <c r="CJ4059" s="281"/>
      <c r="CT4059" s="281"/>
      <c r="DD4059" s="281"/>
      <c r="DI4059" s="273"/>
    </row>
    <row r="4060" spans="1:113" s="49" customFormat="1">
      <c r="A4060" s="47"/>
      <c r="AB4060" s="281"/>
      <c r="AL4060" s="281"/>
      <c r="AV4060" s="281"/>
      <c r="BF4060" s="318"/>
      <c r="BP4060" s="281"/>
      <c r="BZ4060" s="281"/>
      <c r="CJ4060" s="281"/>
      <c r="CT4060" s="281"/>
      <c r="DD4060" s="281"/>
      <c r="DI4060" s="273"/>
    </row>
    <row r="4061" spans="1:113" s="49" customFormat="1">
      <c r="A4061" s="47"/>
      <c r="AB4061" s="281"/>
      <c r="AL4061" s="281"/>
      <c r="AV4061" s="281"/>
      <c r="BF4061" s="318"/>
      <c r="BP4061" s="281"/>
      <c r="BZ4061" s="281"/>
      <c r="CJ4061" s="281"/>
      <c r="CT4061" s="281"/>
      <c r="DD4061" s="281"/>
      <c r="DI4061" s="273"/>
    </row>
    <row r="4062" spans="1:113" s="49" customFormat="1">
      <c r="A4062" s="47"/>
      <c r="AB4062" s="281"/>
      <c r="AL4062" s="281"/>
      <c r="AV4062" s="281"/>
      <c r="BF4062" s="318"/>
      <c r="BP4062" s="281"/>
      <c r="BZ4062" s="281"/>
      <c r="CJ4062" s="281"/>
      <c r="CT4062" s="281"/>
      <c r="DD4062" s="281"/>
      <c r="DI4062" s="273"/>
    </row>
    <row r="4063" spans="1:113" s="49" customFormat="1">
      <c r="A4063" s="47"/>
      <c r="AB4063" s="281"/>
      <c r="AL4063" s="281"/>
      <c r="AV4063" s="281"/>
      <c r="BF4063" s="318"/>
      <c r="BP4063" s="281"/>
      <c r="BZ4063" s="281"/>
      <c r="CJ4063" s="281"/>
      <c r="CT4063" s="281"/>
      <c r="DD4063" s="281"/>
      <c r="DI4063" s="273"/>
    </row>
    <row r="4064" spans="1:113" s="49" customFormat="1">
      <c r="A4064" s="47"/>
      <c r="AB4064" s="281"/>
      <c r="AL4064" s="281"/>
      <c r="AV4064" s="281"/>
      <c r="BF4064" s="318"/>
      <c r="BP4064" s="281"/>
      <c r="BZ4064" s="281"/>
      <c r="CJ4064" s="281"/>
      <c r="CT4064" s="281"/>
      <c r="DD4064" s="281"/>
      <c r="DI4064" s="273"/>
    </row>
    <row r="4065" spans="1:113" s="49" customFormat="1">
      <c r="A4065" s="47"/>
      <c r="AB4065" s="281"/>
      <c r="AL4065" s="281"/>
      <c r="AV4065" s="281"/>
      <c r="BF4065" s="318"/>
      <c r="BP4065" s="281"/>
      <c r="BZ4065" s="281"/>
      <c r="CJ4065" s="281"/>
      <c r="CT4065" s="281"/>
      <c r="DD4065" s="281"/>
      <c r="DI4065" s="273"/>
    </row>
    <row r="4066" spans="1:113" s="49" customFormat="1">
      <c r="A4066" s="47"/>
      <c r="AB4066" s="281"/>
      <c r="AL4066" s="281"/>
      <c r="AV4066" s="281"/>
      <c r="BF4066" s="318"/>
      <c r="BP4066" s="281"/>
      <c r="BZ4066" s="281"/>
      <c r="CJ4066" s="281"/>
      <c r="CT4066" s="281"/>
      <c r="DD4066" s="281"/>
      <c r="DI4066" s="273"/>
    </row>
    <row r="4067" spans="1:113" s="49" customFormat="1">
      <c r="A4067" s="47"/>
      <c r="AB4067" s="281"/>
      <c r="AL4067" s="281"/>
      <c r="AV4067" s="281"/>
      <c r="BF4067" s="318"/>
      <c r="BP4067" s="281"/>
      <c r="BZ4067" s="281"/>
      <c r="CJ4067" s="281"/>
      <c r="CT4067" s="281"/>
      <c r="DD4067" s="281"/>
      <c r="DI4067" s="273"/>
    </row>
    <row r="4068" spans="1:113" s="49" customFormat="1">
      <c r="A4068" s="47"/>
      <c r="AB4068" s="281"/>
      <c r="AL4068" s="281"/>
      <c r="AV4068" s="281"/>
      <c r="BF4068" s="318"/>
      <c r="BP4068" s="281"/>
      <c r="BZ4068" s="281"/>
      <c r="CJ4068" s="281"/>
      <c r="CT4068" s="281"/>
      <c r="DD4068" s="281"/>
      <c r="DI4068" s="273"/>
    </row>
    <row r="4069" spans="1:113" s="49" customFormat="1">
      <c r="A4069" s="47"/>
      <c r="AB4069" s="281"/>
      <c r="AL4069" s="281"/>
      <c r="AV4069" s="281"/>
      <c r="BF4069" s="318"/>
      <c r="BP4069" s="281"/>
      <c r="BZ4069" s="281"/>
      <c r="CJ4069" s="281"/>
      <c r="CT4069" s="281"/>
      <c r="DD4069" s="281"/>
      <c r="DI4069" s="273"/>
    </row>
    <row r="4070" spans="1:113" s="49" customFormat="1">
      <c r="A4070" s="47"/>
      <c r="AB4070" s="281"/>
      <c r="AL4070" s="281"/>
      <c r="AV4070" s="281"/>
      <c r="BF4070" s="318"/>
      <c r="BP4070" s="281"/>
      <c r="BZ4070" s="281"/>
      <c r="CJ4070" s="281"/>
      <c r="CT4070" s="281"/>
      <c r="DD4070" s="281"/>
      <c r="DI4070" s="273"/>
    </row>
    <row r="4071" spans="1:113" s="49" customFormat="1">
      <c r="A4071" s="47"/>
      <c r="AB4071" s="281"/>
      <c r="AL4071" s="281"/>
      <c r="AV4071" s="281"/>
      <c r="BF4071" s="318"/>
      <c r="BP4071" s="281"/>
      <c r="BZ4071" s="281"/>
      <c r="CJ4071" s="281"/>
      <c r="CT4071" s="281"/>
      <c r="DD4071" s="281"/>
      <c r="DI4071" s="273"/>
    </row>
    <row r="4072" spans="1:113" s="49" customFormat="1">
      <c r="A4072" s="47"/>
      <c r="AB4072" s="281"/>
      <c r="AL4072" s="281"/>
      <c r="AV4072" s="281"/>
      <c r="BF4072" s="318"/>
      <c r="BP4072" s="281"/>
      <c r="BZ4072" s="281"/>
      <c r="CJ4072" s="281"/>
      <c r="CT4072" s="281"/>
      <c r="DD4072" s="281"/>
      <c r="DI4072" s="273"/>
    </row>
    <row r="4073" spans="1:113" s="49" customFormat="1">
      <c r="A4073" s="47"/>
      <c r="AB4073" s="281"/>
      <c r="AL4073" s="281"/>
      <c r="AV4073" s="281"/>
      <c r="BF4073" s="318"/>
      <c r="BP4073" s="281"/>
      <c r="BZ4073" s="281"/>
      <c r="CJ4073" s="281"/>
      <c r="CT4073" s="281"/>
      <c r="DD4073" s="281"/>
      <c r="DI4073" s="273"/>
    </row>
    <row r="4074" spans="1:113" s="49" customFormat="1">
      <c r="A4074" s="47"/>
      <c r="AB4074" s="281"/>
      <c r="AL4074" s="281"/>
      <c r="AV4074" s="281"/>
      <c r="BF4074" s="318"/>
      <c r="BP4074" s="281"/>
      <c r="BZ4074" s="281"/>
      <c r="CJ4074" s="281"/>
      <c r="CT4074" s="281"/>
      <c r="DD4074" s="281"/>
      <c r="DI4074" s="273"/>
    </row>
    <row r="4075" spans="1:113" s="49" customFormat="1">
      <c r="A4075" s="47"/>
      <c r="AB4075" s="281"/>
      <c r="AL4075" s="281"/>
      <c r="AV4075" s="281"/>
      <c r="BF4075" s="318"/>
      <c r="BP4075" s="281"/>
      <c r="BZ4075" s="281"/>
      <c r="CJ4075" s="281"/>
      <c r="CT4075" s="281"/>
      <c r="DD4075" s="281"/>
      <c r="DI4075" s="273"/>
    </row>
    <row r="4076" spans="1:113" s="49" customFormat="1">
      <c r="A4076" s="47"/>
      <c r="AB4076" s="281"/>
      <c r="AL4076" s="281"/>
      <c r="AV4076" s="281"/>
      <c r="BF4076" s="318"/>
      <c r="BP4076" s="281"/>
      <c r="BZ4076" s="281"/>
      <c r="CJ4076" s="281"/>
      <c r="CT4076" s="281"/>
      <c r="DD4076" s="281"/>
      <c r="DI4076" s="273"/>
    </row>
    <row r="4077" spans="1:113" s="49" customFormat="1">
      <c r="A4077" s="47"/>
      <c r="AB4077" s="281"/>
      <c r="AL4077" s="281"/>
      <c r="AV4077" s="281"/>
      <c r="BF4077" s="318"/>
      <c r="BP4077" s="281"/>
      <c r="BZ4077" s="281"/>
      <c r="CJ4077" s="281"/>
      <c r="CT4077" s="281"/>
      <c r="DD4077" s="281"/>
      <c r="DI4077" s="273"/>
    </row>
    <row r="4078" spans="1:113" s="49" customFormat="1">
      <c r="A4078" s="47"/>
      <c r="AB4078" s="281"/>
      <c r="AL4078" s="281"/>
      <c r="AV4078" s="281"/>
      <c r="BF4078" s="318"/>
      <c r="BP4078" s="281"/>
      <c r="BZ4078" s="281"/>
      <c r="CJ4078" s="281"/>
      <c r="CT4078" s="281"/>
      <c r="DD4078" s="281"/>
      <c r="DI4078" s="273"/>
    </row>
    <row r="4079" spans="1:113" s="49" customFormat="1">
      <c r="A4079" s="47"/>
      <c r="AB4079" s="281"/>
      <c r="AL4079" s="281"/>
      <c r="AV4079" s="281"/>
      <c r="BF4079" s="318"/>
      <c r="BP4079" s="281"/>
      <c r="BZ4079" s="281"/>
      <c r="CJ4079" s="281"/>
      <c r="CT4079" s="281"/>
      <c r="DD4079" s="281"/>
      <c r="DI4079" s="273"/>
    </row>
    <row r="4080" spans="1:113" s="49" customFormat="1">
      <c r="A4080" s="47"/>
      <c r="AB4080" s="281"/>
      <c r="AL4080" s="281"/>
      <c r="AV4080" s="281"/>
      <c r="BF4080" s="318"/>
      <c r="BP4080" s="281"/>
      <c r="BZ4080" s="281"/>
      <c r="CJ4080" s="281"/>
      <c r="CT4080" s="281"/>
      <c r="DD4080" s="281"/>
      <c r="DI4080" s="273"/>
    </row>
    <row r="4081" spans="1:113" s="49" customFormat="1">
      <c r="A4081" s="47"/>
      <c r="AB4081" s="281"/>
      <c r="AL4081" s="281"/>
      <c r="AV4081" s="281"/>
      <c r="BF4081" s="318"/>
      <c r="BP4081" s="281"/>
      <c r="BZ4081" s="281"/>
      <c r="CJ4081" s="281"/>
      <c r="CT4081" s="281"/>
      <c r="DD4081" s="281"/>
      <c r="DI4081" s="273"/>
    </row>
    <row r="4082" spans="1:113" s="49" customFormat="1">
      <c r="A4082" s="47"/>
      <c r="AB4082" s="281"/>
      <c r="AL4082" s="281"/>
      <c r="AV4082" s="281"/>
      <c r="BF4082" s="318"/>
      <c r="BP4082" s="281"/>
      <c r="BZ4082" s="281"/>
      <c r="CJ4082" s="281"/>
      <c r="CT4082" s="281"/>
      <c r="DD4082" s="281"/>
      <c r="DI4082" s="273"/>
    </row>
    <row r="4083" spans="1:113" s="49" customFormat="1">
      <c r="A4083" s="47"/>
      <c r="AB4083" s="281"/>
      <c r="AL4083" s="281"/>
      <c r="AV4083" s="281"/>
      <c r="BF4083" s="318"/>
      <c r="BP4083" s="281"/>
      <c r="BZ4083" s="281"/>
      <c r="CJ4083" s="281"/>
      <c r="CT4083" s="281"/>
      <c r="DD4083" s="281"/>
      <c r="DI4083" s="273"/>
    </row>
    <row r="4084" spans="1:113" s="49" customFormat="1">
      <c r="A4084" s="47"/>
      <c r="AB4084" s="281"/>
      <c r="AL4084" s="281"/>
      <c r="AV4084" s="281"/>
      <c r="BF4084" s="318"/>
      <c r="BP4084" s="281"/>
      <c r="BZ4084" s="281"/>
      <c r="CJ4084" s="281"/>
      <c r="CT4084" s="281"/>
      <c r="DD4084" s="281"/>
      <c r="DI4084" s="273"/>
    </row>
    <row r="4085" spans="1:113" s="49" customFormat="1">
      <c r="A4085" s="47"/>
      <c r="AB4085" s="281"/>
      <c r="AL4085" s="281"/>
      <c r="AV4085" s="281"/>
      <c r="BF4085" s="318"/>
      <c r="BP4085" s="281"/>
      <c r="BZ4085" s="281"/>
      <c r="CJ4085" s="281"/>
      <c r="CT4085" s="281"/>
      <c r="DD4085" s="281"/>
      <c r="DI4085" s="273"/>
    </row>
    <row r="4086" spans="1:113" s="49" customFormat="1">
      <c r="A4086" s="47"/>
      <c r="AB4086" s="281"/>
      <c r="AL4086" s="281"/>
      <c r="AV4086" s="281"/>
      <c r="BF4086" s="318"/>
      <c r="BP4086" s="281"/>
      <c r="BZ4086" s="281"/>
      <c r="CJ4086" s="281"/>
      <c r="CT4086" s="281"/>
      <c r="DD4086" s="281"/>
      <c r="DI4086" s="273"/>
    </row>
    <row r="4087" spans="1:113" s="49" customFormat="1">
      <c r="A4087" s="47"/>
      <c r="AB4087" s="281"/>
      <c r="AL4087" s="281"/>
      <c r="AV4087" s="281"/>
      <c r="BF4087" s="318"/>
      <c r="BP4087" s="281"/>
      <c r="BZ4087" s="281"/>
      <c r="CJ4087" s="281"/>
      <c r="CT4087" s="281"/>
      <c r="DD4087" s="281"/>
      <c r="DI4087" s="273"/>
    </row>
    <row r="4088" spans="1:113" s="49" customFormat="1">
      <c r="A4088" s="47"/>
      <c r="AB4088" s="281"/>
      <c r="AL4088" s="281"/>
      <c r="AV4088" s="281"/>
      <c r="BF4088" s="318"/>
      <c r="BP4088" s="281"/>
      <c r="BZ4088" s="281"/>
      <c r="CJ4088" s="281"/>
      <c r="CT4088" s="281"/>
      <c r="DD4088" s="281"/>
      <c r="DI4088" s="273"/>
    </row>
    <row r="4089" spans="1:113" s="49" customFormat="1">
      <c r="A4089" s="47"/>
      <c r="AB4089" s="281"/>
      <c r="AL4089" s="281"/>
      <c r="AV4089" s="281"/>
      <c r="BF4089" s="318"/>
      <c r="BP4089" s="281"/>
      <c r="BZ4089" s="281"/>
      <c r="CJ4089" s="281"/>
      <c r="CT4089" s="281"/>
      <c r="DD4089" s="281"/>
      <c r="DI4089" s="273"/>
    </row>
    <row r="4090" spans="1:113" s="49" customFormat="1">
      <c r="A4090" s="47"/>
      <c r="AB4090" s="281"/>
      <c r="AL4090" s="281"/>
      <c r="AV4090" s="281"/>
      <c r="BF4090" s="318"/>
      <c r="BP4090" s="281"/>
      <c r="BZ4090" s="281"/>
      <c r="CJ4090" s="281"/>
      <c r="CT4090" s="281"/>
      <c r="DD4090" s="281"/>
      <c r="DI4090" s="273"/>
    </row>
    <row r="4091" spans="1:113" s="49" customFormat="1">
      <c r="A4091" s="47"/>
      <c r="AB4091" s="281"/>
      <c r="AL4091" s="281"/>
      <c r="AV4091" s="281"/>
      <c r="BF4091" s="318"/>
      <c r="BP4091" s="281"/>
      <c r="BZ4091" s="281"/>
      <c r="CJ4091" s="281"/>
      <c r="CT4091" s="281"/>
      <c r="DD4091" s="281"/>
      <c r="DI4091" s="273"/>
    </row>
    <row r="4092" spans="1:113" s="49" customFormat="1">
      <c r="A4092" s="47"/>
      <c r="AB4092" s="281"/>
      <c r="AL4092" s="281"/>
      <c r="AV4092" s="281"/>
      <c r="BF4092" s="318"/>
      <c r="BP4092" s="281"/>
      <c r="BZ4092" s="281"/>
      <c r="CJ4092" s="281"/>
      <c r="CT4092" s="281"/>
      <c r="DD4092" s="281"/>
      <c r="DI4092" s="273"/>
    </row>
    <row r="4093" spans="1:113" s="49" customFormat="1">
      <c r="A4093" s="47"/>
      <c r="AB4093" s="281"/>
      <c r="AL4093" s="281"/>
      <c r="AV4093" s="281"/>
      <c r="BF4093" s="318"/>
      <c r="BP4093" s="281"/>
      <c r="BZ4093" s="281"/>
      <c r="CJ4093" s="281"/>
      <c r="CT4093" s="281"/>
      <c r="DD4093" s="281"/>
      <c r="DI4093" s="273"/>
    </row>
    <row r="4094" spans="1:113" s="49" customFormat="1">
      <c r="A4094" s="47"/>
      <c r="AB4094" s="281"/>
      <c r="AL4094" s="281"/>
      <c r="AV4094" s="281"/>
      <c r="BF4094" s="318"/>
      <c r="BP4094" s="281"/>
      <c r="BZ4094" s="281"/>
      <c r="CJ4094" s="281"/>
      <c r="CT4094" s="281"/>
      <c r="DD4094" s="281"/>
      <c r="DI4094" s="273"/>
    </row>
    <row r="4095" spans="1:113" s="49" customFormat="1">
      <c r="A4095" s="47"/>
      <c r="AB4095" s="281"/>
      <c r="AL4095" s="281"/>
      <c r="AV4095" s="281"/>
      <c r="BF4095" s="318"/>
      <c r="BP4095" s="281"/>
      <c r="BZ4095" s="281"/>
      <c r="CJ4095" s="281"/>
      <c r="CT4095" s="281"/>
      <c r="DD4095" s="281"/>
      <c r="DI4095" s="273"/>
    </row>
    <row r="4096" spans="1:113" s="49" customFormat="1">
      <c r="A4096" s="47"/>
      <c r="AB4096" s="281"/>
      <c r="AL4096" s="281"/>
      <c r="AV4096" s="281"/>
      <c r="BF4096" s="318"/>
      <c r="BP4096" s="281"/>
      <c r="BZ4096" s="281"/>
      <c r="CJ4096" s="281"/>
      <c r="CT4096" s="281"/>
      <c r="DD4096" s="281"/>
      <c r="DI4096" s="273"/>
    </row>
    <row r="4097" spans="1:113" s="49" customFormat="1">
      <c r="A4097" s="47"/>
      <c r="AB4097" s="281"/>
      <c r="AL4097" s="281"/>
      <c r="AV4097" s="281"/>
      <c r="BF4097" s="318"/>
      <c r="BP4097" s="281"/>
      <c r="BZ4097" s="281"/>
      <c r="CJ4097" s="281"/>
      <c r="CT4097" s="281"/>
      <c r="DD4097" s="281"/>
      <c r="DI4097" s="273"/>
    </row>
    <row r="4098" spans="1:113" s="49" customFormat="1">
      <c r="A4098" s="47"/>
      <c r="AB4098" s="281"/>
      <c r="AL4098" s="281"/>
      <c r="AV4098" s="281"/>
      <c r="BF4098" s="318"/>
      <c r="BP4098" s="281"/>
      <c r="BZ4098" s="281"/>
      <c r="CJ4098" s="281"/>
      <c r="CT4098" s="281"/>
      <c r="DD4098" s="281"/>
      <c r="DI4098" s="273"/>
    </row>
    <row r="4099" spans="1:113" s="49" customFormat="1">
      <c r="A4099" s="47"/>
      <c r="AB4099" s="281"/>
      <c r="AL4099" s="281"/>
      <c r="AV4099" s="281"/>
      <c r="BF4099" s="318"/>
      <c r="BP4099" s="281"/>
      <c r="BZ4099" s="281"/>
      <c r="CJ4099" s="281"/>
      <c r="CT4099" s="281"/>
      <c r="DD4099" s="281"/>
      <c r="DI4099" s="273"/>
    </row>
    <row r="4100" spans="1:113" s="49" customFormat="1">
      <c r="A4100" s="47"/>
      <c r="AB4100" s="281"/>
      <c r="AL4100" s="281"/>
      <c r="AV4100" s="281"/>
      <c r="BF4100" s="318"/>
      <c r="BP4100" s="281"/>
      <c r="BZ4100" s="281"/>
      <c r="CJ4100" s="281"/>
      <c r="CT4100" s="281"/>
      <c r="DD4100" s="281"/>
      <c r="DI4100" s="273"/>
    </row>
    <row r="4101" spans="1:113" s="49" customFormat="1">
      <c r="A4101" s="47"/>
      <c r="AB4101" s="281"/>
      <c r="AL4101" s="281"/>
      <c r="AV4101" s="281"/>
      <c r="BF4101" s="318"/>
      <c r="BP4101" s="281"/>
      <c r="BZ4101" s="281"/>
      <c r="CJ4101" s="281"/>
      <c r="CT4101" s="281"/>
      <c r="DD4101" s="281"/>
      <c r="DI4101" s="273"/>
    </row>
    <row r="4102" spans="1:113" s="49" customFormat="1">
      <c r="A4102" s="47"/>
      <c r="AB4102" s="281"/>
      <c r="AL4102" s="281"/>
      <c r="AV4102" s="281"/>
      <c r="BF4102" s="318"/>
      <c r="BP4102" s="281"/>
      <c r="BZ4102" s="281"/>
      <c r="CJ4102" s="281"/>
      <c r="CT4102" s="281"/>
      <c r="DD4102" s="281"/>
      <c r="DI4102" s="273"/>
    </row>
    <row r="4103" spans="1:113" s="49" customFormat="1">
      <c r="A4103" s="47"/>
      <c r="AB4103" s="281"/>
      <c r="AL4103" s="281"/>
      <c r="AV4103" s="281"/>
      <c r="BF4103" s="318"/>
      <c r="BP4103" s="281"/>
      <c r="BZ4103" s="281"/>
      <c r="CJ4103" s="281"/>
      <c r="CT4103" s="281"/>
      <c r="DD4103" s="281"/>
      <c r="DI4103" s="273"/>
    </row>
    <row r="4104" spans="1:113" s="49" customFormat="1">
      <c r="A4104" s="47"/>
      <c r="AB4104" s="281"/>
      <c r="AL4104" s="281"/>
      <c r="AV4104" s="281"/>
      <c r="BF4104" s="318"/>
      <c r="BP4104" s="281"/>
      <c r="BZ4104" s="281"/>
      <c r="CJ4104" s="281"/>
      <c r="CT4104" s="281"/>
      <c r="DD4104" s="281"/>
      <c r="DI4104" s="273"/>
    </row>
    <row r="4105" spans="1:113" s="49" customFormat="1">
      <c r="A4105" s="47"/>
      <c r="AB4105" s="281"/>
      <c r="AL4105" s="281"/>
      <c r="AV4105" s="281"/>
      <c r="BF4105" s="318"/>
      <c r="BP4105" s="281"/>
      <c r="BZ4105" s="281"/>
      <c r="CJ4105" s="281"/>
      <c r="CT4105" s="281"/>
      <c r="DD4105" s="281"/>
      <c r="DI4105" s="273"/>
    </row>
    <row r="4106" spans="1:113" s="49" customFormat="1">
      <c r="A4106" s="47"/>
      <c r="AB4106" s="281"/>
      <c r="AL4106" s="281"/>
      <c r="AV4106" s="281"/>
      <c r="BF4106" s="318"/>
      <c r="BP4106" s="281"/>
      <c r="BZ4106" s="281"/>
      <c r="CJ4106" s="281"/>
      <c r="CT4106" s="281"/>
      <c r="DD4106" s="281"/>
      <c r="DI4106" s="273"/>
    </row>
    <row r="4107" spans="1:113" s="49" customFormat="1">
      <c r="A4107" s="47"/>
      <c r="AB4107" s="281"/>
      <c r="AL4107" s="281"/>
      <c r="AV4107" s="281"/>
      <c r="BF4107" s="318"/>
      <c r="BP4107" s="281"/>
      <c r="BZ4107" s="281"/>
      <c r="CJ4107" s="281"/>
      <c r="CT4107" s="281"/>
      <c r="DD4107" s="281"/>
      <c r="DI4107" s="273"/>
    </row>
    <row r="4108" spans="1:113" s="49" customFormat="1">
      <c r="A4108" s="47"/>
      <c r="AB4108" s="281"/>
      <c r="AL4108" s="281"/>
      <c r="AV4108" s="281"/>
      <c r="BF4108" s="318"/>
      <c r="BP4108" s="281"/>
      <c r="BZ4108" s="281"/>
      <c r="CJ4108" s="281"/>
      <c r="CT4108" s="281"/>
      <c r="DD4108" s="281"/>
      <c r="DI4108" s="273"/>
    </row>
    <row r="4109" spans="1:113" s="49" customFormat="1">
      <c r="A4109" s="47"/>
      <c r="AB4109" s="281"/>
      <c r="AL4109" s="281"/>
      <c r="AV4109" s="281"/>
      <c r="BF4109" s="318"/>
      <c r="BP4109" s="281"/>
      <c r="BZ4109" s="281"/>
      <c r="CJ4109" s="281"/>
      <c r="CT4109" s="281"/>
      <c r="DD4109" s="281"/>
      <c r="DI4109" s="273"/>
    </row>
    <row r="4110" spans="1:113" s="49" customFormat="1">
      <c r="A4110" s="47"/>
      <c r="AB4110" s="281"/>
      <c r="AL4110" s="281"/>
      <c r="AV4110" s="281"/>
      <c r="BF4110" s="318"/>
      <c r="BP4110" s="281"/>
      <c r="BZ4110" s="281"/>
      <c r="CJ4110" s="281"/>
      <c r="CT4110" s="281"/>
      <c r="DD4110" s="281"/>
      <c r="DI4110" s="273"/>
    </row>
    <row r="4111" spans="1:113" s="49" customFormat="1">
      <c r="A4111" s="47"/>
      <c r="AB4111" s="281"/>
      <c r="AL4111" s="281"/>
      <c r="AV4111" s="281"/>
      <c r="BF4111" s="318"/>
      <c r="BP4111" s="281"/>
      <c r="BZ4111" s="281"/>
      <c r="CJ4111" s="281"/>
      <c r="CT4111" s="281"/>
      <c r="DD4111" s="281"/>
      <c r="DI4111" s="273"/>
    </row>
    <row r="4112" spans="1:113" s="49" customFormat="1">
      <c r="A4112" s="47"/>
      <c r="AB4112" s="281"/>
      <c r="AL4112" s="281"/>
      <c r="AV4112" s="281"/>
      <c r="BF4112" s="318"/>
      <c r="BP4112" s="281"/>
      <c r="BZ4112" s="281"/>
      <c r="CJ4112" s="281"/>
      <c r="CT4112" s="281"/>
      <c r="DD4112" s="281"/>
      <c r="DI4112" s="273"/>
    </row>
    <row r="4113" spans="1:113" s="49" customFormat="1">
      <c r="A4113" s="47"/>
      <c r="AB4113" s="281"/>
      <c r="AL4113" s="281"/>
      <c r="AV4113" s="281"/>
      <c r="BF4113" s="318"/>
      <c r="BP4113" s="281"/>
      <c r="BZ4113" s="281"/>
      <c r="CJ4113" s="281"/>
      <c r="CT4113" s="281"/>
      <c r="DD4113" s="281"/>
      <c r="DI4113" s="273"/>
    </row>
    <row r="4114" spans="1:113" s="49" customFormat="1">
      <c r="A4114" s="47"/>
      <c r="AB4114" s="281"/>
      <c r="AL4114" s="281"/>
      <c r="AV4114" s="281"/>
      <c r="BF4114" s="318"/>
      <c r="BP4114" s="281"/>
      <c r="BZ4114" s="281"/>
      <c r="CJ4114" s="281"/>
      <c r="CT4114" s="281"/>
      <c r="DD4114" s="281"/>
      <c r="DI4114" s="273"/>
    </row>
    <row r="4115" spans="1:113" s="49" customFormat="1">
      <c r="A4115" s="47"/>
      <c r="AB4115" s="281"/>
      <c r="AL4115" s="281"/>
      <c r="AV4115" s="281"/>
      <c r="BF4115" s="318"/>
      <c r="BP4115" s="281"/>
      <c r="BZ4115" s="281"/>
      <c r="CJ4115" s="281"/>
      <c r="CT4115" s="281"/>
      <c r="DD4115" s="281"/>
      <c r="DI4115" s="273"/>
    </row>
    <row r="4116" spans="1:113" s="49" customFormat="1">
      <c r="A4116" s="47"/>
      <c r="AB4116" s="281"/>
      <c r="AL4116" s="281"/>
      <c r="AV4116" s="281"/>
      <c r="BF4116" s="318"/>
      <c r="BP4116" s="281"/>
      <c r="BZ4116" s="281"/>
      <c r="CJ4116" s="281"/>
      <c r="CT4116" s="281"/>
      <c r="DD4116" s="281"/>
      <c r="DI4116" s="273"/>
    </row>
    <row r="4117" spans="1:113" s="49" customFormat="1">
      <c r="A4117" s="47"/>
      <c r="AB4117" s="281"/>
      <c r="AL4117" s="281"/>
      <c r="AV4117" s="281"/>
      <c r="BF4117" s="318"/>
      <c r="BP4117" s="281"/>
      <c r="BZ4117" s="281"/>
      <c r="CJ4117" s="281"/>
      <c r="CT4117" s="281"/>
      <c r="DD4117" s="281"/>
      <c r="DI4117" s="273"/>
    </row>
    <row r="4118" spans="1:113" s="49" customFormat="1">
      <c r="A4118" s="47"/>
      <c r="AB4118" s="281"/>
      <c r="AL4118" s="281"/>
      <c r="AV4118" s="281"/>
      <c r="BF4118" s="318"/>
      <c r="BP4118" s="281"/>
      <c r="BZ4118" s="281"/>
      <c r="CJ4118" s="281"/>
      <c r="CT4118" s="281"/>
      <c r="DD4118" s="281"/>
      <c r="DI4118" s="273"/>
    </row>
    <row r="4119" spans="1:113" s="49" customFormat="1">
      <c r="A4119" s="47"/>
      <c r="AB4119" s="281"/>
      <c r="AL4119" s="281"/>
      <c r="AV4119" s="281"/>
      <c r="BF4119" s="318"/>
      <c r="BP4119" s="281"/>
      <c r="BZ4119" s="281"/>
      <c r="CJ4119" s="281"/>
      <c r="CT4119" s="281"/>
      <c r="DD4119" s="281"/>
      <c r="DI4119" s="273"/>
    </row>
    <row r="4120" spans="1:113" s="49" customFormat="1">
      <c r="A4120" s="47"/>
      <c r="AB4120" s="281"/>
      <c r="AL4120" s="281"/>
      <c r="AV4120" s="281"/>
      <c r="BF4120" s="318"/>
      <c r="BP4120" s="281"/>
      <c r="BZ4120" s="281"/>
      <c r="CJ4120" s="281"/>
      <c r="CT4120" s="281"/>
      <c r="DD4120" s="281"/>
      <c r="DI4120" s="273"/>
    </row>
    <row r="4121" spans="1:113" s="49" customFormat="1">
      <c r="A4121" s="47"/>
      <c r="AB4121" s="281"/>
      <c r="AL4121" s="281"/>
      <c r="AV4121" s="281"/>
      <c r="BF4121" s="318"/>
      <c r="BP4121" s="281"/>
      <c r="BZ4121" s="281"/>
      <c r="CJ4121" s="281"/>
      <c r="CT4121" s="281"/>
      <c r="DD4121" s="281"/>
      <c r="DI4121" s="273"/>
    </row>
    <row r="4122" spans="1:113" s="49" customFormat="1">
      <c r="A4122" s="47"/>
      <c r="AB4122" s="281"/>
      <c r="AL4122" s="281"/>
      <c r="AV4122" s="281"/>
      <c r="BF4122" s="318"/>
      <c r="BP4122" s="281"/>
      <c r="BZ4122" s="281"/>
      <c r="CJ4122" s="281"/>
      <c r="CT4122" s="281"/>
      <c r="DD4122" s="281"/>
      <c r="DI4122" s="273"/>
    </row>
    <row r="4123" spans="1:113" s="49" customFormat="1">
      <c r="A4123" s="47"/>
      <c r="AB4123" s="281"/>
      <c r="AL4123" s="281"/>
      <c r="AV4123" s="281"/>
      <c r="BF4123" s="318"/>
      <c r="BP4123" s="281"/>
      <c r="BZ4123" s="281"/>
      <c r="CJ4123" s="281"/>
      <c r="CT4123" s="281"/>
      <c r="DD4123" s="281"/>
      <c r="DI4123" s="273"/>
    </row>
    <row r="4124" spans="1:113" s="49" customFormat="1">
      <c r="A4124" s="47"/>
      <c r="AB4124" s="281"/>
      <c r="AL4124" s="281"/>
      <c r="AV4124" s="281"/>
      <c r="BF4124" s="318"/>
      <c r="BP4124" s="281"/>
      <c r="BZ4124" s="281"/>
      <c r="CJ4124" s="281"/>
      <c r="CT4124" s="281"/>
      <c r="DD4124" s="281"/>
      <c r="DI4124" s="273"/>
    </row>
    <row r="4125" spans="1:113" s="49" customFormat="1">
      <c r="A4125" s="47"/>
      <c r="AB4125" s="281"/>
      <c r="AL4125" s="281"/>
      <c r="AV4125" s="281"/>
      <c r="BF4125" s="318"/>
      <c r="BP4125" s="281"/>
      <c r="BZ4125" s="281"/>
      <c r="CJ4125" s="281"/>
      <c r="CT4125" s="281"/>
      <c r="DD4125" s="281"/>
      <c r="DI4125" s="273"/>
    </row>
    <row r="4126" spans="1:113" s="49" customFormat="1">
      <c r="A4126" s="47"/>
      <c r="AB4126" s="281"/>
      <c r="AL4126" s="281"/>
      <c r="AV4126" s="281"/>
      <c r="BF4126" s="318"/>
      <c r="BP4126" s="281"/>
      <c r="BZ4126" s="281"/>
      <c r="CJ4126" s="281"/>
      <c r="CT4126" s="281"/>
      <c r="DD4126" s="281"/>
      <c r="DI4126" s="273"/>
    </row>
    <row r="4127" spans="1:113" s="49" customFormat="1">
      <c r="A4127" s="47"/>
      <c r="AB4127" s="281"/>
      <c r="AL4127" s="281"/>
      <c r="AV4127" s="281"/>
      <c r="BF4127" s="318"/>
      <c r="BP4127" s="281"/>
      <c r="BZ4127" s="281"/>
      <c r="CJ4127" s="281"/>
      <c r="CT4127" s="281"/>
      <c r="DD4127" s="281"/>
      <c r="DI4127" s="273"/>
    </row>
    <row r="4128" spans="1:113" s="49" customFormat="1">
      <c r="A4128" s="47"/>
      <c r="AB4128" s="281"/>
      <c r="AL4128" s="281"/>
      <c r="AV4128" s="281"/>
      <c r="BF4128" s="318"/>
      <c r="BP4128" s="281"/>
      <c r="BZ4128" s="281"/>
      <c r="CJ4128" s="281"/>
      <c r="CT4128" s="281"/>
      <c r="DD4128" s="281"/>
      <c r="DI4128" s="273"/>
    </row>
    <row r="4129" spans="1:113" s="49" customFormat="1">
      <c r="A4129" s="47"/>
      <c r="AB4129" s="281"/>
      <c r="AL4129" s="281"/>
      <c r="AV4129" s="281"/>
      <c r="BF4129" s="318"/>
      <c r="BP4129" s="281"/>
      <c r="BZ4129" s="281"/>
      <c r="CJ4129" s="281"/>
      <c r="CT4129" s="281"/>
      <c r="DD4129" s="281"/>
      <c r="DI4129" s="273"/>
    </row>
    <row r="4130" spans="1:113" s="49" customFormat="1">
      <c r="A4130" s="47"/>
      <c r="AB4130" s="281"/>
      <c r="AL4130" s="281"/>
      <c r="AV4130" s="281"/>
      <c r="BF4130" s="318"/>
      <c r="BP4130" s="281"/>
      <c r="BZ4130" s="281"/>
      <c r="CJ4130" s="281"/>
      <c r="CT4130" s="281"/>
      <c r="DD4130" s="281"/>
      <c r="DI4130" s="273"/>
    </row>
    <row r="4131" spans="1:113" s="49" customFormat="1">
      <c r="A4131" s="47"/>
      <c r="AB4131" s="281"/>
      <c r="AL4131" s="281"/>
      <c r="AV4131" s="281"/>
      <c r="BF4131" s="318"/>
      <c r="BP4131" s="281"/>
      <c r="BZ4131" s="281"/>
      <c r="CJ4131" s="281"/>
      <c r="CT4131" s="281"/>
      <c r="DD4131" s="281"/>
      <c r="DI4131" s="273"/>
    </row>
    <row r="4132" spans="1:113" s="49" customFormat="1">
      <c r="A4132" s="47"/>
      <c r="AB4132" s="281"/>
      <c r="AL4132" s="281"/>
      <c r="AV4132" s="281"/>
      <c r="BF4132" s="318"/>
      <c r="BP4132" s="281"/>
      <c r="BZ4132" s="281"/>
      <c r="CJ4132" s="281"/>
      <c r="CT4132" s="281"/>
      <c r="DD4132" s="281"/>
      <c r="DI4132" s="273"/>
    </row>
    <row r="4133" spans="1:113" s="49" customFormat="1">
      <c r="A4133" s="47"/>
      <c r="AB4133" s="281"/>
      <c r="AL4133" s="281"/>
      <c r="AV4133" s="281"/>
      <c r="BF4133" s="318"/>
      <c r="BP4133" s="281"/>
      <c r="BZ4133" s="281"/>
      <c r="CJ4133" s="281"/>
      <c r="CT4133" s="281"/>
      <c r="DD4133" s="281"/>
      <c r="DI4133" s="273"/>
    </row>
    <row r="4134" spans="1:113" s="49" customFormat="1">
      <c r="A4134" s="47"/>
      <c r="AB4134" s="281"/>
      <c r="AL4134" s="281"/>
      <c r="AV4134" s="281"/>
      <c r="BF4134" s="318"/>
      <c r="BP4134" s="281"/>
      <c r="BZ4134" s="281"/>
      <c r="CJ4134" s="281"/>
      <c r="CT4134" s="281"/>
      <c r="DD4134" s="281"/>
      <c r="DI4134" s="273"/>
    </row>
    <row r="4135" spans="1:113" s="49" customFormat="1">
      <c r="A4135" s="47"/>
      <c r="AB4135" s="281"/>
      <c r="AL4135" s="281"/>
      <c r="AV4135" s="281"/>
      <c r="BF4135" s="318"/>
      <c r="BP4135" s="281"/>
      <c r="BZ4135" s="281"/>
      <c r="CJ4135" s="281"/>
      <c r="CT4135" s="281"/>
      <c r="DD4135" s="281"/>
      <c r="DI4135" s="273"/>
    </row>
    <row r="4136" spans="1:113" s="49" customFormat="1">
      <c r="A4136" s="47"/>
      <c r="AB4136" s="281"/>
      <c r="AL4136" s="281"/>
      <c r="AV4136" s="281"/>
      <c r="BF4136" s="318"/>
      <c r="BP4136" s="281"/>
      <c r="BZ4136" s="281"/>
      <c r="CJ4136" s="281"/>
      <c r="CT4136" s="281"/>
      <c r="DD4136" s="281"/>
      <c r="DI4136" s="273"/>
    </row>
    <row r="4137" spans="1:113" s="49" customFormat="1">
      <c r="A4137" s="47"/>
      <c r="AB4137" s="281"/>
      <c r="AL4137" s="281"/>
      <c r="AV4137" s="281"/>
      <c r="BF4137" s="318"/>
      <c r="BP4137" s="281"/>
      <c r="BZ4137" s="281"/>
      <c r="CJ4137" s="281"/>
      <c r="CT4137" s="281"/>
      <c r="DD4137" s="281"/>
      <c r="DI4137" s="273"/>
    </row>
    <row r="4138" spans="1:113" s="49" customFormat="1">
      <c r="A4138" s="47"/>
      <c r="AB4138" s="281"/>
      <c r="AL4138" s="281"/>
      <c r="AV4138" s="281"/>
      <c r="BF4138" s="318"/>
      <c r="BP4138" s="281"/>
      <c r="BZ4138" s="281"/>
      <c r="CJ4138" s="281"/>
      <c r="CT4138" s="281"/>
      <c r="DD4138" s="281"/>
      <c r="DI4138" s="273"/>
    </row>
    <row r="4139" spans="1:113" s="49" customFormat="1">
      <c r="A4139" s="47"/>
      <c r="AB4139" s="281"/>
      <c r="AL4139" s="281"/>
      <c r="AV4139" s="281"/>
      <c r="BF4139" s="318"/>
      <c r="BP4139" s="281"/>
      <c r="BZ4139" s="281"/>
      <c r="CJ4139" s="281"/>
      <c r="CT4139" s="281"/>
      <c r="DD4139" s="281"/>
      <c r="DI4139" s="273"/>
    </row>
    <row r="4140" spans="1:113" s="49" customFormat="1">
      <c r="A4140" s="47"/>
      <c r="AB4140" s="281"/>
      <c r="AL4140" s="281"/>
      <c r="AV4140" s="281"/>
      <c r="BF4140" s="318"/>
      <c r="BP4140" s="281"/>
      <c r="BZ4140" s="281"/>
      <c r="CJ4140" s="281"/>
      <c r="CT4140" s="281"/>
      <c r="DD4140" s="281"/>
      <c r="DI4140" s="273"/>
    </row>
    <row r="4141" spans="1:113" s="49" customFormat="1">
      <c r="A4141" s="47"/>
      <c r="AB4141" s="281"/>
      <c r="AL4141" s="281"/>
      <c r="AV4141" s="281"/>
      <c r="BF4141" s="318"/>
      <c r="BP4141" s="281"/>
      <c r="BZ4141" s="281"/>
      <c r="CJ4141" s="281"/>
      <c r="CT4141" s="281"/>
      <c r="DD4141" s="281"/>
      <c r="DI4141" s="273"/>
    </row>
    <row r="4142" spans="1:113" s="49" customFormat="1">
      <c r="A4142" s="47"/>
      <c r="AB4142" s="281"/>
      <c r="AL4142" s="281"/>
      <c r="AV4142" s="281"/>
      <c r="BF4142" s="318"/>
      <c r="BP4142" s="281"/>
      <c r="BZ4142" s="281"/>
      <c r="CJ4142" s="281"/>
      <c r="CT4142" s="281"/>
      <c r="DD4142" s="281"/>
      <c r="DI4142" s="273"/>
    </row>
    <row r="4143" spans="1:113" s="49" customFormat="1">
      <c r="A4143" s="47"/>
      <c r="AB4143" s="281"/>
      <c r="AL4143" s="281"/>
      <c r="AV4143" s="281"/>
      <c r="BF4143" s="318"/>
      <c r="BP4143" s="281"/>
      <c r="BZ4143" s="281"/>
      <c r="CJ4143" s="281"/>
      <c r="CT4143" s="281"/>
      <c r="DD4143" s="281"/>
      <c r="DI4143" s="273"/>
    </row>
    <row r="4144" spans="1:113" s="49" customFormat="1">
      <c r="A4144" s="47"/>
      <c r="AB4144" s="281"/>
      <c r="AL4144" s="281"/>
      <c r="AV4144" s="281"/>
      <c r="BF4144" s="318"/>
      <c r="BP4144" s="281"/>
      <c r="BZ4144" s="281"/>
      <c r="CJ4144" s="281"/>
      <c r="CT4144" s="281"/>
      <c r="DD4144" s="281"/>
      <c r="DI4144" s="273"/>
    </row>
    <row r="4145" spans="1:113" s="49" customFormat="1">
      <c r="A4145" s="47"/>
      <c r="AB4145" s="281"/>
      <c r="AL4145" s="281"/>
      <c r="AV4145" s="281"/>
      <c r="BF4145" s="318"/>
      <c r="BP4145" s="281"/>
      <c r="BZ4145" s="281"/>
      <c r="CJ4145" s="281"/>
      <c r="CT4145" s="281"/>
      <c r="DD4145" s="281"/>
      <c r="DI4145" s="273"/>
    </row>
    <row r="4146" spans="1:113" s="49" customFormat="1">
      <c r="A4146" s="47"/>
      <c r="AB4146" s="281"/>
      <c r="AL4146" s="281"/>
      <c r="AV4146" s="281"/>
      <c r="BF4146" s="318"/>
      <c r="BP4146" s="281"/>
      <c r="BZ4146" s="281"/>
      <c r="CJ4146" s="281"/>
      <c r="CT4146" s="281"/>
      <c r="DD4146" s="281"/>
      <c r="DI4146" s="273"/>
    </row>
    <row r="4147" spans="1:113" s="49" customFormat="1">
      <c r="A4147" s="47"/>
      <c r="AB4147" s="281"/>
      <c r="AL4147" s="281"/>
      <c r="AV4147" s="281"/>
      <c r="BF4147" s="318"/>
      <c r="BP4147" s="281"/>
      <c r="BZ4147" s="281"/>
      <c r="CJ4147" s="281"/>
      <c r="CT4147" s="281"/>
      <c r="DD4147" s="281"/>
      <c r="DI4147" s="273"/>
    </row>
    <row r="4148" spans="1:113" s="49" customFormat="1">
      <c r="A4148" s="47"/>
      <c r="AB4148" s="281"/>
      <c r="AL4148" s="281"/>
      <c r="AV4148" s="281"/>
      <c r="BF4148" s="318"/>
      <c r="BP4148" s="281"/>
      <c r="BZ4148" s="281"/>
      <c r="CJ4148" s="281"/>
      <c r="CT4148" s="281"/>
      <c r="DD4148" s="281"/>
      <c r="DI4148" s="273"/>
    </row>
    <row r="4149" spans="1:113" s="49" customFormat="1">
      <c r="A4149" s="47"/>
      <c r="AB4149" s="281"/>
      <c r="AL4149" s="281"/>
      <c r="AV4149" s="281"/>
      <c r="BF4149" s="318"/>
      <c r="BP4149" s="281"/>
      <c r="BZ4149" s="281"/>
      <c r="CJ4149" s="281"/>
      <c r="CT4149" s="281"/>
      <c r="DD4149" s="281"/>
      <c r="DI4149" s="273"/>
    </row>
    <row r="4150" spans="1:113" s="49" customFormat="1">
      <c r="A4150" s="47"/>
      <c r="AB4150" s="281"/>
      <c r="AL4150" s="281"/>
      <c r="AV4150" s="281"/>
      <c r="BF4150" s="318"/>
      <c r="BP4150" s="281"/>
      <c r="BZ4150" s="281"/>
      <c r="CJ4150" s="281"/>
      <c r="CT4150" s="281"/>
      <c r="DD4150" s="281"/>
      <c r="DI4150" s="273"/>
    </row>
    <row r="4151" spans="1:113" s="49" customFormat="1">
      <c r="A4151" s="47"/>
      <c r="AB4151" s="281"/>
      <c r="AL4151" s="281"/>
      <c r="AV4151" s="281"/>
      <c r="BF4151" s="318"/>
      <c r="BP4151" s="281"/>
      <c r="BZ4151" s="281"/>
      <c r="CJ4151" s="281"/>
      <c r="CT4151" s="281"/>
      <c r="DD4151" s="281"/>
      <c r="DI4151" s="273"/>
    </row>
    <row r="4152" spans="1:113" s="49" customFormat="1">
      <c r="A4152" s="47"/>
      <c r="AB4152" s="281"/>
      <c r="AL4152" s="281"/>
      <c r="AV4152" s="281"/>
      <c r="BF4152" s="318"/>
      <c r="BP4152" s="281"/>
      <c r="BZ4152" s="281"/>
      <c r="CJ4152" s="281"/>
      <c r="CT4152" s="281"/>
      <c r="DD4152" s="281"/>
      <c r="DI4152" s="273"/>
    </row>
    <row r="4153" spans="1:113" s="49" customFormat="1">
      <c r="A4153" s="47"/>
      <c r="AB4153" s="281"/>
      <c r="AL4153" s="281"/>
      <c r="AV4153" s="281"/>
      <c r="BF4153" s="318"/>
      <c r="BP4153" s="281"/>
      <c r="BZ4153" s="281"/>
      <c r="CJ4153" s="281"/>
      <c r="CT4153" s="281"/>
      <c r="DD4153" s="281"/>
      <c r="DI4153" s="273"/>
    </row>
    <row r="4154" spans="1:113" s="49" customFormat="1">
      <c r="A4154" s="47"/>
      <c r="AB4154" s="281"/>
      <c r="AL4154" s="281"/>
      <c r="AV4154" s="281"/>
      <c r="BF4154" s="318"/>
      <c r="BP4154" s="281"/>
      <c r="BZ4154" s="281"/>
      <c r="CJ4154" s="281"/>
      <c r="CT4154" s="281"/>
      <c r="DD4154" s="281"/>
      <c r="DI4154" s="273"/>
    </row>
    <row r="4155" spans="1:113" s="49" customFormat="1">
      <c r="A4155" s="47"/>
      <c r="AB4155" s="281"/>
      <c r="AL4155" s="281"/>
      <c r="AV4155" s="281"/>
      <c r="BF4155" s="318"/>
      <c r="BP4155" s="281"/>
      <c r="BZ4155" s="281"/>
      <c r="CJ4155" s="281"/>
      <c r="CT4155" s="281"/>
      <c r="DD4155" s="281"/>
      <c r="DI4155" s="273"/>
    </row>
    <row r="4156" spans="1:113" s="49" customFormat="1">
      <c r="A4156" s="47"/>
      <c r="AB4156" s="281"/>
      <c r="AL4156" s="281"/>
      <c r="AV4156" s="281"/>
      <c r="BF4156" s="318"/>
      <c r="BP4156" s="281"/>
      <c r="BZ4156" s="281"/>
      <c r="CJ4156" s="281"/>
      <c r="CT4156" s="281"/>
      <c r="DD4156" s="281"/>
      <c r="DI4156" s="273"/>
    </row>
    <row r="4157" spans="1:113" s="49" customFormat="1">
      <c r="A4157" s="47"/>
      <c r="AB4157" s="281"/>
      <c r="AL4157" s="281"/>
      <c r="AV4157" s="281"/>
      <c r="BF4157" s="318"/>
      <c r="BP4157" s="281"/>
      <c r="BZ4157" s="281"/>
      <c r="CJ4157" s="281"/>
      <c r="CT4157" s="281"/>
      <c r="DD4157" s="281"/>
      <c r="DI4157" s="273"/>
    </row>
    <row r="4158" spans="1:113" s="49" customFormat="1">
      <c r="A4158" s="47"/>
      <c r="AB4158" s="281"/>
      <c r="AL4158" s="281"/>
      <c r="AV4158" s="281"/>
      <c r="BF4158" s="318"/>
      <c r="BP4158" s="281"/>
      <c r="BZ4158" s="281"/>
      <c r="CJ4158" s="281"/>
      <c r="CT4158" s="281"/>
      <c r="DD4158" s="281"/>
      <c r="DI4158" s="273"/>
    </row>
    <row r="4159" spans="1:113" s="49" customFormat="1">
      <c r="A4159" s="47"/>
      <c r="AB4159" s="281"/>
      <c r="AL4159" s="281"/>
      <c r="AV4159" s="281"/>
      <c r="BF4159" s="318"/>
      <c r="BP4159" s="281"/>
      <c r="BZ4159" s="281"/>
      <c r="CJ4159" s="281"/>
      <c r="CT4159" s="281"/>
      <c r="DD4159" s="281"/>
      <c r="DI4159" s="273"/>
    </row>
    <row r="4160" spans="1:113" s="49" customFormat="1">
      <c r="A4160" s="47"/>
      <c r="AB4160" s="281"/>
      <c r="AL4160" s="281"/>
      <c r="AV4160" s="281"/>
      <c r="BF4160" s="318"/>
      <c r="BP4160" s="281"/>
      <c r="BZ4160" s="281"/>
      <c r="CJ4160" s="281"/>
      <c r="CT4160" s="281"/>
      <c r="DD4160" s="281"/>
      <c r="DI4160" s="273"/>
    </row>
    <row r="4161" spans="1:113" s="49" customFormat="1">
      <c r="A4161" s="47"/>
      <c r="AB4161" s="281"/>
      <c r="AL4161" s="281"/>
      <c r="AV4161" s="281"/>
      <c r="BF4161" s="318"/>
      <c r="BP4161" s="281"/>
      <c r="BZ4161" s="281"/>
      <c r="CJ4161" s="281"/>
      <c r="CT4161" s="281"/>
      <c r="DD4161" s="281"/>
      <c r="DI4161" s="273"/>
    </row>
    <row r="4162" spans="1:113" s="49" customFormat="1">
      <c r="A4162" s="47"/>
      <c r="AB4162" s="281"/>
      <c r="AL4162" s="281"/>
      <c r="AV4162" s="281"/>
      <c r="BF4162" s="318"/>
      <c r="BP4162" s="281"/>
      <c r="BZ4162" s="281"/>
      <c r="CJ4162" s="281"/>
      <c r="CT4162" s="281"/>
      <c r="DD4162" s="281"/>
      <c r="DI4162" s="273"/>
    </row>
    <row r="4163" spans="1:113" s="49" customFormat="1">
      <c r="A4163" s="47"/>
      <c r="AB4163" s="281"/>
      <c r="AL4163" s="281"/>
      <c r="AV4163" s="281"/>
      <c r="BF4163" s="318"/>
      <c r="BP4163" s="281"/>
      <c r="BZ4163" s="281"/>
      <c r="CJ4163" s="281"/>
      <c r="CT4163" s="281"/>
      <c r="DD4163" s="281"/>
      <c r="DI4163" s="273"/>
    </row>
    <row r="4164" spans="1:113" s="49" customFormat="1">
      <c r="A4164" s="47"/>
      <c r="AB4164" s="281"/>
      <c r="AL4164" s="281"/>
      <c r="AV4164" s="281"/>
      <c r="BF4164" s="318"/>
      <c r="BP4164" s="281"/>
      <c r="BZ4164" s="281"/>
      <c r="CJ4164" s="281"/>
      <c r="CT4164" s="281"/>
      <c r="DD4164" s="281"/>
      <c r="DI4164" s="273"/>
    </row>
    <row r="4165" spans="1:113" s="49" customFormat="1">
      <c r="A4165" s="47"/>
      <c r="AB4165" s="281"/>
      <c r="AL4165" s="281"/>
      <c r="AV4165" s="281"/>
      <c r="BF4165" s="318"/>
      <c r="BP4165" s="281"/>
      <c r="BZ4165" s="281"/>
      <c r="CJ4165" s="281"/>
      <c r="CT4165" s="281"/>
      <c r="DD4165" s="281"/>
      <c r="DI4165" s="273"/>
    </row>
    <row r="4166" spans="1:113" s="49" customFormat="1">
      <c r="A4166" s="47"/>
      <c r="AB4166" s="281"/>
      <c r="AL4166" s="281"/>
      <c r="AV4166" s="281"/>
      <c r="BF4166" s="318"/>
      <c r="BP4166" s="281"/>
      <c r="BZ4166" s="281"/>
      <c r="CJ4166" s="281"/>
      <c r="CT4166" s="281"/>
      <c r="DD4166" s="281"/>
      <c r="DI4166" s="273"/>
    </row>
    <row r="4167" spans="1:113" s="49" customFormat="1">
      <c r="A4167" s="47"/>
      <c r="AB4167" s="281"/>
      <c r="AL4167" s="281"/>
      <c r="AV4167" s="281"/>
      <c r="BF4167" s="318"/>
      <c r="BP4167" s="281"/>
      <c r="BZ4167" s="281"/>
      <c r="CJ4167" s="281"/>
      <c r="CT4167" s="281"/>
      <c r="DD4167" s="281"/>
      <c r="DI4167" s="273"/>
    </row>
    <row r="4168" spans="1:113" s="49" customFormat="1">
      <c r="A4168" s="47"/>
      <c r="AB4168" s="281"/>
      <c r="AL4168" s="281"/>
      <c r="AV4168" s="281"/>
      <c r="BF4168" s="318"/>
      <c r="BP4168" s="281"/>
      <c r="BZ4168" s="281"/>
      <c r="CJ4168" s="281"/>
      <c r="CT4168" s="281"/>
      <c r="DD4168" s="281"/>
      <c r="DI4168" s="273"/>
    </row>
    <row r="4169" spans="1:113" s="49" customFormat="1">
      <c r="A4169" s="47"/>
      <c r="AB4169" s="281"/>
      <c r="AL4169" s="281"/>
      <c r="AV4169" s="281"/>
      <c r="BF4169" s="318"/>
      <c r="BP4169" s="281"/>
      <c r="BZ4169" s="281"/>
      <c r="CJ4169" s="281"/>
      <c r="CT4169" s="281"/>
      <c r="DD4169" s="281"/>
      <c r="DI4169" s="273"/>
    </row>
    <row r="4170" spans="1:113" s="49" customFormat="1">
      <c r="A4170" s="47"/>
      <c r="AB4170" s="281"/>
      <c r="AL4170" s="281"/>
      <c r="AV4170" s="281"/>
      <c r="BF4170" s="318"/>
      <c r="BP4170" s="281"/>
      <c r="BZ4170" s="281"/>
      <c r="CJ4170" s="281"/>
      <c r="CT4170" s="281"/>
      <c r="DD4170" s="281"/>
      <c r="DI4170" s="273"/>
    </row>
    <row r="4171" spans="1:113" s="49" customFormat="1">
      <c r="A4171" s="47"/>
      <c r="AB4171" s="281"/>
      <c r="AL4171" s="281"/>
      <c r="AV4171" s="281"/>
      <c r="BF4171" s="318"/>
      <c r="BP4171" s="281"/>
      <c r="BZ4171" s="281"/>
      <c r="CJ4171" s="281"/>
      <c r="CT4171" s="281"/>
      <c r="DD4171" s="281"/>
      <c r="DI4171" s="273"/>
    </row>
    <row r="4172" spans="1:113" s="49" customFormat="1">
      <c r="A4172" s="47"/>
      <c r="AB4172" s="281"/>
      <c r="AL4172" s="281"/>
      <c r="AV4172" s="281"/>
      <c r="BF4172" s="318"/>
      <c r="BP4172" s="281"/>
      <c r="BZ4172" s="281"/>
      <c r="CJ4172" s="281"/>
      <c r="CT4172" s="281"/>
      <c r="DD4172" s="281"/>
      <c r="DI4172" s="273"/>
    </row>
    <row r="4173" spans="1:113" s="49" customFormat="1">
      <c r="A4173" s="47"/>
      <c r="AB4173" s="281"/>
      <c r="AL4173" s="281"/>
      <c r="AV4173" s="281"/>
      <c r="BF4173" s="318"/>
      <c r="BP4173" s="281"/>
      <c r="BZ4173" s="281"/>
      <c r="CJ4173" s="281"/>
      <c r="CT4173" s="281"/>
      <c r="DD4173" s="281"/>
      <c r="DI4173" s="273"/>
    </row>
    <row r="4174" spans="1:113" s="49" customFormat="1">
      <c r="A4174" s="47"/>
      <c r="AB4174" s="281"/>
      <c r="AL4174" s="281"/>
      <c r="AV4174" s="281"/>
      <c r="BF4174" s="318"/>
      <c r="BP4174" s="281"/>
      <c r="BZ4174" s="281"/>
      <c r="CJ4174" s="281"/>
      <c r="CT4174" s="281"/>
      <c r="DD4174" s="281"/>
      <c r="DI4174" s="273"/>
    </row>
    <row r="4175" spans="1:113" s="49" customFormat="1">
      <c r="A4175" s="47"/>
      <c r="AB4175" s="281"/>
      <c r="AL4175" s="281"/>
      <c r="AV4175" s="281"/>
      <c r="BF4175" s="318"/>
      <c r="BP4175" s="281"/>
      <c r="BZ4175" s="281"/>
      <c r="CJ4175" s="281"/>
      <c r="CT4175" s="281"/>
      <c r="DD4175" s="281"/>
      <c r="DI4175" s="273"/>
    </row>
    <row r="4176" spans="1:113" s="49" customFormat="1">
      <c r="A4176" s="47"/>
      <c r="AB4176" s="281"/>
      <c r="AL4176" s="281"/>
      <c r="AV4176" s="281"/>
      <c r="BF4176" s="318"/>
      <c r="BP4176" s="281"/>
      <c r="BZ4176" s="281"/>
      <c r="CJ4176" s="281"/>
      <c r="CT4176" s="281"/>
      <c r="DD4176" s="281"/>
      <c r="DI4176" s="273"/>
    </row>
    <row r="4177" spans="1:113" s="49" customFormat="1">
      <c r="A4177" s="47"/>
      <c r="AB4177" s="281"/>
      <c r="AL4177" s="281"/>
      <c r="AV4177" s="281"/>
      <c r="BF4177" s="318"/>
      <c r="BP4177" s="281"/>
      <c r="BZ4177" s="281"/>
      <c r="CJ4177" s="281"/>
      <c r="CT4177" s="281"/>
      <c r="DD4177" s="281"/>
      <c r="DI4177" s="273"/>
    </row>
    <row r="4178" spans="1:113" s="49" customFormat="1">
      <c r="A4178" s="47"/>
      <c r="AB4178" s="281"/>
      <c r="AL4178" s="281"/>
      <c r="AV4178" s="281"/>
      <c r="BF4178" s="318"/>
      <c r="BP4178" s="281"/>
      <c r="BZ4178" s="281"/>
      <c r="CJ4178" s="281"/>
      <c r="CT4178" s="281"/>
      <c r="DD4178" s="281"/>
      <c r="DI4178" s="273"/>
    </row>
    <row r="4179" spans="1:113" s="49" customFormat="1">
      <c r="A4179" s="47"/>
      <c r="AB4179" s="281"/>
      <c r="AL4179" s="281"/>
      <c r="AV4179" s="281"/>
      <c r="BF4179" s="318"/>
      <c r="BP4179" s="281"/>
      <c r="BZ4179" s="281"/>
      <c r="CJ4179" s="281"/>
      <c r="CT4179" s="281"/>
      <c r="DD4179" s="281"/>
      <c r="DI4179" s="273"/>
    </row>
    <row r="4180" spans="1:113" s="49" customFormat="1">
      <c r="A4180" s="47"/>
      <c r="AB4180" s="281"/>
      <c r="AL4180" s="281"/>
      <c r="AV4180" s="281"/>
      <c r="BF4180" s="318"/>
      <c r="BP4180" s="281"/>
      <c r="BZ4180" s="281"/>
      <c r="CJ4180" s="281"/>
      <c r="CT4180" s="281"/>
      <c r="DD4180" s="281"/>
      <c r="DI4180" s="273"/>
    </row>
    <row r="4181" spans="1:113" s="49" customFormat="1">
      <c r="A4181" s="47"/>
      <c r="AB4181" s="281"/>
      <c r="AL4181" s="281"/>
      <c r="AV4181" s="281"/>
      <c r="BF4181" s="318"/>
      <c r="BP4181" s="281"/>
      <c r="BZ4181" s="281"/>
      <c r="CJ4181" s="281"/>
      <c r="CT4181" s="281"/>
      <c r="DD4181" s="281"/>
      <c r="DI4181" s="273"/>
    </row>
    <row r="4182" spans="1:113" s="49" customFormat="1">
      <c r="A4182" s="47"/>
      <c r="AB4182" s="281"/>
      <c r="AL4182" s="281"/>
      <c r="AV4182" s="281"/>
      <c r="BF4182" s="318"/>
      <c r="BP4182" s="281"/>
      <c r="BZ4182" s="281"/>
      <c r="CJ4182" s="281"/>
      <c r="CT4182" s="281"/>
      <c r="DD4182" s="281"/>
      <c r="DI4182" s="273"/>
    </row>
    <row r="4183" spans="1:113" s="49" customFormat="1">
      <c r="A4183" s="47"/>
      <c r="AB4183" s="281"/>
      <c r="AL4183" s="281"/>
      <c r="AV4183" s="281"/>
      <c r="BF4183" s="318"/>
      <c r="BP4183" s="281"/>
      <c r="BZ4183" s="281"/>
      <c r="CJ4183" s="281"/>
      <c r="CT4183" s="281"/>
      <c r="DD4183" s="281"/>
      <c r="DI4183" s="273"/>
    </row>
    <row r="4184" spans="1:113" s="49" customFormat="1">
      <c r="A4184" s="47"/>
      <c r="AB4184" s="281"/>
      <c r="AL4184" s="281"/>
      <c r="AV4184" s="281"/>
      <c r="BF4184" s="318"/>
      <c r="BP4184" s="281"/>
      <c r="BZ4184" s="281"/>
      <c r="CJ4184" s="281"/>
      <c r="CT4184" s="281"/>
      <c r="DD4184" s="281"/>
      <c r="DI4184" s="273"/>
    </row>
    <row r="4185" spans="1:113" s="49" customFormat="1">
      <c r="A4185" s="47"/>
      <c r="AB4185" s="281"/>
      <c r="AL4185" s="281"/>
      <c r="AV4185" s="281"/>
      <c r="BF4185" s="318"/>
      <c r="BP4185" s="281"/>
      <c r="BZ4185" s="281"/>
      <c r="CJ4185" s="281"/>
      <c r="CT4185" s="281"/>
      <c r="DD4185" s="281"/>
      <c r="DI4185" s="273"/>
    </row>
    <row r="4186" spans="1:113" s="49" customFormat="1">
      <c r="A4186" s="47"/>
      <c r="AB4186" s="281"/>
      <c r="AL4186" s="281"/>
      <c r="AV4186" s="281"/>
      <c r="BF4186" s="318"/>
      <c r="BP4186" s="281"/>
      <c r="BZ4186" s="281"/>
      <c r="CJ4186" s="281"/>
      <c r="CT4186" s="281"/>
      <c r="DD4186" s="281"/>
      <c r="DI4186" s="273"/>
    </row>
    <row r="4187" spans="1:113" s="49" customFormat="1">
      <c r="A4187" s="47"/>
      <c r="AB4187" s="281"/>
      <c r="AL4187" s="281"/>
      <c r="AV4187" s="281"/>
      <c r="BF4187" s="318"/>
      <c r="BP4187" s="281"/>
      <c r="BZ4187" s="281"/>
      <c r="CJ4187" s="281"/>
      <c r="CT4187" s="281"/>
      <c r="DD4187" s="281"/>
      <c r="DI4187" s="273"/>
    </row>
    <row r="4188" spans="1:113" s="49" customFormat="1">
      <c r="A4188" s="47"/>
      <c r="AB4188" s="281"/>
      <c r="AL4188" s="281"/>
      <c r="AV4188" s="281"/>
      <c r="BF4188" s="318"/>
      <c r="BP4188" s="281"/>
      <c r="BZ4188" s="281"/>
      <c r="CJ4188" s="281"/>
      <c r="CT4188" s="281"/>
      <c r="DD4188" s="281"/>
      <c r="DI4188" s="273"/>
    </row>
    <row r="4189" spans="1:113" s="49" customFormat="1">
      <c r="A4189" s="47"/>
      <c r="AB4189" s="281"/>
      <c r="AL4189" s="281"/>
      <c r="AV4189" s="281"/>
      <c r="BF4189" s="318"/>
      <c r="BP4189" s="281"/>
      <c r="BZ4189" s="281"/>
      <c r="CJ4189" s="281"/>
      <c r="CT4189" s="281"/>
      <c r="DD4189" s="281"/>
      <c r="DI4189" s="273"/>
    </row>
    <row r="4190" spans="1:113" s="49" customFormat="1">
      <c r="A4190" s="47"/>
      <c r="AB4190" s="281"/>
      <c r="AL4190" s="281"/>
      <c r="AV4190" s="281"/>
      <c r="BF4190" s="318"/>
      <c r="BP4190" s="281"/>
      <c r="BZ4190" s="281"/>
      <c r="CJ4190" s="281"/>
      <c r="CT4190" s="281"/>
      <c r="DD4190" s="281"/>
      <c r="DI4190" s="273"/>
    </row>
    <row r="4191" spans="1:113" s="49" customFormat="1">
      <c r="A4191" s="47"/>
      <c r="AB4191" s="281"/>
      <c r="AL4191" s="281"/>
      <c r="AV4191" s="281"/>
      <c r="BF4191" s="318"/>
      <c r="BP4191" s="281"/>
      <c r="BZ4191" s="281"/>
      <c r="CJ4191" s="281"/>
      <c r="CT4191" s="281"/>
      <c r="DD4191" s="281"/>
      <c r="DI4191" s="273"/>
    </row>
    <row r="4192" spans="1:113" s="49" customFormat="1">
      <c r="A4192" s="47"/>
      <c r="AB4192" s="281"/>
      <c r="AL4192" s="281"/>
      <c r="AV4192" s="281"/>
      <c r="BF4192" s="318"/>
      <c r="BP4192" s="281"/>
      <c r="BZ4192" s="281"/>
      <c r="CJ4192" s="281"/>
      <c r="CT4192" s="281"/>
      <c r="DD4192" s="281"/>
      <c r="DI4192" s="273"/>
    </row>
    <row r="4193" spans="1:113" s="49" customFormat="1">
      <c r="A4193" s="47"/>
      <c r="AB4193" s="281"/>
      <c r="AL4193" s="281"/>
      <c r="AV4193" s="281"/>
      <c r="BF4193" s="318"/>
      <c r="BP4193" s="281"/>
      <c r="BZ4193" s="281"/>
      <c r="CJ4193" s="281"/>
      <c r="CT4193" s="281"/>
      <c r="DD4193" s="281"/>
      <c r="DI4193" s="273"/>
    </row>
    <row r="4194" spans="1:113" s="49" customFormat="1">
      <c r="A4194" s="47"/>
      <c r="AB4194" s="281"/>
      <c r="AL4194" s="281"/>
      <c r="AV4194" s="281"/>
      <c r="BF4194" s="318"/>
      <c r="BP4194" s="281"/>
      <c r="BZ4194" s="281"/>
      <c r="CJ4194" s="281"/>
      <c r="CT4194" s="281"/>
      <c r="DD4194" s="281"/>
      <c r="DI4194" s="273"/>
    </row>
    <row r="4195" spans="1:113" s="49" customFormat="1">
      <c r="A4195" s="47"/>
      <c r="AB4195" s="281"/>
      <c r="AL4195" s="281"/>
      <c r="AV4195" s="281"/>
      <c r="BF4195" s="318"/>
      <c r="BP4195" s="281"/>
      <c r="BZ4195" s="281"/>
      <c r="CJ4195" s="281"/>
      <c r="CT4195" s="281"/>
      <c r="DD4195" s="281"/>
      <c r="DI4195" s="273"/>
    </row>
    <row r="4196" spans="1:113" s="49" customFormat="1">
      <c r="A4196" s="47"/>
      <c r="AB4196" s="281"/>
      <c r="AL4196" s="281"/>
      <c r="AV4196" s="281"/>
      <c r="BF4196" s="318"/>
      <c r="BP4196" s="281"/>
      <c r="BZ4196" s="281"/>
      <c r="CJ4196" s="281"/>
      <c r="CT4196" s="281"/>
      <c r="DD4196" s="281"/>
      <c r="DI4196" s="273"/>
    </row>
    <row r="4197" spans="1:113" s="49" customFormat="1">
      <c r="A4197" s="47"/>
      <c r="AB4197" s="281"/>
      <c r="AL4197" s="281"/>
      <c r="AV4197" s="281"/>
      <c r="BF4197" s="318"/>
      <c r="BP4197" s="281"/>
      <c r="BZ4197" s="281"/>
      <c r="CJ4197" s="281"/>
      <c r="CT4197" s="281"/>
      <c r="DD4197" s="281"/>
      <c r="DI4197" s="273"/>
    </row>
    <row r="4198" spans="1:113" s="49" customFormat="1">
      <c r="A4198" s="47"/>
      <c r="AB4198" s="281"/>
      <c r="AL4198" s="281"/>
      <c r="AV4198" s="281"/>
      <c r="BF4198" s="318"/>
      <c r="BP4198" s="281"/>
      <c r="BZ4198" s="281"/>
      <c r="CJ4198" s="281"/>
      <c r="CT4198" s="281"/>
      <c r="DD4198" s="281"/>
      <c r="DI4198" s="273"/>
    </row>
    <row r="4199" spans="1:113" s="49" customFormat="1">
      <c r="A4199" s="47"/>
      <c r="AB4199" s="281"/>
      <c r="AL4199" s="281"/>
      <c r="AV4199" s="281"/>
      <c r="BF4199" s="318"/>
      <c r="BP4199" s="281"/>
      <c r="BZ4199" s="281"/>
      <c r="CJ4199" s="281"/>
      <c r="CT4199" s="281"/>
      <c r="DD4199" s="281"/>
      <c r="DI4199" s="273"/>
    </row>
    <row r="4200" spans="1:113" s="49" customFormat="1">
      <c r="A4200" s="47"/>
      <c r="AB4200" s="281"/>
      <c r="AL4200" s="281"/>
      <c r="AV4200" s="281"/>
      <c r="BF4200" s="318"/>
      <c r="BP4200" s="281"/>
      <c r="BZ4200" s="281"/>
      <c r="CJ4200" s="281"/>
      <c r="CT4200" s="281"/>
      <c r="DD4200" s="281"/>
      <c r="DI4200" s="273"/>
    </row>
    <row r="4201" spans="1:113" s="49" customFormat="1">
      <c r="A4201" s="47"/>
      <c r="AB4201" s="281"/>
      <c r="AL4201" s="281"/>
      <c r="AV4201" s="281"/>
      <c r="BF4201" s="318"/>
      <c r="BP4201" s="281"/>
      <c r="BZ4201" s="281"/>
      <c r="CJ4201" s="281"/>
      <c r="CT4201" s="281"/>
      <c r="DD4201" s="281"/>
      <c r="DI4201" s="273"/>
    </row>
    <row r="4202" spans="1:113" s="49" customFormat="1">
      <c r="A4202" s="47"/>
      <c r="AB4202" s="281"/>
      <c r="AL4202" s="281"/>
      <c r="AV4202" s="281"/>
      <c r="BF4202" s="318"/>
      <c r="BP4202" s="281"/>
      <c r="BZ4202" s="281"/>
      <c r="CJ4202" s="281"/>
      <c r="CT4202" s="281"/>
      <c r="DD4202" s="281"/>
      <c r="DI4202" s="273"/>
    </row>
    <row r="4203" spans="1:113" s="49" customFormat="1">
      <c r="A4203" s="47"/>
      <c r="AB4203" s="281"/>
      <c r="AL4203" s="281"/>
      <c r="AV4203" s="281"/>
      <c r="BF4203" s="318"/>
      <c r="BP4203" s="281"/>
      <c r="BZ4203" s="281"/>
      <c r="CJ4203" s="281"/>
      <c r="CT4203" s="281"/>
      <c r="DD4203" s="281"/>
      <c r="DI4203" s="273"/>
    </row>
    <row r="4204" spans="1:113" s="49" customFormat="1">
      <c r="A4204" s="47"/>
      <c r="AB4204" s="281"/>
      <c r="AL4204" s="281"/>
      <c r="AV4204" s="281"/>
      <c r="BF4204" s="318"/>
      <c r="BP4204" s="281"/>
      <c r="BZ4204" s="281"/>
      <c r="CJ4204" s="281"/>
      <c r="CT4204" s="281"/>
      <c r="DD4204" s="281"/>
      <c r="DI4204" s="273"/>
    </row>
    <row r="4205" spans="1:113" s="49" customFormat="1">
      <c r="A4205" s="47"/>
      <c r="AB4205" s="281"/>
      <c r="AL4205" s="281"/>
      <c r="AV4205" s="281"/>
      <c r="BF4205" s="318"/>
      <c r="BP4205" s="281"/>
      <c r="BZ4205" s="281"/>
      <c r="CJ4205" s="281"/>
      <c r="CT4205" s="281"/>
      <c r="DD4205" s="281"/>
      <c r="DI4205" s="273"/>
    </row>
    <row r="4206" spans="1:113" s="49" customFormat="1">
      <c r="A4206" s="47"/>
      <c r="AB4206" s="281"/>
      <c r="AL4206" s="281"/>
      <c r="AV4206" s="281"/>
      <c r="BF4206" s="318"/>
      <c r="BP4206" s="281"/>
      <c r="BZ4206" s="281"/>
      <c r="CJ4206" s="281"/>
      <c r="CT4206" s="281"/>
      <c r="DD4206" s="281"/>
      <c r="DI4206" s="273"/>
    </row>
    <row r="4207" spans="1:113" s="49" customFormat="1">
      <c r="A4207" s="47"/>
      <c r="AB4207" s="281"/>
      <c r="AL4207" s="281"/>
      <c r="AV4207" s="281"/>
      <c r="BF4207" s="318"/>
      <c r="BP4207" s="281"/>
      <c r="BZ4207" s="281"/>
      <c r="CJ4207" s="281"/>
      <c r="CT4207" s="281"/>
      <c r="DD4207" s="281"/>
      <c r="DI4207" s="273"/>
    </row>
    <row r="4208" spans="1:113" s="49" customFormat="1">
      <c r="A4208" s="47"/>
      <c r="AB4208" s="281"/>
      <c r="AL4208" s="281"/>
      <c r="AV4208" s="281"/>
      <c r="BF4208" s="318"/>
      <c r="BP4208" s="281"/>
      <c r="BZ4208" s="281"/>
      <c r="CJ4208" s="281"/>
      <c r="CT4208" s="281"/>
      <c r="DD4208" s="281"/>
      <c r="DI4208" s="273"/>
    </row>
    <row r="4209" spans="1:113" s="49" customFormat="1">
      <c r="A4209" s="47"/>
      <c r="AB4209" s="281"/>
      <c r="AL4209" s="281"/>
      <c r="AV4209" s="281"/>
      <c r="BF4209" s="318"/>
      <c r="BP4209" s="281"/>
      <c r="BZ4209" s="281"/>
      <c r="CJ4209" s="281"/>
      <c r="CT4209" s="281"/>
      <c r="DD4209" s="281"/>
      <c r="DI4209" s="273"/>
    </row>
    <row r="4210" spans="1:113" s="49" customFormat="1">
      <c r="A4210" s="47"/>
      <c r="AB4210" s="281"/>
      <c r="AL4210" s="281"/>
      <c r="AV4210" s="281"/>
      <c r="BF4210" s="318"/>
      <c r="BP4210" s="281"/>
      <c r="BZ4210" s="281"/>
      <c r="CJ4210" s="281"/>
      <c r="CT4210" s="281"/>
      <c r="DD4210" s="281"/>
      <c r="DI4210" s="273"/>
    </row>
    <row r="4211" spans="1:113" s="49" customFormat="1">
      <c r="A4211" s="47"/>
      <c r="AB4211" s="281"/>
      <c r="AL4211" s="281"/>
      <c r="AV4211" s="281"/>
      <c r="BF4211" s="318"/>
      <c r="BP4211" s="281"/>
      <c r="BZ4211" s="281"/>
      <c r="CJ4211" s="281"/>
      <c r="CT4211" s="281"/>
      <c r="DD4211" s="281"/>
      <c r="DI4211" s="273"/>
    </row>
    <row r="4212" spans="1:113" s="49" customFormat="1">
      <c r="A4212" s="47"/>
      <c r="AB4212" s="281"/>
      <c r="AL4212" s="281"/>
      <c r="AV4212" s="281"/>
      <c r="BF4212" s="318"/>
      <c r="BP4212" s="281"/>
      <c r="BZ4212" s="281"/>
      <c r="CJ4212" s="281"/>
      <c r="CT4212" s="281"/>
      <c r="DD4212" s="281"/>
      <c r="DI4212" s="273"/>
    </row>
    <row r="4213" spans="1:113" s="49" customFormat="1">
      <c r="A4213" s="47"/>
      <c r="AB4213" s="281"/>
      <c r="AL4213" s="281"/>
      <c r="AV4213" s="281"/>
      <c r="BF4213" s="318"/>
      <c r="BP4213" s="281"/>
      <c r="BZ4213" s="281"/>
      <c r="CJ4213" s="281"/>
      <c r="CT4213" s="281"/>
      <c r="DD4213" s="281"/>
      <c r="DI4213" s="273"/>
    </row>
    <row r="4214" spans="1:113" s="49" customFormat="1">
      <c r="A4214" s="47"/>
      <c r="AB4214" s="281"/>
      <c r="AL4214" s="281"/>
      <c r="AV4214" s="281"/>
      <c r="BF4214" s="318"/>
      <c r="BP4214" s="281"/>
      <c r="BZ4214" s="281"/>
      <c r="CJ4214" s="281"/>
      <c r="CT4214" s="281"/>
      <c r="DD4214" s="281"/>
      <c r="DI4214" s="273"/>
    </row>
    <row r="4215" spans="1:113" s="49" customFormat="1">
      <c r="A4215" s="47"/>
      <c r="AB4215" s="281"/>
      <c r="AL4215" s="281"/>
      <c r="AV4215" s="281"/>
      <c r="BF4215" s="318"/>
      <c r="BP4215" s="281"/>
      <c r="BZ4215" s="281"/>
      <c r="CJ4215" s="281"/>
      <c r="CT4215" s="281"/>
      <c r="DD4215" s="281"/>
      <c r="DI4215" s="273"/>
    </row>
    <row r="4216" spans="1:113" s="49" customFormat="1">
      <c r="A4216" s="47"/>
      <c r="AB4216" s="281"/>
      <c r="AL4216" s="281"/>
      <c r="AV4216" s="281"/>
      <c r="BF4216" s="318"/>
      <c r="BP4216" s="281"/>
      <c r="BZ4216" s="281"/>
      <c r="CJ4216" s="281"/>
      <c r="CT4216" s="281"/>
      <c r="DD4216" s="281"/>
      <c r="DI4216" s="273"/>
    </row>
    <row r="4217" spans="1:113" s="49" customFormat="1">
      <c r="A4217" s="47"/>
      <c r="AB4217" s="281"/>
      <c r="AL4217" s="281"/>
      <c r="AV4217" s="281"/>
      <c r="BF4217" s="318"/>
      <c r="BP4217" s="281"/>
      <c r="BZ4217" s="281"/>
      <c r="CJ4217" s="281"/>
      <c r="CT4217" s="281"/>
      <c r="DD4217" s="281"/>
      <c r="DI4217" s="273"/>
    </row>
    <row r="4218" spans="1:113" s="49" customFormat="1">
      <c r="A4218" s="47"/>
      <c r="AB4218" s="281"/>
      <c r="AL4218" s="281"/>
      <c r="AV4218" s="281"/>
      <c r="BF4218" s="318"/>
      <c r="BP4218" s="281"/>
      <c r="BZ4218" s="281"/>
      <c r="CJ4218" s="281"/>
      <c r="CT4218" s="281"/>
      <c r="DD4218" s="281"/>
      <c r="DI4218" s="273"/>
    </row>
    <row r="4219" spans="1:113" s="49" customFormat="1">
      <c r="A4219" s="47"/>
      <c r="AB4219" s="281"/>
      <c r="AL4219" s="281"/>
      <c r="AV4219" s="281"/>
      <c r="BF4219" s="318"/>
      <c r="BP4219" s="281"/>
      <c r="BZ4219" s="281"/>
      <c r="CJ4219" s="281"/>
      <c r="CT4219" s="281"/>
      <c r="DD4219" s="281"/>
      <c r="DI4219" s="273"/>
    </row>
    <row r="4220" spans="1:113" s="49" customFormat="1">
      <c r="A4220" s="47"/>
      <c r="AB4220" s="281"/>
      <c r="AL4220" s="281"/>
      <c r="AV4220" s="281"/>
      <c r="BF4220" s="318"/>
      <c r="BP4220" s="281"/>
      <c r="BZ4220" s="281"/>
      <c r="CJ4220" s="281"/>
      <c r="CT4220" s="281"/>
      <c r="DD4220" s="281"/>
      <c r="DI4220" s="273"/>
    </row>
    <row r="4221" spans="1:113" s="49" customFormat="1">
      <c r="A4221" s="47"/>
      <c r="AB4221" s="281"/>
      <c r="AL4221" s="281"/>
      <c r="AV4221" s="281"/>
      <c r="BF4221" s="318"/>
      <c r="BP4221" s="281"/>
      <c r="BZ4221" s="281"/>
      <c r="CJ4221" s="281"/>
      <c r="CT4221" s="281"/>
      <c r="DD4221" s="281"/>
      <c r="DI4221" s="273"/>
    </row>
    <row r="4222" spans="1:113" s="49" customFormat="1">
      <c r="A4222" s="47"/>
      <c r="AB4222" s="281"/>
      <c r="AL4222" s="281"/>
      <c r="AV4222" s="281"/>
      <c r="BF4222" s="318"/>
      <c r="BP4222" s="281"/>
      <c r="BZ4222" s="281"/>
      <c r="CJ4222" s="281"/>
      <c r="CT4222" s="281"/>
      <c r="DD4222" s="281"/>
      <c r="DI4222" s="273"/>
    </row>
    <row r="4223" spans="1:113" s="49" customFormat="1">
      <c r="A4223" s="47"/>
      <c r="AB4223" s="281"/>
      <c r="AL4223" s="281"/>
      <c r="AV4223" s="281"/>
      <c r="BF4223" s="318"/>
      <c r="BP4223" s="281"/>
      <c r="BZ4223" s="281"/>
      <c r="CJ4223" s="281"/>
      <c r="CT4223" s="281"/>
      <c r="DD4223" s="281"/>
      <c r="DI4223" s="273"/>
    </row>
    <row r="4224" spans="1:113" s="49" customFormat="1">
      <c r="A4224" s="47"/>
      <c r="AB4224" s="281"/>
      <c r="AL4224" s="281"/>
      <c r="AV4224" s="281"/>
      <c r="BF4224" s="318"/>
      <c r="BP4224" s="281"/>
      <c r="BZ4224" s="281"/>
      <c r="CJ4224" s="281"/>
      <c r="CT4224" s="281"/>
      <c r="DD4224" s="281"/>
      <c r="DI4224" s="273"/>
    </row>
    <row r="4225" spans="1:113" s="49" customFormat="1">
      <c r="A4225" s="47"/>
      <c r="AB4225" s="281"/>
      <c r="AL4225" s="281"/>
      <c r="AV4225" s="281"/>
      <c r="BF4225" s="318"/>
      <c r="BP4225" s="281"/>
      <c r="BZ4225" s="281"/>
      <c r="CJ4225" s="281"/>
      <c r="CT4225" s="281"/>
      <c r="DD4225" s="281"/>
      <c r="DI4225" s="273"/>
    </row>
    <row r="4226" spans="1:113" s="49" customFormat="1">
      <c r="A4226" s="47"/>
      <c r="AB4226" s="281"/>
      <c r="AL4226" s="281"/>
      <c r="AV4226" s="281"/>
      <c r="BF4226" s="318"/>
      <c r="BP4226" s="281"/>
      <c r="BZ4226" s="281"/>
      <c r="CJ4226" s="281"/>
      <c r="CT4226" s="281"/>
      <c r="DD4226" s="281"/>
      <c r="DI4226" s="273"/>
    </row>
    <row r="4227" spans="1:113" s="49" customFormat="1">
      <c r="A4227" s="47"/>
      <c r="AB4227" s="281"/>
      <c r="AL4227" s="281"/>
      <c r="AV4227" s="281"/>
      <c r="BF4227" s="318"/>
      <c r="BP4227" s="281"/>
      <c r="BZ4227" s="281"/>
      <c r="CJ4227" s="281"/>
      <c r="CT4227" s="281"/>
      <c r="DD4227" s="281"/>
      <c r="DI4227" s="273"/>
    </row>
    <row r="4228" spans="1:113" s="49" customFormat="1">
      <c r="A4228" s="47"/>
      <c r="AB4228" s="281"/>
      <c r="AL4228" s="281"/>
      <c r="AV4228" s="281"/>
      <c r="BF4228" s="318"/>
      <c r="BP4228" s="281"/>
      <c r="BZ4228" s="281"/>
      <c r="CJ4228" s="281"/>
      <c r="CT4228" s="281"/>
      <c r="DD4228" s="281"/>
      <c r="DI4228" s="273"/>
    </row>
    <row r="4229" spans="1:113" s="49" customFormat="1">
      <c r="A4229" s="47"/>
      <c r="AB4229" s="281"/>
      <c r="AL4229" s="281"/>
      <c r="AV4229" s="281"/>
      <c r="BF4229" s="318"/>
      <c r="BP4229" s="281"/>
      <c r="BZ4229" s="281"/>
      <c r="CJ4229" s="281"/>
      <c r="CT4229" s="281"/>
      <c r="DD4229" s="281"/>
      <c r="DI4229" s="273"/>
    </row>
    <row r="4230" spans="1:113" s="49" customFormat="1">
      <c r="A4230" s="47"/>
      <c r="AB4230" s="281"/>
      <c r="AL4230" s="281"/>
      <c r="AV4230" s="281"/>
      <c r="BF4230" s="318"/>
      <c r="BP4230" s="281"/>
      <c r="BZ4230" s="281"/>
      <c r="CJ4230" s="281"/>
      <c r="CT4230" s="281"/>
      <c r="DD4230" s="281"/>
      <c r="DI4230" s="273"/>
    </row>
    <row r="4231" spans="1:113" s="49" customFormat="1">
      <c r="A4231" s="47"/>
      <c r="AB4231" s="281"/>
      <c r="AL4231" s="281"/>
      <c r="AV4231" s="281"/>
      <c r="BF4231" s="318"/>
      <c r="BP4231" s="281"/>
      <c r="BZ4231" s="281"/>
      <c r="CJ4231" s="281"/>
      <c r="CT4231" s="281"/>
      <c r="DD4231" s="281"/>
      <c r="DI4231" s="273"/>
    </row>
    <row r="4232" spans="1:113" s="49" customFormat="1">
      <c r="A4232" s="47"/>
      <c r="AB4232" s="281"/>
      <c r="AL4232" s="281"/>
      <c r="AV4232" s="281"/>
      <c r="BF4232" s="318"/>
      <c r="BP4232" s="281"/>
      <c r="BZ4232" s="281"/>
      <c r="CJ4232" s="281"/>
      <c r="CT4232" s="281"/>
      <c r="DD4232" s="281"/>
      <c r="DI4232" s="273"/>
    </row>
    <row r="4233" spans="1:113" s="49" customFormat="1">
      <c r="A4233" s="47"/>
      <c r="AB4233" s="281"/>
      <c r="AL4233" s="281"/>
      <c r="AV4233" s="281"/>
      <c r="BF4233" s="318"/>
      <c r="BP4233" s="281"/>
      <c r="BZ4233" s="281"/>
      <c r="CJ4233" s="281"/>
      <c r="CT4233" s="281"/>
      <c r="DD4233" s="281"/>
      <c r="DI4233" s="273"/>
    </row>
    <row r="4234" spans="1:113" s="49" customFormat="1">
      <c r="A4234" s="47"/>
      <c r="AB4234" s="281"/>
      <c r="AL4234" s="281"/>
      <c r="AV4234" s="281"/>
      <c r="BF4234" s="318"/>
      <c r="BP4234" s="281"/>
      <c r="BZ4234" s="281"/>
      <c r="CJ4234" s="281"/>
      <c r="CT4234" s="281"/>
      <c r="DD4234" s="281"/>
      <c r="DI4234" s="273"/>
    </row>
    <row r="4235" spans="1:113" s="49" customFormat="1">
      <c r="A4235" s="47"/>
      <c r="AB4235" s="281"/>
      <c r="AL4235" s="281"/>
      <c r="AV4235" s="281"/>
      <c r="BF4235" s="318"/>
      <c r="BP4235" s="281"/>
      <c r="BZ4235" s="281"/>
      <c r="CJ4235" s="281"/>
      <c r="CT4235" s="281"/>
      <c r="DD4235" s="281"/>
      <c r="DI4235" s="273"/>
    </row>
    <row r="4236" spans="1:113" s="49" customFormat="1">
      <c r="A4236" s="47"/>
      <c r="AB4236" s="281"/>
      <c r="AL4236" s="281"/>
      <c r="AV4236" s="281"/>
      <c r="BF4236" s="318"/>
      <c r="BP4236" s="281"/>
      <c r="BZ4236" s="281"/>
      <c r="CJ4236" s="281"/>
      <c r="CT4236" s="281"/>
      <c r="DD4236" s="281"/>
      <c r="DI4236" s="273"/>
    </row>
    <row r="4237" spans="1:113" s="49" customFormat="1">
      <c r="A4237" s="47"/>
      <c r="AB4237" s="281"/>
      <c r="AL4237" s="281"/>
      <c r="AV4237" s="281"/>
      <c r="BF4237" s="318"/>
      <c r="BP4237" s="281"/>
      <c r="BZ4237" s="281"/>
      <c r="CJ4237" s="281"/>
      <c r="CT4237" s="281"/>
      <c r="DD4237" s="281"/>
      <c r="DI4237" s="273"/>
    </row>
    <row r="4238" spans="1:113" s="49" customFormat="1">
      <c r="A4238" s="47"/>
      <c r="AB4238" s="281"/>
      <c r="AL4238" s="281"/>
      <c r="AV4238" s="281"/>
      <c r="BF4238" s="318"/>
      <c r="BP4238" s="281"/>
      <c r="BZ4238" s="281"/>
      <c r="CJ4238" s="281"/>
      <c r="CT4238" s="281"/>
      <c r="DD4238" s="281"/>
      <c r="DI4238" s="273"/>
    </row>
    <row r="4239" spans="1:113" s="49" customFormat="1">
      <c r="A4239" s="47"/>
      <c r="AB4239" s="281"/>
      <c r="AL4239" s="281"/>
      <c r="AV4239" s="281"/>
      <c r="BF4239" s="318"/>
      <c r="BP4239" s="281"/>
      <c r="BZ4239" s="281"/>
      <c r="CJ4239" s="281"/>
      <c r="CT4239" s="281"/>
      <c r="DD4239" s="281"/>
      <c r="DI4239" s="273"/>
    </row>
    <row r="4240" spans="1:113" s="49" customFormat="1">
      <c r="A4240" s="47"/>
      <c r="AB4240" s="281"/>
      <c r="AL4240" s="281"/>
      <c r="AV4240" s="281"/>
      <c r="BF4240" s="318"/>
      <c r="BP4240" s="281"/>
      <c r="BZ4240" s="281"/>
      <c r="CJ4240" s="281"/>
      <c r="CT4240" s="281"/>
      <c r="DD4240" s="281"/>
      <c r="DI4240" s="273"/>
    </row>
    <row r="4241" spans="1:113" s="49" customFormat="1">
      <c r="A4241" s="47"/>
      <c r="AB4241" s="281"/>
      <c r="AL4241" s="281"/>
      <c r="AV4241" s="281"/>
      <c r="BF4241" s="318"/>
      <c r="BP4241" s="281"/>
      <c r="BZ4241" s="281"/>
      <c r="CJ4241" s="281"/>
      <c r="CT4241" s="281"/>
      <c r="DD4241" s="281"/>
      <c r="DI4241" s="273"/>
    </row>
    <row r="4242" spans="1:113" s="49" customFormat="1">
      <c r="A4242" s="47"/>
      <c r="AB4242" s="281"/>
      <c r="AL4242" s="281"/>
      <c r="AV4242" s="281"/>
      <c r="BF4242" s="318"/>
      <c r="BP4242" s="281"/>
      <c r="BZ4242" s="281"/>
      <c r="CJ4242" s="281"/>
      <c r="CT4242" s="281"/>
      <c r="DD4242" s="281"/>
      <c r="DI4242" s="273"/>
    </row>
    <row r="4243" spans="1:113" s="49" customFormat="1">
      <c r="A4243" s="47"/>
      <c r="AB4243" s="281"/>
      <c r="AL4243" s="281"/>
      <c r="AV4243" s="281"/>
      <c r="BF4243" s="318"/>
      <c r="BP4243" s="281"/>
      <c r="BZ4243" s="281"/>
      <c r="CJ4243" s="281"/>
      <c r="CT4243" s="281"/>
      <c r="DD4243" s="281"/>
      <c r="DI4243" s="273"/>
    </row>
    <row r="4244" spans="1:113" s="49" customFormat="1">
      <c r="A4244" s="47"/>
      <c r="AB4244" s="281"/>
      <c r="AL4244" s="281"/>
      <c r="AV4244" s="281"/>
      <c r="BF4244" s="318"/>
      <c r="BP4244" s="281"/>
      <c r="BZ4244" s="281"/>
      <c r="CJ4244" s="281"/>
      <c r="CT4244" s="281"/>
      <c r="DD4244" s="281"/>
      <c r="DI4244" s="273"/>
    </row>
    <row r="4245" spans="1:113" s="49" customFormat="1">
      <c r="A4245" s="47"/>
      <c r="AB4245" s="281"/>
      <c r="AL4245" s="281"/>
      <c r="AV4245" s="281"/>
      <c r="BF4245" s="318"/>
      <c r="BP4245" s="281"/>
      <c r="BZ4245" s="281"/>
      <c r="CJ4245" s="281"/>
      <c r="CT4245" s="281"/>
      <c r="DD4245" s="281"/>
      <c r="DI4245" s="273"/>
    </row>
    <row r="4246" spans="1:113" s="49" customFormat="1">
      <c r="A4246" s="47"/>
      <c r="AB4246" s="281"/>
      <c r="AL4246" s="281"/>
      <c r="AV4246" s="281"/>
      <c r="BF4246" s="318"/>
      <c r="BP4246" s="281"/>
      <c r="BZ4246" s="281"/>
      <c r="CJ4246" s="281"/>
      <c r="CT4246" s="281"/>
      <c r="DD4246" s="281"/>
      <c r="DI4246" s="273"/>
    </row>
    <row r="4247" spans="1:113" s="49" customFormat="1">
      <c r="A4247" s="47"/>
      <c r="AB4247" s="281"/>
      <c r="AL4247" s="281"/>
      <c r="AV4247" s="281"/>
      <c r="BF4247" s="318"/>
      <c r="BP4247" s="281"/>
      <c r="BZ4247" s="281"/>
      <c r="CJ4247" s="281"/>
      <c r="CT4247" s="281"/>
      <c r="DD4247" s="281"/>
      <c r="DI4247" s="273"/>
    </row>
    <row r="4248" spans="1:113" s="49" customFormat="1">
      <c r="A4248" s="47"/>
      <c r="AB4248" s="281"/>
      <c r="AL4248" s="281"/>
      <c r="AV4248" s="281"/>
      <c r="BF4248" s="318"/>
      <c r="BP4248" s="281"/>
      <c r="BZ4248" s="281"/>
      <c r="CJ4248" s="281"/>
      <c r="CT4248" s="281"/>
      <c r="DD4248" s="281"/>
      <c r="DI4248" s="273"/>
    </row>
    <row r="4249" spans="1:113" s="49" customFormat="1">
      <c r="A4249" s="47"/>
      <c r="AB4249" s="281"/>
      <c r="AL4249" s="281"/>
      <c r="AV4249" s="281"/>
      <c r="BF4249" s="318"/>
      <c r="BP4249" s="281"/>
      <c r="BZ4249" s="281"/>
      <c r="CJ4249" s="281"/>
      <c r="CT4249" s="281"/>
      <c r="DD4249" s="281"/>
      <c r="DI4249" s="273"/>
    </row>
    <row r="4250" spans="1:113" s="49" customFormat="1">
      <c r="A4250" s="47"/>
      <c r="AB4250" s="281"/>
      <c r="AL4250" s="281"/>
      <c r="AV4250" s="281"/>
      <c r="BF4250" s="318"/>
      <c r="BP4250" s="281"/>
      <c r="BZ4250" s="281"/>
      <c r="CJ4250" s="281"/>
      <c r="CT4250" s="281"/>
      <c r="DD4250" s="281"/>
      <c r="DI4250" s="273"/>
    </row>
    <row r="4251" spans="1:113" s="49" customFormat="1">
      <c r="A4251" s="47"/>
      <c r="AB4251" s="281"/>
      <c r="AL4251" s="281"/>
      <c r="AV4251" s="281"/>
      <c r="BF4251" s="318"/>
      <c r="BP4251" s="281"/>
      <c r="BZ4251" s="281"/>
      <c r="CJ4251" s="281"/>
      <c r="CT4251" s="281"/>
      <c r="DD4251" s="281"/>
      <c r="DI4251" s="273"/>
    </row>
    <row r="4252" spans="1:113" s="49" customFormat="1">
      <c r="A4252" s="47"/>
      <c r="AB4252" s="281"/>
      <c r="AL4252" s="281"/>
      <c r="AV4252" s="281"/>
      <c r="BF4252" s="318"/>
      <c r="BP4252" s="281"/>
      <c r="BZ4252" s="281"/>
      <c r="CJ4252" s="281"/>
      <c r="CT4252" s="281"/>
      <c r="DD4252" s="281"/>
      <c r="DI4252" s="273"/>
    </row>
    <row r="4253" spans="1:113" s="49" customFormat="1">
      <c r="A4253" s="47"/>
      <c r="AB4253" s="281"/>
      <c r="AL4253" s="281"/>
      <c r="AV4253" s="281"/>
      <c r="BF4253" s="318"/>
      <c r="BP4253" s="281"/>
      <c r="BZ4253" s="281"/>
      <c r="CJ4253" s="281"/>
      <c r="CT4253" s="281"/>
      <c r="DD4253" s="281"/>
      <c r="DI4253" s="273"/>
    </row>
    <row r="4254" spans="1:113" s="49" customFormat="1">
      <c r="A4254" s="47"/>
      <c r="AB4254" s="281"/>
      <c r="AL4254" s="281"/>
      <c r="AV4254" s="281"/>
      <c r="BF4254" s="318"/>
      <c r="BP4254" s="281"/>
      <c r="BZ4254" s="281"/>
      <c r="CJ4254" s="281"/>
      <c r="CT4254" s="281"/>
      <c r="DD4254" s="281"/>
      <c r="DI4254" s="273"/>
    </row>
    <row r="4255" spans="1:113" s="49" customFormat="1">
      <c r="A4255" s="47"/>
      <c r="AB4255" s="281"/>
      <c r="AL4255" s="281"/>
      <c r="AV4255" s="281"/>
      <c r="BF4255" s="318"/>
      <c r="BP4255" s="281"/>
      <c r="BZ4255" s="281"/>
      <c r="CJ4255" s="281"/>
      <c r="CT4255" s="281"/>
      <c r="DD4255" s="281"/>
      <c r="DI4255" s="273"/>
    </row>
    <row r="4256" spans="1:113" s="49" customFormat="1">
      <c r="A4256" s="47"/>
      <c r="AB4256" s="281"/>
      <c r="AL4256" s="281"/>
      <c r="AV4256" s="281"/>
      <c r="BF4256" s="318"/>
      <c r="BP4256" s="281"/>
      <c r="BZ4256" s="281"/>
      <c r="CJ4256" s="281"/>
      <c r="CT4256" s="281"/>
      <c r="DD4256" s="281"/>
      <c r="DI4256" s="273"/>
    </row>
    <row r="4257" spans="1:113" s="49" customFormat="1">
      <c r="A4257" s="47"/>
      <c r="AB4257" s="281"/>
      <c r="AL4257" s="281"/>
      <c r="AV4257" s="281"/>
      <c r="BF4257" s="318"/>
      <c r="BP4257" s="281"/>
      <c r="BZ4257" s="281"/>
      <c r="CJ4257" s="281"/>
      <c r="CT4257" s="281"/>
      <c r="DD4257" s="281"/>
      <c r="DI4257" s="273"/>
    </row>
    <row r="4258" spans="1:113" s="49" customFormat="1">
      <c r="A4258" s="47"/>
      <c r="AB4258" s="281"/>
      <c r="AL4258" s="281"/>
      <c r="AV4258" s="281"/>
      <c r="BF4258" s="318"/>
      <c r="BP4258" s="281"/>
      <c r="BZ4258" s="281"/>
      <c r="CJ4258" s="281"/>
      <c r="CT4258" s="281"/>
      <c r="DD4258" s="281"/>
      <c r="DI4258" s="273"/>
    </row>
    <row r="4259" spans="1:113" s="49" customFormat="1">
      <c r="A4259" s="47"/>
      <c r="AB4259" s="281"/>
      <c r="AL4259" s="281"/>
      <c r="AV4259" s="281"/>
      <c r="BF4259" s="318"/>
      <c r="BP4259" s="281"/>
      <c r="BZ4259" s="281"/>
      <c r="CJ4259" s="281"/>
      <c r="CT4259" s="281"/>
      <c r="DD4259" s="281"/>
      <c r="DI4259" s="273"/>
    </row>
    <row r="4260" spans="1:113" s="49" customFormat="1">
      <c r="A4260" s="47"/>
      <c r="AB4260" s="281"/>
      <c r="AL4260" s="281"/>
      <c r="AV4260" s="281"/>
      <c r="BF4260" s="318"/>
      <c r="BP4260" s="281"/>
      <c r="BZ4260" s="281"/>
      <c r="CJ4260" s="281"/>
      <c r="CT4260" s="281"/>
      <c r="DD4260" s="281"/>
      <c r="DI4260" s="273"/>
    </row>
    <row r="4261" spans="1:113" s="49" customFormat="1">
      <c r="A4261" s="47"/>
      <c r="AB4261" s="281"/>
      <c r="AL4261" s="281"/>
      <c r="AV4261" s="281"/>
      <c r="BF4261" s="318"/>
      <c r="BP4261" s="281"/>
      <c r="BZ4261" s="281"/>
      <c r="CJ4261" s="281"/>
      <c r="CT4261" s="281"/>
      <c r="DD4261" s="281"/>
      <c r="DI4261" s="273"/>
    </row>
    <row r="4262" spans="1:113" s="49" customFormat="1">
      <c r="A4262" s="47"/>
      <c r="AB4262" s="281"/>
      <c r="AL4262" s="281"/>
      <c r="AV4262" s="281"/>
      <c r="BF4262" s="318"/>
      <c r="BP4262" s="281"/>
      <c r="BZ4262" s="281"/>
      <c r="CJ4262" s="281"/>
      <c r="CT4262" s="281"/>
      <c r="DD4262" s="281"/>
      <c r="DI4262" s="273"/>
    </row>
    <row r="4263" spans="1:113" s="49" customFormat="1">
      <c r="A4263" s="47"/>
      <c r="AB4263" s="281"/>
      <c r="AL4263" s="281"/>
      <c r="AV4263" s="281"/>
      <c r="BF4263" s="318"/>
      <c r="BP4263" s="281"/>
      <c r="BZ4263" s="281"/>
      <c r="CJ4263" s="281"/>
      <c r="CT4263" s="281"/>
      <c r="DD4263" s="281"/>
      <c r="DI4263" s="273"/>
    </row>
    <row r="4264" spans="1:113" s="49" customFormat="1">
      <c r="A4264" s="47"/>
      <c r="AB4264" s="281"/>
      <c r="AL4264" s="281"/>
      <c r="AV4264" s="281"/>
      <c r="BF4264" s="318"/>
      <c r="BP4264" s="281"/>
      <c r="BZ4264" s="281"/>
      <c r="CJ4264" s="281"/>
      <c r="CT4264" s="281"/>
      <c r="DD4264" s="281"/>
      <c r="DI4264" s="273"/>
    </row>
    <row r="4265" spans="1:113" s="49" customFormat="1">
      <c r="A4265" s="47"/>
      <c r="AB4265" s="281"/>
      <c r="AL4265" s="281"/>
      <c r="AV4265" s="281"/>
      <c r="BF4265" s="318"/>
      <c r="BP4265" s="281"/>
      <c r="BZ4265" s="281"/>
      <c r="CJ4265" s="281"/>
      <c r="CT4265" s="281"/>
      <c r="DD4265" s="281"/>
      <c r="DI4265" s="273"/>
    </row>
    <row r="4266" spans="1:113" s="49" customFormat="1">
      <c r="A4266" s="47"/>
      <c r="AB4266" s="281"/>
      <c r="AL4266" s="281"/>
      <c r="AV4266" s="281"/>
      <c r="BF4266" s="318"/>
      <c r="BP4266" s="281"/>
      <c r="BZ4266" s="281"/>
      <c r="CJ4266" s="281"/>
      <c r="CT4266" s="281"/>
      <c r="DD4266" s="281"/>
      <c r="DI4266" s="273"/>
    </row>
    <row r="4267" spans="1:113" s="49" customFormat="1">
      <c r="A4267" s="47"/>
      <c r="AB4267" s="281"/>
      <c r="AL4267" s="281"/>
      <c r="AV4267" s="281"/>
      <c r="BF4267" s="318"/>
      <c r="BP4267" s="281"/>
      <c r="BZ4267" s="281"/>
      <c r="CJ4267" s="281"/>
      <c r="CT4267" s="281"/>
      <c r="DD4267" s="281"/>
      <c r="DI4267" s="273"/>
    </row>
    <row r="4268" spans="1:113" s="49" customFormat="1">
      <c r="A4268" s="47"/>
      <c r="AB4268" s="281"/>
      <c r="AL4268" s="281"/>
      <c r="AV4268" s="281"/>
      <c r="BF4268" s="318"/>
      <c r="BP4268" s="281"/>
      <c r="BZ4268" s="281"/>
      <c r="CJ4268" s="281"/>
      <c r="CT4268" s="281"/>
      <c r="DD4268" s="281"/>
      <c r="DI4268" s="273"/>
    </row>
    <row r="4269" spans="1:113" s="49" customFormat="1">
      <c r="A4269" s="47"/>
      <c r="AB4269" s="281"/>
      <c r="AL4269" s="281"/>
      <c r="AV4269" s="281"/>
      <c r="BF4269" s="318"/>
      <c r="BP4269" s="281"/>
      <c r="BZ4269" s="281"/>
      <c r="CJ4269" s="281"/>
      <c r="CT4269" s="281"/>
      <c r="DD4269" s="281"/>
      <c r="DI4269" s="273"/>
    </row>
    <row r="4270" spans="1:113" s="49" customFormat="1">
      <c r="A4270" s="47"/>
      <c r="AB4270" s="281"/>
      <c r="AL4270" s="281"/>
      <c r="AV4270" s="281"/>
      <c r="BF4270" s="318"/>
      <c r="BP4270" s="281"/>
      <c r="BZ4270" s="281"/>
      <c r="CJ4270" s="281"/>
      <c r="CT4270" s="281"/>
      <c r="DD4270" s="281"/>
      <c r="DI4270" s="273"/>
    </row>
    <row r="4271" spans="1:113" s="49" customFormat="1">
      <c r="A4271" s="47"/>
      <c r="AB4271" s="281"/>
      <c r="AL4271" s="281"/>
      <c r="AV4271" s="281"/>
      <c r="BF4271" s="318"/>
      <c r="BP4271" s="281"/>
      <c r="BZ4271" s="281"/>
      <c r="CJ4271" s="281"/>
      <c r="CT4271" s="281"/>
      <c r="DD4271" s="281"/>
      <c r="DI4271" s="273"/>
    </row>
    <row r="4272" spans="1:113" s="49" customFormat="1">
      <c r="A4272" s="47"/>
      <c r="AB4272" s="281"/>
      <c r="AL4272" s="281"/>
      <c r="AV4272" s="281"/>
      <c r="BF4272" s="318"/>
      <c r="BP4272" s="281"/>
      <c r="BZ4272" s="281"/>
      <c r="CJ4272" s="281"/>
      <c r="CT4272" s="281"/>
      <c r="DD4272" s="281"/>
      <c r="DI4272" s="273"/>
    </row>
    <row r="4273" spans="1:113" s="49" customFormat="1">
      <c r="A4273" s="47"/>
      <c r="AB4273" s="281"/>
      <c r="AL4273" s="281"/>
      <c r="AV4273" s="281"/>
      <c r="BF4273" s="318"/>
      <c r="BP4273" s="281"/>
      <c r="BZ4273" s="281"/>
      <c r="CJ4273" s="281"/>
      <c r="CT4273" s="281"/>
      <c r="DD4273" s="281"/>
      <c r="DI4273" s="273"/>
    </row>
    <row r="4274" spans="1:113" s="49" customFormat="1">
      <c r="A4274" s="47"/>
      <c r="AB4274" s="281"/>
      <c r="AL4274" s="281"/>
      <c r="AV4274" s="281"/>
      <c r="BF4274" s="318"/>
      <c r="BP4274" s="281"/>
      <c r="BZ4274" s="281"/>
      <c r="CJ4274" s="281"/>
      <c r="CT4274" s="281"/>
      <c r="DD4274" s="281"/>
      <c r="DI4274" s="273"/>
    </row>
    <row r="4275" spans="1:113" s="49" customFormat="1">
      <c r="A4275" s="47"/>
      <c r="AB4275" s="281"/>
      <c r="AL4275" s="281"/>
      <c r="AV4275" s="281"/>
      <c r="BF4275" s="318"/>
      <c r="BP4275" s="281"/>
      <c r="BZ4275" s="281"/>
      <c r="CJ4275" s="281"/>
      <c r="CT4275" s="281"/>
      <c r="DD4275" s="281"/>
      <c r="DI4275" s="273"/>
    </row>
    <row r="4276" spans="1:113" s="49" customFormat="1">
      <c r="A4276" s="47"/>
      <c r="AB4276" s="281"/>
      <c r="AL4276" s="281"/>
      <c r="AV4276" s="281"/>
      <c r="BF4276" s="318"/>
      <c r="BP4276" s="281"/>
      <c r="BZ4276" s="281"/>
      <c r="CJ4276" s="281"/>
      <c r="CT4276" s="281"/>
      <c r="DD4276" s="281"/>
      <c r="DI4276" s="273"/>
    </row>
    <row r="4277" spans="1:113" s="49" customFormat="1">
      <c r="A4277" s="47"/>
      <c r="AB4277" s="281"/>
      <c r="AL4277" s="281"/>
      <c r="AV4277" s="281"/>
      <c r="BF4277" s="318"/>
      <c r="BP4277" s="281"/>
      <c r="BZ4277" s="281"/>
      <c r="CJ4277" s="281"/>
      <c r="CT4277" s="281"/>
      <c r="DD4277" s="281"/>
      <c r="DI4277" s="273"/>
    </row>
    <row r="4278" spans="1:113" s="49" customFormat="1">
      <c r="A4278" s="47"/>
      <c r="AB4278" s="281"/>
      <c r="AL4278" s="281"/>
      <c r="AV4278" s="281"/>
      <c r="BF4278" s="318"/>
      <c r="BP4278" s="281"/>
      <c r="BZ4278" s="281"/>
      <c r="CJ4278" s="281"/>
      <c r="CT4278" s="281"/>
      <c r="DD4278" s="281"/>
      <c r="DI4278" s="273"/>
    </row>
    <row r="4279" spans="1:113" s="49" customFormat="1">
      <c r="A4279" s="47"/>
      <c r="AB4279" s="281"/>
      <c r="AL4279" s="281"/>
      <c r="AV4279" s="281"/>
      <c r="BF4279" s="318"/>
      <c r="BP4279" s="281"/>
      <c r="BZ4279" s="281"/>
      <c r="CJ4279" s="281"/>
      <c r="CT4279" s="281"/>
      <c r="DD4279" s="281"/>
      <c r="DI4279" s="273"/>
    </row>
    <row r="4280" spans="1:113" s="49" customFormat="1">
      <c r="A4280" s="47"/>
      <c r="AB4280" s="281"/>
      <c r="AL4280" s="281"/>
      <c r="AV4280" s="281"/>
      <c r="BF4280" s="318"/>
      <c r="BP4280" s="281"/>
      <c r="BZ4280" s="281"/>
      <c r="CJ4280" s="281"/>
      <c r="CT4280" s="281"/>
      <c r="DD4280" s="281"/>
      <c r="DI4280" s="273"/>
    </row>
    <row r="4281" spans="1:113" s="49" customFormat="1">
      <c r="A4281" s="47"/>
      <c r="AB4281" s="281"/>
      <c r="AL4281" s="281"/>
      <c r="AV4281" s="281"/>
      <c r="BF4281" s="318"/>
      <c r="BP4281" s="281"/>
      <c r="BZ4281" s="281"/>
      <c r="CJ4281" s="281"/>
      <c r="CT4281" s="281"/>
      <c r="DD4281" s="281"/>
      <c r="DI4281" s="273"/>
    </row>
    <row r="4282" spans="1:113" s="49" customFormat="1">
      <c r="A4282" s="47"/>
      <c r="AB4282" s="281"/>
      <c r="AL4282" s="281"/>
      <c r="AV4282" s="281"/>
      <c r="BF4282" s="318"/>
      <c r="BP4282" s="281"/>
      <c r="BZ4282" s="281"/>
      <c r="CJ4282" s="281"/>
      <c r="CT4282" s="281"/>
      <c r="DD4282" s="281"/>
      <c r="DI4282" s="273"/>
    </row>
    <row r="4283" spans="1:113" s="49" customFormat="1">
      <c r="A4283" s="47"/>
      <c r="AB4283" s="281"/>
      <c r="AL4283" s="281"/>
      <c r="AV4283" s="281"/>
      <c r="BF4283" s="318"/>
      <c r="BP4283" s="281"/>
      <c r="BZ4283" s="281"/>
      <c r="CJ4283" s="281"/>
      <c r="CT4283" s="281"/>
      <c r="DD4283" s="281"/>
      <c r="DI4283" s="273"/>
    </row>
    <row r="4284" spans="1:113" s="49" customFormat="1">
      <c r="A4284" s="47"/>
      <c r="AB4284" s="281"/>
      <c r="AL4284" s="281"/>
      <c r="AV4284" s="281"/>
      <c r="BF4284" s="318"/>
      <c r="BP4284" s="281"/>
      <c r="BZ4284" s="281"/>
      <c r="CJ4284" s="281"/>
      <c r="CT4284" s="281"/>
      <c r="DD4284" s="281"/>
      <c r="DI4284" s="273"/>
    </row>
    <row r="4285" spans="1:113" s="49" customFormat="1">
      <c r="A4285" s="47"/>
      <c r="AB4285" s="281"/>
      <c r="AL4285" s="281"/>
      <c r="AV4285" s="281"/>
      <c r="BF4285" s="318"/>
      <c r="BP4285" s="281"/>
      <c r="BZ4285" s="281"/>
      <c r="CJ4285" s="281"/>
      <c r="CT4285" s="281"/>
      <c r="DD4285" s="281"/>
      <c r="DI4285" s="273"/>
    </row>
    <row r="4286" spans="1:113" s="49" customFormat="1">
      <c r="A4286" s="47"/>
      <c r="AB4286" s="281"/>
      <c r="AL4286" s="281"/>
      <c r="AV4286" s="281"/>
      <c r="BF4286" s="318"/>
      <c r="BP4286" s="281"/>
      <c r="BZ4286" s="281"/>
      <c r="CJ4286" s="281"/>
      <c r="CT4286" s="281"/>
      <c r="DD4286" s="281"/>
      <c r="DI4286" s="273"/>
    </row>
    <row r="4287" spans="1:113" s="49" customFormat="1">
      <c r="A4287" s="47"/>
      <c r="AB4287" s="281"/>
      <c r="AL4287" s="281"/>
      <c r="AV4287" s="281"/>
      <c r="BF4287" s="318"/>
      <c r="BP4287" s="281"/>
      <c r="BZ4287" s="281"/>
      <c r="CJ4287" s="281"/>
      <c r="CT4287" s="281"/>
      <c r="DD4287" s="281"/>
      <c r="DI4287" s="273"/>
    </row>
    <row r="4288" spans="1:113" s="49" customFormat="1">
      <c r="A4288" s="47"/>
      <c r="AB4288" s="281"/>
      <c r="AL4288" s="281"/>
      <c r="AV4288" s="281"/>
      <c r="BF4288" s="318"/>
      <c r="BP4288" s="281"/>
      <c r="BZ4288" s="281"/>
      <c r="CJ4288" s="281"/>
      <c r="CT4288" s="281"/>
      <c r="DD4288" s="281"/>
      <c r="DI4288" s="273"/>
    </row>
    <row r="4289" spans="1:113" s="49" customFormat="1">
      <c r="A4289" s="47"/>
      <c r="AB4289" s="281"/>
      <c r="AL4289" s="281"/>
      <c r="AV4289" s="281"/>
      <c r="BF4289" s="318"/>
      <c r="BP4289" s="281"/>
      <c r="BZ4289" s="281"/>
      <c r="CJ4289" s="281"/>
      <c r="CT4289" s="281"/>
      <c r="DD4289" s="281"/>
      <c r="DI4289" s="273"/>
    </row>
    <row r="4290" spans="1:113" s="49" customFormat="1">
      <c r="A4290" s="47"/>
      <c r="AB4290" s="281"/>
      <c r="AL4290" s="281"/>
      <c r="AV4290" s="281"/>
      <c r="BF4290" s="318"/>
      <c r="BP4290" s="281"/>
      <c r="BZ4290" s="281"/>
      <c r="CJ4290" s="281"/>
      <c r="CT4290" s="281"/>
      <c r="DD4290" s="281"/>
      <c r="DI4290" s="273"/>
    </row>
    <row r="4291" spans="1:113" s="49" customFormat="1">
      <c r="A4291" s="47"/>
      <c r="AB4291" s="281"/>
      <c r="AL4291" s="281"/>
      <c r="AV4291" s="281"/>
      <c r="BF4291" s="318"/>
      <c r="BP4291" s="281"/>
      <c r="BZ4291" s="281"/>
      <c r="CJ4291" s="281"/>
      <c r="CT4291" s="281"/>
      <c r="DD4291" s="281"/>
      <c r="DI4291" s="273"/>
    </row>
    <row r="4292" spans="1:113" s="49" customFormat="1">
      <c r="A4292" s="47"/>
      <c r="AB4292" s="281"/>
      <c r="AL4292" s="281"/>
      <c r="AV4292" s="281"/>
      <c r="BF4292" s="318"/>
      <c r="BP4292" s="281"/>
      <c r="BZ4292" s="281"/>
      <c r="CJ4292" s="281"/>
      <c r="CT4292" s="281"/>
      <c r="DD4292" s="281"/>
      <c r="DI4292" s="273"/>
    </row>
    <row r="4293" spans="1:113" s="49" customFormat="1">
      <c r="A4293" s="47"/>
      <c r="AB4293" s="281"/>
      <c r="AL4293" s="281"/>
      <c r="AV4293" s="281"/>
      <c r="BF4293" s="318"/>
      <c r="BP4293" s="281"/>
      <c r="BZ4293" s="281"/>
      <c r="CJ4293" s="281"/>
      <c r="CT4293" s="281"/>
      <c r="DD4293" s="281"/>
      <c r="DI4293" s="273"/>
    </row>
    <row r="4294" spans="1:113" s="49" customFormat="1">
      <c r="A4294" s="47"/>
      <c r="AB4294" s="281"/>
      <c r="AL4294" s="281"/>
      <c r="AV4294" s="281"/>
      <c r="BF4294" s="318"/>
      <c r="BP4294" s="281"/>
      <c r="BZ4294" s="281"/>
      <c r="CJ4294" s="281"/>
      <c r="CT4294" s="281"/>
      <c r="DD4294" s="281"/>
      <c r="DI4294" s="273"/>
    </row>
    <row r="4295" spans="1:113" s="49" customFormat="1">
      <c r="A4295" s="47"/>
      <c r="AB4295" s="281"/>
      <c r="AL4295" s="281"/>
      <c r="AV4295" s="281"/>
      <c r="BF4295" s="318"/>
      <c r="BP4295" s="281"/>
      <c r="BZ4295" s="281"/>
      <c r="CJ4295" s="281"/>
      <c r="CT4295" s="281"/>
      <c r="DD4295" s="281"/>
      <c r="DI4295" s="273"/>
    </row>
    <row r="4296" spans="1:113" s="49" customFormat="1">
      <c r="A4296" s="47"/>
      <c r="AB4296" s="281"/>
      <c r="AL4296" s="281"/>
      <c r="AV4296" s="281"/>
      <c r="BF4296" s="318"/>
      <c r="BP4296" s="281"/>
      <c r="BZ4296" s="281"/>
      <c r="CJ4296" s="281"/>
      <c r="CT4296" s="281"/>
      <c r="DD4296" s="281"/>
      <c r="DI4296" s="273"/>
    </row>
    <row r="4297" spans="1:113" s="49" customFormat="1">
      <c r="A4297" s="47"/>
      <c r="AB4297" s="281"/>
      <c r="AL4297" s="281"/>
      <c r="AV4297" s="281"/>
      <c r="BF4297" s="318"/>
      <c r="BP4297" s="281"/>
      <c r="BZ4297" s="281"/>
      <c r="CJ4297" s="281"/>
      <c r="CT4297" s="281"/>
      <c r="DD4297" s="281"/>
      <c r="DI4297" s="273"/>
    </row>
    <row r="4298" spans="1:113" s="49" customFormat="1">
      <c r="A4298" s="47"/>
      <c r="AB4298" s="281"/>
      <c r="AL4298" s="281"/>
      <c r="AV4298" s="281"/>
      <c r="BF4298" s="318"/>
      <c r="BP4298" s="281"/>
      <c r="BZ4298" s="281"/>
      <c r="CJ4298" s="281"/>
      <c r="CT4298" s="281"/>
      <c r="DD4298" s="281"/>
      <c r="DI4298" s="273"/>
    </row>
    <row r="4299" spans="1:113" s="49" customFormat="1">
      <c r="A4299" s="47"/>
      <c r="AB4299" s="281"/>
      <c r="AL4299" s="281"/>
      <c r="AV4299" s="281"/>
      <c r="BF4299" s="318"/>
      <c r="BP4299" s="281"/>
      <c r="BZ4299" s="281"/>
      <c r="CJ4299" s="281"/>
      <c r="CT4299" s="281"/>
      <c r="DD4299" s="281"/>
      <c r="DI4299" s="273"/>
    </row>
    <row r="4300" spans="1:113" s="49" customFormat="1">
      <c r="A4300" s="47"/>
      <c r="AB4300" s="281"/>
      <c r="AL4300" s="281"/>
      <c r="AV4300" s="281"/>
      <c r="BF4300" s="318"/>
      <c r="BP4300" s="281"/>
      <c r="BZ4300" s="281"/>
      <c r="CJ4300" s="281"/>
      <c r="CT4300" s="281"/>
      <c r="DD4300" s="281"/>
      <c r="DI4300" s="273"/>
    </row>
    <row r="4301" spans="1:113" s="49" customFormat="1">
      <c r="A4301" s="47"/>
      <c r="AB4301" s="281"/>
      <c r="AL4301" s="281"/>
      <c r="AV4301" s="281"/>
      <c r="BF4301" s="318"/>
      <c r="BP4301" s="281"/>
      <c r="BZ4301" s="281"/>
      <c r="CJ4301" s="281"/>
      <c r="CT4301" s="281"/>
      <c r="DD4301" s="281"/>
      <c r="DI4301" s="273"/>
    </row>
    <row r="4302" spans="1:113" s="49" customFormat="1">
      <c r="A4302" s="47"/>
      <c r="AB4302" s="281"/>
      <c r="AL4302" s="281"/>
      <c r="AV4302" s="281"/>
      <c r="BF4302" s="318"/>
      <c r="BP4302" s="281"/>
      <c r="BZ4302" s="281"/>
      <c r="CJ4302" s="281"/>
      <c r="CT4302" s="281"/>
      <c r="DD4302" s="281"/>
      <c r="DI4302" s="273"/>
    </row>
    <row r="4303" spans="1:113" s="49" customFormat="1">
      <c r="A4303" s="47"/>
      <c r="AB4303" s="281"/>
      <c r="AL4303" s="281"/>
      <c r="AV4303" s="281"/>
      <c r="BF4303" s="318"/>
      <c r="BP4303" s="281"/>
      <c r="BZ4303" s="281"/>
      <c r="CJ4303" s="281"/>
      <c r="CT4303" s="281"/>
      <c r="DD4303" s="281"/>
      <c r="DI4303" s="273"/>
    </row>
    <row r="4304" spans="1:113" s="49" customFormat="1">
      <c r="A4304" s="47"/>
      <c r="AB4304" s="281"/>
      <c r="AL4304" s="281"/>
      <c r="AV4304" s="281"/>
      <c r="BF4304" s="318"/>
      <c r="BP4304" s="281"/>
      <c r="BZ4304" s="281"/>
      <c r="CJ4304" s="281"/>
      <c r="CT4304" s="281"/>
      <c r="DD4304" s="281"/>
      <c r="DI4304" s="273"/>
    </row>
    <row r="4305" spans="1:113" s="49" customFormat="1">
      <c r="A4305" s="47"/>
      <c r="AB4305" s="281"/>
      <c r="AL4305" s="281"/>
      <c r="AV4305" s="281"/>
      <c r="BF4305" s="318"/>
      <c r="BP4305" s="281"/>
      <c r="BZ4305" s="281"/>
      <c r="CJ4305" s="281"/>
      <c r="CT4305" s="281"/>
      <c r="DD4305" s="281"/>
      <c r="DI4305" s="273"/>
    </row>
    <row r="4306" spans="1:113" s="49" customFormat="1">
      <c r="A4306" s="47"/>
      <c r="AB4306" s="281"/>
      <c r="AL4306" s="281"/>
      <c r="AV4306" s="281"/>
      <c r="BF4306" s="318"/>
      <c r="BP4306" s="281"/>
      <c r="BZ4306" s="281"/>
      <c r="CJ4306" s="281"/>
      <c r="CT4306" s="281"/>
      <c r="DD4306" s="281"/>
      <c r="DI4306" s="273"/>
    </row>
    <row r="4307" spans="1:113" s="49" customFormat="1">
      <c r="A4307" s="47"/>
      <c r="AB4307" s="281"/>
      <c r="AL4307" s="281"/>
      <c r="AV4307" s="281"/>
      <c r="BF4307" s="318"/>
      <c r="BP4307" s="281"/>
      <c r="BZ4307" s="281"/>
      <c r="CJ4307" s="281"/>
      <c r="CT4307" s="281"/>
      <c r="DD4307" s="281"/>
      <c r="DI4307" s="273"/>
    </row>
    <row r="4308" spans="1:113" s="49" customFormat="1">
      <c r="A4308" s="47"/>
      <c r="AB4308" s="281"/>
      <c r="AL4308" s="281"/>
      <c r="AV4308" s="281"/>
      <c r="BF4308" s="318"/>
      <c r="BP4308" s="281"/>
      <c r="BZ4308" s="281"/>
      <c r="CJ4308" s="281"/>
      <c r="CT4308" s="281"/>
      <c r="DD4308" s="281"/>
      <c r="DI4308" s="273"/>
    </row>
    <row r="4309" spans="1:113" s="49" customFormat="1">
      <c r="A4309" s="47"/>
      <c r="AB4309" s="281"/>
      <c r="AL4309" s="281"/>
      <c r="AV4309" s="281"/>
      <c r="BF4309" s="318"/>
      <c r="BP4309" s="281"/>
      <c r="BZ4309" s="281"/>
      <c r="CJ4309" s="281"/>
      <c r="CT4309" s="281"/>
      <c r="DD4309" s="281"/>
      <c r="DI4309" s="273"/>
    </row>
    <row r="4310" spans="1:113" s="49" customFormat="1">
      <c r="A4310" s="47"/>
      <c r="AB4310" s="281"/>
      <c r="AL4310" s="281"/>
      <c r="AV4310" s="281"/>
      <c r="BF4310" s="318"/>
      <c r="BP4310" s="281"/>
      <c r="BZ4310" s="281"/>
      <c r="CJ4310" s="281"/>
      <c r="CT4310" s="281"/>
      <c r="DD4310" s="281"/>
      <c r="DI4310" s="273"/>
    </row>
    <row r="4311" spans="1:113" s="49" customFormat="1">
      <c r="A4311" s="47"/>
      <c r="AB4311" s="281"/>
      <c r="AL4311" s="281"/>
      <c r="AV4311" s="281"/>
      <c r="BF4311" s="318"/>
      <c r="BP4311" s="281"/>
      <c r="BZ4311" s="281"/>
      <c r="CJ4311" s="281"/>
      <c r="CT4311" s="281"/>
      <c r="DD4311" s="281"/>
      <c r="DI4311" s="273"/>
    </row>
    <row r="4312" spans="1:113" s="49" customFormat="1">
      <c r="A4312" s="47"/>
      <c r="AB4312" s="281"/>
      <c r="AL4312" s="281"/>
      <c r="AV4312" s="281"/>
      <c r="BF4312" s="318"/>
      <c r="BP4312" s="281"/>
      <c r="BZ4312" s="281"/>
      <c r="CJ4312" s="281"/>
      <c r="CT4312" s="281"/>
      <c r="DD4312" s="281"/>
      <c r="DI4312" s="273"/>
    </row>
    <row r="4313" spans="1:113" s="49" customFormat="1">
      <c r="A4313" s="47"/>
      <c r="AB4313" s="281"/>
      <c r="AL4313" s="281"/>
      <c r="AV4313" s="281"/>
      <c r="BF4313" s="318"/>
      <c r="BP4313" s="281"/>
      <c r="BZ4313" s="281"/>
      <c r="CJ4313" s="281"/>
      <c r="CT4313" s="281"/>
      <c r="DD4313" s="281"/>
      <c r="DI4313" s="273"/>
    </row>
    <row r="4314" spans="1:113" s="49" customFormat="1">
      <c r="A4314" s="47"/>
      <c r="AB4314" s="281"/>
      <c r="AL4314" s="281"/>
      <c r="AV4314" s="281"/>
      <c r="BF4314" s="318"/>
      <c r="BP4314" s="281"/>
      <c r="BZ4314" s="281"/>
      <c r="CJ4314" s="281"/>
      <c r="CT4314" s="281"/>
      <c r="DD4314" s="281"/>
      <c r="DI4314" s="273"/>
    </row>
    <row r="4315" spans="1:113" s="49" customFormat="1">
      <c r="A4315" s="47"/>
      <c r="AB4315" s="281"/>
      <c r="AL4315" s="281"/>
      <c r="AV4315" s="281"/>
      <c r="BF4315" s="318"/>
      <c r="BP4315" s="281"/>
      <c r="BZ4315" s="281"/>
      <c r="CJ4315" s="281"/>
      <c r="CT4315" s="281"/>
      <c r="DD4315" s="281"/>
      <c r="DI4315" s="273"/>
    </row>
    <row r="4316" spans="1:113" s="49" customFormat="1">
      <c r="A4316" s="47"/>
      <c r="AB4316" s="281"/>
      <c r="AL4316" s="281"/>
      <c r="AV4316" s="281"/>
      <c r="BF4316" s="318"/>
      <c r="BP4316" s="281"/>
      <c r="BZ4316" s="281"/>
      <c r="CJ4316" s="281"/>
      <c r="CT4316" s="281"/>
      <c r="DD4316" s="281"/>
      <c r="DI4316" s="273"/>
    </row>
    <row r="4317" spans="1:113" s="49" customFormat="1">
      <c r="A4317" s="47"/>
      <c r="AB4317" s="281"/>
      <c r="AL4317" s="281"/>
      <c r="AV4317" s="281"/>
      <c r="BF4317" s="318"/>
      <c r="BP4317" s="281"/>
      <c r="BZ4317" s="281"/>
      <c r="CJ4317" s="281"/>
      <c r="CT4317" s="281"/>
      <c r="DD4317" s="281"/>
      <c r="DI4317" s="273"/>
    </row>
    <row r="4318" spans="1:113" s="49" customFormat="1">
      <c r="A4318" s="47"/>
      <c r="AB4318" s="281"/>
      <c r="AL4318" s="281"/>
      <c r="AV4318" s="281"/>
      <c r="BF4318" s="318"/>
      <c r="BP4318" s="281"/>
      <c r="BZ4318" s="281"/>
      <c r="CJ4318" s="281"/>
      <c r="CT4318" s="281"/>
      <c r="DD4318" s="281"/>
      <c r="DI4318" s="273"/>
    </row>
    <row r="4319" spans="1:113" s="49" customFormat="1">
      <c r="A4319" s="47"/>
      <c r="AB4319" s="281"/>
      <c r="AL4319" s="281"/>
      <c r="AV4319" s="281"/>
      <c r="BF4319" s="318"/>
      <c r="BP4319" s="281"/>
      <c r="BZ4319" s="281"/>
      <c r="CJ4319" s="281"/>
      <c r="CT4319" s="281"/>
      <c r="DD4319" s="281"/>
      <c r="DI4319" s="273"/>
    </row>
    <row r="4320" spans="1:113" s="49" customFormat="1">
      <c r="A4320" s="47"/>
      <c r="AB4320" s="281"/>
      <c r="AL4320" s="281"/>
      <c r="AV4320" s="281"/>
      <c r="BF4320" s="318"/>
      <c r="BP4320" s="281"/>
      <c r="BZ4320" s="281"/>
      <c r="CJ4320" s="281"/>
      <c r="CT4320" s="281"/>
      <c r="DD4320" s="281"/>
      <c r="DI4320" s="273"/>
    </row>
    <row r="4321" spans="1:113" s="49" customFormat="1">
      <c r="A4321" s="47"/>
      <c r="AB4321" s="281"/>
      <c r="AL4321" s="281"/>
      <c r="AV4321" s="281"/>
      <c r="BF4321" s="318"/>
      <c r="BP4321" s="281"/>
      <c r="BZ4321" s="281"/>
      <c r="CJ4321" s="281"/>
      <c r="CT4321" s="281"/>
      <c r="DD4321" s="281"/>
      <c r="DI4321" s="273"/>
    </row>
    <row r="4322" spans="1:113" s="49" customFormat="1">
      <c r="A4322" s="47"/>
      <c r="AB4322" s="281"/>
      <c r="AL4322" s="281"/>
      <c r="AV4322" s="281"/>
      <c r="BF4322" s="318"/>
      <c r="BP4322" s="281"/>
      <c r="BZ4322" s="281"/>
      <c r="CJ4322" s="281"/>
      <c r="CT4322" s="281"/>
      <c r="DD4322" s="281"/>
      <c r="DI4322" s="273"/>
    </row>
    <row r="4323" spans="1:113" s="49" customFormat="1">
      <c r="A4323" s="47"/>
      <c r="AB4323" s="281"/>
      <c r="AL4323" s="281"/>
      <c r="AV4323" s="281"/>
      <c r="BF4323" s="318"/>
      <c r="BP4323" s="281"/>
      <c r="BZ4323" s="281"/>
      <c r="CJ4323" s="281"/>
      <c r="CT4323" s="281"/>
      <c r="DD4323" s="281"/>
      <c r="DI4323" s="273"/>
    </row>
    <row r="4324" spans="1:113" s="49" customFormat="1">
      <c r="A4324" s="47"/>
      <c r="AB4324" s="281"/>
      <c r="AL4324" s="281"/>
      <c r="AV4324" s="281"/>
      <c r="BF4324" s="318"/>
      <c r="BP4324" s="281"/>
      <c r="BZ4324" s="281"/>
      <c r="CJ4324" s="281"/>
      <c r="CT4324" s="281"/>
      <c r="DD4324" s="281"/>
      <c r="DI4324" s="273"/>
    </row>
    <row r="4325" spans="1:113" s="49" customFormat="1">
      <c r="A4325" s="47"/>
      <c r="AB4325" s="281"/>
      <c r="AL4325" s="281"/>
      <c r="AV4325" s="281"/>
      <c r="BF4325" s="318"/>
      <c r="BP4325" s="281"/>
      <c r="BZ4325" s="281"/>
      <c r="CJ4325" s="281"/>
      <c r="CT4325" s="281"/>
      <c r="DD4325" s="281"/>
      <c r="DI4325" s="273"/>
    </row>
    <row r="4326" spans="1:113" s="49" customFormat="1">
      <c r="A4326" s="47"/>
      <c r="AB4326" s="281"/>
      <c r="AL4326" s="281"/>
      <c r="AV4326" s="281"/>
      <c r="BF4326" s="318"/>
      <c r="BP4326" s="281"/>
      <c r="BZ4326" s="281"/>
      <c r="CJ4326" s="281"/>
      <c r="CT4326" s="281"/>
      <c r="DD4326" s="281"/>
      <c r="DI4326" s="273"/>
    </row>
    <row r="4327" spans="1:113" s="49" customFormat="1">
      <c r="A4327" s="47"/>
      <c r="AB4327" s="281"/>
      <c r="AL4327" s="281"/>
      <c r="AV4327" s="281"/>
      <c r="BF4327" s="318"/>
      <c r="BP4327" s="281"/>
      <c r="BZ4327" s="281"/>
      <c r="CJ4327" s="281"/>
      <c r="CT4327" s="281"/>
      <c r="DD4327" s="281"/>
      <c r="DI4327" s="273"/>
    </row>
    <row r="4328" spans="1:113" s="49" customFormat="1">
      <c r="A4328" s="47"/>
      <c r="AB4328" s="281"/>
      <c r="AL4328" s="281"/>
      <c r="AV4328" s="281"/>
      <c r="BF4328" s="318"/>
      <c r="BP4328" s="281"/>
      <c r="BZ4328" s="281"/>
      <c r="CJ4328" s="281"/>
      <c r="CT4328" s="281"/>
      <c r="DD4328" s="281"/>
      <c r="DI4328" s="273"/>
    </row>
    <row r="4329" spans="1:113" s="49" customFormat="1">
      <c r="A4329" s="47"/>
      <c r="AB4329" s="281"/>
      <c r="AL4329" s="281"/>
      <c r="AV4329" s="281"/>
      <c r="BF4329" s="318"/>
      <c r="BP4329" s="281"/>
      <c r="BZ4329" s="281"/>
      <c r="CJ4329" s="281"/>
      <c r="CT4329" s="281"/>
      <c r="DD4329" s="281"/>
      <c r="DI4329" s="273"/>
    </row>
    <row r="4330" spans="1:113" s="49" customFormat="1">
      <c r="A4330" s="47"/>
      <c r="AB4330" s="281"/>
      <c r="AL4330" s="281"/>
      <c r="AV4330" s="281"/>
      <c r="BF4330" s="318"/>
      <c r="BP4330" s="281"/>
      <c r="BZ4330" s="281"/>
      <c r="CJ4330" s="281"/>
      <c r="CT4330" s="281"/>
      <c r="DD4330" s="281"/>
      <c r="DI4330" s="273"/>
    </row>
    <row r="4331" spans="1:113" s="49" customFormat="1">
      <c r="A4331" s="47"/>
      <c r="AB4331" s="281"/>
      <c r="AL4331" s="281"/>
      <c r="AV4331" s="281"/>
      <c r="BF4331" s="318"/>
      <c r="BP4331" s="281"/>
      <c r="BZ4331" s="281"/>
      <c r="CJ4331" s="281"/>
      <c r="CT4331" s="281"/>
      <c r="DD4331" s="281"/>
      <c r="DI4331" s="273"/>
    </row>
    <row r="4332" spans="1:113" s="49" customFormat="1">
      <c r="A4332" s="47"/>
      <c r="AB4332" s="281"/>
      <c r="AL4332" s="281"/>
      <c r="AV4332" s="281"/>
      <c r="BF4332" s="318"/>
      <c r="BP4332" s="281"/>
      <c r="BZ4332" s="281"/>
      <c r="CJ4332" s="281"/>
      <c r="CT4332" s="281"/>
      <c r="DD4332" s="281"/>
      <c r="DI4332" s="273"/>
    </row>
    <row r="4333" spans="1:113" s="49" customFormat="1">
      <c r="A4333" s="47"/>
      <c r="AB4333" s="281"/>
      <c r="AL4333" s="281"/>
      <c r="AV4333" s="281"/>
      <c r="BF4333" s="318"/>
      <c r="BP4333" s="281"/>
      <c r="BZ4333" s="281"/>
      <c r="CJ4333" s="281"/>
      <c r="CT4333" s="281"/>
      <c r="DD4333" s="281"/>
      <c r="DI4333" s="273"/>
    </row>
    <row r="4334" spans="1:113" s="49" customFormat="1">
      <c r="A4334" s="47"/>
      <c r="AB4334" s="281"/>
      <c r="AL4334" s="281"/>
      <c r="AV4334" s="281"/>
      <c r="BF4334" s="318"/>
      <c r="BP4334" s="281"/>
      <c r="BZ4334" s="281"/>
      <c r="CJ4334" s="281"/>
      <c r="CT4334" s="281"/>
      <c r="DD4334" s="281"/>
      <c r="DI4334" s="273"/>
    </row>
    <row r="4335" spans="1:113" s="49" customFormat="1">
      <c r="A4335" s="47"/>
      <c r="AB4335" s="281"/>
      <c r="AL4335" s="281"/>
      <c r="AV4335" s="281"/>
      <c r="BF4335" s="318"/>
      <c r="BP4335" s="281"/>
      <c r="BZ4335" s="281"/>
      <c r="CJ4335" s="281"/>
      <c r="CT4335" s="281"/>
      <c r="DD4335" s="281"/>
      <c r="DI4335" s="273"/>
    </row>
    <row r="4336" spans="1:113" s="49" customFormat="1">
      <c r="A4336" s="47"/>
      <c r="AB4336" s="281"/>
      <c r="AL4336" s="281"/>
      <c r="AV4336" s="281"/>
      <c r="BF4336" s="318"/>
      <c r="BP4336" s="281"/>
      <c r="BZ4336" s="281"/>
      <c r="CJ4336" s="281"/>
      <c r="CT4336" s="281"/>
      <c r="DD4336" s="281"/>
      <c r="DI4336" s="273"/>
    </row>
    <row r="4337" spans="1:113" s="49" customFormat="1">
      <c r="A4337" s="47"/>
      <c r="AB4337" s="281"/>
      <c r="AL4337" s="281"/>
      <c r="AV4337" s="281"/>
      <c r="BF4337" s="318"/>
      <c r="BP4337" s="281"/>
      <c r="BZ4337" s="281"/>
      <c r="CJ4337" s="281"/>
      <c r="CT4337" s="281"/>
      <c r="DD4337" s="281"/>
      <c r="DI4337" s="273"/>
    </row>
    <row r="4338" spans="1:113" s="49" customFormat="1">
      <c r="A4338" s="47"/>
      <c r="AB4338" s="281"/>
      <c r="AL4338" s="281"/>
      <c r="AV4338" s="281"/>
      <c r="BF4338" s="318"/>
      <c r="BP4338" s="281"/>
      <c r="BZ4338" s="281"/>
      <c r="CJ4338" s="281"/>
      <c r="CT4338" s="281"/>
      <c r="DD4338" s="281"/>
      <c r="DI4338" s="273"/>
    </row>
    <row r="4339" spans="1:113" s="49" customFormat="1">
      <c r="A4339" s="47"/>
      <c r="AB4339" s="281"/>
      <c r="AL4339" s="281"/>
      <c r="AV4339" s="281"/>
      <c r="BF4339" s="318"/>
      <c r="BP4339" s="281"/>
      <c r="BZ4339" s="281"/>
      <c r="CJ4339" s="281"/>
      <c r="CT4339" s="281"/>
      <c r="DD4339" s="281"/>
      <c r="DI4339" s="273"/>
    </row>
    <row r="4340" spans="1:113" s="49" customFormat="1">
      <c r="A4340" s="47"/>
      <c r="AB4340" s="281"/>
      <c r="AL4340" s="281"/>
      <c r="AV4340" s="281"/>
      <c r="BF4340" s="318"/>
      <c r="BP4340" s="281"/>
      <c r="BZ4340" s="281"/>
      <c r="CJ4340" s="281"/>
      <c r="CT4340" s="281"/>
      <c r="DD4340" s="281"/>
      <c r="DI4340" s="273"/>
    </row>
    <row r="4341" spans="1:113" s="49" customFormat="1">
      <c r="A4341" s="47"/>
      <c r="AB4341" s="281"/>
      <c r="AL4341" s="281"/>
      <c r="AV4341" s="281"/>
      <c r="BF4341" s="318"/>
      <c r="BP4341" s="281"/>
      <c r="BZ4341" s="281"/>
      <c r="CJ4341" s="281"/>
      <c r="CT4341" s="281"/>
      <c r="DD4341" s="281"/>
      <c r="DI4341" s="273"/>
    </row>
    <row r="4342" spans="1:113" s="49" customFormat="1">
      <c r="A4342" s="47"/>
      <c r="AB4342" s="281"/>
      <c r="AL4342" s="281"/>
      <c r="AV4342" s="281"/>
      <c r="BF4342" s="318"/>
      <c r="BP4342" s="281"/>
      <c r="BZ4342" s="281"/>
      <c r="CJ4342" s="281"/>
      <c r="CT4342" s="281"/>
      <c r="DD4342" s="281"/>
      <c r="DI4342" s="273"/>
    </row>
    <row r="4343" spans="1:113" s="49" customFormat="1">
      <c r="A4343" s="47"/>
      <c r="AB4343" s="281"/>
      <c r="AL4343" s="281"/>
      <c r="AV4343" s="281"/>
      <c r="BF4343" s="318"/>
      <c r="BP4343" s="281"/>
      <c r="BZ4343" s="281"/>
      <c r="CJ4343" s="281"/>
      <c r="CT4343" s="281"/>
      <c r="DD4343" s="281"/>
      <c r="DI4343" s="273"/>
    </row>
    <row r="4344" spans="1:113" s="49" customFormat="1">
      <c r="A4344" s="47"/>
      <c r="AB4344" s="281"/>
      <c r="AL4344" s="281"/>
      <c r="AV4344" s="281"/>
      <c r="BF4344" s="318"/>
      <c r="BP4344" s="281"/>
      <c r="BZ4344" s="281"/>
      <c r="CJ4344" s="281"/>
      <c r="CT4344" s="281"/>
      <c r="DD4344" s="281"/>
      <c r="DI4344" s="273"/>
    </row>
    <row r="4345" spans="1:113" s="49" customFormat="1">
      <c r="A4345" s="47"/>
      <c r="AB4345" s="281"/>
      <c r="AL4345" s="281"/>
      <c r="AV4345" s="281"/>
      <c r="BF4345" s="318"/>
      <c r="BP4345" s="281"/>
      <c r="BZ4345" s="281"/>
      <c r="CJ4345" s="281"/>
      <c r="CT4345" s="281"/>
      <c r="DD4345" s="281"/>
      <c r="DI4345" s="273"/>
    </row>
    <row r="4346" spans="1:113" s="49" customFormat="1">
      <c r="A4346" s="47"/>
      <c r="AB4346" s="281"/>
      <c r="AL4346" s="281"/>
      <c r="AV4346" s="281"/>
      <c r="BF4346" s="318"/>
      <c r="BP4346" s="281"/>
      <c r="BZ4346" s="281"/>
      <c r="CJ4346" s="281"/>
      <c r="CT4346" s="281"/>
      <c r="DD4346" s="281"/>
      <c r="DI4346" s="273"/>
    </row>
    <row r="4347" spans="1:113" s="49" customFormat="1">
      <c r="A4347" s="47"/>
      <c r="AB4347" s="281"/>
      <c r="AL4347" s="281"/>
      <c r="AV4347" s="281"/>
      <c r="BF4347" s="318"/>
      <c r="BP4347" s="281"/>
      <c r="BZ4347" s="281"/>
      <c r="CJ4347" s="281"/>
      <c r="CT4347" s="281"/>
      <c r="DD4347" s="281"/>
      <c r="DI4347" s="273"/>
    </row>
    <row r="4348" spans="1:113" s="49" customFormat="1">
      <c r="A4348" s="47"/>
      <c r="AB4348" s="281"/>
      <c r="AL4348" s="281"/>
      <c r="AV4348" s="281"/>
      <c r="BF4348" s="318"/>
      <c r="BP4348" s="281"/>
      <c r="BZ4348" s="281"/>
      <c r="CJ4348" s="281"/>
      <c r="CT4348" s="281"/>
      <c r="DD4348" s="281"/>
      <c r="DI4348" s="273"/>
    </row>
    <row r="4349" spans="1:113" s="49" customFormat="1">
      <c r="A4349" s="47"/>
      <c r="AB4349" s="281"/>
      <c r="AL4349" s="281"/>
      <c r="AV4349" s="281"/>
      <c r="BF4349" s="318"/>
      <c r="BP4349" s="281"/>
      <c r="BZ4349" s="281"/>
      <c r="CJ4349" s="281"/>
      <c r="CT4349" s="281"/>
      <c r="DD4349" s="281"/>
      <c r="DI4349" s="273"/>
    </row>
    <row r="4350" spans="1:113" s="49" customFormat="1">
      <c r="A4350" s="47"/>
      <c r="AB4350" s="281"/>
      <c r="AL4350" s="281"/>
      <c r="AV4350" s="281"/>
      <c r="BF4350" s="318"/>
      <c r="BP4350" s="281"/>
      <c r="BZ4350" s="281"/>
      <c r="CJ4350" s="281"/>
      <c r="CT4350" s="281"/>
      <c r="DD4350" s="281"/>
      <c r="DI4350" s="273"/>
    </row>
    <row r="4351" spans="1:113" s="49" customFormat="1">
      <c r="A4351" s="47"/>
      <c r="AB4351" s="281"/>
      <c r="AL4351" s="281"/>
      <c r="AV4351" s="281"/>
      <c r="BF4351" s="318"/>
      <c r="BP4351" s="281"/>
      <c r="BZ4351" s="281"/>
      <c r="CJ4351" s="281"/>
      <c r="CT4351" s="281"/>
      <c r="DD4351" s="281"/>
      <c r="DI4351" s="273"/>
    </row>
    <row r="4352" spans="1:113" s="49" customFormat="1">
      <c r="A4352" s="47"/>
      <c r="AB4352" s="281"/>
      <c r="AL4352" s="281"/>
      <c r="AV4352" s="281"/>
      <c r="BF4352" s="318"/>
      <c r="BP4352" s="281"/>
      <c r="BZ4352" s="281"/>
      <c r="CJ4352" s="281"/>
      <c r="CT4352" s="281"/>
      <c r="DD4352" s="281"/>
      <c r="DI4352" s="273"/>
    </row>
    <row r="4353" spans="1:113" s="49" customFormat="1">
      <c r="A4353" s="47"/>
      <c r="AB4353" s="281"/>
      <c r="AL4353" s="281"/>
      <c r="AV4353" s="281"/>
      <c r="BF4353" s="318"/>
      <c r="BP4353" s="281"/>
      <c r="BZ4353" s="281"/>
      <c r="CJ4353" s="281"/>
      <c r="CT4353" s="281"/>
      <c r="DD4353" s="281"/>
      <c r="DI4353" s="273"/>
    </row>
    <row r="4354" spans="1:113" s="49" customFormat="1">
      <c r="A4354" s="47"/>
      <c r="AB4354" s="281"/>
      <c r="AL4354" s="281"/>
      <c r="AV4354" s="281"/>
      <c r="BF4354" s="318"/>
      <c r="BP4354" s="281"/>
      <c r="BZ4354" s="281"/>
      <c r="CJ4354" s="281"/>
      <c r="CT4354" s="281"/>
      <c r="DD4354" s="281"/>
      <c r="DI4354" s="273"/>
    </row>
    <row r="4355" spans="1:113" s="49" customFormat="1">
      <c r="A4355" s="47"/>
      <c r="AB4355" s="281"/>
      <c r="AL4355" s="281"/>
      <c r="AV4355" s="281"/>
      <c r="BF4355" s="318"/>
      <c r="BP4355" s="281"/>
      <c r="BZ4355" s="281"/>
      <c r="CJ4355" s="281"/>
      <c r="CT4355" s="281"/>
      <c r="DD4355" s="281"/>
      <c r="DI4355" s="273"/>
    </row>
    <row r="4356" spans="1:113" s="49" customFormat="1">
      <c r="A4356" s="47"/>
      <c r="AB4356" s="281"/>
      <c r="AL4356" s="281"/>
      <c r="AV4356" s="281"/>
      <c r="BF4356" s="318"/>
      <c r="BP4356" s="281"/>
      <c r="BZ4356" s="281"/>
      <c r="CJ4356" s="281"/>
      <c r="CT4356" s="281"/>
      <c r="DD4356" s="281"/>
      <c r="DI4356" s="273"/>
    </row>
    <row r="4357" spans="1:113" s="49" customFormat="1">
      <c r="A4357" s="47"/>
      <c r="AB4357" s="281"/>
      <c r="AL4357" s="281"/>
      <c r="AV4357" s="281"/>
      <c r="BF4357" s="318"/>
      <c r="BP4357" s="281"/>
      <c r="BZ4357" s="281"/>
      <c r="CJ4357" s="281"/>
      <c r="CT4357" s="281"/>
      <c r="DD4357" s="281"/>
      <c r="DI4357" s="273"/>
    </row>
    <row r="4358" spans="1:113" s="49" customFormat="1">
      <c r="A4358" s="47"/>
      <c r="AB4358" s="281"/>
      <c r="AL4358" s="281"/>
      <c r="AV4358" s="281"/>
      <c r="BF4358" s="318"/>
      <c r="BP4358" s="281"/>
      <c r="BZ4358" s="281"/>
      <c r="CJ4358" s="281"/>
      <c r="CT4358" s="281"/>
      <c r="DD4358" s="281"/>
      <c r="DI4358" s="273"/>
    </row>
    <row r="4359" spans="1:113" s="49" customFormat="1">
      <c r="A4359" s="47"/>
      <c r="AB4359" s="281"/>
      <c r="AL4359" s="281"/>
      <c r="AV4359" s="281"/>
      <c r="BF4359" s="318"/>
      <c r="BP4359" s="281"/>
      <c r="BZ4359" s="281"/>
      <c r="CJ4359" s="281"/>
      <c r="CT4359" s="281"/>
      <c r="DD4359" s="281"/>
      <c r="DI4359" s="273"/>
    </row>
    <row r="4360" spans="1:113" s="49" customFormat="1">
      <c r="A4360" s="47"/>
      <c r="AB4360" s="281"/>
      <c r="AL4360" s="281"/>
      <c r="AV4360" s="281"/>
      <c r="BF4360" s="318"/>
      <c r="BP4360" s="281"/>
      <c r="BZ4360" s="281"/>
      <c r="CJ4360" s="281"/>
      <c r="CT4360" s="281"/>
      <c r="DD4360" s="281"/>
      <c r="DI4360" s="273"/>
    </row>
    <row r="4361" spans="1:113" s="49" customFormat="1">
      <c r="A4361" s="47"/>
      <c r="AB4361" s="281"/>
      <c r="AL4361" s="281"/>
      <c r="AV4361" s="281"/>
      <c r="BF4361" s="318"/>
      <c r="BP4361" s="281"/>
      <c r="BZ4361" s="281"/>
      <c r="CJ4361" s="281"/>
      <c r="CT4361" s="281"/>
      <c r="DD4361" s="281"/>
      <c r="DI4361" s="273"/>
    </row>
    <row r="4362" spans="1:113" s="49" customFormat="1">
      <c r="A4362" s="47"/>
      <c r="AB4362" s="281"/>
      <c r="AL4362" s="281"/>
      <c r="AV4362" s="281"/>
      <c r="BF4362" s="318"/>
      <c r="BP4362" s="281"/>
      <c r="BZ4362" s="281"/>
      <c r="CJ4362" s="281"/>
      <c r="CT4362" s="281"/>
      <c r="DD4362" s="281"/>
      <c r="DI4362" s="273"/>
    </row>
    <row r="4363" spans="1:113" s="49" customFormat="1">
      <c r="A4363" s="47"/>
      <c r="AB4363" s="281"/>
      <c r="AL4363" s="281"/>
      <c r="AV4363" s="281"/>
      <c r="BF4363" s="318"/>
      <c r="BP4363" s="281"/>
      <c r="BZ4363" s="281"/>
      <c r="CJ4363" s="281"/>
      <c r="CT4363" s="281"/>
      <c r="DD4363" s="281"/>
      <c r="DI4363" s="273"/>
    </row>
    <row r="4364" spans="1:113" s="49" customFormat="1">
      <c r="A4364" s="47"/>
      <c r="AB4364" s="281"/>
      <c r="AL4364" s="281"/>
      <c r="AV4364" s="281"/>
      <c r="BF4364" s="318"/>
      <c r="BP4364" s="281"/>
      <c r="BZ4364" s="281"/>
      <c r="CJ4364" s="281"/>
      <c r="CT4364" s="281"/>
      <c r="DD4364" s="281"/>
      <c r="DI4364" s="273"/>
    </row>
    <row r="4365" spans="1:113" s="49" customFormat="1">
      <c r="A4365" s="47"/>
      <c r="AB4365" s="281"/>
      <c r="AL4365" s="281"/>
      <c r="AV4365" s="281"/>
      <c r="BF4365" s="318"/>
      <c r="BP4365" s="281"/>
      <c r="BZ4365" s="281"/>
      <c r="CJ4365" s="281"/>
      <c r="CT4365" s="281"/>
      <c r="DD4365" s="281"/>
      <c r="DI4365" s="273"/>
    </row>
    <row r="4366" spans="1:113" s="49" customFormat="1">
      <c r="A4366" s="47"/>
      <c r="AB4366" s="281"/>
      <c r="AL4366" s="281"/>
      <c r="AV4366" s="281"/>
      <c r="BF4366" s="318"/>
      <c r="BP4366" s="281"/>
      <c r="BZ4366" s="281"/>
      <c r="CJ4366" s="281"/>
      <c r="CT4366" s="281"/>
      <c r="DD4366" s="281"/>
      <c r="DI4366" s="273"/>
    </row>
    <row r="4367" spans="1:113" s="49" customFormat="1">
      <c r="A4367" s="47"/>
      <c r="AB4367" s="281"/>
      <c r="AL4367" s="281"/>
      <c r="AV4367" s="281"/>
      <c r="BF4367" s="318"/>
      <c r="BP4367" s="281"/>
      <c r="BZ4367" s="281"/>
      <c r="CJ4367" s="281"/>
      <c r="CT4367" s="281"/>
      <c r="DD4367" s="281"/>
      <c r="DI4367" s="273"/>
    </row>
    <row r="4368" spans="1:113" s="49" customFormat="1">
      <c r="A4368" s="47"/>
      <c r="AB4368" s="281"/>
      <c r="AL4368" s="281"/>
      <c r="AV4368" s="281"/>
      <c r="BF4368" s="318"/>
      <c r="BP4368" s="281"/>
      <c r="BZ4368" s="281"/>
      <c r="CJ4368" s="281"/>
      <c r="CT4368" s="281"/>
      <c r="DD4368" s="281"/>
      <c r="DI4368" s="273"/>
    </row>
    <row r="4369" spans="1:113" s="49" customFormat="1">
      <c r="A4369" s="47"/>
      <c r="AB4369" s="281"/>
      <c r="AL4369" s="281"/>
      <c r="AV4369" s="281"/>
      <c r="BF4369" s="318"/>
      <c r="BP4369" s="281"/>
      <c r="BZ4369" s="281"/>
      <c r="CJ4369" s="281"/>
      <c r="CT4369" s="281"/>
      <c r="DD4369" s="281"/>
      <c r="DI4369" s="273"/>
    </row>
    <row r="4370" spans="1:113" s="49" customFormat="1">
      <c r="A4370" s="47"/>
      <c r="AB4370" s="281"/>
      <c r="AL4370" s="281"/>
      <c r="AV4370" s="281"/>
      <c r="BF4370" s="318"/>
      <c r="BP4370" s="281"/>
      <c r="BZ4370" s="281"/>
      <c r="CJ4370" s="281"/>
      <c r="CT4370" s="281"/>
      <c r="DD4370" s="281"/>
      <c r="DI4370" s="273"/>
    </row>
    <row r="4371" spans="1:113" s="49" customFormat="1">
      <c r="A4371" s="47"/>
      <c r="AB4371" s="281"/>
      <c r="AL4371" s="281"/>
      <c r="AV4371" s="281"/>
      <c r="BF4371" s="318"/>
      <c r="BP4371" s="281"/>
      <c r="BZ4371" s="281"/>
      <c r="CJ4371" s="281"/>
      <c r="CT4371" s="281"/>
      <c r="DD4371" s="281"/>
      <c r="DI4371" s="273"/>
    </row>
    <row r="4372" spans="1:113" s="49" customFormat="1">
      <c r="A4372" s="47"/>
      <c r="AB4372" s="281"/>
      <c r="AL4372" s="281"/>
      <c r="AV4372" s="281"/>
      <c r="BF4372" s="318"/>
      <c r="BP4372" s="281"/>
      <c r="BZ4372" s="281"/>
      <c r="CJ4372" s="281"/>
      <c r="CT4372" s="281"/>
      <c r="DD4372" s="281"/>
      <c r="DI4372" s="273"/>
    </row>
    <row r="4373" spans="1:113" s="49" customFormat="1">
      <c r="A4373" s="47"/>
      <c r="AB4373" s="281"/>
      <c r="AL4373" s="281"/>
      <c r="AV4373" s="281"/>
      <c r="BF4373" s="318"/>
      <c r="BP4373" s="281"/>
      <c r="BZ4373" s="281"/>
      <c r="CJ4373" s="281"/>
      <c r="CT4373" s="281"/>
      <c r="DD4373" s="281"/>
      <c r="DI4373" s="273"/>
    </row>
    <row r="4374" spans="1:113" s="49" customFormat="1">
      <c r="A4374" s="47"/>
      <c r="AB4374" s="281"/>
      <c r="AL4374" s="281"/>
      <c r="AV4374" s="281"/>
      <c r="BF4374" s="318"/>
      <c r="BP4374" s="281"/>
      <c r="BZ4374" s="281"/>
      <c r="CJ4374" s="281"/>
      <c r="CT4374" s="281"/>
      <c r="DD4374" s="281"/>
      <c r="DI4374" s="273"/>
    </row>
    <row r="4375" spans="1:113" s="49" customFormat="1">
      <c r="A4375" s="47"/>
      <c r="AB4375" s="281"/>
      <c r="AL4375" s="281"/>
      <c r="AV4375" s="281"/>
      <c r="BF4375" s="318"/>
      <c r="BP4375" s="281"/>
      <c r="BZ4375" s="281"/>
      <c r="CJ4375" s="281"/>
      <c r="CT4375" s="281"/>
      <c r="DD4375" s="281"/>
      <c r="DI4375" s="273"/>
    </row>
    <row r="4376" spans="1:113" s="49" customFormat="1">
      <c r="A4376" s="47"/>
      <c r="AB4376" s="281"/>
      <c r="AL4376" s="281"/>
      <c r="AV4376" s="281"/>
      <c r="BF4376" s="318"/>
      <c r="BP4376" s="281"/>
      <c r="BZ4376" s="281"/>
      <c r="CJ4376" s="281"/>
      <c r="CT4376" s="281"/>
      <c r="DD4376" s="281"/>
      <c r="DI4376" s="273"/>
    </row>
    <row r="4377" spans="1:113" s="49" customFormat="1">
      <c r="A4377" s="47"/>
      <c r="AB4377" s="281"/>
      <c r="AL4377" s="281"/>
      <c r="AV4377" s="281"/>
      <c r="BF4377" s="318"/>
      <c r="BP4377" s="281"/>
      <c r="BZ4377" s="281"/>
      <c r="CJ4377" s="281"/>
      <c r="CT4377" s="281"/>
      <c r="DD4377" s="281"/>
      <c r="DI4377" s="273"/>
    </row>
    <row r="4378" spans="1:113" s="49" customFormat="1">
      <c r="A4378" s="47"/>
      <c r="AB4378" s="281"/>
      <c r="AL4378" s="281"/>
      <c r="AV4378" s="281"/>
      <c r="BF4378" s="318"/>
      <c r="BP4378" s="281"/>
      <c r="BZ4378" s="281"/>
      <c r="CJ4378" s="281"/>
      <c r="CT4378" s="281"/>
      <c r="DD4378" s="281"/>
      <c r="DI4378" s="273"/>
    </row>
    <row r="4379" spans="1:113" s="49" customFormat="1">
      <c r="A4379" s="47"/>
      <c r="AB4379" s="281"/>
      <c r="AL4379" s="281"/>
      <c r="AV4379" s="281"/>
      <c r="BF4379" s="318"/>
      <c r="BP4379" s="281"/>
      <c r="BZ4379" s="281"/>
      <c r="CJ4379" s="281"/>
      <c r="CT4379" s="281"/>
      <c r="DD4379" s="281"/>
      <c r="DI4379" s="273"/>
    </row>
    <row r="4380" spans="1:113" s="49" customFormat="1">
      <c r="A4380" s="47"/>
      <c r="AB4380" s="281"/>
      <c r="AL4380" s="281"/>
      <c r="AV4380" s="281"/>
      <c r="BF4380" s="318"/>
      <c r="BP4380" s="281"/>
      <c r="BZ4380" s="281"/>
      <c r="CJ4380" s="281"/>
      <c r="CT4380" s="281"/>
      <c r="DD4380" s="281"/>
      <c r="DI4380" s="273"/>
    </row>
    <row r="4381" spans="1:113" s="49" customFormat="1">
      <c r="A4381" s="47"/>
      <c r="AB4381" s="281"/>
      <c r="AL4381" s="281"/>
      <c r="AV4381" s="281"/>
      <c r="BF4381" s="318"/>
      <c r="BP4381" s="281"/>
      <c r="BZ4381" s="281"/>
      <c r="CJ4381" s="281"/>
      <c r="CT4381" s="281"/>
      <c r="DD4381" s="281"/>
      <c r="DI4381" s="273"/>
    </row>
    <row r="4382" spans="1:113" s="49" customFormat="1">
      <c r="A4382" s="47"/>
      <c r="AB4382" s="281"/>
      <c r="AL4382" s="281"/>
      <c r="AV4382" s="281"/>
      <c r="BF4382" s="318"/>
      <c r="BP4382" s="281"/>
      <c r="BZ4382" s="281"/>
      <c r="CJ4382" s="281"/>
      <c r="CT4382" s="281"/>
      <c r="DD4382" s="281"/>
      <c r="DI4382" s="273"/>
    </row>
    <row r="4383" spans="1:113" s="49" customFormat="1">
      <c r="A4383" s="47"/>
      <c r="AB4383" s="281"/>
      <c r="AL4383" s="281"/>
      <c r="AV4383" s="281"/>
      <c r="BF4383" s="318"/>
      <c r="BP4383" s="281"/>
      <c r="BZ4383" s="281"/>
      <c r="CJ4383" s="281"/>
      <c r="CT4383" s="281"/>
      <c r="DD4383" s="281"/>
      <c r="DI4383" s="273"/>
    </row>
    <row r="4384" spans="1:113" s="49" customFormat="1">
      <c r="A4384" s="47"/>
      <c r="AB4384" s="281"/>
      <c r="AL4384" s="281"/>
      <c r="AV4384" s="281"/>
      <c r="BF4384" s="318"/>
      <c r="BP4384" s="281"/>
      <c r="BZ4384" s="281"/>
      <c r="CJ4384" s="281"/>
      <c r="CT4384" s="281"/>
      <c r="DD4384" s="281"/>
      <c r="DI4384" s="273"/>
    </row>
    <row r="4385" spans="1:113" s="49" customFormat="1">
      <c r="A4385" s="47"/>
      <c r="AB4385" s="281"/>
      <c r="AL4385" s="281"/>
      <c r="AV4385" s="281"/>
      <c r="BF4385" s="318"/>
      <c r="BP4385" s="281"/>
      <c r="BZ4385" s="281"/>
      <c r="CJ4385" s="281"/>
      <c r="CT4385" s="281"/>
      <c r="DD4385" s="281"/>
      <c r="DI4385" s="273"/>
    </row>
    <row r="4386" spans="1:113" s="49" customFormat="1">
      <c r="A4386" s="47"/>
      <c r="AB4386" s="281"/>
      <c r="AL4386" s="281"/>
      <c r="AV4386" s="281"/>
      <c r="BF4386" s="318"/>
      <c r="BP4386" s="281"/>
      <c r="BZ4386" s="281"/>
      <c r="CJ4386" s="281"/>
      <c r="CT4386" s="281"/>
      <c r="DD4386" s="281"/>
      <c r="DI4386" s="273"/>
    </row>
    <row r="4387" spans="1:113" s="49" customFormat="1">
      <c r="A4387" s="47"/>
      <c r="AB4387" s="281"/>
      <c r="AL4387" s="281"/>
      <c r="AV4387" s="281"/>
      <c r="BF4387" s="318"/>
      <c r="BP4387" s="281"/>
      <c r="BZ4387" s="281"/>
      <c r="CJ4387" s="281"/>
      <c r="CT4387" s="281"/>
      <c r="DD4387" s="281"/>
      <c r="DI4387" s="273"/>
    </row>
    <row r="4388" spans="1:113" s="49" customFormat="1">
      <c r="A4388" s="47"/>
      <c r="AB4388" s="281"/>
      <c r="AL4388" s="281"/>
      <c r="AV4388" s="281"/>
      <c r="BF4388" s="318"/>
      <c r="BP4388" s="281"/>
      <c r="BZ4388" s="281"/>
      <c r="CJ4388" s="281"/>
      <c r="CT4388" s="281"/>
      <c r="DD4388" s="281"/>
      <c r="DI4388" s="273"/>
    </row>
    <row r="4389" spans="1:113" s="49" customFormat="1">
      <c r="A4389" s="47"/>
      <c r="AB4389" s="281"/>
      <c r="AL4389" s="281"/>
      <c r="AV4389" s="281"/>
      <c r="BF4389" s="318"/>
      <c r="BP4389" s="281"/>
      <c r="BZ4389" s="281"/>
      <c r="CJ4389" s="281"/>
      <c r="CT4389" s="281"/>
      <c r="DD4389" s="281"/>
      <c r="DI4389" s="273"/>
    </row>
    <row r="4390" spans="1:113" s="49" customFormat="1">
      <c r="A4390" s="47"/>
      <c r="AB4390" s="281"/>
      <c r="AL4390" s="281"/>
      <c r="AV4390" s="281"/>
      <c r="BF4390" s="318"/>
      <c r="BP4390" s="281"/>
      <c r="BZ4390" s="281"/>
      <c r="CJ4390" s="281"/>
      <c r="CT4390" s="281"/>
      <c r="DD4390" s="281"/>
      <c r="DI4390" s="273"/>
    </row>
    <row r="4391" spans="1:113" s="49" customFormat="1">
      <c r="A4391" s="47"/>
      <c r="AB4391" s="281"/>
      <c r="AL4391" s="281"/>
      <c r="AV4391" s="281"/>
      <c r="BF4391" s="318"/>
      <c r="BP4391" s="281"/>
      <c r="BZ4391" s="281"/>
      <c r="CJ4391" s="281"/>
      <c r="CT4391" s="281"/>
      <c r="DD4391" s="281"/>
      <c r="DI4391" s="273"/>
    </row>
    <row r="4392" spans="1:113" s="49" customFormat="1">
      <c r="A4392" s="47"/>
      <c r="AB4392" s="281"/>
      <c r="AL4392" s="281"/>
      <c r="AV4392" s="281"/>
      <c r="BF4392" s="318"/>
      <c r="BP4392" s="281"/>
      <c r="BZ4392" s="281"/>
      <c r="CJ4392" s="281"/>
      <c r="CT4392" s="281"/>
      <c r="DD4392" s="281"/>
      <c r="DI4392" s="273"/>
    </row>
    <row r="4393" spans="1:113" s="49" customFormat="1">
      <c r="A4393" s="47"/>
      <c r="AB4393" s="281"/>
      <c r="AL4393" s="281"/>
      <c r="AV4393" s="281"/>
      <c r="BF4393" s="318"/>
      <c r="BP4393" s="281"/>
      <c r="BZ4393" s="281"/>
      <c r="CJ4393" s="281"/>
      <c r="CT4393" s="281"/>
      <c r="DD4393" s="281"/>
      <c r="DI4393" s="273"/>
    </row>
    <row r="4394" spans="1:113" s="49" customFormat="1">
      <c r="A4394" s="47"/>
      <c r="AB4394" s="281"/>
      <c r="AL4394" s="281"/>
      <c r="AV4394" s="281"/>
      <c r="BF4394" s="318"/>
      <c r="BP4394" s="281"/>
      <c r="BZ4394" s="281"/>
      <c r="CJ4394" s="281"/>
      <c r="CT4394" s="281"/>
      <c r="DD4394" s="281"/>
      <c r="DI4394" s="273"/>
    </row>
    <row r="4395" spans="1:113" s="49" customFormat="1">
      <c r="A4395" s="47"/>
      <c r="AB4395" s="281"/>
      <c r="AL4395" s="281"/>
      <c r="AV4395" s="281"/>
      <c r="BF4395" s="318"/>
      <c r="BP4395" s="281"/>
      <c r="BZ4395" s="281"/>
      <c r="CJ4395" s="281"/>
      <c r="CT4395" s="281"/>
      <c r="DD4395" s="281"/>
      <c r="DI4395" s="273"/>
    </row>
    <row r="4396" spans="1:113" s="49" customFormat="1">
      <c r="A4396" s="47"/>
      <c r="AB4396" s="281"/>
      <c r="AL4396" s="281"/>
      <c r="AV4396" s="281"/>
      <c r="BF4396" s="318"/>
      <c r="BP4396" s="281"/>
      <c r="BZ4396" s="281"/>
      <c r="CJ4396" s="281"/>
      <c r="CT4396" s="281"/>
      <c r="DD4396" s="281"/>
      <c r="DI4396" s="273"/>
    </row>
    <row r="4397" spans="1:113" s="49" customFormat="1">
      <c r="A4397" s="47"/>
      <c r="AB4397" s="281"/>
      <c r="AL4397" s="281"/>
      <c r="AV4397" s="281"/>
      <c r="BF4397" s="318"/>
      <c r="BP4397" s="281"/>
      <c r="BZ4397" s="281"/>
      <c r="CJ4397" s="281"/>
      <c r="CT4397" s="281"/>
      <c r="DD4397" s="281"/>
      <c r="DI4397" s="273"/>
    </row>
    <row r="4398" spans="1:113" s="49" customFormat="1">
      <c r="A4398" s="47"/>
      <c r="AB4398" s="281"/>
      <c r="AL4398" s="281"/>
      <c r="AV4398" s="281"/>
      <c r="BF4398" s="318"/>
      <c r="BP4398" s="281"/>
      <c r="BZ4398" s="281"/>
      <c r="CJ4398" s="281"/>
      <c r="CT4398" s="281"/>
      <c r="DD4398" s="281"/>
      <c r="DI4398" s="273"/>
    </row>
    <row r="4399" spans="1:113" s="49" customFormat="1">
      <c r="A4399" s="47"/>
      <c r="AB4399" s="281"/>
      <c r="AL4399" s="281"/>
      <c r="AV4399" s="281"/>
      <c r="BF4399" s="318"/>
      <c r="BP4399" s="281"/>
      <c r="BZ4399" s="281"/>
      <c r="CJ4399" s="281"/>
      <c r="CT4399" s="281"/>
      <c r="DD4399" s="281"/>
      <c r="DI4399" s="273"/>
    </row>
    <row r="4400" spans="1:113" s="49" customFormat="1">
      <c r="A4400" s="47"/>
      <c r="AB4400" s="281"/>
      <c r="AL4400" s="281"/>
      <c r="AV4400" s="281"/>
      <c r="BF4400" s="318"/>
      <c r="BP4400" s="281"/>
      <c r="BZ4400" s="281"/>
      <c r="CJ4400" s="281"/>
      <c r="CT4400" s="281"/>
      <c r="DD4400" s="281"/>
      <c r="DI4400" s="273"/>
    </row>
    <row r="4401" spans="1:113" s="49" customFormat="1">
      <c r="A4401" s="47"/>
      <c r="AB4401" s="281"/>
      <c r="AL4401" s="281"/>
      <c r="AV4401" s="281"/>
      <c r="BF4401" s="318"/>
      <c r="BP4401" s="281"/>
      <c r="BZ4401" s="281"/>
      <c r="CJ4401" s="281"/>
      <c r="CT4401" s="281"/>
      <c r="DD4401" s="281"/>
      <c r="DI4401" s="273"/>
    </row>
    <row r="4402" spans="1:113" s="49" customFormat="1">
      <c r="A4402" s="47"/>
      <c r="AB4402" s="281"/>
      <c r="AL4402" s="281"/>
      <c r="AV4402" s="281"/>
      <c r="BF4402" s="318"/>
      <c r="BP4402" s="281"/>
      <c r="BZ4402" s="281"/>
      <c r="CJ4402" s="281"/>
      <c r="CT4402" s="281"/>
      <c r="DD4402" s="281"/>
      <c r="DI4402" s="273"/>
    </row>
    <row r="4403" spans="1:113" s="49" customFormat="1">
      <c r="A4403" s="47"/>
      <c r="AB4403" s="281"/>
      <c r="AL4403" s="281"/>
      <c r="AV4403" s="281"/>
      <c r="BF4403" s="318"/>
      <c r="BP4403" s="281"/>
      <c r="BZ4403" s="281"/>
      <c r="CJ4403" s="281"/>
      <c r="CT4403" s="281"/>
      <c r="DD4403" s="281"/>
      <c r="DI4403" s="273"/>
    </row>
    <row r="4404" spans="1:113" s="49" customFormat="1">
      <c r="A4404" s="47"/>
      <c r="AB4404" s="281"/>
      <c r="AL4404" s="281"/>
      <c r="AV4404" s="281"/>
      <c r="BF4404" s="318"/>
      <c r="BP4404" s="281"/>
      <c r="BZ4404" s="281"/>
      <c r="CJ4404" s="281"/>
      <c r="CT4404" s="281"/>
      <c r="DD4404" s="281"/>
      <c r="DI4404" s="273"/>
    </row>
    <row r="4405" spans="1:113" s="49" customFormat="1">
      <c r="A4405" s="47"/>
      <c r="AB4405" s="281"/>
      <c r="AL4405" s="281"/>
      <c r="AV4405" s="281"/>
      <c r="BF4405" s="318"/>
      <c r="BP4405" s="281"/>
      <c r="BZ4405" s="281"/>
      <c r="CJ4405" s="281"/>
      <c r="CT4405" s="281"/>
      <c r="DD4405" s="281"/>
      <c r="DI4405" s="273"/>
    </row>
    <row r="4406" spans="1:113" s="49" customFormat="1">
      <c r="A4406" s="47"/>
      <c r="AB4406" s="281"/>
      <c r="AL4406" s="281"/>
      <c r="AV4406" s="281"/>
      <c r="BF4406" s="318"/>
      <c r="BP4406" s="281"/>
      <c r="BZ4406" s="281"/>
      <c r="CJ4406" s="281"/>
      <c r="CT4406" s="281"/>
      <c r="DD4406" s="281"/>
      <c r="DI4406" s="273"/>
    </row>
    <row r="4407" spans="1:113" s="49" customFormat="1">
      <c r="A4407" s="47"/>
      <c r="AB4407" s="281"/>
      <c r="AL4407" s="281"/>
      <c r="AV4407" s="281"/>
      <c r="BF4407" s="318"/>
      <c r="BP4407" s="281"/>
      <c r="BZ4407" s="281"/>
      <c r="CJ4407" s="281"/>
      <c r="CT4407" s="281"/>
      <c r="DD4407" s="281"/>
      <c r="DI4407" s="273"/>
    </row>
    <row r="4408" spans="1:113" s="49" customFormat="1">
      <c r="A4408" s="47"/>
      <c r="AB4408" s="281"/>
      <c r="AL4408" s="281"/>
      <c r="AV4408" s="281"/>
      <c r="BF4408" s="318"/>
      <c r="BP4408" s="281"/>
      <c r="BZ4408" s="281"/>
      <c r="CJ4408" s="281"/>
      <c r="CT4408" s="281"/>
      <c r="DD4408" s="281"/>
      <c r="DI4408" s="273"/>
    </row>
    <row r="4409" spans="1:113" s="49" customFormat="1">
      <c r="A4409" s="47"/>
      <c r="AB4409" s="281"/>
      <c r="AL4409" s="281"/>
      <c r="AV4409" s="281"/>
      <c r="BF4409" s="318"/>
      <c r="BP4409" s="281"/>
      <c r="BZ4409" s="281"/>
      <c r="CJ4409" s="281"/>
      <c r="CT4409" s="281"/>
      <c r="DD4409" s="281"/>
      <c r="DI4409" s="273"/>
    </row>
    <row r="4410" spans="1:113" s="49" customFormat="1">
      <c r="A4410" s="47"/>
      <c r="AB4410" s="281"/>
      <c r="AL4410" s="281"/>
      <c r="AV4410" s="281"/>
      <c r="BF4410" s="318"/>
      <c r="BP4410" s="281"/>
      <c r="BZ4410" s="281"/>
      <c r="CJ4410" s="281"/>
      <c r="CT4410" s="281"/>
      <c r="DD4410" s="281"/>
      <c r="DI4410" s="273"/>
    </row>
    <row r="4411" spans="1:113" s="49" customFormat="1">
      <c r="A4411" s="47"/>
      <c r="AB4411" s="281"/>
      <c r="AL4411" s="281"/>
      <c r="AV4411" s="281"/>
      <c r="BF4411" s="318"/>
      <c r="BP4411" s="281"/>
      <c r="BZ4411" s="281"/>
      <c r="CJ4411" s="281"/>
      <c r="CT4411" s="281"/>
      <c r="DD4411" s="281"/>
      <c r="DI4411" s="273"/>
    </row>
    <row r="4412" spans="1:113" s="49" customFormat="1">
      <c r="A4412" s="47"/>
      <c r="AB4412" s="281"/>
      <c r="AL4412" s="281"/>
      <c r="AV4412" s="281"/>
      <c r="BF4412" s="318"/>
      <c r="BP4412" s="281"/>
      <c r="BZ4412" s="281"/>
      <c r="CJ4412" s="281"/>
      <c r="CT4412" s="281"/>
      <c r="DD4412" s="281"/>
      <c r="DI4412" s="273"/>
    </row>
    <row r="4413" spans="1:113" s="49" customFormat="1">
      <c r="A4413" s="47"/>
      <c r="AB4413" s="281"/>
      <c r="AL4413" s="281"/>
      <c r="AV4413" s="281"/>
      <c r="BF4413" s="318"/>
      <c r="BP4413" s="281"/>
      <c r="BZ4413" s="281"/>
      <c r="CJ4413" s="281"/>
      <c r="CT4413" s="281"/>
      <c r="DD4413" s="281"/>
      <c r="DI4413" s="273"/>
    </row>
    <row r="4414" spans="1:113" s="49" customFormat="1">
      <c r="A4414" s="47"/>
      <c r="AB4414" s="281"/>
      <c r="AL4414" s="281"/>
      <c r="AV4414" s="281"/>
      <c r="BF4414" s="318"/>
      <c r="BP4414" s="281"/>
      <c r="BZ4414" s="281"/>
      <c r="CJ4414" s="281"/>
      <c r="CT4414" s="281"/>
      <c r="DD4414" s="281"/>
      <c r="DI4414" s="273"/>
    </row>
    <row r="4415" spans="1:113" s="49" customFormat="1">
      <c r="A4415" s="47"/>
      <c r="AB4415" s="281"/>
      <c r="AL4415" s="281"/>
      <c r="AV4415" s="281"/>
      <c r="BF4415" s="318"/>
      <c r="BP4415" s="281"/>
      <c r="BZ4415" s="281"/>
      <c r="CJ4415" s="281"/>
      <c r="CT4415" s="281"/>
      <c r="DD4415" s="281"/>
      <c r="DI4415" s="273"/>
    </row>
    <row r="4416" spans="1:113" s="49" customFormat="1">
      <c r="A4416" s="47"/>
      <c r="AB4416" s="281"/>
      <c r="AL4416" s="281"/>
      <c r="AV4416" s="281"/>
      <c r="BF4416" s="318"/>
      <c r="BP4416" s="281"/>
      <c r="BZ4416" s="281"/>
      <c r="CJ4416" s="281"/>
      <c r="CT4416" s="281"/>
      <c r="DD4416" s="281"/>
      <c r="DI4416" s="273"/>
    </row>
    <row r="4417" spans="1:113" s="49" customFormat="1">
      <c r="A4417" s="47"/>
      <c r="AB4417" s="281"/>
      <c r="AL4417" s="281"/>
      <c r="AV4417" s="281"/>
      <c r="BF4417" s="318"/>
      <c r="BP4417" s="281"/>
      <c r="BZ4417" s="281"/>
      <c r="CJ4417" s="281"/>
      <c r="CT4417" s="281"/>
      <c r="DD4417" s="281"/>
      <c r="DI4417" s="273"/>
    </row>
    <row r="4418" spans="1:113" s="49" customFormat="1">
      <c r="A4418" s="47"/>
      <c r="AB4418" s="281"/>
      <c r="AL4418" s="281"/>
      <c r="AV4418" s="281"/>
      <c r="BF4418" s="318"/>
      <c r="BP4418" s="281"/>
      <c r="BZ4418" s="281"/>
      <c r="CJ4418" s="281"/>
      <c r="CT4418" s="281"/>
      <c r="DD4418" s="281"/>
      <c r="DI4418" s="273"/>
    </row>
    <row r="4419" spans="1:113" s="49" customFormat="1">
      <c r="A4419" s="47"/>
      <c r="AB4419" s="281"/>
      <c r="AL4419" s="281"/>
      <c r="AV4419" s="281"/>
      <c r="BF4419" s="318"/>
      <c r="BP4419" s="281"/>
      <c r="BZ4419" s="281"/>
      <c r="CJ4419" s="281"/>
      <c r="CT4419" s="281"/>
      <c r="DD4419" s="281"/>
      <c r="DI4419" s="273"/>
    </row>
    <row r="4420" spans="1:113" s="49" customFormat="1">
      <c r="A4420" s="47"/>
      <c r="AB4420" s="281"/>
      <c r="AL4420" s="281"/>
      <c r="AV4420" s="281"/>
      <c r="BF4420" s="318"/>
      <c r="BP4420" s="281"/>
      <c r="BZ4420" s="281"/>
      <c r="CJ4420" s="281"/>
      <c r="CT4420" s="281"/>
      <c r="DD4420" s="281"/>
      <c r="DI4420" s="273"/>
    </row>
    <row r="4421" spans="1:113" s="49" customFormat="1">
      <c r="A4421" s="47"/>
      <c r="AB4421" s="281"/>
      <c r="AL4421" s="281"/>
      <c r="AV4421" s="281"/>
      <c r="BF4421" s="318"/>
      <c r="BP4421" s="281"/>
      <c r="BZ4421" s="281"/>
      <c r="CJ4421" s="281"/>
      <c r="CT4421" s="281"/>
      <c r="DD4421" s="281"/>
      <c r="DI4421" s="273"/>
    </row>
    <row r="4422" spans="1:113" s="49" customFormat="1">
      <c r="A4422" s="47"/>
      <c r="AB4422" s="281"/>
      <c r="AL4422" s="281"/>
      <c r="AV4422" s="281"/>
      <c r="BF4422" s="318"/>
      <c r="BP4422" s="281"/>
      <c r="BZ4422" s="281"/>
      <c r="CJ4422" s="281"/>
      <c r="CT4422" s="281"/>
      <c r="DD4422" s="281"/>
      <c r="DI4422" s="273"/>
    </row>
    <row r="4423" spans="1:113" s="49" customFormat="1">
      <c r="A4423" s="47"/>
      <c r="AB4423" s="281"/>
      <c r="AL4423" s="281"/>
      <c r="AV4423" s="281"/>
      <c r="BF4423" s="318"/>
      <c r="BP4423" s="281"/>
      <c r="BZ4423" s="281"/>
      <c r="CJ4423" s="281"/>
      <c r="CT4423" s="281"/>
      <c r="DD4423" s="281"/>
      <c r="DI4423" s="273"/>
    </row>
    <row r="4424" spans="1:113" s="49" customFormat="1">
      <c r="A4424" s="47"/>
      <c r="AB4424" s="281"/>
      <c r="AL4424" s="281"/>
      <c r="AV4424" s="281"/>
      <c r="BF4424" s="318"/>
      <c r="BP4424" s="281"/>
      <c r="BZ4424" s="281"/>
      <c r="CJ4424" s="281"/>
      <c r="CT4424" s="281"/>
      <c r="DD4424" s="281"/>
      <c r="DI4424" s="273"/>
    </row>
    <row r="4425" spans="1:113" s="49" customFormat="1">
      <c r="A4425" s="47"/>
      <c r="AB4425" s="281"/>
      <c r="AL4425" s="281"/>
      <c r="AV4425" s="281"/>
      <c r="BF4425" s="318"/>
      <c r="BP4425" s="281"/>
      <c r="BZ4425" s="281"/>
      <c r="CJ4425" s="281"/>
      <c r="CT4425" s="281"/>
      <c r="DD4425" s="281"/>
      <c r="DI4425" s="273"/>
    </row>
    <row r="4426" spans="1:113" s="49" customFormat="1">
      <c r="A4426" s="47"/>
      <c r="AB4426" s="281"/>
      <c r="AL4426" s="281"/>
      <c r="AV4426" s="281"/>
      <c r="BF4426" s="318"/>
      <c r="BP4426" s="281"/>
      <c r="BZ4426" s="281"/>
      <c r="CJ4426" s="281"/>
      <c r="CT4426" s="281"/>
      <c r="DD4426" s="281"/>
      <c r="DI4426" s="273"/>
    </row>
    <row r="4427" spans="1:113" s="49" customFormat="1">
      <c r="A4427" s="47"/>
      <c r="AB4427" s="281"/>
      <c r="AL4427" s="281"/>
      <c r="AV4427" s="281"/>
      <c r="BF4427" s="318"/>
      <c r="BP4427" s="281"/>
      <c r="BZ4427" s="281"/>
      <c r="CJ4427" s="281"/>
      <c r="CT4427" s="281"/>
      <c r="DD4427" s="281"/>
      <c r="DI4427" s="273"/>
    </row>
    <row r="4428" spans="1:113" s="49" customFormat="1">
      <c r="A4428" s="47"/>
      <c r="AB4428" s="281"/>
      <c r="AL4428" s="281"/>
      <c r="AV4428" s="281"/>
      <c r="BF4428" s="318"/>
      <c r="BP4428" s="281"/>
      <c r="BZ4428" s="281"/>
      <c r="CJ4428" s="281"/>
      <c r="CT4428" s="281"/>
      <c r="DD4428" s="281"/>
      <c r="DI4428" s="273"/>
    </row>
    <row r="4429" spans="1:113" s="49" customFormat="1">
      <c r="A4429" s="47"/>
      <c r="AB4429" s="281"/>
      <c r="AL4429" s="281"/>
      <c r="AV4429" s="281"/>
      <c r="BF4429" s="318"/>
      <c r="BP4429" s="281"/>
      <c r="BZ4429" s="281"/>
      <c r="CJ4429" s="281"/>
      <c r="CT4429" s="281"/>
      <c r="DD4429" s="281"/>
      <c r="DI4429" s="273"/>
    </row>
    <row r="4430" spans="1:113" s="49" customFormat="1">
      <c r="A4430" s="47"/>
      <c r="AB4430" s="281"/>
      <c r="AL4430" s="281"/>
      <c r="AV4430" s="281"/>
      <c r="BF4430" s="318"/>
      <c r="BP4430" s="281"/>
      <c r="BZ4430" s="281"/>
      <c r="CJ4430" s="281"/>
      <c r="CT4430" s="281"/>
      <c r="DD4430" s="281"/>
      <c r="DI4430" s="273"/>
    </row>
    <row r="4431" spans="1:113" s="49" customFormat="1">
      <c r="A4431" s="47"/>
      <c r="AB4431" s="281"/>
      <c r="AL4431" s="281"/>
      <c r="AV4431" s="281"/>
      <c r="BF4431" s="318"/>
      <c r="BP4431" s="281"/>
      <c r="BZ4431" s="281"/>
      <c r="CJ4431" s="281"/>
      <c r="CT4431" s="281"/>
      <c r="DD4431" s="281"/>
      <c r="DI4431" s="273"/>
    </row>
    <row r="4432" spans="1:113" s="49" customFormat="1">
      <c r="A4432" s="47"/>
      <c r="AB4432" s="281"/>
      <c r="AL4432" s="281"/>
      <c r="AV4432" s="281"/>
      <c r="BF4432" s="318"/>
      <c r="BP4432" s="281"/>
      <c r="BZ4432" s="281"/>
      <c r="CJ4432" s="281"/>
      <c r="CT4432" s="281"/>
      <c r="DD4432" s="281"/>
      <c r="DI4432" s="273"/>
    </row>
    <row r="4433" spans="1:113" s="49" customFormat="1">
      <c r="A4433" s="47"/>
      <c r="AB4433" s="281"/>
      <c r="AL4433" s="281"/>
      <c r="AV4433" s="281"/>
      <c r="BF4433" s="318"/>
      <c r="BP4433" s="281"/>
      <c r="BZ4433" s="281"/>
      <c r="CJ4433" s="281"/>
      <c r="CT4433" s="281"/>
      <c r="DD4433" s="281"/>
      <c r="DI4433" s="273"/>
    </row>
    <row r="4434" spans="1:113" s="49" customFormat="1">
      <c r="A4434" s="47"/>
      <c r="AB4434" s="281"/>
      <c r="AL4434" s="281"/>
      <c r="AV4434" s="281"/>
      <c r="BF4434" s="318"/>
      <c r="BP4434" s="281"/>
      <c r="BZ4434" s="281"/>
      <c r="CJ4434" s="281"/>
      <c r="CT4434" s="281"/>
      <c r="DD4434" s="281"/>
      <c r="DI4434" s="273"/>
    </row>
    <row r="4435" spans="1:113" s="49" customFormat="1">
      <c r="A4435" s="47"/>
      <c r="AB4435" s="281"/>
      <c r="AL4435" s="281"/>
      <c r="AV4435" s="281"/>
      <c r="BF4435" s="318"/>
      <c r="BP4435" s="281"/>
      <c r="BZ4435" s="281"/>
      <c r="CJ4435" s="281"/>
      <c r="CT4435" s="281"/>
      <c r="DD4435" s="281"/>
      <c r="DI4435" s="273"/>
    </row>
    <row r="4436" spans="1:113" s="49" customFormat="1">
      <c r="A4436" s="47"/>
      <c r="AB4436" s="281"/>
      <c r="AL4436" s="281"/>
      <c r="AV4436" s="281"/>
      <c r="BF4436" s="318"/>
      <c r="BP4436" s="281"/>
      <c r="BZ4436" s="281"/>
      <c r="CJ4436" s="281"/>
      <c r="CT4436" s="281"/>
      <c r="DD4436" s="281"/>
      <c r="DI4436" s="273"/>
    </row>
    <row r="4437" spans="1:113" s="49" customFormat="1">
      <c r="A4437" s="47"/>
      <c r="AB4437" s="281"/>
      <c r="AL4437" s="281"/>
      <c r="AV4437" s="281"/>
      <c r="BF4437" s="318"/>
      <c r="BP4437" s="281"/>
      <c r="BZ4437" s="281"/>
      <c r="CJ4437" s="281"/>
      <c r="CT4437" s="281"/>
      <c r="DD4437" s="281"/>
      <c r="DI4437" s="273"/>
    </row>
    <row r="4438" spans="1:113" s="49" customFormat="1">
      <c r="A4438" s="47"/>
      <c r="AB4438" s="281"/>
      <c r="AL4438" s="281"/>
      <c r="AV4438" s="281"/>
      <c r="BF4438" s="318"/>
      <c r="BP4438" s="281"/>
      <c r="BZ4438" s="281"/>
      <c r="CJ4438" s="281"/>
      <c r="CT4438" s="281"/>
      <c r="DD4438" s="281"/>
      <c r="DI4438" s="273"/>
    </row>
    <row r="4439" spans="1:113" s="49" customFormat="1">
      <c r="A4439" s="47"/>
      <c r="AB4439" s="281"/>
      <c r="AL4439" s="281"/>
      <c r="AV4439" s="281"/>
      <c r="BF4439" s="318"/>
      <c r="BP4439" s="281"/>
      <c r="BZ4439" s="281"/>
      <c r="CJ4439" s="281"/>
      <c r="CT4439" s="281"/>
      <c r="DD4439" s="281"/>
      <c r="DI4439" s="273"/>
    </row>
    <row r="4440" spans="1:113" s="49" customFormat="1">
      <c r="A4440" s="47"/>
      <c r="AB4440" s="281"/>
      <c r="AL4440" s="281"/>
      <c r="AV4440" s="281"/>
      <c r="BF4440" s="318"/>
      <c r="BP4440" s="281"/>
      <c r="BZ4440" s="281"/>
      <c r="CJ4440" s="281"/>
      <c r="CT4440" s="281"/>
      <c r="DD4440" s="281"/>
      <c r="DI4440" s="273"/>
    </row>
    <row r="4441" spans="1:113" s="49" customFormat="1">
      <c r="A4441" s="47"/>
      <c r="AB4441" s="281"/>
      <c r="AL4441" s="281"/>
      <c r="AV4441" s="281"/>
      <c r="BF4441" s="318"/>
      <c r="BP4441" s="281"/>
      <c r="BZ4441" s="281"/>
      <c r="CJ4441" s="281"/>
      <c r="CT4441" s="281"/>
      <c r="DD4441" s="281"/>
      <c r="DI4441" s="273"/>
    </row>
    <row r="4442" spans="1:113" s="49" customFormat="1">
      <c r="A4442" s="47"/>
      <c r="AB4442" s="281"/>
      <c r="AL4442" s="281"/>
      <c r="AV4442" s="281"/>
      <c r="BF4442" s="318"/>
      <c r="BP4442" s="281"/>
      <c r="BZ4442" s="281"/>
      <c r="CJ4442" s="281"/>
      <c r="CT4442" s="281"/>
      <c r="DD4442" s="281"/>
      <c r="DI4442" s="273"/>
    </row>
    <row r="4443" spans="1:113" s="49" customFormat="1">
      <c r="A4443" s="47"/>
      <c r="AB4443" s="281"/>
      <c r="AL4443" s="281"/>
      <c r="AV4443" s="281"/>
      <c r="BF4443" s="318"/>
      <c r="BP4443" s="281"/>
      <c r="BZ4443" s="281"/>
      <c r="CJ4443" s="281"/>
      <c r="CT4443" s="281"/>
      <c r="DD4443" s="281"/>
      <c r="DI4443" s="273"/>
    </row>
    <row r="4444" spans="1:113" s="49" customFormat="1">
      <c r="A4444" s="47"/>
      <c r="AB4444" s="281"/>
      <c r="AL4444" s="281"/>
      <c r="AV4444" s="281"/>
      <c r="BF4444" s="318"/>
      <c r="BP4444" s="281"/>
      <c r="BZ4444" s="281"/>
      <c r="CJ4444" s="281"/>
      <c r="CT4444" s="281"/>
      <c r="DD4444" s="281"/>
      <c r="DI4444" s="273"/>
    </row>
    <row r="4445" spans="1:113" s="49" customFormat="1">
      <c r="A4445" s="47"/>
      <c r="AB4445" s="281"/>
      <c r="AL4445" s="281"/>
      <c r="AV4445" s="281"/>
      <c r="BF4445" s="318"/>
      <c r="BP4445" s="281"/>
      <c r="BZ4445" s="281"/>
      <c r="CJ4445" s="281"/>
      <c r="CT4445" s="281"/>
      <c r="DD4445" s="281"/>
      <c r="DI4445" s="273"/>
    </row>
    <row r="4446" spans="1:113" s="49" customFormat="1">
      <c r="A4446" s="47"/>
      <c r="AB4446" s="281"/>
      <c r="AL4446" s="281"/>
      <c r="AV4446" s="281"/>
      <c r="BF4446" s="318"/>
      <c r="BP4446" s="281"/>
      <c r="BZ4446" s="281"/>
      <c r="CJ4446" s="281"/>
      <c r="CT4446" s="281"/>
      <c r="DD4446" s="281"/>
      <c r="DI4446" s="273"/>
    </row>
    <row r="4447" spans="1:113" s="49" customFormat="1">
      <c r="A4447" s="47"/>
      <c r="AB4447" s="281"/>
      <c r="AL4447" s="281"/>
      <c r="AV4447" s="281"/>
      <c r="BF4447" s="318"/>
      <c r="BP4447" s="281"/>
      <c r="BZ4447" s="281"/>
      <c r="CJ4447" s="281"/>
      <c r="CT4447" s="281"/>
      <c r="DD4447" s="281"/>
      <c r="DI4447" s="273"/>
    </row>
    <row r="4448" spans="1:113" s="49" customFormat="1">
      <c r="A4448" s="47"/>
      <c r="AB4448" s="281"/>
      <c r="AL4448" s="281"/>
      <c r="AV4448" s="281"/>
      <c r="BF4448" s="318"/>
      <c r="BP4448" s="281"/>
      <c r="BZ4448" s="281"/>
      <c r="CJ4448" s="281"/>
      <c r="CT4448" s="281"/>
      <c r="DD4448" s="281"/>
      <c r="DI4448" s="273"/>
    </row>
    <row r="4449" spans="1:113" s="49" customFormat="1">
      <c r="A4449" s="47"/>
      <c r="AB4449" s="281"/>
      <c r="AL4449" s="281"/>
      <c r="AV4449" s="281"/>
      <c r="BF4449" s="318"/>
      <c r="BP4449" s="281"/>
      <c r="BZ4449" s="281"/>
      <c r="CJ4449" s="281"/>
      <c r="CT4449" s="281"/>
      <c r="DD4449" s="281"/>
      <c r="DI4449" s="273"/>
    </row>
    <row r="4450" spans="1:113" s="49" customFormat="1">
      <c r="A4450" s="47"/>
      <c r="AB4450" s="281"/>
      <c r="AL4450" s="281"/>
      <c r="AV4450" s="281"/>
      <c r="BF4450" s="318"/>
      <c r="BP4450" s="281"/>
      <c r="BZ4450" s="281"/>
      <c r="CJ4450" s="281"/>
      <c r="CT4450" s="281"/>
      <c r="DD4450" s="281"/>
      <c r="DI4450" s="273"/>
    </row>
    <row r="4451" spans="1:113" s="49" customFormat="1">
      <c r="A4451" s="47"/>
      <c r="AB4451" s="281"/>
      <c r="AL4451" s="281"/>
      <c r="AV4451" s="281"/>
      <c r="BF4451" s="318"/>
      <c r="BP4451" s="281"/>
      <c r="BZ4451" s="281"/>
      <c r="CJ4451" s="281"/>
      <c r="CT4451" s="281"/>
      <c r="DD4451" s="281"/>
      <c r="DI4451" s="273"/>
    </row>
    <row r="4452" spans="1:113" s="49" customFormat="1">
      <c r="A4452" s="47"/>
      <c r="AB4452" s="281"/>
      <c r="AL4452" s="281"/>
      <c r="AV4452" s="281"/>
      <c r="BF4452" s="318"/>
      <c r="BP4452" s="281"/>
      <c r="BZ4452" s="281"/>
      <c r="CJ4452" s="281"/>
      <c r="CT4452" s="281"/>
      <c r="DD4452" s="281"/>
      <c r="DI4452" s="273"/>
    </row>
    <row r="4453" spans="1:113" s="49" customFormat="1">
      <c r="A4453" s="47"/>
      <c r="AB4453" s="281"/>
      <c r="AL4453" s="281"/>
      <c r="AV4453" s="281"/>
      <c r="BF4453" s="318"/>
      <c r="BP4453" s="281"/>
      <c r="BZ4453" s="281"/>
      <c r="CJ4453" s="281"/>
      <c r="CT4453" s="281"/>
      <c r="DD4453" s="281"/>
      <c r="DI4453" s="273"/>
    </row>
    <row r="4454" spans="1:113" s="49" customFormat="1">
      <c r="A4454" s="47"/>
      <c r="AB4454" s="281"/>
      <c r="AL4454" s="281"/>
      <c r="AV4454" s="281"/>
      <c r="BF4454" s="318"/>
      <c r="BP4454" s="281"/>
      <c r="BZ4454" s="281"/>
      <c r="CJ4454" s="281"/>
      <c r="CT4454" s="281"/>
      <c r="DD4454" s="281"/>
      <c r="DI4454" s="273"/>
    </row>
    <row r="4455" spans="1:113" s="49" customFormat="1">
      <c r="A4455" s="47"/>
      <c r="AB4455" s="281"/>
      <c r="AL4455" s="281"/>
      <c r="AV4455" s="281"/>
      <c r="BF4455" s="318"/>
      <c r="BP4455" s="281"/>
      <c r="BZ4455" s="281"/>
      <c r="CJ4455" s="281"/>
      <c r="CT4455" s="281"/>
      <c r="DD4455" s="281"/>
      <c r="DI4455" s="273"/>
    </row>
    <row r="4456" spans="1:113" s="49" customFormat="1">
      <c r="A4456" s="47"/>
      <c r="AB4456" s="281"/>
      <c r="AL4456" s="281"/>
      <c r="AV4456" s="281"/>
      <c r="BF4456" s="318"/>
      <c r="BP4456" s="281"/>
      <c r="BZ4456" s="281"/>
      <c r="CJ4456" s="281"/>
      <c r="CT4456" s="281"/>
      <c r="DD4456" s="281"/>
      <c r="DI4456" s="273"/>
    </row>
    <row r="4457" spans="1:113" s="49" customFormat="1">
      <c r="A4457" s="47"/>
      <c r="AB4457" s="281"/>
      <c r="AL4457" s="281"/>
      <c r="AV4457" s="281"/>
      <c r="BF4457" s="318"/>
      <c r="BP4457" s="281"/>
      <c r="BZ4457" s="281"/>
      <c r="CJ4457" s="281"/>
      <c r="CT4457" s="281"/>
      <c r="DD4457" s="281"/>
      <c r="DI4457" s="273"/>
    </row>
    <row r="4458" spans="1:113" s="49" customFormat="1">
      <c r="A4458" s="47"/>
      <c r="AB4458" s="281"/>
      <c r="AL4458" s="281"/>
      <c r="AV4458" s="281"/>
      <c r="BF4458" s="318"/>
      <c r="BP4458" s="281"/>
      <c r="BZ4458" s="281"/>
      <c r="CJ4458" s="281"/>
      <c r="CT4458" s="281"/>
      <c r="DD4458" s="281"/>
      <c r="DI4458" s="273"/>
    </row>
    <row r="4459" spans="1:113" s="49" customFormat="1">
      <c r="A4459" s="47"/>
      <c r="AB4459" s="281"/>
      <c r="AL4459" s="281"/>
      <c r="AV4459" s="281"/>
      <c r="BF4459" s="318"/>
      <c r="BP4459" s="281"/>
      <c r="BZ4459" s="281"/>
      <c r="CJ4459" s="281"/>
      <c r="CT4459" s="281"/>
      <c r="DD4459" s="281"/>
      <c r="DI4459" s="273"/>
    </row>
    <row r="4460" spans="1:113" s="49" customFormat="1">
      <c r="A4460" s="47"/>
      <c r="AB4460" s="281"/>
      <c r="AL4460" s="281"/>
      <c r="AV4460" s="281"/>
      <c r="BF4460" s="318"/>
      <c r="BP4460" s="281"/>
      <c r="BZ4460" s="281"/>
      <c r="CJ4460" s="281"/>
      <c r="CT4460" s="281"/>
      <c r="DD4460" s="281"/>
      <c r="DI4460" s="273"/>
    </row>
    <row r="4461" spans="1:113" s="49" customFormat="1">
      <c r="A4461" s="47"/>
      <c r="AB4461" s="281"/>
      <c r="AL4461" s="281"/>
      <c r="AV4461" s="281"/>
      <c r="BF4461" s="318"/>
      <c r="BP4461" s="281"/>
      <c r="BZ4461" s="281"/>
      <c r="CJ4461" s="281"/>
      <c r="CT4461" s="281"/>
      <c r="DD4461" s="281"/>
      <c r="DI4461" s="273"/>
    </row>
    <row r="4462" spans="1:113" s="49" customFormat="1">
      <c r="A4462" s="47"/>
      <c r="AB4462" s="281"/>
      <c r="AL4462" s="281"/>
      <c r="AV4462" s="281"/>
      <c r="BF4462" s="318"/>
      <c r="BP4462" s="281"/>
      <c r="BZ4462" s="281"/>
      <c r="CJ4462" s="281"/>
      <c r="CT4462" s="281"/>
      <c r="DD4462" s="281"/>
      <c r="DI4462" s="273"/>
    </row>
    <row r="4463" spans="1:113" s="49" customFormat="1">
      <c r="A4463" s="47"/>
      <c r="AB4463" s="281"/>
      <c r="AL4463" s="281"/>
      <c r="AV4463" s="281"/>
      <c r="BF4463" s="318"/>
      <c r="BP4463" s="281"/>
      <c r="BZ4463" s="281"/>
      <c r="CJ4463" s="281"/>
      <c r="CT4463" s="281"/>
      <c r="DD4463" s="281"/>
      <c r="DI4463" s="273"/>
    </row>
    <row r="4464" spans="1:113" s="49" customFormat="1">
      <c r="A4464" s="47"/>
      <c r="AB4464" s="281"/>
      <c r="AL4464" s="281"/>
      <c r="AV4464" s="281"/>
      <c r="BF4464" s="318"/>
      <c r="BP4464" s="281"/>
      <c r="BZ4464" s="281"/>
      <c r="CJ4464" s="281"/>
      <c r="CT4464" s="281"/>
      <c r="DD4464" s="281"/>
      <c r="DI4464" s="273"/>
    </row>
    <row r="4465" spans="1:113" s="49" customFormat="1">
      <c r="A4465" s="47"/>
      <c r="AB4465" s="281"/>
      <c r="AL4465" s="281"/>
      <c r="AV4465" s="281"/>
      <c r="BF4465" s="318"/>
      <c r="BP4465" s="281"/>
      <c r="BZ4465" s="281"/>
      <c r="CJ4465" s="281"/>
      <c r="CT4465" s="281"/>
      <c r="DD4465" s="281"/>
      <c r="DI4465" s="273"/>
    </row>
    <row r="4466" spans="1:113" s="49" customFormat="1">
      <c r="A4466" s="47"/>
      <c r="AB4466" s="281"/>
      <c r="AL4466" s="281"/>
      <c r="AV4466" s="281"/>
      <c r="BF4466" s="318"/>
      <c r="BP4466" s="281"/>
      <c r="BZ4466" s="281"/>
      <c r="CJ4466" s="281"/>
      <c r="CT4466" s="281"/>
      <c r="DD4466" s="281"/>
      <c r="DI4466" s="273"/>
    </row>
    <row r="4467" spans="1:113" s="49" customFormat="1">
      <c r="A4467" s="47"/>
      <c r="AB4467" s="281"/>
      <c r="AL4467" s="281"/>
      <c r="AV4467" s="281"/>
      <c r="BF4467" s="318"/>
      <c r="BP4467" s="281"/>
      <c r="BZ4467" s="281"/>
      <c r="CJ4467" s="281"/>
      <c r="CT4467" s="281"/>
      <c r="DD4467" s="281"/>
      <c r="DI4467" s="273"/>
    </row>
    <row r="4468" spans="1:113" s="49" customFormat="1">
      <c r="A4468" s="47"/>
      <c r="AB4468" s="281"/>
      <c r="AL4468" s="281"/>
      <c r="AV4468" s="281"/>
      <c r="BF4468" s="318"/>
      <c r="BP4468" s="281"/>
      <c r="BZ4468" s="281"/>
      <c r="CJ4468" s="281"/>
      <c r="CT4468" s="281"/>
      <c r="DD4468" s="281"/>
      <c r="DI4468" s="273"/>
    </row>
    <row r="4469" spans="1:113" s="49" customFormat="1">
      <c r="A4469" s="47"/>
      <c r="AB4469" s="281"/>
      <c r="AL4469" s="281"/>
      <c r="AV4469" s="281"/>
      <c r="BF4469" s="318"/>
      <c r="BP4469" s="281"/>
      <c r="BZ4469" s="281"/>
      <c r="CJ4469" s="281"/>
      <c r="CT4469" s="281"/>
      <c r="DD4469" s="281"/>
      <c r="DI4469" s="273"/>
    </row>
    <row r="4470" spans="1:113" s="49" customFormat="1">
      <c r="A4470" s="47"/>
      <c r="AB4470" s="281"/>
      <c r="AL4470" s="281"/>
      <c r="AV4470" s="281"/>
      <c r="BF4470" s="318"/>
      <c r="BP4470" s="281"/>
      <c r="BZ4470" s="281"/>
      <c r="CJ4470" s="281"/>
      <c r="CT4470" s="281"/>
      <c r="DD4470" s="281"/>
      <c r="DI4470" s="273"/>
    </row>
    <row r="4471" spans="1:113" s="49" customFormat="1">
      <c r="A4471" s="47"/>
      <c r="AB4471" s="281"/>
      <c r="AL4471" s="281"/>
      <c r="AV4471" s="281"/>
      <c r="BF4471" s="318"/>
      <c r="BP4471" s="281"/>
      <c r="BZ4471" s="281"/>
      <c r="CJ4471" s="281"/>
      <c r="CT4471" s="281"/>
      <c r="DD4471" s="281"/>
      <c r="DI4471" s="273"/>
    </row>
    <row r="4472" spans="1:113" s="49" customFormat="1">
      <c r="A4472" s="47"/>
      <c r="AB4472" s="281"/>
      <c r="AL4472" s="281"/>
      <c r="AV4472" s="281"/>
      <c r="BF4472" s="318"/>
      <c r="BP4472" s="281"/>
      <c r="BZ4472" s="281"/>
      <c r="CJ4472" s="281"/>
      <c r="CT4472" s="281"/>
      <c r="DD4472" s="281"/>
      <c r="DI4472" s="273"/>
    </row>
    <row r="4473" spans="1:113" s="49" customFormat="1">
      <c r="A4473" s="47"/>
      <c r="AB4473" s="281"/>
      <c r="AL4473" s="281"/>
      <c r="AV4473" s="281"/>
      <c r="BF4473" s="318"/>
      <c r="BP4473" s="281"/>
      <c r="BZ4473" s="281"/>
      <c r="CJ4473" s="281"/>
      <c r="CT4473" s="281"/>
      <c r="DD4473" s="281"/>
      <c r="DI4473" s="273"/>
    </row>
    <row r="4474" spans="1:113" s="49" customFormat="1">
      <c r="A4474" s="47"/>
      <c r="AB4474" s="281"/>
      <c r="AL4474" s="281"/>
      <c r="AV4474" s="281"/>
      <c r="BF4474" s="318"/>
      <c r="BP4474" s="281"/>
      <c r="BZ4474" s="281"/>
      <c r="CJ4474" s="281"/>
      <c r="CT4474" s="281"/>
      <c r="DD4474" s="281"/>
      <c r="DI4474" s="273"/>
    </row>
    <row r="4475" spans="1:113" s="49" customFormat="1">
      <c r="A4475" s="47"/>
      <c r="AB4475" s="281"/>
      <c r="AL4475" s="281"/>
      <c r="AV4475" s="281"/>
      <c r="BF4475" s="318"/>
      <c r="BP4475" s="281"/>
      <c r="BZ4475" s="281"/>
      <c r="CJ4475" s="281"/>
      <c r="CT4475" s="281"/>
      <c r="DD4475" s="281"/>
      <c r="DI4475" s="273"/>
    </row>
    <row r="4476" spans="1:113" s="49" customFormat="1">
      <c r="A4476" s="47"/>
      <c r="AB4476" s="281"/>
      <c r="AL4476" s="281"/>
      <c r="AV4476" s="281"/>
      <c r="BF4476" s="318"/>
      <c r="BP4476" s="281"/>
      <c r="BZ4476" s="281"/>
      <c r="CJ4476" s="281"/>
      <c r="CT4476" s="281"/>
      <c r="DD4476" s="281"/>
      <c r="DI4476" s="273"/>
    </row>
    <row r="4477" spans="1:113" s="49" customFormat="1">
      <c r="A4477" s="47"/>
      <c r="AB4477" s="281"/>
      <c r="AL4477" s="281"/>
      <c r="AV4477" s="281"/>
      <c r="BF4477" s="318"/>
      <c r="BP4477" s="281"/>
      <c r="BZ4477" s="281"/>
      <c r="CJ4477" s="281"/>
      <c r="CT4477" s="281"/>
      <c r="DD4477" s="281"/>
      <c r="DI4477" s="273"/>
    </row>
    <row r="4478" spans="1:113" s="49" customFormat="1">
      <c r="A4478" s="47"/>
      <c r="AB4478" s="281"/>
      <c r="AL4478" s="281"/>
      <c r="AV4478" s="281"/>
      <c r="BF4478" s="318"/>
      <c r="BP4478" s="281"/>
      <c r="BZ4478" s="281"/>
      <c r="CJ4478" s="281"/>
      <c r="CT4478" s="281"/>
      <c r="DD4478" s="281"/>
      <c r="DI4478" s="273"/>
    </row>
    <row r="4479" spans="1:113" s="49" customFormat="1">
      <c r="A4479" s="47"/>
      <c r="AB4479" s="281"/>
      <c r="AL4479" s="281"/>
      <c r="AV4479" s="281"/>
      <c r="BF4479" s="318"/>
      <c r="BP4479" s="281"/>
      <c r="BZ4479" s="281"/>
      <c r="CJ4479" s="281"/>
      <c r="CT4479" s="281"/>
      <c r="DD4479" s="281"/>
      <c r="DI4479" s="273"/>
    </row>
    <row r="4480" spans="1:113" s="49" customFormat="1">
      <c r="A4480" s="47"/>
      <c r="AB4480" s="281"/>
      <c r="AL4480" s="281"/>
      <c r="AV4480" s="281"/>
      <c r="BF4480" s="318"/>
      <c r="BP4480" s="281"/>
      <c r="BZ4480" s="281"/>
      <c r="CJ4480" s="281"/>
      <c r="CT4480" s="281"/>
      <c r="DD4480" s="281"/>
      <c r="DI4480" s="273"/>
    </row>
    <row r="4481" spans="1:113" s="49" customFormat="1">
      <c r="A4481" s="47"/>
      <c r="AB4481" s="281"/>
      <c r="AL4481" s="281"/>
      <c r="AV4481" s="281"/>
      <c r="BF4481" s="318"/>
      <c r="BP4481" s="281"/>
      <c r="BZ4481" s="281"/>
      <c r="CJ4481" s="281"/>
      <c r="CT4481" s="281"/>
      <c r="DD4481" s="281"/>
      <c r="DI4481" s="273"/>
    </row>
    <row r="4482" spans="1:113" s="49" customFormat="1">
      <c r="A4482" s="47"/>
      <c r="AB4482" s="281"/>
      <c r="AL4482" s="281"/>
      <c r="AV4482" s="281"/>
      <c r="BF4482" s="318"/>
      <c r="BP4482" s="281"/>
      <c r="BZ4482" s="281"/>
      <c r="CJ4482" s="281"/>
      <c r="CT4482" s="281"/>
      <c r="DD4482" s="281"/>
      <c r="DI4482" s="273"/>
    </row>
    <row r="4483" spans="1:113" s="49" customFormat="1">
      <c r="A4483" s="47"/>
      <c r="AB4483" s="281"/>
      <c r="AL4483" s="281"/>
      <c r="AV4483" s="281"/>
      <c r="BF4483" s="318"/>
      <c r="BP4483" s="281"/>
      <c r="BZ4483" s="281"/>
      <c r="CJ4483" s="281"/>
      <c r="CT4483" s="281"/>
      <c r="DD4483" s="281"/>
      <c r="DI4483" s="273"/>
    </row>
    <row r="4484" spans="1:113" s="49" customFormat="1">
      <c r="A4484" s="47"/>
      <c r="AB4484" s="281"/>
      <c r="AL4484" s="281"/>
      <c r="AV4484" s="281"/>
      <c r="BF4484" s="318"/>
      <c r="BP4484" s="281"/>
      <c r="BZ4484" s="281"/>
      <c r="CJ4484" s="281"/>
      <c r="CT4484" s="281"/>
      <c r="DD4484" s="281"/>
      <c r="DI4484" s="273"/>
    </row>
    <row r="4485" spans="1:113" s="49" customFormat="1">
      <c r="A4485" s="47"/>
      <c r="AB4485" s="281"/>
      <c r="AL4485" s="281"/>
      <c r="AV4485" s="281"/>
      <c r="BF4485" s="318"/>
      <c r="BP4485" s="281"/>
      <c r="BZ4485" s="281"/>
      <c r="CJ4485" s="281"/>
      <c r="CT4485" s="281"/>
      <c r="DD4485" s="281"/>
      <c r="DI4485" s="273"/>
    </row>
    <row r="4486" spans="1:113" s="49" customFormat="1">
      <c r="A4486" s="47"/>
      <c r="AB4486" s="281"/>
      <c r="AL4486" s="281"/>
      <c r="AV4486" s="281"/>
      <c r="BF4486" s="318"/>
      <c r="BP4486" s="281"/>
      <c r="BZ4486" s="281"/>
      <c r="CJ4486" s="281"/>
      <c r="CT4486" s="281"/>
      <c r="DD4486" s="281"/>
      <c r="DI4486" s="273"/>
    </row>
    <row r="4487" spans="1:113" s="49" customFormat="1">
      <c r="A4487" s="47"/>
      <c r="AB4487" s="281"/>
      <c r="AL4487" s="281"/>
      <c r="AV4487" s="281"/>
      <c r="BF4487" s="318"/>
      <c r="BP4487" s="281"/>
      <c r="BZ4487" s="281"/>
      <c r="CJ4487" s="281"/>
      <c r="CT4487" s="281"/>
      <c r="DD4487" s="281"/>
      <c r="DI4487" s="273"/>
    </row>
    <row r="4488" spans="1:113" s="49" customFormat="1">
      <c r="A4488" s="47"/>
      <c r="AB4488" s="281"/>
      <c r="AL4488" s="281"/>
      <c r="AV4488" s="281"/>
      <c r="BF4488" s="318"/>
      <c r="BP4488" s="281"/>
      <c r="BZ4488" s="281"/>
      <c r="CJ4488" s="281"/>
      <c r="CT4488" s="281"/>
      <c r="DD4488" s="281"/>
      <c r="DI4488" s="273"/>
    </row>
    <row r="4489" spans="1:113" s="49" customFormat="1">
      <c r="A4489" s="47"/>
      <c r="AB4489" s="281"/>
      <c r="AL4489" s="281"/>
      <c r="AV4489" s="281"/>
      <c r="BF4489" s="318"/>
      <c r="BP4489" s="281"/>
      <c r="BZ4489" s="281"/>
      <c r="CJ4489" s="281"/>
      <c r="CT4489" s="281"/>
      <c r="DD4489" s="281"/>
      <c r="DI4489" s="273"/>
    </row>
    <row r="4490" spans="1:113" s="49" customFormat="1">
      <c r="A4490" s="47"/>
      <c r="AB4490" s="281"/>
      <c r="AL4490" s="281"/>
      <c r="AV4490" s="281"/>
      <c r="BF4490" s="318"/>
      <c r="BP4490" s="281"/>
      <c r="BZ4490" s="281"/>
      <c r="CJ4490" s="281"/>
      <c r="CT4490" s="281"/>
      <c r="DD4490" s="281"/>
      <c r="DI4490" s="273"/>
    </row>
    <row r="4491" spans="1:113" s="49" customFormat="1">
      <c r="A4491" s="47"/>
      <c r="AB4491" s="281"/>
      <c r="AL4491" s="281"/>
      <c r="AV4491" s="281"/>
      <c r="BF4491" s="318"/>
      <c r="BP4491" s="281"/>
      <c r="BZ4491" s="281"/>
      <c r="CJ4491" s="281"/>
      <c r="CT4491" s="281"/>
      <c r="DD4491" s="281"/>
      <c r="DI4491" s="273"/>
    </row>
    <row r="4492" spans="1:113" s="49" customFormat="1">
      <c r="A4492" s="47"/>
      <c r="AB4492" s="281"/>
      <c r="AL4492" s="281"/>
      <c r="AV4492" s="281"/>
      <c r="BF4492" s="318"/>
      <c r="BP4492" s="281"/>
      <c r="BZ4492" s="281"/>
      <c r="CJ4492" s="281"/>
      <c r="CT4492" s="281"/>
      <c r="DD4492" s="281"/>
      <c r="DI4492" s="273"/>
    </row>
    <row r="4493" spans="1:113" s="49" customFormat="1">
      <c r="A4493" s="47"/>
      <c r="AB4493" s="281"/>
      <c r="AL4493" s="281"/>
      <c r="AV4493" s="281"/>
      <c r="BF4493" s="318"/>
      <c r="BP4493" s="281"/>
      <c r="BZ4493" s="281"/>
      <c r="CJ4493" s="281"/>
      <c r="CT4493" s="281"/>
      <c r="DD4493" s="281"/>
      <c r="DI4493" s="273"/>
    </row>
    <row r="4494" spans="1:113" s="49" customFormat="1">
      <c r="A4494" s="47"/>
      <c r="AB4494" s="281"/>
      <c r="AL4494" s="281"/>
      <c r="AV4494" s="281"/>
      <c r="BF4494" s="318"/>
      <c r="BP4494" s="281"/>
      <c r="BZ4494" s="281"/>
      <c r="CJ4494" s="281"/>
      <c r="CT4494" s="281"/>
      <c r="DD4494" s="281"/>
      <c r="DI4494" s="273"/>
    </row>
    <row r="4495" spans="1:113" s="49" customFormat="1">
      <c r="A4495" s="47"/>
      <c r="AB4495" s="281"/>
      <c r="AL4495" s="281"/>
      <c r="AV4495" s="281"/>
      <c r="BF4495" s="318"/>
      <c r="BP4495" s="281"/>
      <c r="BZ4495" s="281"/>
      <c r="CJ4495" s="281"/>
      <c r="CT4495" s="281"/>
      <c r="DD4495" s="281"/>
      <c r="DI4495" s="273"/>
    </row>
    <row r="4496" spans="1:113" s="49" customFormat="1">
      <c r="A4496" s="47"/>
      <c r="AB4496" s="281"/>
      <c r="AL4496" s="281"/>
      <c r="AV4496" s="281"/>
      <c r="BF4496" s="318"/>
      <c r="BP4496" s="281"/>
      <c r="BZ4496" s="281"/>
      <c r="CJ4496" s="281"/>
      <c r="CT4496" s="281"/>
      <c r="DD4496" s="281"/>
      <c r="DI4496" s="273"/>
    </row>
    <row r="4497" spans="1:113" s="49" customFormat="1">
      <c r="A4497" s="47"/>
      <c r="AB4497" s="281"/>
      <c r="AL4497" s="281"/>
      <c r="AV4497" s="281"/>
      <c r="BF4497" s="318"/>
      <c r="BP4497" s="281"/>
      <c r="BZ4497" s="281"/>
      <c r="CJ4497" s="281"/>
      <c r="CT4497" s="281"/>
      <c r="DD4497" s="281"/>
      <c r="DI4497" s="273"/>
    </row>
    <row r="4498" spans="1:113" s="49" customFormat="1">
      <c r="A4498" s="47"/>
      <c r="AB4498" s="281"/>
      <c r="AL4498" s="281"/>
      <c r="AV4498" s="281"/>
      <c r="BF4498" s="318"/>
      <c r="BP4498" s="281"/>
      <c r="BZ4498" s="281"/>
      <c r="CJ4498" s="281"/>
      <c r="CT4498" s="281"/>
      <c r="DD4498" s="281"/>
      <c r="DI4498" s="273"/>
    </row>
    <row r="4499" spans="1:113" s="49" customFormat="1">
      <c r="A4499" s="47"/>
      <c r="AB4499" s="281"/>
      <c r="AL4499" s="281"/>
      <c r="AV4499" s="281"/>
      <c r="BF4499" s="318"/>
      <c r="BP4499" s="281"/>
      <c r="BZ4499" s="281"/>
      <c r="CJ4499" s="281"/>
      <c r="CT4499" s="281"/>
      <c r="DD4499" s="281"/>
      <c r="DI4499" s="273"/>
    </row>
    <row r="4500" spans="1:113" s="49" customFormat="1">
      <c r="A4500" s="47"/>
      <c r="AB4500" s="281"/>
      <c r="AL4500" s="281"/>
      <c r="AV4500" s="281"/>
      <c r="BF4500" s="318"/>
      <c r="BP4500" s="281"/>
      <c r="BZ4500" s="281"/>
      <c r="CJ4500" s="281"/>
      <c r="CT4500" s="281"/>
      <c r="DD4500" s="281"/>
      <c r="DI4500" s="273"/>
    </row>
    <row r="4501" spans="1:113" s="49" customFormat="1">
      <c r="A4501" s="47"/>
      <c r="AB4501" s="281"/>
      <c r="AL4501" s="281"/>
      <c r="AV4501" s="281"/>
      <c r="BF4501" s="318"/>
      <c r="BP4501" s="281"/>
      <c r="BZ4501" s="281"/>
      <c r="CJ4501" s="281"/>
      <c r="CT4501" s="281"/>
      <c r="DD4501" s="281"/>
      <c r="DI4501" s="273"/>
    </row>
    <row r="4502" spans="1:113" s="49" customFormat="1">
      <c r="A4502" s="47"/>
      <c r="AB4502" s="281"/>
      <c r="AL4502" s="281"/>
      <c r="AV4502" s="281"/>
      <c r="BF4502" s="318"/>
      <c r="BP4502" s="281"/>
      <c r="BZ4502" s="281"/>
      <c r="CJ4502" s="281"/>
      <c r="CT4502" s="281"/>
      <c r="DD4502" s="281"/>
      <c r="DI4502" s="273"/>
    </row>
    <row r="4503" spans="1:113" s="49" customFormat="1">
      <c r="A4503" s="47"/>
      <c r="AB4503" s="281"/>
      <c r="AL4503" s="281"/>
      <c r="AV4503" s="281"/>
      <c r="BF4503" s="318"/>
      <c r="BP4503" s="281"/>
      <c r="BZ4503" s="281"/>
      <c r="CJ4503" s="281"/>
      <c r="CT4503" s="281"/>
      <c r="DD4503" s="281"/>
      <c r="DI4503" s="273"/>
    </row>
    <row r="4504" spans="1:113" s="49" customFormat="1">
      <c r="A4504" s="47"/>
      <c r="AB4504" s="281"/>
      <c r="AL4504" s="281"/>
      <c r="AV4504" s="281"/>
      <c r="BF4504" s="318"/>
      <c r="BP4504" s="281"/>
      <c r="BZ4504" s="281"/>
      <c r="CJ4504" s="281"/>
      <c r="CT4504" s="281"/>
      <c r="DD4504" s="281"/>
      <c r="DI4504" s="273"/>
    </row>
    <row r="4505" spans="1:113" s="49" customFormat="1">
      <c r="A4505" s="47"/>
      <c r="AB4505" s="281"/>
      <c r="AL4505" s="281"/>
      <c r="AV4505" s="281"/>
      <c r="BF4505" s="318"/>
      <c r="BP4505" s="281"/>
      <c r="BZ4505" s="281"/>
      <c r="CJ4505" s="281"/>
      <c r="CT4505" s="281"/>
      <c r="DD4505" s="281"/>
      <c r="DI4505" s="273"/>
    </row>
    <row r="4506" spans="1:113" s="49" customFormat="1">
      <c r="A4506" s="47"/>
      <c r="AB4506" s="281"/>
      <c r="AL4506" s="281"/>
      <c r="AV4506" s="281"/>
      <c r="BF4506" s="318"/>
      <c r="BP4506" s="281"/>
      <c r="BZ4506" s="281"/>
      <c r="CJ4506" s="281"/>
      <c r="CT4506" s="281"/>
      <c r="DD4506" s="281"/>
      <c r="DI4506" s="273"/>
    </row>
    <row r="4507" spans="1:113" s="49" customFormat="1">
      <c r="A4507" s="47"/>
      <c r="AB4507" s="281"/>
      <c r="AL4507" s="281"/>
      <c r="AV4507" s="281"/>
      <c r="BF4507" s="318"/>
      <c r="BP4507" s="281"/>
      <c r="BZ4507" s="281"/>
      <c r="CJ4507" s="281"/>
      <c r="CT4507" s="281"/>
      <c r="DD4507" s="281"/>
      <c r="DI4507" s="273"/>
    </row>
    <row r="4508" spans="1:113" s="49" customFormat="1">
      <c r="A4508" s="47"/>
      <c r="AB4508" s="281"/>
      <c r="AL4508" s="281"/>
      <c r="AV4508" s="281"/>
      <c r="BF4508" s="318"/>
      <c r="BP4508" s="281"/>
      <c r="BZ4508" s="281"/>
      <c r="CJ4508" s="281"/>
      <c r="CT4508" s="281"/>
      <c r="DD4508" s="281"/>
      <c r="DI4508" s="273"/>
    </row>
    <row r="4509" spans="1:113" s="49" customFormat="1">
      <c r="A4509" s="47"/>
      <c r="AB4509" s="281"/>
      <c r="AL4509" s="281"/>
      <c r="AV4509" s="281"/>
      <c r="BF4509" s="318"/>
      <c r="BP4509" s="281"/>
      <c r="BZ4509" s="281"/>
      <c r="CJ4509" s="281"/>
      <c r="CT4509" s="281"/>
      <c r="DD4509" s="281"/>
      <c r="DI4509" s="273"/>
    </row>
    <row r="4510" spans="1:113" s="49" customFormat="1">
      <c r="A4510" s="47"/>
      <c r="AB4510" s="281"/>
      <c r="AL4510" s="281"/>
      <c r="AV4510" s="281"/>
      <c r="BF4510" s="318"/>
      <c r="BP4510" s="281"/>
      <c r="BZ4510" s="281"/>
      <c r="CJ4510" s="281"/>
      <c r="CT4510" s="281"/>
      <c r="DD4510" s="281"/>
      <c r="DI4510" s="273"/>
    </row>
    <row r="4511" spans="1:113" s="49" customFormat="1">
      <c r="A4511" s="47"/>
      <c r="AB4511" s="281"/>
      <c r="AL4511" s="281"/>
      <c r="AV4511" s="281"/>
      <c r="BF4511" s="318"/>
      <c r="BP4511" s="281"/>
      <c r="BZ4511" s="281"/>
      <c r="CJ4511" s="281"/>
      <c r="CT4511" s="281"/>
      <c r="DD4511" s="281"/>
      <c r="DI4511" s="273"/>
    </row>
    <row r="4512" spans="1:113" s="49" customFormat="1">
      <c r="A4512" s="47"/>
      <c r="AB4512" s="281"/>
      <c r="AL4512" s="281"/>
      <c r="AV4512" s="281"/>
      <c r="BF4512" s="318"/>
      <c r="BP4512" s="281"/>
      <c r="BZ4512" s="281"/>
      <c r="CJ4512" s="281"/>
      <c r="CT4512" s="281"/>
      <c r="DD4512" s="281"/>
      <c r="DI4512" s="273"/>
    </row>
    <row r="4513" spans="1:113" s="49" customFormat="1">
      <c r="A4513" s="47"/>
      <c r="AB4513" s="281"/>
      <c r="AL4513" s="281"/>
      <c r="AV4513" s="281"/>
      <c r="BF4513" s="318"/>
      <c r="BP4513" s="281"/>
      <c r="BZ4513" s="281"/>
      <c r="CJ4513" s="281"/>
      <c r="CT4513" s="281"/>
      <c r="DD4513" s="281"/>
      <c r="DI4513" s="273"/>
    </row>
    <row r="4514" spans="1:113" s="49" customFormat="1">
      <c r="A4514" s="47"/>
      <c r="AB4514" s="281"/>
      <c r="AL4514" s="281"/>
      <c r="AV4514" s="281"/>
      <c r="BF4514" s="318"/>
      <c r="BP4514" s="281"/>
      <c r="BZ4514" s="281"/>
      <c r="CJ4514" s="281"/>
      <c r="CT4514" s="281"/>
      <c r="DD4514" s="281"/>
      <c r="DI4514" s="273"/>
    </row>
    <row r="4515" spans="1:113" s="49" customFormat="1">
      <c r="A4515" s="47"/>
      <c r="AB4515" s="281"/>
      <c r="AL4515" s="281"/>
      <c r="AV4515" s="281"/>
      <c r="BF4515" s="318"/>
      <c r="BP4515" s="281"/>
      <c r="BZ4515" s="281"/>
      <c r="CJ4515" s="281"/>
      <c r="CT4515" s="281"/>
      <c r="DD4515" s="281"/>
      <c r="DI4515" s="273"/>
    </row>
    <row r="4516" spans="1:113" s="49" customFormat="1">
      <c r="A4516" s="47"/>
      <c r="AB4516" s="281"/>
      <c r="AL4516" s="281"/>
      <c r="AV4516" s="281"/>
      <c r="BF4516" s="318"/>
      <c r="BP4516" s="281"/>
      <c r="BZ4516" s="281"/>
      <c r="CJ4516" s="281"/>
      <c r="CT4516" s="281"/>
      <c r="DD4516" s="281"/>
      <c r="DI4516" s="273"/>
    </row>
    <row r="4517" spans="1:113" s="49" customFormat="1">
      <c r="A4517" s="47"/>
      <c r="AB4517" s="281"/>
      <c r="AL4517" s="281"/>
      <c r="AV4517" s="281"/>
      <c r="BF4517" s="318"/>
      <c r="BP4517" s="281"/>
      <c r="BZ4517" s="281"/>
      <c r="CJ4517" s="281"/>
      <c r="CT4517" s="281"/>
      <c r="DD4517" s="281"/>
      <c r="DI4517" s="273"/>
    </row>
    <row r="4518" spans="1:113" s="49" customFormat="1">
      <c r="A4518" s="47"/>
      <c r="AB4518" s="281"/>
      <c r="AL4518" s="281"/>
      <c r="AV4518" s="281"/>
      <c r="BF4518" s="318"/>
      <c r="BP4518" s="281"/>
      <c r="BZ4518" s="281"/>
      <c r="CJ4518" s="281"/>
      <c r="CT4518" s="281"/>
      <c r="DD4518" s="281"/>
      <c r="DI4518" s="273"/>
    </row>
    <row r="4519" spans="1:113" s="49" customFormat="1">
      <c r="A4519" s="47"/>
      <c r="AB4519" s="281"/>
      <c r="AL4519" s="281"/>
      <c r="AV4519" s="281"/>
      <c r="BF4519" s="318"/>
      <c r="BP4519" s="281"/>
      <c r="BZ4519" s="281"/>
      <c r="CJ4519" s="281"/>
      <c r="CT4519" s="281"/>
      <c r="DD4519" s="281"/>
      <c r="DI4519" s="273"/>
    </row>
    <row r="4520" spans="1:113" s="49" customFormat="1">
      <c r="A4520" s="47"/>
      <c r="AB4520" s="281"/>
      <c r="AL4520" s="281"/>
      <c r="AV4520" s="281"/>
      <c r="BF4520" s="318"/>
      <c r="BP4520" s="281"/>
      <c r="BZ4520" s="281"/>
      <c r="CJ4520" s="281"/>
      <c r="CT4520" s="281"/>
      <c r="DD4520" s="281"/>
      <c r="DI4520" s="273"/>
    </row>
    <row r="4521" spans="1:113" s="49" customFormat="1">
      <c r="A4521" s="47"/>
      <c r="AB4521" s="281"/>
      <c r="AL4521" s="281"/>
      <c r="AV4521" s="281"/>
      <c r="BF4521" s="318"/>
      <c r="BP4521" s="281"/>
      <c r="BZ4521" s="281"/>
      <c r="CJ4521" s="281"/>
      <c r="CT4521" s="281"/>
      <c r="DD4521" s="281"/>
      <c r="DI4521" s="273"/>
    </row>
    <row r="4522" spans="1:113" s="49" customFormat="1">
      <c r="A4522" s="47"/>
      <c r="AB4522" s="281"/>
      <c r="AL4522" s="281"/>
      <c r="AV4522" s="281"/>
      <c r="BF4522" s="318"/>
      <c r="BP4522" s="281"/>
      <c r="BZ4522" s="281"/>
      <c r="CJ4522" s="281"/>
      <c r="CT4522" s="281"/>
      <c r="DD4522" s="281"/>
      <c r="DI4522" s="273"/>
    </row>
    <row r="4523" spans="1:113" s="49" customFormat="1">
      <c r="A4523" s="47"/>
      <c r="AB4523" s="281"/>
      <c r="AL4523" s="281"/>
      <c r="AV4523" s="281"/>
      <c r="BF4523" s="318"/>
      <c r="BP4523" s="281"/>
      <c r="BZ4523" s="281"/>
      <c r="CJ4523" s="281"/>
      <c r="CT4523" s="281"/>
      <c r="DD4523" s="281"/>
      <c r="DI4523" s="273"/>
    </row>
    <row r="4524" spans="1:113" s="49" customFormat="1">
      <c r="A4524" s="47"/>
      <c r="AB4524" s="281"/>
      <c r="AL4524" s="281"/>
      <c r="AV4524" s="281"/>
      <c r="BF4524" s="318"/>
      <c r="BP4524" s="281"/>
      <c r="BZ4524" s="281"/>
      <c r="CJ4524" s="281"/>
      <c r="CT4524" s="281"/>
      <c r="DD4524" s="281"/>
      <c r="DI4524" s="273"/>
    </row>
    <row r="4525" spans="1:113" s="49" customFormat="1">
      <c r="A4525" s="47"/>
      <c r="AB4525" s="281"/>
      <c r="AL4525" s="281"/>
      <c r="AV4525" s="281"/>
      <c r="BF4525" s="318"/>
      <c r="BP4525" s="281"/>
      <c r="BZ4525" s="281"/>
      <c r="CJ4525" s="281"/>
      <c r="CT4525" s="281"/>
      <c r="DD4525" s="281"/>
      <c r="DI4525" s="273"/>
    </row>
    <row r="4526" spans="1:113" s="49" customFormat="1">
      <c r="A4526" s="47"/>
      <c r="AB4526" s="281"/>
      <c r="AL4526" s="281"/>
      <c r="AV4526" s="281"/>
      <c r="BF4526" s="318"/>
      <c r="BP4526" s="281"/>
      <c r="BZ4526" s="281"/>
      <c r="CJ4526" s="281"/>
      <c r="CT4526" s="281"/>
      <c r="DD4526" s="281"/>
      <c r="DI4526" s="273"/>
    </row>
    <row r="4527" spans="1:113" s="49" customFormat="1">
      <c r="A4527" s="47"/>
      <c r="AB4527" s="281"/>
      <c r="AL4527" s="281"/>
      <c r="AV4527" s="281"/>
      <c r="BF4527" s="318"/>
      <c r="BP4527" s="281"/>
      <c r="BZ4527" s="281"/>
      <c r="CJ4527" s="281"/>
      <c r="CT4527" s="281"/>
      <c r="DD4527" s="281"/>
      <c r="DI4527" s="273"/>
    </row>
    <row r="4528" spans="1:113" s="49" customFormat="1">
      <c r="A4528" s="47"/>
      <c r="AB4528" s="281"/>
      <c r="AL4528" s="281"/>
      <c r="AV4528" s="281"/>
      <c r="BF4528" s="318"/>
      <c r="BP4528" s="281"/>
      <c r="BZ4528" s="281"/>
      <c r="CJ4528" s="281"/>
      <c r="CT4528" s="281"/>
      <c r="DD4528" s="281"/>
      <c r="DI4528" s="273"/>
    </row>
    <row r="4529" spans="1:113" s="49" customFormat="1">
      <c r="A4529" s="47"/>
      <c r="AB4529" s="281"/>
      <c r="AL4529" s="281"/>
      <c r="AV4529" s="281"/>
      <c r="BF4529" s="318"/>
      <c r="BP4529" s="281"/>
      <c r="BZ4529" s="281"/>
      <c r="CJ4529" s="281"/>
      <c r="CT4529" s="281"/>
      <c r="DD4529" s="281"/>
      <c r="DI4529" s="273"/>
    </row>
    <row r="4530" spans="1:113" s="49" customFormat="1">
      <c r="A4530" s="47"/>
      <c r="AB4530" s="281"/>
      <c r="AL4530" s="281"/>
      <c r="AV4530" s="281"/>
      <c r="BF4530" s="318"/>
      <c r="BP4530" s="281"/>
      <c r="BZ4530" s="281"/>
      <c r="CJ4530" s="281"/>
      <c r="CT4530" s="281"/>
      <c r="DD4530" s="281"/>
      <c r="DI4530" s="273"/>
    </row>
    <row r="4531" spans="1:113" s="49" customFormat="1">
      <c r="A4531" s="47"/>
      <c r="AB4531" s="281"/>
      <c r="AL4531" s="281"/>
      <c r="AV4531" s="281"/>
      <c r="BF4531" s="318"/>
      <c r="BP4531" s="281"/>
      <c r="BZ4531" s="281"/>
      <c r="CJ4531" s="281"/>
      <c r="CT4531" s="281"/>
      <c r="DD4531" s="281"/>
      <c r="DI4531" s="273"/>
    </row>
    <row r="4532" spans="1:113" s="49" customFormat="1">
      <c r="A4532" s="47"/>
      <c r="AB4532" s="281"/>
      <c r="AL4532" s="281"/>
      <c r="AV4532" s="281"/>
      <c r="BF4532" s="318"/>
      <c r="BP4532" s="281"/>
      <c r="BZ4532" s="281"/>
      <c r="CJ4532" s="281"/>
      <c r="CT4532" s="281"/>
      <c r="DD4532" s="281"/>
      <c r="DI4532" s="273"/>
    </row>
    <row r="4533" spans="1:113" s="49" customFormat="1">
      <c r="A4533" s="47"/>
      <c r="AB4533" s="281"/>
      <c r="AL4533" s="281"/>
      <c r="AV4533" s="281"/>
      <c r="BF4533" s="318"/>
      <c r="BP4533" s="281"/>
      <c r="BZ4533" s="281"/>
      <c r="CJ4533" s="281"/>
      <c r="CT4533" s="281"/>
      <c r="DD4533" s="281"/>
      <c r="DI4533" s="273"/>
    </row>
    <row r="4534" spans="1:113" s="49" customFormat="1">
      <c r="A4534" s="47"/>
      <c r="AB4534" s="281"/>
      <c r="AL4534" s="281"/>
      <c r="AV4534" s="281"/>
      <c r="BF4534" s="318"/>
      <c r="BP4534" s="281"/>
      <c r="BZ4534" s="281"/>
      <c r="CJ4534" s="281"/>
      <c r="CT4534" s="281"/>
      <c r="DD4534" s="281"/>
      <c r="DI4534" s="273"/>
    </row>
    <row r="4535" spans="1:113" s="49" customFormat="1">
      <c r="A4535" s="47"/>
      <c r="AB4535" s="281"/>
      <c r="AL4535" s="281"/>
      <c r="AV4535" s="281"/>
      <c r="BF4535" s="318"/>
      <c r="BP4535" s="281"/>
      <c r="BZ4535" s="281"/>
      <c r="CJ4535" s="281"/>
      <c r="CT4535" s="281"/>
      <c r="DD4535" s="281"/>
      <c r="DI4535" s="273"/>
    </row>
    <row r="4536" spans="1:113" s="49" customFormat="1">
      <c r="A4536" s="47"/>
      <c r="AB4536" s="281"/>
      <c r="AL4536" s="281"/>
      <c r="AV4536" s="281"/>
      <c r="BF4536" s="318"/>
      <c r="BP4536" s="281"/>
      <c r="BZ4536" s="281"/>
      <c r="CJ4536" s="281"/>
      <c r="CT4536" s="281"/>
      <c r="DD4536" s="281"/>
      <c r="DI4536" s="273"/>
    </row>
    <row r="4537" spans="1:113" s="49" customFormat="1">
      <c r="A4537" s="47"/>
      <c r="AB4537" s="281"/>
      <c r="AL4537" s="281"/>
      <c r="AV4537" s="281"/>
      <c r="BF4537" s="318"/>
      <c r="BP4537" s="281"/>
      <c r="BZ4537" s="281"/>
      <c r="CJ4537" s="281"/>
      <c r="CT4537" s="281"/>
      <c r="DD4537" s="281"/>
      <c r="DI4537" s="273"/>
    </row>
    <row r="4538" spans="1:113" s="49" customFormat="1">
      <c r="A4538" s="47"/>
      <c r="AB4538" s="281"/>
      <c r="AL4538" s="281"/>
      <c r="AV4538" s="281"/>
      <c r="BF4538" s="318"/>
      <c r="BP4538" s="281"/>
      <c r="BZ4538" s="281"/>
      <c r="CJ4538" s="281"/>
      <c r="CT4538" s="281"/>
      <c r="DD4538" s="281"/>
      <c r="DI4538" s="273"/>
    </row>
    <row r="4539" spans="1:113" s="49" customFormat="1">
      <c r="A4539" s="47"/>
      <c r="AB4539" s="281"/>
      <c r="AL4539" s="281"/>
      <c r="AV4539" s="281"/>
      <c r="BF4539" s="318"/>
      <c r="BP4539" s="281"/>
      <c r="BZ4539" s="281"/>
      <c r="CJ4539" s="281"/>
      <c r="CT4539" s="281"/>
      <c r="DD4539" s="281"/>
      <c r="DI4539" s="273"/>
    </row>
    <row r="4540" spans="1:113" s="49" customFormat="1">
      <c r="A4540" s="47"/>
      <c r="AB4540" s="281"/>
      <c r="AL4540" s="281"/>
      <c r="AV4540" s="281"/>
      <c r="BF4540" s="318"/>
      <c r="BP4540" s="281"/>
      <c r="BZ4540" s="281"/>
      <c r="CJ4540" s="281"/>
      <c r="CT4540" s="281"/>
      <c r="DD4540" s="281"/>
      <c r="DI4540" s="273"/>
    </row>
    <row r="4541" spans="1:113" s="49" customFormat="1">
      <c r="A4541" s="47"/>
      <c r="AB4541" s="281"/>
      <c r="AL4541" s="281"/>
      <c r="AV4541" s="281"/>
      <c r="BF4541" s="318"/>
      <c r="BP4541" s="281"/>
      <c r="BZ4541" s="281"/>
      <c r="CJ4541" s="281"/>
      <c r="CT4541" s="281"/>
      <c r="DD4541" s="281"/>
      <c r="DI4541" s="273"/>
    </row>
    <row r="4542" spans="1:113" s="49" customFormat="1">
      <c r="A4542" s="47"/>
      <c r="AB4542" s="281"/>
      <c r="AL4542" s="281"/>
      <c r="AV4542" s="281"/>
      <c r="BF4542" s="318"/>
      <c r="BP4542" s="281"/>
      <c r="BZ4542" s="281"/>
      <c r="CJ4542" s="281"/>
      <c r="CT4542" s="281"/>
      <c r="DD4542" s="281"/>
      <c r="DI4542" s="273"/>
    </row>
    <row r="4543" spans="1:113" s="49" customFormat="1">
      <c r="A4543" s="47"/>
      <c r="AB4543" s="281"/>
      <c r="AL4543" s="281"/>
      <c r="AV4543" s="281"/>
      <c r="BF4543" s="318"/>
      <c r="BP4543" s="281"/>
      <c r="BZ4543" s="281"/>
      <c r="CJ4543" s="281"/>
      <c r="CT4543" s="281"/>
      <c r="DD4543" s="281"/>
      <c r="DI4543" s="273"/>
    </row>
    <row r="4544" spans="1:113" s="49" customFormat="1">
      <c r="A4544" s="47"/>
      <c r="AB4544" s="281"/>
      <c r="AL4544" s="281"/>
      <c r="AV4544" s="281"/>
      <c r="BF4544" s="318"/>
      <c r="BP4544" s="281"/>
      <c r="BZ4544" s="281"/>
      <c r="CJ4544" s="281"/>
      <c r="CT4544" s="281"/>
      <c r="DD4544" s="281"/>
      <c r="DI4544" s="273"/>
    </row>
    <row r="4545" spans="1:113" s="49" customFormat="1">
      <c r="A4545" s="47"/>
      <c r="AB4545" s="281"/>
      <c r="AL4545" s="281"/>
      <c r="AV4545" s="281"/>
      <c r="BF4545" s="318"/>
      <c r="BP4545" s="281"/>
      <c r="BZ4545" s="281"/>
      <c r="CJ4545" s="281"/>
      <c r="CT4545" s="281"/>
      <c r="DD4545" s="281"/>
      <c r="DI4545" s="273"/>
    </row>
    <row r="4546" spans="1:113" s="49" customFormat="1">
      <c r="A4546" s="47"/>
      <c r="AB4546" s="281"/>
      <c r="AL4546" s="281"/>
      <c r="AV4546" s="281"/>
      <c r="BF4546" s="318"/>
      <c r="BP4546" s="281"/>
      <c r="BZ4546" s="281"/>
      <c r="CJ4546" s="281"/>
      <c r="CT4546" s="281"/>
      <c r="DD4546" s="281"/>
      <c r="DI4546" s="273"/>
    </row>
    <row r="4547" spans="1:113" s="49" customFormat="1">
      <c r="A4547" s="47"/>
      <c r="AB4547" s="281"/>
      <c r="AL4547" s="281"/>
      <c r="AV4547" s="281"/>
      <c r="BF4547" s="318"/>
      <c r="BP4547" s="281"/>
      <c r="BZ4547" s="281"/>
      <c r="CJ4547" s="281"/>
      <c r="CT4547" s="281"/>
      <c r="DD4547" s="281"/>
      <c r="DI4547" s="273"/>
    </row>
    <row r="4548" spans="1:113" s="49" customFormat="1">
      <c r="A4548" s="47"/>
      <c r="AB4548" s="281"/>
      <c r="AL4548" s="281"/>
      <c r="AV4548" s="281"/>
      <c r="BF4548" s="318"/>
      <c r="BP4548" s="281"/>
      <c r="BZ4548" s="281"/>
      <c r="CJ4548" s="281"/>
      <c r="CT4548" s="281"/>
      <c r="DD4548" s="281"/>
      <c r="DI4548" s="273"/>
    </row>
    <row r="4549" spans="1:113" s="49" customFormat="1">
      <c r="A4549" s="47"/>
      <c r="AB4549" s="281"/>
      <c r="AL4549" s="281"/>
      <c r="AV4549" s="281"/>
      <c r="BF4549" s="318"/>
      <c r="BP4549" s="281"/>
      <c r="BZ4549" s="281"/>
      <c r="CJ4549" s="281"/>
      <c r="CT4549" s="281"/>
      <c r="DD4549" s="281"/>
      <c r="DI4549" s="273"/>
    </row>
    <row r="4550" spans="1:113" s="49" customFormat="1">
      <c r="A4550" s="47"/>
      <c r="AB4550" s="281"/>
      <c r="AL4550" s="281"/>
      <c r="AV4550" s="281"/>
      <c r="BF4550" s="318"/>
      <c r="BP4550" s="281"/>
      <c r="BZ4550" s="281"/>
      <c r="CJ4550" s="281"/>
      <c r="CT4550" s="281"/>
      <c r="DD4550" s="281"/>
      <c r="DI4550" s="273"/>
    </row>
    <row r="4551" spans="1:113" s="49" customFormat="1">
      <c r="A4551" s="47"/>
      <c r="AB4551" s="281"/>
      <c r="AL4551" s="281"/>
      <c r="AV4551" s="281"/>
      <c r="BF4551" s="318"/>
      <c r="BP4551" s="281"/>
      <c r="BZ4551" s="281"/>
      <c r="CJ4551" s="281"/>
      <c r="CT4551" s="281"/>
      <c r="DD4551" s="281"/>
      <c r="DI4551" s="273"/>
    </row>
    <row r="4552" spans="1:113" s="49" customFormat="1">
      <c r="A4552" s="47"/>
      <c r="AB4552" s="281"/>
      <c r="AL4552" s="281"/>
      <c r="AV4552" s="281"/>
      <c r="BF4552" s="318"/>
      <c r="BP4552" s="281"/>
      <c r="BZ4552" s="281"/>
      <c r="CJ4552" s="281"/>
      <c r="CT4552" s="281"/>
      <c r="DD4552" s="281"/>
      <c r="DI4552" s="273"/>
    </row>
    <row r="4553" spans="1:113" s="49" customFormat="1">
      <c r="A4553" s="47"/>
      <c r="AB4553" s="281"/>
      <c r="AL4553" s="281"/>
      <c r="AV4553" s="281"/>
      <c r="BF4553" s="318"/>
      <c r="BP4553" s="281"/>
      <c r="BZ4553" s="281"/>
      <c r="CJ4553" s="281"/>
      <c r="CT4553" s="281"/>
      <c r="DD4553" s="281"/>
      <c r="DI4553" s="273"/>
    </row>
    <row r="4554" spans="1:113" s="49" customFormat="1">
      <c r="A4554" s="47"/>
      <c r="AB4554" s="281"/>
      <c r="AL4554" s="281"/>
      <c r="AV4554" s="281"/>
      <c r="BF4554" s="318"/>
      <c r="BP4554" s="281"/>
      <c r="BZ4554" s="281"/>
      <c r="CJ4554" s="281"/>
      <c r="CT4554" s="281"/>
      <c r="DD4554" s="281"/>
      <c r="DI4554" s="273"/>
    </row>
    <row r="4555" spans="1:113" s="49" customFormat="1">
      <c r="A4555" s="47"/>
      <c r="AB4555" s="281"/>
      <c r="AL4555" s="281"/>
      <c r="AV4555" s="281"/>
      <c r="BF4555" s="318"/>
      <c r="BP4555" s="281"/>
      <c r="BZ4555" s="281"/>
      <c r="CJ4555" s="281"/>
      <c r="CT4555" s="281"/>
      <c r="DD4555" s="281"/>
      <c r="DI4555" s="273"/>
    </row>
    <row r="4556" spans="1:113" s="49" customFormat="1">
      <c r="A4556" s="47"/>
      <c r="AB4556" s="281"/>
      <c r="AL4556" s="281"/>
      <c r="AV4556" s="281"/>
      <c r="BF4556" s="318"/>
      <c r="BP4556" s="281"/>
      <c r="BZ4556" s="281"/>
      <c r="CJ4556" s="281"/>
      <c r="CT4556" s="281"/>
      <c r="DD4556" s="281"/>
      <c r="DI4556" s="273"/>
    </row>
    <row r="4557" spans="1:113" s="49" customFormat="1">
      <c r="A4557" s="47"/>
      <c r="AB4557" s="281"/>
      <c r="AL4557" s="281"/>
      <c r="AV4557" s="281"/>
      <c r="BF4557" s="318"/>
      <c r="BP4557" s="281"/>
      <c r="BZ4557" s="281"/>
      <c r="CJ4557" s="281"/>
      <c r="CT4557" s="281"/>
      <c r="DD4557" s="281"/>
      <c r="DI4557" s="273"/>
    </row>
    <row r="4558" spans="1:113" s="49" customFormat="1">
      <c r="A4558" s="47"/>
      <c r="AB4558" s="281"/>
      <c r="AL4558" s="281"/>
      <c r="AV4558" s="281"/>
      <c r="BF4558" s="318"/>
      <c r="BP4558" s="281"/>
      <c r="BZ4558" s="281"/>
      <c r="CJ4558" s="281"/>
      <c r="CT4558" s="281"/>
      <c r="DD4558" s="281"/>
      <c r="DI4558" s="273"/>
    </row>
    <row r="4559" spans="1:113" s="49" customFormat="1">
      <c r="A4559" s="47"/>
      <c r="AB4559" s="281"/>
      <c r="AL4559" s="281"/>
      <c r="AV4559" s="281"/>
      <c r="BF4559" s="318"/>
      <c r="BP4559" s="281"/>
      <c r="BZ4559" s="281"/>
      <c r="CJ4559" s="281"/>
      <c r="CT4559" s="281"/>
      <c r="DD4559" s="281"/>
      <c r="DI4559" s="273"/>
    </row>
    <row r="4560" spans="1:113" s="49" customFormat="1">
      <c r="A4560" s="47"/>
      <c r="AB4560" s="281"/>
      <c r="AL4560" s="281"/>
      <c r="AV4560" s="281"/>
      <c r="BF4560" s="318"/>
      <c r="BP4560" s="281"/>
      <c r="BZ4560" s="281"/>
      <c r="CJ4560" s="281"/>
      <c r="CT4560" s="281"/>
      <c r="DD4560" s="281"/>
      <c r="DI4560" s="273"/>
    </row>
    <row r="4561" spans="1:113" s="49" customFormat="1">
      <c r="A4561" s="47"/>
      <c r="AB4561" s="281"/>
      <c r="AL4561" s="281"/>
      <c r="AV4561" s="281"/>
      <c r="BF4561" s="318"/>
      <c r="BP4561" s="281"/>
      <c r="BZ4561" s="281"/>
      <c r="CJ4561" s="281"/>
      <c r="CT4561" s="281"/>
      <c r="DD4561" s="281"/>
      <c r="DI4561" s="273"/>
    </row>
    <row r="4562" spans="1:113" s="49" customFormat="1">
      <c r="A4562" s="47"/>
      <c r="AB4562" s="281"/>
      <c r="AL4562" s="281"/>
      <c r="AV4562" s="281"/>
      <c r="BF4562" s="318"/>
      <c r="BP4562" s="281"/>
      <c r="BZ4562" s="281"/>
      <c r="CJ4562" s="281"/>
      <c r="CT4562" s="281"/>
      <c r="DD4562" s="281"/>
      <c r="DI4562" s="273"/>
    </row>
    <row r="4563" spans="1:113" s="49" customFormat="1">
      <c r="A4563" s="47"/>
      <c r="AB4563" s="281"/>
      <c r="AL4563" s="281"/>
      <c r="AV4563" s="281"/>
      <c r="BF4563" s="318"/>
      <c r="BP4563" s="281"/>
      <c r="BZ4563" s="281"/>
      <c r="CJ4563" s="281"/>
      <c r="CT4563" s="281"/>
      <c r="DD4563" s="281"/>
      <c r="DI4563" s="273"/>
    </row>
    <row r="4564" spans="1:113" s="49" customFormat="1">
      <c r="A4564" s="47"/>
      <c r="AB4564" s="281"/>
      <c r="AL4564" s="281"/>
      <c r="AV4564" s="281"/>
      <c r="BF4564" s="318"/>
      <c r="BP4564" s="281"/>
      <c r="BZ4564" s="281"/>
      <c r="CJ4564" s="281"/>
      <c r="CT4564" s="281"/>
      <c r="DD4564" s="281"/>
      <c r="DI4564" s="273"/>
    </row>
    <row r="4565" spans="1:113" s="49" customFormat="1">
      <c r="A4565" s="47"/>
      <c r="AB4565" s="281"/>
      <c r="AL4565" s="281"/>
      <c r="AV4565" s="281"/>
      <c r="BF4565" s="318"/>
      <c r="BP4565" s="281"/>
      <c r="BZ4565" s="281"/>
      <c r="CJ4565" s="281"/>
      <c r="CT4565" s="281"/>
      <c r="DD4565" s="281"/>
      <c r="DI4565" s="273"/>
    </row>
    <row r="4566" spans="1:113" s="49" customFormat="1">
      <c r="A4566" s="47"/>
      <c r="AB4566" s="281"/>
      <c r="AL4566" s="281"/>
      <c r="AV4566" s="281"/>
      <c r="BF4566" s="318"/>
      <c r="BP4566" s="281"/>
      <c r="BZ4566" s="281"/>
      <c r="CJ4566" s="281"/>
      <c r="CT4566" s="281"/>
      <c r="DD4566" s="281"/>
      <c r="DI4566" s="273"/>
    </row>
    <row r="4567" spans="1:113" s="49" customFormat="1">
      <c r="A4567" s="47"/>
      <c r="AB4567" s="281"/>
      <c r="AL4567" s="281"/>
      <c r="AV4567" s="281"/>
      <c r="BF4567" s="318"/>
      <c r="BP4567" s="281"/>
      <c r="BZ4567" s="281"/>
      <c r="CJ4567" s="281"/>
      <c r="CT4567" s="281"/>
      <c r="DD4567" s="281"/>
      <c r="DI4567" s="273"/>
    </row>
    <row r="4568" spans="1:113" s="49" customFormat="1">
      <c r="A4568" s="47"/>
      <c r="AB4568" s="281"/>
      <c r="AL4568" s="281"/>
      <c r="AV4568" s="281"/>
      <c r="BF4568" s="318"/>
      <c r="BP4568" s="281"/>
      <c r="BZ4568" s="281"/>
      <c r="CJ4568" s="281"/>
      <c r="CT4568" s="281"/>
      <c r="DD4568" s="281"/>
      <c r="DI4568" s="273"/>
    </row>
    <row r="4569" spans="1:113" s="49" customFormat="1">
      <c r="A4569" s="47"/>
      <c r="AB4569" s="281"/>
      <c r="AL4569" s="281"/>
      <c r="AV4569" s="281"/>
      <c r="BF4569" s="318"/>
      <c r="BP4569" s="281"/>
      <c r="BZ4569" s="281"/>
      <c r="CJ4569" s="281"/>
      <c r="CT4569" s="281"/>
      <c r="DD4569" s="281"/>
      <c r="DI4569" s="273"/>
    </row>
    <row r="4570" spans="1:113" s="49" customFormat="1">
      <c r="A4570" s="47"/>
      <c r="AB4570" s="281"/>
      <c r="AL4570" s="281"/>
      <c r="AV4570" s="281"/>
      <c r="BF4570" s="318"/>
      <c r="BP4570" s="281"/>
      <c r="BZ4570" s="281"/>
      <c r="CJ4570" s="281"/>
      <c r="CT4570" s="281"/>
      <c r="DD4570" s="281"/>
      <c r="DI4570" s="273"/>
    </row>
    <row r="4571" spans="1:113" s="49" customFormat="1">
      <c r="A4571" s="47"/>
      <c r="AB4571" s="281"/>
      <c r="AL4571" s="281"/>
      <c r="AV4571" s="281"/>
      <c r="BF4571" s="318"/>
      <c r="BP4571" s="281"/>
      <c r="BZ4571" s="281"/>
      <c r="CJ4571" s="281"/>
      <c r="CT4571" s="281"/>
      <c r="DD4571" s="281"/>
      <c r="DI4571" s="273"/>
    </row>
    <row r="4572" spans="1:113" s="49" customFormat="1">
      <c r="A4572" s="47"/>
      <c r="AB4572" s="281"/>
      <c r="AL4572" s="281"/>
      <c r="AV4572" s="281"/>
      <c r="BF4572" s="318"/>
      <c r="BP4572" s="281"/>
      <c r="BZ4572" s="281"/>
      <c r="CJ4572" s="281"/>
      <c r="CT4572" s="281"/>
      <c r="DD4572" s="281"/>
      <c r="DI4572" s="273"/>
    </row>
    <row r="4573" spans="1:113" s="49" customFormat="1">
      <c r="A4573" s="47"/>
      <c r="AB4573" s="281"/>
      <c r="AL4573" s="281"/>
      <c r="AV4573" s="281"/>
      <c r="BF4573" s="318"/>
      <c r="BP4573" s="281"/>
      <c r="BZ4573" s="281"/>
      <c r="CJ4573" s="281"/>
      <c r="CT4573" s="281"/>
      <c r="DD4573" s="281"/>
      <c r="DI4573" s="273"/>
    </row>
    <row r="4574" spans="1:113" s="49" customFormat="1">
      <c r="A4574" s="47"/>
      <c r="AB4574" s="281"/>
      <c r="AL4574" s="281"/>
      <c r="AV4574" s="281"/>
      <c r="BF4574" s="318"/>
      <c r="BP4574" s="281"/>
      <c r="BZ4574" s="281"/>
      <c r="CJ4574" s="281"/>
      <c r="CT4574" s="281"/>
      <c r="DD4574" s="281"/>
      <c r="DI4574" s="273"/>
    </row>
    <row r="4575" spans="1:113" s="49" customFormat="1">
      <c r="A4575" s="47"/>
      <c r="AB4575" s="281"/>
      <c r="AL4575" s="281"/>
      <c r="AV4575" s="281"/>
      <c r="BF4575" s="318"/>
      <c r="BP4575" s="281"/>
      <c r="BZ4575" s="281"/>
      <c r="CJ4575" s="281"/>
      <c r="CT4575" s="281"/>
      <c r="DD4575" s="281"/>
      <c r="DI4575" s="273"/>
    </row>
    <row r="4576" spans="1:113" s="49" customFormat="1">
      <c r="A4576" s="47"/>
      <c r="AB4576" s="281"/>
      <c r="AL4576" s="281"/>
      <c r="AV4576" s="281"/>
      <c r="BF4576" s="318"/>
      <c r="BP4576" s="281"/>
      <c r="BZ4576" s="281"/>
      <c r="CJ4576" s="281"/>
      <c r="CT4576" s="281"/>
      <c r="DD4576" s="281"/>
      <c r="DI4576" s="273"/>
    </row>
    <row r="4577" spans="1:113" s="49" customFormat="1">
      <c r="A4577" s="47"/>
      <c r="AB4577" s="281"/>
      <c r="AL4577" s="281"/>
      <c r="AV4577" s="281"/>
      <c r="BF4577" s="318"/>
      <c r="BP4577" s="281"/>
      <c r="BZ4577" s="281"/>
      <c r="CJ4577" s="281"/>
      <c r="CT4577" s="281"/>
      <c r="DD4577" s="281"/>
      <c r="DI4577" s="273"/>
    </row>
    <row r="4578" spans="1:113" s="49" customFormat="1">
      <c r="A4578" s="47"/>
      <c r="AB4578" s="281"/>
      <c r="AL4578" s="281"/>
      <c r="AV4578" s="281"/>
      <c r="BF4578" s="318"/>
      <c r="BP4578" s="281"/>
      <c r="BZ4578" s="281"/>
      <c r="CJ4578" s="281"/>
      <c r="CT4578" s="281"/>
      <c r="DD4578" s="281"/>
      <c r="DI4578" s="273"/>
    </row>
    <row r="4579" spans="1:113" s="49" customFormat="1">
      <c r="A4579" s="47"/>
      <c r="AB4579" s="281"/>
      <c r="AL4579" s="281"/>
      <c r="AV4579" s="281"/>
      <c r="BF4579" s="318"/>
      <c r="BP4579" s="281"/>
      <c r="BZ4579" s="281"/>
      <c r="CJ4579" s="281"/>
      <c r="CT4579" s="281"/>
      <c r="DD4579" s="281"/>
      <c r="DI4579" s="273"/>
    </row>
    <row r="4580" spans="1:113" s="49" customFormat="1">
      <c r="A4580" s="47"/>
      <c r="AB4580" s="281"/>
      <c r="AL4580" s="281"/>
      <c r="AV4580" s="281"/>
      <c r="BF4580" s="318"/>
      <c r="BP4580" s="281"/>
      <c r="BZ4580" s="281"/>
      <c r="CJ4580" s="281"/>
      <c r="CT4580" s="281"/>
      <c r="DD4580" s="281"/>
      <c r="DI4580" s="273"/>
    </row>
    <row r="4581" spans="1:113" s="49" customFormat="1">
      <c r="A4581" s="47"/>
      <c r="AB4581" s="281"/>
      <c r="AL4581" s="281"/>
      <c r="AV4581" s="281"/>
      <c r="BF4581" s="318"/>
      <c r="BP4581" s="281"/>
      <c r="BZ4581" s="281"/>
      <c r="CJ4581" s="281"/>
      <c r="CT4581" s="281"/>
      <c r="DD4581" s="281"/>
      <c r="DI4581" s="273"/>
    </row>
    <row r="4582" spans="1:113" s="49" customFormat="1">
      <c r="A4582" s="47"/>
      <c r="AB4582" s="281"/>
      <c r="AL4582" s="281"/>
      <c r="AV4582" s="281"/>
      <c r="BF4582" s="318"/>
      <c r="BP4582" s="281"/>
      <c r="BZ4582" s="281"/>
      <c r="CJ4582" s="281"/>
      <c r="CT4582" s="281"/>
      <c r="DD4582" s="281"/>
      <c r="DI4582" s="273"/>
    </row>
    <row r="4583" spans="1:113" s="49" customFormat="1">
      <c r="A4583" s="47"/>
      <c r="AB4583" s="281"/>
      <c r="AL4583" s="281"/>
      <c r="AV4583" s="281"/>
      <c r="BF4583" s="318"/>
      <c r="BP4583" s="281"/>
      <c r="BZ4583" s="281"/>
      <c r="CJ4583" s="281"/>
      <c r="CT4583" s="281"/>
      <c r="DD4583" s="281"/>
      <c r="DI4583" s="273"/>
    </row>
    <row r="4584" spans="1:113" s="49" customFormat="1">
      <c r="A4584" s="47"/>
      <c r="AB4584" s="281"/>
      <c r="AL4584" s="281"/>
      <c r="AV4584" s="281"/>
      <c r="BF4584" s="318"/>
      <c r="BP4584" s="281"/>
      <c r="BZ4584" s="281"/>
      <c r="CJ4584" s="281"/>
      <c r="CT4584" s="281"/>
      <c r="DD4584" s="281"/>
      <c r="DI4584" s="273"/>
    </row>
    <row r="4585" spans="1:113" s="49" customFormat="1">
      <c r="A4585" s="47"/>
      <c r="AB4585" s="281"/>
      <c r="AL4585" s="281"/>
      <c r="AV4585" s="281"/>
      <c r="BF4585" s="318"/>
      <c r="BP4585" s="281"/>
      <c r="BZ4585" s="281"/>
      <c r="CJ4585" s="281"/>
      <c r="CT4585" s="281"/>
      <c r="DD4585" s="281"/>
      <c r="DI4585" s="273"/>
    </row>
    <row r="4586" spans="1:113" s="49" customFormat="1">
      <c r="A4586" s="47"/>
      <c r="AB4586" s="281"/>
      <c r="AL4586" s="281"/>
      <c r="AV4586" s="281"/>
      <c r="BF4586" s="318"/>
      <c r="BP4586" s="281"/>
      <c r="BZ4586" s="281"/>
      <c r="CJ4586" s="281"/>
      <c r="CT4586" s="281"/>
      <c r="DD4586" s="281"/>
      <c r="DI4586" s="273"/>
    </row>
    <row r="4587" spans="1:113" s="49" customFormat="1">
      <c r="A4587" s="47"/>
      <c r="AB4587" s="281"/>
      <c r="AL4587" s="281"/>
      <c r="AV4587" s="281"/>
      <c r="BF4587" s="318"/>
      <c r="BP4587" s="281"/>
      <c r="BZ4587" s="281"/>
      <c r="CJ4587" s="281"/>
      <c r="CT4587" s="281"/>
      <c r="DD4587" s="281"/>
      <c r="DI4587" s="273"/>
    </row>
    <row r="4588" spans="1:113" s="49" customFormat="1">
      <c r="A4588" s="47"/>
      <c r="AB4588" s="281"/>
      <c r="AL4588" s="281"/>
      <c r="AV4588" s="281"/>
      <c r="BF4588" s="318"/>
      <c r="BP4588" s="281"/>
      <c r="BZ4588" s="281"/>
      <c r="CJ4588" s="281"/>
      <c r="CT4588" s="281"/>
      <c r="DD4588" s="281"/>
      <c r="DI4588" s="273"/>
    </row>
    <row r="4589" spans="1:113" s="49" customFormat="1">
      <c r="A4589" s="47"/>
      <c r="AB4589" s="281"/>
      <c r="AL4589" s="281"/>
      <c r="AV4589" s="281"/>
      <c r="BF4589" s="318"/>
      <c r="BP4589" s="281"/>
      <c r="BZ4589" s="281"/>
      <c r="CJ4589" s="281"/>
      <c r="CT4589" s="281"/>
      <c r="DD4589" s="281"/>
      <c r="DI4589" s="273"/>
    </row>
    <row r="4590" spans="1:113" s="49" customFormat="1">
      <c r="A4590" s="47"/>
      <c r="AB4590" s="281"/>
      <c r="AL4590" s="281"/>
      <c r="AV4590" s="281"/>
      <c r="BF4590" s="318"/>
      <c r="BP4590" s="281"/>
      <c r="BZ4590" s="281"/>
      <c r="CJ4590" s="281"/>
      <c r="CT4590" s="281"/>
      <c r="DD4590" s="281"/>
      <c r="DI4590" s="273"/>
    </row>
    <row r="4591" spans="1:113" s="49" customFormat="1">
      <c r="A4591" s="47"/>
      <c r="AB4591" s="281"/>
      <c r="AL4591" s="281"/>
      <c r="AV4591" s="281"/>
      <c r="BF4591" s="318"/>
      <c r="BP4591" s="281"/>
      <c r="BZ4591" s="281"/>
      <c r="CJ4591" s="281"/>
      <c r="CT4591" s="281"/>
      <c r="DD4591" s="281"/>
      <c r="DI4591" s="273"/>
    </row>
    <row r="4592" spans="1:113" s="49" customFormat="1">
      <c r="A4592" s="47"/>
      <c r="AB4592" s="281"/>
      <c r="AL4592" s="281"/>
      <c r="AV4592" s="281"/>
      <c r="BF4592" s="318"/>
      <c r="BP4592" s="281"/>
      <c r="BZ4592" s="281"/>
      <c r="CJ4592" s="281"/>
      <c r="CT4592" s="281"/>
      <c r="DD4592" s="281"/>
      <c r="DI4592" s="273"/>
    </row>
    <row r="4593" spans="1:113" s="49" customFormat="1">
      <c r="A4593" s="47"/>
      <c r="AB4593" s="281"/>
      <c r="AL4593" s="281"/>
      <c r="AV4593" s="281"/>
      <c r="BF4593" s="318"/>
      <c r="BP4593" s="281"/>
      <c r="BZ4593" s="281"/>
      <c r="CJ4593" s="281"/>
      <c r="CT4593" s="281"/>
      <c r="DD4593" s="281"/>
      <c r="DI4593" s="273"/>
    </row>
    <row r="4594" spans="1:113" s="49" customFormat="1">
      <c r="A4594" s="47"/>
      <c r="AB4594" s="281"/>
      <c r="AL4594" s="281"/>
      <c r="AV4594" s="281"/>
      <c r="BF4594" s="318"/>
      <c r="BP4594" s="281"/>
      <c r="BZ4594" s="281"/>
      <c r="CJ4594" s="281"/>
      <c r="CT4594" s="281"/>
      <c r="DD4594" s="281"/>
      <c r="DI4594" s="273"/>
    </row>
    <row r="4595" spans="1:113" s="49" customFormat="1">
      <c r="A4595" s="47"/>
      <c r="AB4595" s="281"/>
      <c r="AL4595" s="281"/>
      <c r="AV4595" s="281"/>
      <c r="BF4595" s="318"/>
      <c r="BP4595" s="281"/>
      <c r="BZ4595" s="281"/>
      <c r="CJ4595" s="281"/>
      <c r="CT4595" s="281"/>
      <c r="DD4595" s="281"/>
      <c r="DI4595" s="273"/>
    </row>
    <row r="4596" spans="1:113" s="49" customFormat="1">
      <c r="A4596" s="47"/>
      <c r="AB4596" s="281"/>
      <c r="AL4596" s="281"/>
      <c r="AV4596" s="281"/>
      <c r="BF4596" s="318"/>
      <c r="BP4596" s="281"/>
      <c r="BZ4596" s="281"/>
      <c r="CJ4596" s="281"/>
      <c r="CT4596" s="281"/>
      <c r="DD4596" s="281"/>
      <c r="DI4596" s="273"/>
    </row>
    <row r="4597" spans="1:113" s="49" customFormat="1">
      <c r="A4597" s="47"/>
      <c r="AB4597" s="281"/>
      <c r="AL4597" s="281"/>
      <c r="AV4597" s="281"/>
      <c r="BF4597" s="318"/>
      <c r="BP4597" s="281"/>
      <c r="BZ4597" s="281"/>
      <c r="CJ4597" s="281"/>
      <c r="CT4597" s="281"/>
      <c r="DD4597" s="281"/>
      <c r="DI4597" s="273"/>
    </row>
    <row r="4598" spans="1:113" s="49" customFormat="1">
      <c r="A4598" s="47"/>
      <c r="AB4598" s="281"/>
      <c r="AL4598" s="281"/>
      <c r="AV4598" s="281"/>
      <c r="BF4598" s="318"/>
      <c r="BP4598" s="281"/>
      <c r="BZ4598" s="281"/>
      <c r="CJ4598" s="281"/>
      <c r="CT4598" s="281"/>
      <c r="DD4598" s="281"/>
      <c r="DI4598" s="273"/>
    </row>
    <row r="4599" spans="1:113" s="49" customFormat="1">
      <c r="A4599" s="47"/>
      <c r="AB4599" s="281"/>
      <c r="AL4599" s="281"/>
      <c r="AV4599" s="281"/>
      <c r="BF4599" s="318"/>
      <c r="BP4599" s="281"/>
      <c r="BZ4599" s="281"/>
      <c r="CJ4599" s="281"/>
      <c r="CT4599" s="281"/>
      <c r="DD4599" s="281"/>
      <c r="DI4599" s="273"/>
    </row>
    <row r="4600" spans="1:113" s="49" customFormat="1">
      <c r="A4600" s="47"/>
      <c r="AB4600" s="281"/>
      <c r="AL4600" s="281"/>
      <c r="AV4600" s="281"/>
      <c r="BF4600" s="318"/>
      <c r="BP4600" s="281"/>
      <c r="BZ4600" s="281"/>
      <c r="CJ4600" s="281"/>
      <c r="CT4600" s="281"/>
      <c r="DD4600" s="281"/>
      <c r="DI4600" s="273"/>
    </row>
    <row r="4601" spans="1:113" s="49" customFormat="1">
      <c r="A4601" s="47"/>
      <c r="AB4601" s="281"/>
      <c r="AL4601" s="281"/>
      <c r="AV4601" s="281"/>
      <c r="BF4601" s="318"/>
      <c r="BP4601" s="281"/>
      <c r="BZ4601" s="281"/>
      <c r="CJ4601" s="281"/>
      <c r="CT4601" s="281"/>
      <c r="DD4601" s="281"/>
      <c r="DI4601" s="273"/>
    </row>
    <row r="4602" spans="1:113" s="49" customFormat="1">
      <c r="A4602" s="47"/>
      <c r="AB4602" s="281"/>
      <c r="AL4602" s="281"/>
      <c r="AV4602" s="281"/>
      <c r="BF4602" s="318"/>
      <c r="BP4602" s="281"/>
      <c r="BZ4602" s="281"/>
      <c r="CJ4602" s="281"/>
      <c r="CT4602" s="281"/>
      <c r="DD4602" s="281"/>
      <c r="DI4602" s="273"/>
    </row>
    <row r="4603" spans="1:113" s="49" customFormat="1">
      <c r="A4603" s="47"/>
      <c r="AB4603" s="281"/>
      <c r="AL4603" s="281"/>
      <c r="AV4603" s="281"/>
      <c r="BF4603" s="318"/>
      <c r="BP4603" s="281"/>
      <c r="BZ4603" s="281"/>
      <c r="CJ4603" s="281"/>
      <c r="CT4603" s="281"/>
      <c r="DD4603" s="281"/>
      <c r="DI4603" s="273"/>
    </row>
    <row r="4604" spans="1:113" s="49" customFormat="1">
      <c r="A4604" s="47"/>
      <c r="AB4604" s="281"/>
      <c r="AL4604" s="281"/>
      <c r="AV4604" s="281"/>
      <c r="BF4604" s="318"/>
      <c r="BP4604" s="281"/>
      <c r="BZ4604" s="281"/>
      <c r="CJ4604" s="281"/>
      <c r="CT4604" s="281"/>
      <c r="DD4604" s="281"/>
      <c r="DI4604" s="273"/>
    </row>
    <row r="4605" spans="1:113" s="49" customFormat="1">
      <c r="A4605" s="47"/>
      <c r="AB4605" s="281"/>
      <c r="AL4605" s="281"/>
      <c r="AV4605" s="281"/>
      <c r="BF4605" s="318"/>
      <c r="BP4605" s="281"/>
      <c r="BZ4605" s="281"/>
      <c r="CJ4605" s="281"/>
      <c r="CT4605" s="281"/>
      <c r="DD4605" s="281"/>
      <c r="DI4605" s="273"/>
    </row>
    <row r="4606" spans="1:113" s="49" customFormat="1">
      <c r="A4606" s="47"/>
      <c r="AB4606" s="281"/>
      <c r="AL4606" s="281"/>
      <c r="AV4606" s="281"/>
      <c r="BF4606" s="318"/>
      <c r="BP4606" s="281"/>
      <c r="BZ4606" s="281"/>
      <c r="CJ4606" s="281"/>
      <c r="CT4606" s="281"/>
      <c r="DD4606" s="281"/>
      <c r="DI4606" s="273"/>
    </row>
    <row r="4607" spans="1:113" s="49" customFormat="1">
      <c r="A4607" s="47"/>
      <c r="AB4607" s="281"/>
      <c r="AL4607" s="281"/>
      <c r="AV4607" s="281"/>
      <c r="BF4607" s="318"/>
      <c r="BP4607" s="281"/>
      <c r="BZ4607" s="281"/>
      <c r="CJ4607" s="281"/>
      <c r="CT4607" s="281"/>
      <c r="DD4607" s="281"/>
      <c r="DI4607" s="273"/>
    </row>
    <row r="4608" spans="1:113" s="49" customFormat="1">
      <c r="A4608" s="47"/>
      <c r="AB4608" s="281"/>
      <c r="AL4608" s="281"/>
      <c r="AV4608" s="281"/>
      <c r="BF4608" s="318"/>
      <c r="BP4608" s="281"/>
      <c r="BZ4608" s="281"/>
      <c r="CJ4608" s="281"/>
      <c r="CT4608" s="281"/>
      <c r="DD4608" s="281"/>
      <c r="DI4608" s="273"/>
    </row>
    <row r="4609" spans="1:113" s="49" customFormat="1">
      <c r="A4609" s="47"/>
      <c r="AB4609" s="281"/>
      <c r="AL4609" s="281"/>
      <c r="AV4609" s="281"/>
      <c r="BF4609" s="318"/>
      <c r="BP4609" s="281"/>
      <c r="BZ4609" s="281"/>
      <c r="CJ4609" s="281"/>
      <c r="CT4609" s="281"/>
      <c r="DD4609" s="281"/>
      <c r="DI4609" s="273"/>
    </row>
    <row r="4610" spans="1:113" s="49" customFormat="1">
      <c r="A4610" s="47"/>
      <c r="AB4610" s="281"/>
      <c r="AL4610" s="281"/>
      <c r="AV4610" s="281"/>
      <c r="BF4610" s="318"/>
      <c r="BP4610" s="281"/>
      <c r="BZ4610" s="281"/>
      <c r="CJ4610" s="281"/>
      <c r="CT4610" s="281"/>
      <c r="DD4610" s="281"/>
      <c r="DI4610" s="273"/>
    </row>
    <row r="4611" spans="1:113" s="49" customFormat="1">
      <c r="A4611" s="47"/>
      <c r="AB4611" s="281"/>
      <c r="AL4611" s="281"/>
      <c r="AV4611" s="281"/>
      <c r="BF4611" s="318"/>
      <c r="BP4611" s="281"/>
      <c r="BZ4611" s="281"/>
      <c r="CJ4611" s="281"/>
      <c r="CT4611" s="281"/>
      <c r="DD4611" s="281"/>
      <c r="DI4611" s="273"/>
    </row>
    <row r="4612" spans="1:113" s="49" customFormat="1">
      <c r="A4612" s="47"/>
      <c r="AB4612" s="281"/>
      <c r="AL4612" s="281"/>
      <c r="AV4612" s="281"/>
      <c r="BF4612" s="318"/>
      <c r="BP4612" s="281"/>
      <c r="BZ4612" s="281"/>
      <c r="CJ4612" s="281"/>
      <c r="CT4612" s="281"/>
      <c r="DD4612" s="281"/>
      <c r="DI4612" s="273"/>
    </row>
    <row r="4613" spans="1:113" s="49" customFormat="1">
      <c r="A4613" s="47"/>
      <c r="AB4613" s="281"/>
      <c r="AL4613" s="281"/>
      <c r="AV4613" s="281"/>
      <c r="BF4613" s="318"/>
      <c r="BP4613" s="281"/>
      <c r="BZ4613" s="281"/>
      <c r="CJ4613" s="281"/>
      <c r="CT4613" s="281"/>
      <c r="DD4613" s="281"/>
      <c r="DI4613" s="273"/>
    </row>
    <row r="4614" spans="1:113" s="49" customFormat="1">
      <c r="A4614" s="47"/>
      <c r="AB4614" s="281"/>
      <c r="AL4614" s="281"/>
      <c r="AV4614" s="281"/>
      <c r="BF4614" s="318"/>
      <c r="BP4614" s="281"/>
      <c r="BZ4614" s="281"/>
      <c r="CJ4614" s="281"/>
      <c r="CT4614" s="281"/>
      <c r="DD4614" s="281"/>
      <c r="DI4614" s="273"/>
    </row>
    <row r="4615" spans="1:113" s="49" customFormat="1">
      <c r="A4615" s="47"/>
      <c r="AB4615" s="281"/>
      <c r="AL4615" s="281"/>
      <c r="AV4615" s="281"/>
      <c r="BF4615" s="318"/>
      <c r="BP4615" s="281"/>
      <c r="BZ4615" s="281"/>
      <c r="CJ4615" s="281"/>
      <c r="CT4615" s="281"/>
      <c r="DD4615" s="281"/>
      <c r="DI4615" s="273"/>
    </row>
    <row r="4616" spans="1:113" s="49" customFormat="1">
      <c r="A4616" s="47"/>
      <c r="AB4616" s="281"/>
      <c r="AL4616" s="281"/>
      <c r="AV4616" s="281"/>
      <c r="BF4616" s="318"/>
      <c r="BP4616" s="281"/>
      <c r="BZ4616" s="281"/>
      <c r="CJ4616" s="281"/>
      <c r="CT4616" s="281"/>
      <c r="DD4616" s="281"/>
      <c r="DI4616" s="273"/>
    </row>
    <row r="4617" spans="1:113" s="49" customFormat="1">
      <c r="A4617" s="47"/>
      <c r="AB4617" s="281"/>
      <c r="AL4617" s="281"/>
      <c r="AV4617" s="281"/>
      <c r="BF4617" s="318"/>
      <c r="BP4617" s="281"/>
      <c r="BZ4617" s="281"/>
      <c r="CJ4617" s="281"/>
      <c r="CT4617" s="281"/>
      <c r="DD4617" s="281"/>
      <c r="DI4617" s="273"/>
    </row>
    <row r="4618" spans="1:113" s="49" customFormat="1">
      <c r="A4618" s="47"/>
      <c r="AB4618" s="281"/>
      <c r="AL4618" s="281"/>
      <c r="AV4618" s="281"/>
      <c r="BF4618" s="318"/>
      <c r="BP4618" s="281"/>
      <c r="BZ4618" s="281"/>
      <c r="CJ4618" s="281"/>
      <c r="CT4618" s="281"/>
      <c r="DD4618" s="281"/>
      <c r="DI4618" s="273"/>
    </row>
    <row r="4619" spans="1:113" s="49" customFormat="1">
      <c r="A4619" s="47"/>
      <c r="AB4619" s="281"/>
      <c r="AL4619" s="281"/>
      <c r="AV4619" s="281"/>
      <c r="BF4619" s="318"/>
      <c r="BP4619" s="281"/>
      <c r="BZ4619" s="281"/>
      <c r="CJ4619" s="281"/>
      <c r="CT4619" s="281"/>
      <c r="DD4619" s="281"/>
      <c r="DI4619" s="273"/>
    </row>
    <row r="4620" spans="1:113" s="49" customFormat="1">
      <c r="A4620" s="47"/>
      <c r="AB4620" s="281"/>
      <c r="AL4620" s="281"/>
      <c r="AV4620" s="281"/>
      <c r="BF4620" s="318"/>
      <c r="BP4620" s="281"/>
      <c r="BZ4620" s="281"/>
      <c r="CJ4620" s="281"/>
      <c r="CT4620" s="281"/>
      <c r="DD4620" s="281"/>
      <c r="DI4620" s="273"/>
    </row>
    <row r="4621" spans="1:113" s="49" customFormat="1">
      <c r="A4621" s="47"/>
      <c r="AB4621" s="281"/>
      <c r="AL4621" s="281"/>
      <c r="AV4621" s="281"/>
      <c r="BF4621" s="318"/>
      <c r="BP4621" s="281"/>
      <c r="BZ4621" s="281"/>
      <c r="CJ4621" s="281"/>
      <c r="CT4621" s="281"/>
      <c r="DD4621" s="281"/>
      <c r="DI4621" s="273"/>
    </row>
    <row r="4622" spans="1:113" s="49" customFormat="1">
      <c r="A4622" s="47"/>
      <c r="AB4622" s="281"/>
      <c r="AL4622" s="281"/>
      <c r="AV4622" s="281"/>
      <c r="BF4622" s="318"/>
      <c r="BP4622" s="281"/>
      <c r="BZ4622" s="281"/>
      <c r="CJ4622" s="281"/>
      <c r="CT4622" s="281"/>
      <c r="DD4622" s="281"/>
      <c r="DI4622" s="273"/>
    </row>
    <row r="4623" spans="1:113" s="49" customFormat="1">
      <c r="A4623" s="47"/>
      <c r="AB4623" s="281"/>
      <c r="AL4623" s="281"/>
      <c r="AV4623" s="281"/>
      <c r="BF4623" s="318"/>
      <c r="BP4623" s="281"/>
      <c r="BZ4623" s="281"/>
      <c r="CJ4623" s="281"/>
      <c r="CT4623" s="281"/>
      <c r="DD4623" s="281"/>
      <c r="DI4623" s="273"/>
    </row>
    <row r="4624" spans="1:113" s="49" customFormat="1">
      <c r="A4624" s="47"/>
      <c r="AB4624" s="281"/>
      <c r="AL4624" s="281"/>
      <c r="AV4624" s="281"/>
      <c r="BF4624" s="318"/>
      <c r="BP4624" s="281"/>
      <c r="BZ4624" s="281"/>
      <c r="CJ4624" s="281"/>
      <c r="CT4624" s="281"/>
      <c r="DD4624" s="281"/>
      <c r="DI4624" s="273"/>
    </row>
    <row r="4625" spans="1:113" s="49" customFormat="1">
      <c r="A4625" s="47"/>
      <c r="AB4625" s="281"/>
      <c r="AL4625" s="281"/>
      <c r="AV4625" s="281"/>
      <c r="BF4625" s="318"/>
      <c r="BP4625" s="281"/>
      <c r="BZ4625" s="281"/>
      <c r="CJ4625" s="281"/>
      <c r="CT4625" s="281"/>
      <c r="DD4625" s="281"/>
      <c r="DI4625" s="273"/>
    </row>
    <row r="4626" spans="1:113" s="49" customFormat="1">
      <c r="A4626" s="47"/>
      <c r="AB4626" s="281"/>
      <c r="AL4626" s="281"/>
      <c r="AV4626" s="281"/>
      <c r="BF4626" s="318"/>
      <c r="BP4626" s="281"/>
      <c r="BZ4626" s="281"/>
      <c r="CJ4626" s="281"/>
      <c r="CT4626" s="281"/>
      <c r="DD4626" s="281"/>
      <c r="DI4626" s="273"/>
    </row>
    <row r="4627" spans="1:113" s="49" customFormat="1">
      <c r="A4627" s="47"/>
      <c r="AB4627" s="281"/>
      <c r="AL4627" s="281"/>
      <c r="AV4627" s="281"/>
      <c r="BF4627" s="318"/>
      <c r="BP4627" s="281"/>
      <c r="BZ4627" s="281"/>
      <c r="CJ4627" s="281"/>
      <c r="CT4627" s="281"/>
      <c r="DD4627" s="281"/>
      <c r="DI4627" s="273"/>
    </row>
    <row r="4628" spans="1:113" s="49" customFormat="1">
      <c r="A4628" s="47"/>
      <c r="AB4628" s="281"/>
      <c r="AL4628" s="281"/>
      <c r="AV4628" s="281"/>
      <c r="BF4628" s="318"/>
      <c r="BP4628" s="281"/>
      <c r="BZ4628" s="281"/>
      <c r="CJ4628" s="281"/>
      <c r="CT4628" s="281"/>
      <c r="DD4628" s="281"/>
      <c r="DI4628" s="273"/>
    </row>
    <row r="4629" spans="1:113" s="49" customFormat="1">
      <c r="A4629" s="47"/>
      <c r="AB4629" s="281"/>
      <c r="AL4629" s="281"/>
      <c r="AV4629" s="281"/>
      <c r="BF4629" s="318"/>
      <c r="BP4629" s="281"/>
      <c r="BZ4629" s="281"/>
      <c r="CJ4629" s="281"/>
      <c r="CT4629" s="281"/>
      <c r="DD4629" s="281"/>
      <c r="DI4629" s="273"/>
    </row>
    <row r="4630" spans="1:113" s="49" customFormat="1">
      <c r="A4630" s="47"/>
      <c r="AB4630" s="281"/>
      <c r="AL4630" s="281"/>
      <c r="AV4630" s="281"/>
      <c r="BF4630" s="318"/>
      <c r="BP4630" s="281"/>
      <c r="BZ4630" s="281"/>
      <c r="CJ4630" s="281"/>
      <c r="CT4630" s="281"/>
      <c r="DD4630" s="281"/>
      <c r="DI4630" s="273"/>
    </row>
    <row r="4631" spans="1:113" s="49" customFormat="1">
      <c r="A4631" s="47"/>
      <c r="AB4631" s="281"/>
      <c r="AL4631" s="281"/>
      <c r="AV4631" s="281"/>
      <c r="BF4631" s="318"/>
      <c r="BP4631" s="281"/>
      <c r="BZ4631" s="281"/>
      <c r="CJ4631" s="281"/>
      <c r="CT4631" s="281"/>
      <c r="DD4631" s="281"/>
      <c r="DI4631" s="273"/>
    </row>
    <row r="4632" spans="1:113" s="49" customFormat="1">
      <c r="A4632" s="47"/>
      <c r="AB4632" s="281"/>
      <c r="AL4632" s="281"/>
      <c r="AV4632" s="281"/>
      <c r="BF4632" s="318"/>
      <c r="BP4632" s="281"/>
      <c r="BZ4632" s="281"/>
      <c r="CJ4632" s="281"/>
      <c r="CT4632" s="281"/>
      <c r="DD4632" s="281"/>
      <c r="DI4632" s="273"/>
    </row>
    <row r="4633" spans="1:113" s="49" customFormat="1">
      <c r="A4633" s="47"/>
      <c r="AB4633" s="281"/>
      <c r="AL4633" s="281"/>
      <c r="AV4633" s="281"/>
      <c r="BF4633" s="318"/>
      <c r="BP4633" s="281"/>
      <c r="BZ4633" s="281"/>
      <c r="CJ4633" s="281"/>
      <c r="CT4633" s="281"/>
      <c r="DD4633" s="281"/>
      <c r="DI4633" s="273"/>
    </row>
    <row r="4634" spans="1:113" s="49" customFormat="1">
      <c r="A4634" s="47"/>
      <c r="AB4634" s="281"/>
      <c r="AL4634" s="281"/>
      <c r="AV4634" s="281"/>
      <c r="BF4634" s="318"/>
      <c r="BP4634" s="281"/>
      <c r="BZ4634" s="281"/>
      <c r="CJ4634" s="281"/>
      <c r="CT4634" s="281"/>
      <c r="DD4634" s="281"/>
      <c r="DI4634" s="273"/>
    </row>
    <row r="4635" spans="1:113" s="49" customFormat="1">
      <c r="A4635" s="47"/>
      <c r="AB4635" s="281"/>
      <c r="AL4635" s="281"/>
      <c r="AV4635" s="281"/>
      <c r="BF4635" s="318"/>
      <c r="BP4635" s="281"/>
      <c r="BZ4635" s="281"/>
      <c r="CJ4635" s="281"/>
      <c r="CT4635" s="281"/>
      <c r="DD4635" s="281"/>
      <c r="DI4635" s="273"/>
    </row>
    <row r="4636" spans="1:113" s="49" customFormat="1">
      <c r="A4636" s="47"/>
      <c r="AB4636" s="281"/>
      <c r="AL4636" s="281"/>
      <c r="AV4636" s="281"/>
      <c r="BF4636" s="318"/>
      <c r="BP4636" s="281"/>
      <c r="BZ4636" s="281"/>
      <c r="CJ4636" s="281"/>
      <c r="CT4636" s="281"/>
      <c r="DD4636" s="281"/>
      <c r="DI4636" s="273"/>
    </row>
    <row r="4637" spans="1:113" s="49" customFormat="1">
      <c r="A4637" s="47"/>
      <c r="AB4637" s="281"/>
      <c r="AL4637" s="281"/>
      <c r="AV4637" s="281"/>
      <c r="BF4637" s="318"/>
      <c r="BP4637" s="281"/>
      <c r="BZ4637" s="281"/>
      <c r="CJ4637" s="281"/>
      <c r="CT4637" s="281"/>
      <c r="DD4637" s="281"/>
      <c r="DI4637" s="273"/>
    </row>
    <row r="4638" spans="1:113" s="49" customFormat="1">
      <c r="A4638" s="47"/>
      <c r="AB4638" s="281"/>
      <c r="AL4638" s="281"/>
      <c r="AV4638" s="281"/>
      <c r="BF4638" s="318"/>
      <c r="BP4638" s="281"/>
      <c r="BZ4638" s="281"/>
      <c r="CJ4638" s="281"/>
      <c r="CT4638" s="281"/>
      <c r="DD4638" s="281"/>
      <c r="DI4638" s="273"/>
    </row>
    <row r="4639" spans="1:113" s="49" customFormat="1">
      <c r="A4639" s="47"/>
      <c r="AB4639" s="281"/>
      <c r="AL4639" s="281"/>
      <c r="AV4639" s="281"/>
      <c r="BF4639" s="318"/>
      <c r="BP4639" s="281"/>
      <c r="BZ4639" s="281"/>
      <c r="CJ4639" s="281"/>
      <c r="CT4639" s="281"/>
      <c r="DD4639" s="281"/>
      <c r="DI4639" s="273"/>
    </row>
    <row r="4640" spans="1:113" s="49" customFormat="1">
      <c r="A4640" s="47"/>
      <c r="AB4640" s="281"/>
      <c r="AL4640" s="281"/>
      <c r="AV4640" s="281"/>
      <c r="BF4640" s="318"/>
      <c r="BP4640" s="281"/>
      <c r="BZ4640" s="281"/>
      <c r="CJ4640" s="281"/>
      <c r="CT4640" s="281"/>
      <c r="DD4640" s="281"/>
      <c r="DI4640" s="273"/>
    </row>
    <row r="4641" spans="1:113" s="49" customFormat="1">
      <c r="A4641" s="47"/>
      <c r="AB4641" s="281"/>
      <c r="AL4641" s="281"/>
      <c r="AV4641" s="281"/>
      <c r="BF4641" s="318"/>
      <c r="BP4641" s="281"/>
      <c r="BZ4641" s="281"/>
      <c r="CJ4641" s="281"/>
      <c r="CT4641" s="281"/>
      <c r="DD4641" s="281"/>
      <c r="DI4641" s="273"/>
    </row>
    <row r="4642" spans="1:113" s="49" customFormat="1">
      <c r="A4642" s="47"/>
      <c r="AB4642" s="281"/>
      <c r="AL4642" s="281"/>
      <c r="AV4642" s="281"/>
      <c r="BF4642" s="318"/>
      <c r="BP4642" s="281"/>
      <c r="BZ4642" s="281"/>
      <c r="CJ4642" s="281"/>
      <c r="CT4642" s="281"/>
      <c r="DD4642" s="281"/>
      <c r="DI4642" s="273"/>
    </row>
    <row r="4643" spans="1:113" s="49" customFormat="1">
      <c r="A4643" s="47"/>
      <c r="AB4643" s="281"/>
      <c r="AL4643" s="281"/>
      <c r="AV4643" s="281"/>
      <c r="BF4643" s="318"/>
      <c r="BP4643" s="281"/>
      <c r="BZ4643" s="281"/>
      <c r="CJ4643" s="281"/>
      <c r="CT4643" s="281"/>
      <c r="DD4643" s="281"/>
      <c r="DI4643" s="273"/>
    </row>
    <row r="4644" spans="1:113" s="49" customFormat="1">
      <c r="A4644" s="47"/>
      <c r="AB4644" s="281"/>
      <c r="AL4644" s="281"/>
      <c r="AV4644" s="281"/>
      <c r="BF4644" s="318"/>
      <c r="BP4644" s="281"/>
      <c r="BZ4644" s="281"/>
      <c r="CJ4644" s="281"/>
      <c r="CT4644" s="281"/>
      <c r="DD4644" s="281"/>
      <c r="DI4644" s="273"/>
    </row>
    <row r="4645" spans="1:113" s="49" customFormat="1">
      <c r="A4645" s="47"/>
      <c r="AB4645" s="281"/>
      <c r="AL4645" s="281"/>
      <c r="AV4645" s="281"/>
      <c r="BF4645" s="318"/>
      <c r="BP4645" s="281"/>
      <c r="BZ4645" s="281"/>
      <c r="CJ4645" s="281"/>
      <c r="CT4645" s="281"/>
      <c r="DD4645" s="281"/>
      <c r="DI4645" s="273"/>
    </row>
    <row r="4646" spans="1:113" s="49" customFormat="1">
      <c r="A4646" s="47"/>
      <c r="AB4646" s="281"/>
      <c r="AL4646" s="281"/>
      <c r="AV4646" s="281"/>
      <c r="BF4646" s="318"/>
      <c r="BP4646" s="281"/>
      <c r="BZ4646" s="281"/>
      <c r="CJ4646" s="281"/>
      <c r="CT4646" s="281"/>
      <c r="DD4646" s="281"/>
      <c r="DI4646" s="273"/>
    </row>
    <row r="4647" spans="1:113" s="49" customFormat="1">
      <c r="A4647" s="47"/>
      <c r="AB4647" s="281"/>
      <c r="AL4647" s="281"/>
      <c r="AV4647" s="281"/>
      <c r="BF4647" s="318"/>
      <c r="BP4647" s="281"/>
      <c r="BZ4647" s="281"/>
      <c r="CJ4647" s="281"/>
      <c r="CT4647" s="281"/>
      <c r="DD4647" s="281"/>
      <c r="DI4647" s="273"/>
    </row>
    <row r="4648" spans="1:113" s="49" customFormat="1">
      <c r="A4648" s="47"/>
      <c r="AB4648" s="281"/>
      <c r="AL4648" s="281"/>
      <c r="AV4648" s="281"/>
      <c r="BF4648" s="318"/>
      <c r="BP4648" s="281"/>
      <c r="BZ4648" s="281"/>
      <c r="CJ4648" s="281"/>
      <c r="CT4648" s="281"/>
      <c r="DD4648" s="281"/>
      <c r="DI4648" s="273"/>
    </row>
    <row r="4649" spans="1:113" s="49" customFormat="1">
      <c r="A4649" s="47"/>
      <c r="AB4649" s="281"/>
      <c r="AL4649" s="281"/>
      <c r="AV4649" s="281"/>
      <c r="BF4649" s="318"/>
      <c r="BP4649" s="281"/>
      <c r="BZ4649" s="281"/>
      <c r="CJ4649" s="281"/>
      <c r="CT4649" s="281"/>
      <c r="DD4649" s="281"/>
      <c r="DI4649" s="273"/>
    </row>
    <row r="4650" spans="1:113" s="49" customFormat="1">
      <c r="A4650" s="47"/>
      <c r="AB4650" s="281"/>
      <c r="AL4650" s="281"/>
      <c r="AV4650" s="281"/>
      <c r="BF4650" s="318"/>
      <c r="BP4650" s="281"/>
      <c r="BZ4650" s="281"/>
      <c r="CJ4650" s="281"/>
      <c r="CT4650" s="281"/>
      <c r="DD4650" s="281"/>
      <c r="DI4650" s="273"/>
    </row>
    <row r="4651" spans="1:113" s="49" customFormat="1">
      <c r="A4651" s="47"/>
      <c r="AB4651" s="281"/>
      <c r="AL4651" s="281"/>
      <c r="AV4651" s="281"/>
      <c r="BF4651" s="318"/>
      <c r="BP4651" s="281"/>
      <c r="BZ4651" s="281"/>
      <c r="CJ4651" s="281"/>
      <c r="CT4651" s="281"/>
      <c r="DD4651" s="281"/>
      <c r="DI4651" s="273"/>
    </row>
    <row r="4652" spans="1:113" s="49" customFormat="1">
      <c r="A4652" s="47"/>
      <c r="AB4652" s="281"/>
      <c r="AL4652" s="281"/>
      <c r="AV4652" s="281"/>
      <c r="BF4652" s="318"/>
      <c r="BP4652" s="281"/>
      <c r="BZ4652" s="281"/>
      <c r="CJ4652" s="281"/>
      <c r="CT4652" s="281"/>
      <c r="DD4652" s="281"/>
      <c r="DI4652" s="273"/>
    </row>
    <row r="4653" spans="1:113" s="49" customFormat="1">
      <c r="A4653" s="47"/>
      <c r="AB4653" s="281"/>
      <c r="AL4653" s="281"/>
      <c r="AV4653" s="281"/>
      <c r="BF4653" s="318"/>
      <c r="BP4653" s="281"/>
      <c r="BZ4653" s="281"/>
      <c r="CJ4653" s="281"/>
      <c r="CT4653" s="281"/>
      <c r="DD4653" s="281"/>
      <c r="DI4653" s="273"/>
    </row>
    <row r="4654" spans="1:113" s="49" customFormat="1">
      <c r="A4654" s="47"/>
      <c r="AB4654" s="281"/>
      <c r="AL4654" s="281"/>
      <c r="AV4654" s="281"/>
      <c r="BF4654" s="318"/>
      <c r="BP4654" s="281"/>
      <c r="BZ4654" s="281"/>
      <c r="CJ4654" s="281"/>
      <c r="CT4654" s="281"/>
      <c r="DD4654" s="281"/>
      <c r="DI4654" s="273"/>
    </row>
    <row r="4655" spans="1:113" s="49" customFormat="1">
      <c r="A4655" s="47"/>
      <c r="AB4655" s="281"/>
      <c r="AL4655" s="281"/>
      <c r="AV4655" s="281"/>
      <c r="BF4655" s="318"/>
      <c r="BP4655" s="281"/>
      <c r="BZ4655" s="281"/>
      <c r="CJ4655" s="281"/>
      <c r="CT4655" s="281"/>
      <c r="DD4655" s="281"/>
      <c r="DI4655" s="273"/>
    </row>
    <row r="4656" spans="1:113" s="49" customFormat="1">
      <c r="A4656" s="47"/>
      <c r="AB4656" s="281"/>
      <c r="AL4656" s="281"/>
      <c r="AV4656" s="281"/>
      <c r="BF4656" s="318"/>
      <c r="BP4656" s="281"/>
      <c r="BZ4656" s="281"/>
      <c r="CJ4656" s="281"/>
      <c r="CT4656" s="281"/>
      <c r="DD4656" s="281"/>
      <c r="DI4656" s="273"/>
    </row>
    <row r="4657" spans="1:113" s="49" customFormat="1">
      <c r="A4657" s="47"/>
      <c r="AB4657" s="281"/>
      <c r="AL4657" s="281"/>
      <c r="AV4657" s="281"/>
      <c r="BF4657" s="318"/>
      <c r="BP4657" s="281"/>
      <c r="BZ4657" s="281"/>
      <c r="CJ4657" s="281"/>
      <c r="CT4657" s="281"/>
      <c r="DD4657" s="281"/>
      <c r="DI4657" s="273"/>
    </row>
    <row r="4658" spans="1:113" s="49" customFormat="1">
      <c r="A4658" s="47"/>
      <c r="AB4658" s="281"/>
      <c r="AL4658" s="281"/>
      <c r="AV4658" s="281"/>
      <c r="BF4658" s="318"/>
      <c r="BP4658" s="281"/>
      <c r="BZ4658" s="281"/>
      <c r="CJ4658" s="281"/>
      <c r="CT4658" s="281"/>
      <c r="DD4658" s="281"/>
      <c r="DI4658" s="273"/>
    </row>
    <row r="4659" spans="1:113" s="49" customFormat="1">
      <c r="A4659" s="47"/>
      <c r="AB4659" s="281"/>
      <c r="AL4659" s="281"/>
      <c r="AV4659" s="281"/>
      <c r="BF4659" s="318"/>
      <c r="BP4659" s="281"/>
      <c r="BZ4659" s="281"/>
      <c r="CJ4659" s="281"/>
      <c r="CT4659" s="281"/>
      <c r="DD4659" s="281"/>
      <c r="DI4659" s="273"/>
    </row>
    <row r="4660" spans="1:113" s="49" customFormat="1">
      <c r="A4660" s="47"/>
      <c r="AB4660" s="281"/>
      <c r="AL4660" s="281"/>
      <c r="AV4660" s="281"/>
      <c r="BF4660" s="318"/>
      <c r="BP4660" s="281"/>
      <c r="BZ4660" s="281"/>
      <c r="CJ4660" s="281"/>
      <c r="CT4660" s="281"/>
      <c r="DD4660" s="281"/>
      <c r="DI4660" s="273"/>
    </row>
    <row r="4661" spans="1:113" s="49" customFormat="1">
      <c r="A4661" s="47"/>
      <c r="AB4661" s="281"/>
      <c r="AL4661" s="281"/>
      <c r="AV4661" s="281"/>
      <c r="BF4661" s="318"/>
      <c r="BP4661" s="281"/>
      <c r="BZ4661" s="281"/>
      <c r="CJ4661" s="281"/>
      <c r="CT4661" s="281"/>
      <c r="DD4661" s="281"/>
      <c r="DI4661" s="273"/>
    </row>
    <row r="4662" spans="1:113" s="49" customFormat="1">
      <c r="A4662" s="47"/>
      <c r="AB4662" s="281"/>
      <c r="AL4662" s="281"/>
      <c r="AV4662" s="281"/>
      <c r="BF4662" s="318"/>
      <c r="BP4662" s="281"/>
      <c r="BZ4662" s="281"/>
      <c r="CJ4662" s="281"/>
      <c r="CT4662" s="281"/>
      <c r="DD4662" s="281"/>
      <c r="DI4662" s="273"/>
    </row>
    <row r="4663" spans="1:113" s="49" customFormat="1">
      <c r="A4663" s="47"/>
      <c r="AB4663" s="281"/>
      <c r="AL4663" s="281"/>
      <c r="AV4663" s="281"/>
      <c r="BF4663" s="318"/>
      <c r="BP4663" s="281"/>
      <c r="BZ4663" s="281"/>
      <c r="CJ4663" s="281"/>
      <c r="CT4663" s="281"/>
      <c r="DD4663" s="281"/>
      <c r="DI4663" s="273"/>
    </row>
    <row r="4664" spans="1:113" s="49" customFormat="1">
      <c r="A4664" s="47"/>
      <c r="AB4664" s="281"/>
      <c r="AL4664" s="281"/>
      <c r="AV4664" s="281"/>
      <c r="BF4664" s="318"/>
      <c r="BP4664" s="281"/>
      <c r="BZ4664" s="281"/>
      <c r="CJ4664" s="281"/>
      <c r="CT4664" s="281"/>
      <c r="DD4664" s="281"/>
      <c r="DI4664" s="273"/>
    </row>
    <row r="4665" spans="1:113" s="49" customFormat="1">
      <c r="A4665" s="47"/>
      <c r="AB4665" s="281"/>
      <c r="AL4665" s="281"/>
      <c r="AV4665" s="281"/>
      <c r="BF4665" s="318"/>
      <c r="BP4665" s="281"/>
      <c r="BZ4665" s="281"/>
      <c r="CJ4665" s="281"/>
      <c r="CT4665" s="281"/>
      <c r="DD4665" s="281"/>
      <c r="DI4665" s="273"/>
    </row>
    <row r="4666" spans="1:113" s="49" customFormat="1">
      <c r="A4666" s="47"/>
      <c r="AB4666" s="281"/>
      <c r="AL4666" s="281"/>
      <c r="AV4666" s="281"/>
      <c r="BF4666" s="318"/>
      <c r="BP4666" s="281"/>
      <c r="BZ4666" s="281"/>
      <c r="CJ4666" s="281"/>
      <c r="CT4666" s="281"/>
      <c r="DD4666" s="281"/>
      <c r="DI4666" s="273"/>
    </row>
    <row r="4667" spans="1:113" s="49" customFormat="1">
      <c r="A4667" s="47"/>
      <c r="AB4667" s="281"/>
      <c r="AL4667" s="281"/>
      <c r="AV4667" s="281"/>
      <c r="BF4667" s="318"/>
      <c r="BP4667" s="281"/>
      <c r="BZ4667" s="281"/>
      <c r="CJ4667" s="281"/>
      <c r="CT4667" s="281"/>
      <c r="DD4667" s="281"/>
      <c r="DI4667" s="273"/>
    </row>
    <row r="4668" spans="1:113" s="49" customFormat="1">
      <c r="A4668" s="47"/>
      <c r="AB4668" s="281"/>
      <c r="AL4668" s="281"/>
      <c r="AV4668" s="281"/>
      <c r="BF4668" s="318"/>
      <c r="BP4668" s="281"/>
      <c r="BZ4668" s="281"/>
      <c r="CJ4668" s="281"/>
      <c r="CT4668" s="281"/>
      <c r="DD4668" s="281"/>
      <c r="DI4668" s="273"/>
    </row>
    <row r="4669" spans="1:113" s="49" customFormat="1">
      <c r="A4669" s="47"/>
      <c r="AB4669" s="281"/>
      <c r="AL4669" s="281"/>
      <c r="AV4669" s="281"/>
      <c r="BF4669" s="318"/>
      <c r="BP4669" s="281"/>
      <c r="BZ4669" s="281"/>
      <c r="CJ4669" s="281"/>
      <c r="CT4669" s="281"/>
      <c r="DD4669" s="281"/>
      <c r="DI4669" s="273"/>
    </row>
    <row r="4670" spans="1:113" s="49" customFormat="1">
      <c r="A4670" s="47"/>
      <c r="AB4670" s="281"/>
      <c r="AL4670" s="281"/>
      <c r="AV4670" s="281"/>
      <c r="BF4670" s="318"/>
      <c r="BP4670" s="281"/>
      <c r="BZ4670" s="281"/>
      <c r="CJ4670" s="281"/>
      <c r="CT4670" s="281"/>
      <c r="DD4670" s="281"/>
      <c r="DI4670" s="273"/>
    </row>
    <row r="4671" spans="1:113" s="49" customFormat="1">
      <c r="A4671" s="47"/>
      <c r="AB4671" s="281"/>
      <c r="AL4671" s="281"/>
      <c r="AV4671" s="281"/>
      <c r="BF4671" s="318"/>
      <c r="BP4671" s="281"/>
      <c r="BZ4671" s="281"/>
      <c r="CJ4671" s="281"/>
      <c r="CT4671" s="281"/>
      <c r="DD4671" s="281"/>
      <c r="DI4671" s="273"/>
    </row>
    <row r="4672" spans="1:113" s="49" customFormat="1">
      <c r="A4672" s="47"/>
      <c r="AB4672" s="281"/>
      <c r="AL4672" s="281"/>
      <c r="AV4672" s="281"/>
      <c r="BF4672" s="318"/>
      <c r="BP4672" s="281"/>
      <c r="BZ4672" s="281"/>
      <c r="CJ4672" s="281"/>
      <c r="CT4672" s="281"/>
      <c r="DD4672" s="281"/>
      <c r="DI4672" s="273"/>
    </row>
    <row r="4673" spans="1:113" s="49" customFormat="1">
      <c r="A4673" s="47"/>
      <c r="AB4673" s="281"/>
      <c r="AL4673" s="281"/>
      <c r="AV4673" s="281"/>
      <c r="BF4673" s="318"/>
      <c r="BP4673" s="281"/>
      <c r="BZ4673" s="281"/>
      <c r="CJ4673" s="281"/>
      <c r="CT4673" s="281"/>
      <c r="DD4673" s="281"/>
      <c r="DI4673" s="273"/>
    </row>
    <row r="4674" spans="1:113" s="49" customFormat="1">
      <c r="A4674" s="47"/>
      <c r="AB4674" s="281"/>
      <c r="AL4674" s="281"/>
      <c r="AV4674" s="281"/>
      <c r="BF4674" s="318"/>
      <c r="BP4674" s="281"/>
      <c r="BZ4674" s="281"/>
      <c r="CJ4674" s="281"/>
      <c r="CT4674" s="281"/>
      <c r="DD4674" s="281"/>
      <c r="DI4674" s="273"/>
    </row>
    <row r="4675" spans="1:113" s="49" customFormat="1">
      <c r="A4675" s="47"/>
      <c r="AB4675" s="281"/>
      <c r="AL4675" s="281"/>
      <c r="AV4675" s="281"/>
      <c r="BF4675" s="318"/>
      <c r="BP4675" s="281"/>
      <c r="BZ4675" s="281"/>
      <c r="CJ4675" s="281"/>
      <c r="CT4675" s="281"/>
      <c r="DD4675" s="281"/>
      <c r="DI4675" s="273"/>
    </row>
    <row r="4676" spans="1:113" s="49" customFormat="1">
      <c r="A4676" s="47"/>
      <c r="AB4676" s="281"/>
      <c r="AL4676" s="281"/>
      <c r="AV4676" s="281"/>
      <c r="BF4676" s="318"/>
      <c r="BP4676" s="281"/>
      <c r="BZ4676" s="281"/>
      <c r="CJ4676" s="281"/>
      <c r="CT4676" s="281"/>
      <c r="DD4676" s="281"/>
      <c r="DI4676" s="273"/>
    </row>
    <row r="4677" spans="1:113" s="49" customFormat="1">
      <c r="A4677" s="47"/>
      <c r="AB4677" s="281"/>
      <c r="AL4677" s="281"/>
      <c r="AV4677" s="281"/>
      <c r="BF4677" s="318"/>
      <c r="BP4677" s="281"/>
      <c r="BZ4677" s="281"/>
      <c r="CJ4677" s="281"/>
      <c r="CT4677" s="281"/>
      <c r="DD4677" s="281"/>
      <c r="DI4677" s="273"/>
    </row>
    <row r="4678" spans="1:113" s="49" customFormat="1">
      <c r="A4678" s="47"/>
      <c r="AB4678" s="281"/>
      <c r="AL4678" s="281"/>
      <c r="AV4678" s="281"/>
      <c r="BF4678" s="318"/>
      <c r="BP4678" s="281"/>
      <c r="BZ4678" s="281"/>
      <c r="CJ4678" s="281"/>
      <c r="CT4678" s="281"/>
      <c r="DD4678" s="281"/>
      <c r="DI4678" s="273"/>
    </row>
    <row r="4679" spans="1:113" s="49" customFormat="1">
      <c r="A4679" s="47"/>
      <c r="AB4679" s="281"/>
      <c r="AL4679" s="281"/>
      <c r="AV4679" s="281"/>
      <c r="BF4679" s="318"/>
      <c r="BP4679" s="281"/>
      <c r="BZ4679" s="281"/>
      <c r="CJ4679" s="281"/>
      <c r="CT4679" s="281"/>
      <c r="DD4679" s="281"/>
      <c r="DI4679" s="273"/>
    </row>
    <row r="4680" spans="1:113" s="49" customFormat="1">
      <c r="A4680" s="47"/>
      <c r="AB4680" s="281"/>
      <c r="AL4680" s="281"/>
      <c r="AV4680" s="281"/>
      <c r="BF4680" s="318"/>
      <c r="BP4680" s="281"/>
      <c r="BZ4680" s="281"/>
      <c r="CJ4680" s="281"/>
      <c r="CT4680" s="281"/>
      <c r="DD4680" s="281"/>
      <c r="DI4680" s="273"/>
    </row>
    <row r="4681" spans="1:113" s="49" customFormat="1">
      <c r="A4681" s="47"/>
      <c r="AB4681" s="281"/>
      <c r="AL4681" s="281"/>
      <c r="AV4681" s="281"/>
      <c r="BF4681" s="318"/>
      <c r="BP4681" s="281"/>
      <c r="BZ4681" s="281"/>
      <c r="CJ4681" s="281"/>
      <c r="CT4681" s="281"/>
      <c r="DD4681" s="281"/>
      <c r="DI4681" s="273"/>
    </row>
    <row r="4682" spans="1:113" s="49" customFormat="1">
      <c r="A4682" s="47"/>
      <c r="AB4682" s="281"/>
      <c r="AL4682" s="281"/>
      <c r="AV4682" s="281"/>
      <c r="BF4682" s="318"/>
      <c r="BP4682" s="281"/>
      <c r="BZ4682" s="281"/>
      <c r="CJ4682" s="281"/>
      <c r="CT4682" s="281"/>
      <c r="DD4682" s="281"/>
      <c r="DI4682" s="273"/>
    </row>
    <row r="4683" spans="1:113" s="49" customFormat="1">
      <c r="A4683" s="47"/>
      <c r="AB4683" s="281"/>
      <c r="AL4683" s="281"/>
      <c r="AV4683" s="281"/>
      <c r="BF4683" s="318"/>
      <c r="BP4683" s="281"/>
      <c r="BZ4683" s="281"/>
      <c r="CJ4683" s="281"/>
      <c r="CT4683" s="281"/>
      <c r="DD4683" s="281"/>
      <c r="DI4683" s="273"/>
    </row>
    <row r="4684" spans="1:113" s="49" customFormat="1">
      <c r="A4684" s="47"/>
      <c r="AB4684" s="281"/>
      <c r="AL4684" s="281"/>
      <c r="AV4684" s="281"/>
      <c r="BF4684" s="318"/>
      <c r="BP4684" s="281"/>
      <c r="BZ4684" s="281"/>
      <c r="CJ4684" s="281"/>
      <c r="CT4684" s="281"/>
      <c r="DD4684" s="281"/>
      <c r="DI4684" s="273"/>
    </row>
    <row r="4685" spans="1:113" s="49" customFormat="1">
      <c r="A4685" s="47"/>
      <c r="AB4685" s="281"/>
      <c r="AL4685" s="281"/>
      <c r="AV4685" s="281"/>
      <c r="BF4685" s="318"/>
      <c r="BP4685" s="281"/>
      <c r="BZ4685" s="281"/>
      <c r="CJ4685" s="281"/>
      <c r="CT4685" s="281"/>
      <c r="DD4685" s="281"/>
      <c r="DI4685" s="273"/>
    </row>
    <row r="4686" spans="1:113" s="49" customFormat="1">
      <c r="A4686" s="47"/>
      <c r="AB4686" s="281"/>
      <c r="AL4686" s="281"/>
      <c r="AV4686" s="281"/>
      <c r="BF4686" s="318"/>
      <c r="BP4686" s="281"/>
      <c r="BZ4686" s="281"/>
      <c r="CJ4686" s="281"/>
      <c r="CT4686" s="281"/>
      <c r="DD4686" s="281"/>
      <c r="DI4686" s="273"/>
    </row>
    <row r="4687" spans="1:113" s="49" customFormat="1">
      <c r="A4687" s="47"/>
      <c r="AB4687" s="281"/>
      <c r="AL4687" s="281"/>
      <c r="AV4687" s="281"/>
      <c r="BF4687" s="318"/>
      <c r="BP4687" s="281"/>
      <c r="BZ4687" s="281"/>
      <c r="CJ4687" s="281"/>
      <c r="CT4687" s="281"/>
      <c r="DD4687" s="281"/>
      <c r="DI4687" s="273"/>
    </row>
    <row r="4688" spans="1:113" s="49" customFormat="1">
      <c r="A4688" s="47"/>
      <c r="AB4688" s="281"/>
      <c r="AL4688" s="281"/>
      <c r="AV4688" s="281"/>
      <c r="BF4688" s="318"/>
      <c r="BP4688" s="281"/>
      <c r="BZ4688" s="281"/>
      <c r="CJ4688" s="281"/>
      <c r="CT4688" s="281"/>
      <c r="DD4688" s="281"/>
      <c r="DI4688" s="273"/>
    </row>
    <row r="4689" spans="1:113" s="49" customFormat="1">
      <c r="A4689" s="47"/>
      <c r="AB4689" s="281"/>
      <c r="AL4689" s="281"/>
      <c r="AV4689" s="281"/>
      <c r="BF4689" s="318"/>
      <c r="BP4689" s="281"/>
      <c r="BZ4689" s="281"/>
      <c r="CJ4689" s="281"/>
      <c r="CT4689" s="281"/>
      <c r="DD4689" s="281"/>
      <c r="DI4689" s="273"/>
    </row>
    <row r="4690" spans="1:113" s="49" customFormat="1">
      <c r="A4690" s="47"/>
      <c r="AB4690" s="281"/>
      <c r="AL4690" s="281"/>
      <c r="AV4690" s="281"/>
      <c r="BF4690" s="318"/>
      <c r="BP4690" s="281"/>
      <c r="BZ4690" s="281"/>
      <c r="CJ4690" s="281"/>
      <c r="CT4690" s="281"/>
      <c r="DD4690" s="281"/>
      <c r="DI4690" s="273"/>
    </row>
    <row r="4691" spans="1:113" s="49" customFormat="1">
      <c r="A4691" s="47"/>
      <c r="AB4691" s="281"/>
      <c r="AL4691" s="281"/>
      <c r="AV4691" s="281"/>
      <c r="BF4691" s="318"/>
      <c r="BP4691" s="281"/>
      <c r="BZ4691" s="281"/>
      <c r="CJ4691" s="281"/>
      <c r="CT4691" s="281"/>
      <c r="DD4691" s="281"/>
      <c r="DI4691" s="273"/>
    </row>
    <row r="4692" spans="1:113" s="49" customFormat="1">
      <c r="A4692" s="47"/>
      <c r="AB4692" s="281"/>
      <c r="AL4692" s="281"/>
      <c r="AV4692" s="281"/>
      <c r="BF4692" s="318"/>
      <c r="BP4692" s="281"/>
      <c r="BZ4692" s="281"/>
      <c r="CJ4692" s="281"/>
      <c r="CT4692" s="281"/>
      <c r="DD4692" s="281"/>
      <c r="DI4692" s="273"/>
    </row>
    <row r="4693" spans="1:113" s="49" customFormat="1">
      <c r="A4693" s="47"/>
      <c r="AB4693" s="281"/>
      <c r="AL4693" s="281"/>
      <c r="AV4693" s="281"/>
      <c r="BF4693" s="318"/>
      <c r="BP4693" s="281"/>
      <c r="BZ4693" s="281"/>
      <c r="CJ4693" s="281"/>
      <c r="CT4693" s="281"/>
      <c r="DD4693" s="281"/>
      <c r="DI4693" s="273"/>
    </row>
    <row r="4694" spans="1:113" s="49" customFormat="1">
      <c r="A4694" s="47"/>
      <c r="AB4694" s="281"/>
      <c r="AL4694" s="281"/>
      <c r="AV4694" s="281"/>
      <c r="BF4694" s="318"/>
      <c r="BP4694" s="281"/>
      <c r="BZ4694" s="281"/>
      <c r="CJ4694" s="281"/>
      <c r="CT4694" s="281"/>
      <c r="DD4694" s="281"/>
      <c r="DI4694" s="273"/>
    </row>
    <row r="4695" spans="1:113" s="49" customFormat="1">
      <c r="A4695" s="47"/>
      <c r="AB4695" s="281"/>
      <c r="AL4695" s="281"/>
      <c r="AV4695" s="281"/>
      <c r="BF4695" s="318"/>
      <c r="BP4695" s="281"/>
      <c r="BZ4695" s="281"/>
      <c r="CJ4695" s="281"/>
      <c r="CT4695" s="281"/>
      <c r="DD4695" s="281"/>
      <c r="DI4695" s="273"/>
    </row>
    <row r="4696" spans="1:113" s="49" customFormat="1">
      <c r="A4696" s="47"/>
      <c r="AB4696" s="281"/>
      <c r="AL4696" s="281"/>
      <c r="AV4696" s="281"/>
      <c r="BF4696" s="318"/>
      <c r="BP4696" s="281"/>
      <c r="BZ4696" s="281"/>
      <c r="CJ4696" s="281"/>
      <c r="CT4696" s="281"/>
      <c r="DD4696" s="281"/>
      <c r="DI4696" s="273"/>
    </row>
    <row r="4697" spans="1:113" s="49" customFormat="1">
      <c r="A4697" s="47"/>
      <c r="AB4697" s="281"/>
      <c r="AL4697" s="281"/>
      <c r="AV4697" s="281"/>
      <c r="BF4697" s="318"/>
      <c r="BP4697" s="281"/>
      <c r="BZ4697" s="281"/>
      <c r="CJ4697" s="281"/>
      <c r="CT4697" s="281"/>
      <c r="DD4697" s="281"/>
      <c r="DI4697" s="273"/>
    </row>
    <row r="4698" spans="1:113" s="49" customFormat="1">
      <c r="A4698" s="47"/>
      <c r="AB4698" s="281"/>
      <c r="AL4698" s="281"/>
      <c r="AV4698" s="281"/>
      <c r="BF4698" s="318"/>
      <c r="BP4698" s="281"/>
      <c r="BZ4698" s="281"/>
      <c r="CJ4698" s="281"/>
      <c r="CT4698" s="281"/>
      <c r="DD4698" s="281"/>
      <c r="DI4698" s="273"/>
    </row>
    <row r="4699" spans="1:113" s="49" customFormat="1">
      <c r="A4699" s="47"/>
      <c r="AB4699" s="281"/>
      <c r="AL4699" s="281"/>
      <c r="AV4699" s="281"/>
      <c r="BF4699" s="318"/>
      <c r="BP4699" s="281"/>
      <c r="BZ4699" s="281"/>
      <c r="CJ4699" s="281"/>
      <c r="CT4699" s="281"/>
      <c r="DD4699" s="281"/>
      <c r="DI4699" s="273"/>
    </row>
    <row r="4700" spans="1:113" s="49" customFormat="1">
      <c r="A4700" s="47"/>
      <c r="AB4700" s="281"/>
      <c r="AL4700" s="281"/>
      <c r="AV4700" s="281"/>
      <c r="BF4700" s="318"/>
      <c r="BP4700" s="281"/>
      <c r="BZ4700" s="281"/>
      <c r="CJ4700" s="281"/>
      <c r="CT4700" s="281"/>
      <c r="DD4700" s="281"/>
      <c r="DI4700" s="273"/>
    </row>
    <row r="4701" spans="1:113" s="49" customFormat="1">
      <c r="A4701" s="47"/>
      <c r="AB4701" s="281"/>
      <c r="AL4701" s="281"/>
      <c r="AV4701" s="281"/>
      <c r="BF4701" s="318"/>
      <c r="BP4701" s="281"/>
      <c r="BZ4701" s="281"/>
      <c r="CJ4701" s="281"/>
      <c r="CT4701" s="281"/>
      <c r="DD4701" s="281"/>
      <c r="DI4701" s="273"/>
    </row>
    <row r="4702" spans="1:113" s="49" customFormat="1">
      <c r="A4702" s="47"/>
      <c r="AB4702" s="281"/>
      <c r="AL4702" s="281"/>
      <c r="AV4702" s="281"/>
      <c r="BF4702" s="318"/>
      <c r="BP4702" s="281"/>
      <c r="BZ4702" s="281"/>
      <c r="CJ4702" s="281"/>
      <c r="CT4702" s="281"/>
      <c r="DD4702" s="281"/>
      <c r="DI4702" s="273"/>
    </row>
    <row r="4703" spans="1:113" s="49" customFormat="1">
      <c r="A4703" s="47"/>
      <c r="AB4703" s="281"/>
      <c r="AL4703" s="281"/>
      <c r="AV4703" s="281"/>
      <c r="BF4703" s="318"/>
      <c r="BP4703" s="281"/>
      <c r="BZ4703" s="281"/>
      <c r="CJ4703" s="281"/>
      <c r="CT4703" s="281"/>
      <c r="DD4703" s="281"/>
      <c r="DI4703" s="273"/>
    </row>
    <row r="4704" spans="1:113" s="49" customFormat="1">
      <c r="A4704" s="47"/>
      <c r="AB4704" s="281"/>
      <c r="AL4704" s="281"/>
      <c r="AV4704" s="281"/>
      <c r="BF4704" s="318"/>
      <c r="BP4704" s="281"/>
      <c r="BZ4704" s="281"/>
      <c r="CJ4704" s="281"/>
      <c r="CT4704" s="281"/>
      <c r="DD4704" s="281"/>
      <c r="DI4704" s="273"/>
    </row>
    <row r="4705" spans="1:113" s="49" customFormat="1">
      <c r="A4705" s="47"/>
      <c r="AB4705" s="281"/>
      <c r="AL4705" s="281"/>
      <c r="AV4705" s="281"/>
      <c r="BF4705" s="318"/>
      <c r="BP4705" s="281"/>
      <c r="BZ4705" s="281"/>
      <c r="CJ4705" s="281"/>
      <c r="CT4705" s="281"/>
      <c r="DD4705" s="281"/>
      <c r="DI4705" s="273"/>
    </row>
    <row r="4706" spans="1:113" s="49" customFormat="1">
      <c r="A4706" s="47"/>
      <c r="AB4706" s="281"/>
      <c r="AL4706" s="281"/>
      <c r="AV4706" s="281"/>
      <c r="BF4706" s="318"/>
      <c r="BP4706" s="281"/>
      <c r="BZ4706" s="281"/>
      <c r="CJ4706" s="281"/>
      <c r="CT4706" s="281"/>
      <c r="DD4706" s="281"/>
      <c r="DI4706" s="273"/>
    </row>
    <row r="4707" spans="1:113" s="49" customFormat="1">
      <c r="A4707" s="47"/>
      <c r="AB4707" s="281"/>
      <c r="AL4707" s="281"/>
      <c r="AV4707" s="281"/>
      <c r="BF4707" s="318"/>
      <c r="BP4707" s="281"/>
      <c r="BZ4707" s="281"/>
      <c r="CJ4707" s="281"/>
      <c r="CT4707" s="281"/>
      <c r="DD4707" s="281"/>
      <c r="DI4707" s="273"/>
    </row>
    <row r="4708" spans="1:113" s="49" customFormat="1">
      <c r="A4708" s="47"/>
      <c r="AB4708" s="281"/>
      <c r="AL4708" s="281"/>
      <c r="AV4708" s="281"/>
      <c r="BF4708" s="318"/>
      <c r="BP4708" s="281"/>
      <c r="BZ4708" s="281"/>
      <c r="CJ4708" s="281"/>
      <c r="CT4708" s="281"/>
      <c r="DD4708" s="281"/>
      <c r="DI4708" s="273"/>
    </row>
    <row r="4709" spans="1:113" s="49" customFormat="1">
      <c r="A4709" s="47"/>
      <c r="AB4709" s="281"/>
      <c r="AL4709" s="281"/>
      <c r="AV4709" s="281"/>
      <c r="BF4709" s="318"/>
      <c r="BP4709" s="281"/>
      <c r="BZ4709" s="281"/>
      <c r="CJ4709" s="281"/>
      <c r="CT4709" s="281"/>
      <c r="DD4709" s="281"/>
      <c r="DI4709" s="273"/>
    </row>
    <row r="4710" spans="1:113" s="49" customFormat="1">
      <c r="A4710" s="47"/>
      <c r="AB4710" s="281"/>
      <c r="AL4710" s="281"/>
      <c r="AV4710" s="281"/>
      <c r="BF4710" s="318"/>
      <c r="BP4710" s="281"/>
      <c r="BZ4710" s="281"/>
      <c r="CJ4710" s="281"/>
      <c r="CT4710" s="281"/>
      <c r="DD4710" s="281"/>
      <c r="DI4710" s="273"/>
    </row>
    <row r="4711" spans="1:113" s="49" customFormat="1">
      <c r="A4711" s="47"/>
      <c r="AB4711" s="281"/>
      <c r="AL4711" s="281"/>
      <c r="AV4711" s="281"/>
      <c r="BF4711" s="318"/>
      <c r="BP4711" s="281"/>
      <c r="BZ4711" s="281"/>
      <c r="CJ4711" s="281"/>
      <c r="CT4711" s="281"/>
      <c r="DD4711" s="281"/>
      <c r="DI4711" s="273"/>
    </row>
    <row r="4712" spans="1:113" s="49" customFormat="1">
      <c r="A4712" s="47"/>
      <c r="AB4712" s="281"/>
      <c r="AL4712" s="281"/>
      <c r="AV4712" s="281"/>
      <c r="BF4712" s="318"/>
      <c r="BP4712" s="281"/>
      <c r="BZ4712" s="281"/>
      <c r="CJ4712" s="281"/>
      <c r="CT4712" s="281"/>
      <c r="DD4712" s="281"/>
      <c r="DI4712" s="273"/>
    </row>
    <row r="4713" spans="1:113" s="49" customFormat="1">
      <c r="A4713" s="47"/>
      <c r="AB4713" s="281"/>
      <c r="AL4713" s="281"/>
      <c r="AV4713" s="281"/>
      <c r="BF4713" s="318"/>
      <c r="BP4713" s="281"/>
      <c r="BZ4713" s="281"/>
      <c r="CJ4713" s="281"/>
      <c r="CT4713" s="281"/>
      <c r="DD4713" s="281"/>
      <c r="DI4713" s="273"/>
    </row>
    <row r="4714" spans="1:113" s="49" customFormat="1">
      <c r="A4714" s="47"/>
      <c r="AB4714" s="281"/>
      <c r="AL4714" s="281"/>
      <c r="AV4714" s="281"/>
      <c r="BF4714" s="318"/>
      <c r="BP4714" s="281"/>
      <c r="BZ4714" s="281"/>
      <c r="CJ4714" s="281"/>
      <c r="CT4714" s="281"/>
      <c r="DD4714" s="281"/>
      <c r="DI4714" s="273"/>
    </row>
    <row r="4715" spans="1:113" s="49" customFormat="1">
      <c r="A4715" s="47"/>
      <c r="AB4715" s="281"/>
      <c r="AL4715" s="281"/>
      <c r="AV4715" s="281"/>
      <c r="BF4715" s="318"/>
      <c r="BP4715" s="281"/>
      <c r="BZ4715" s="281"/>
      <c r="CJ4715" s="281"/>
      <c r="CT4715" s="281"/>
      <c r="DD4715" s="281"/>
      <c r="DI4715" s="273"/>
    </row>
    <row r="4716" spans="1:113" s="49" customFormat="1">
      <c r="A4716" s="47"/>
      <c r="AB4716" s="281"/>
      <c r="AL4716" s="281"/>
      <c r="AV4716" s="281"/>
      <c r="BF4716" s="318"/>
      <c r="BP4716" s="281"/>
      <c r="BZ4716" s="281"/>
      <c r="CJ4716" s="281"/>
      <c r="CT4716" s="281"/>
      <c r="DD4716" s="281"/>
      <c r="DI4716" s="273"/>
    </row>
    <row r="4717" spans="1:113" s="49" customFormat="1">
      <c r="A4717" s="47"/>
      <c r="AB4717" s="281"/>
      <c r="AL4717" s="281"/>
      <c r="AV4717" s="281"/>
      <c r="BF4717" s="318"/>
      <c r="BP4717" s="281"/>
      <c r="BZ4717" s="281"/>
      <c r="CJ4717" s="281"/>
      <c r="CT4717" s="281"/>
      <c r="DD4717" s="281"/>
      <c r="DI4717" s="273"/>
    </row>
    <row r="4718" spans="1:113" s="49" customFormat="1">
      <c r="A4718" s="47"/>
      <c r="AB4718" s="281"/>
      <c r="AL4718" s="281"/>
      <c r="AV4718" s="281"/>
      <c r="BF4718" s="318"/>
      <c r="BP4718" s="281"/>
      <c r="BZ4718" s="281"/>
      <c r="CJ4718" s="281"/>
      <c r="CT4718" s="281"/>
      <c r="DD4718" s="281"/>
      <c r="DI4718" s="273"/>
    </row>
    <row r="4719" spans="1:113" s="49" customFormat="1">
      <c r="A4719" s="47"/>
      <c r="AB4719" s="281"/>
      <c r="AL4719" s="281"/>
      <c r="AV4719" s="281"/>
      <c r="BF4719" s="318"/>
      <c r="BP4719" s="281"/>
      <c r="BZ4719" s="281"/>
      <c r="CJ4719" s="281"/>
      <c r="CT4719" s="281"/>
      <c r="DD4719" s="281"/>
      <c r="DI4719" s="273"/>
    </row>
    <row r="4720" spans="1:113" s="49" customFormat="1">
      <c r="A4720" s="47"/>
      <c r="AB4720" s="281"/>
      <c r="AL4720" s="281"/>
      <c r="AV4720" s="281"/>
      <c r="BF4720" s="318"/>
      <c r="BP4720" s="281"/>
      <c r="BZ4720" s="281"/>
      <c r="CJ4720" s="281"/>
      <c r="CT4720" s="281"/>
      <c r="DD4720" s="281"/>
      <c r="DI4720" s="273"/>
    </row>
    <row r="4721" spans="1:113" s="49" customFormat="1">
      <c r="A4721" s="47"/>
      <c r="AB4721" s="281"/>
      <c r="AL4721" s="281"/>
      <c r="AV4721" s="281"/>
      <c r="BF4721" s="318"/>
      <c r="BP4721" s="281"/>
      <c r="BZ4721" s="281"/>
      <c r="CJ4721" s="281"/>
      <c r="CT4721" s="281"/>
      <c r="DD4721" s="281"/>
      <c r="DI4721" s="273"/>
    </row>
    <row r="4722" spans="1:113" s="49" customFormat="1">
      <c r="A4722" s="47"/>
      <c r="AB4722" s="281"/>
      <c r="AL4722" s="281"/>
      <c r="AV4722" s="281"/>
      <c r="BF4722" s="318"/>
      <c r="BP4722" s="281"/>
      <c r="BZ4722" s="281"/>
      <c r="CJ4722" s="281"/>
      <c r="CT4722" s="281"/>
      <c r="DD4722" s="281"/>
      <c r="DI4722" s="273"/>
    </row>
    <row r="4723" spans="1:113" s="49" customFormat="1">
      <c r="A4723" s="47"/>
      <c r="AB4723" s="281"/>
      <c r="AL4723" s="281"/>
      <c r="AV4723" s="281"/>
      <c r="BF4723" s="318"/>
      <c r="BP4723" s="281"/>
      <c r="BZ4723" s="281"/>
      <c r="CJ4723" s="281"/>
      <c r="CT4723" s="281"/>
      <c r="DD4723" s="281"/>
      <c r="DI4723" s="273"/>
    </row>
    <row r="4724" spans="1:113" s="49" customFormat="1">
      <c r="A4724" s="47"/>
      <c r="AB4724" s="281"/>
      <c r="AL4724" s="281"/>
      <c r="AV4724" s="281"/>
      <c r="BF4724" s="318"/>
      <c r="BP4724" s="281"/>
      <c r="BZ4724" s="281"/>
      <c r="CJ4724" s="281"/>
      <c r="CT4724" s="281"/>
      <c r="DD4724" s="281"/>
      <c r="DI4724" s="273"/>
    </row>
    <row r="4725" spans="1:113" s="49" customFormat="1">
      <c r="A4725" s="47"/>
      <c r="AB4725" s="281"/>
      <c r="AL4725" s="281"/>
      <c r="AV4725" s="281"/>
      <c r="BF4725" s="318"/>
      <c r="BP4725" s="281"/>
      <c r="BZ4725" s="281"/>
      <c r="CJ4725" s="281"/>
      <c r="CT4725" s="281"/>
      <c r="DD4725" s="281"/>
      <c r="DI4725" s="273"/>
    </row>
    <row r="4726" spans="1:113" s="49" customFormat="1">
      <c r="A4726" s="47"/>
      <c r="AB4726" s="281"/>
      <c r="AL4726" s="281"/>
      <c r="AV4726" s="281"/>
      <c r="BF4726" s="318"/>
      <c r="BP4726" s="281"/>
      <c r="BZ4726" s="281"/>
      <c r="CJ4726" s="281"/>
      <c r="CT4726" s="281"/>
      <c r="DD4726" s="281"/>
      <c r="DI4726" s="273"/>
    </row>
    <row r="4727" spans="1:113" s="49" customFormat="1">
      <c r="A4727" s="47"/>
      <c r="AB4727" s="281"/>
      <c r="AL4727" s="281"/>
      <c r="AV4727" s="281"/>
      <c r="BF4727" s="318"/>
      <c r="BP4727" s="281"/>
      <c r="BZ4727" s="281"/>
      <c r="CJ4727" s="281"/>
      <c r="CT4727" s="281"/>
      <c r="DD4727" s="281"/>
      <c r="DI4727" s="273"/>
    </row>
    <row r="4728" spans="1:113" s="49" customFormat="1">
      <c r="A4728" s="47"/>
      <c r="AB4728" s="281"/>
      <c r="AL4728" s="281"/>
      <c r="AV4728" s="281"/>
      <c r="BF4728" s="318"/>
      <c r="BP4728" s="281"/>
      <c r="BZ4728" s="281"/>
      <c r="CJ4728" s="281"/>
      <c r="CT4728" s="281"/>
      <c r="DD4728" s="281"/>
      <c r="DI4728" s="273"/>
    </row>
    <row r="4729" spans="1:113" s="49" customFormat="1">
      <c r="A4729" s="47"/>
      <c r="AB4729" s="281"/>
      <c r="AL4729" s="281"/>
      <c r="AV4729" s="281"/>
      <c r="BF4729" s="318"/>
      <c r="BP4729" s="281"/>
      <c r="BZ4729" s="281"/>
      <c r="CJ4729" s="281"/>
      <c r="CT4729" s="281"/>
      <c r="DD4729" s="281"/>
      <c r="DI4729" s="273"/>
    </row>
    <row r="4730" spans="1:113" s="49" customFormat="1">
      <c r="A4730" s="47"/>
      <c r="AB4730" s="281"/>
      <c r="AL4730" s="281"/>
      <c r="AV4730" s="281"/>
      <c r="BF4730" s="318"/>
      <c r="BP4730" s="281"/>
      <c r="BZ4730" s="281"/>
      <c r="CJ4730" s="281"/>
      <c r="CT4730" s="281"/>
      <c r="DD4730" s="281"/>
      <c r="DI4730" s="273"/>
    </row>
    <row r="4731" spans="1:113" s="49" customFormat="1">
      <c r="A4731" s="47"/>
      <c r="AB4731" s="281"/>
      <c r="AL4731" s="281"/>
      <c r="AV4731" s="281"/>
      <c r="BF4731" s="318"/>
      <c r="BP4731" s="281"/>
      <c r="BZ4731" s="281"/>
      <c r="CJ4731" s="281"/>
      <c r="CT4731" s="281"/>
      <c r="DD4731" s="281"/>
      <c r="DI4731" s="273"/>
    </row>
    <row r="4732" spans="1:113" s="49" customFormat="1">
      <c r="A4732" s="47"/>
      <c r="AB4732" s="281"/>
      <c r="AL4732" s="281"/>
      <c r="AV4732" s="281"/>
      <c r="BF4732" s="318"/>
      <c r="BP4732" s="281"/>
      <c r="BZ4732" s="281"/>
      <c r="CJ4732" s="281"/>
      <c r="CT4732" s="281"/>
      <c r="DD4732" s="281"/>
      <c r="DI4732" s="273"/>
    </row>
    <row r="4733" spans="1:113" s="49" customFormat="1">
      <c r="A4733" s="47"/>
      <c r="AB4733" s="281"/>
      <c r="AL4733" s="281"/>
      <c r="AV4733" s="281"/>
      <c r="BF4733" s="318"/>
      <c r="BP4733" s="281"/>
      <c r="BZ4733" s="281"/>
      <c r="CJ4733" s="281"/>
      <c r="CT4733" s="281"/>
      <c r="DD4733" s="281"/>
      <c r="DI4733" s="273"/>
    </row>
    <row r="4734" spans="1:113" s="49" customFormat="1">
      <c r="A4734" s="47"/>
      <c r="AB4734" s="281"/>
      <c r="AL4734" s="281"/>
      <c r="AV4734" s="281"/>
      <c r="BF4734" s="318"/>
      <c r="BP4734" s="281"/>
      <c r="BZ4734" s="281"/>
      <c r="CJ4734" s="281"/>
      <c r="CT4734" s="281"/>
      <c r="DD4734" s="281"/>
      <c r="DI4734" s="273"/>
    </row>
    <row r="4735" spans="1:113" s="49" customFormat="1">
      <c r="A4735" s="47"/>
      <c r="AB4735" s="281"/>
      <c r="AL4735" s="281"/>
      <c r="AV4735" s="281"/>
      <c r="BF4735" s="318"/>
      <c r="BP4735" s="281"/>
      <c r="BZ4735" s="281"/>
      <c r="CJ4735" s="281"/>
      <c r="CT4735" s="281"/>
      <c r="DD4735" s="281"/>
      <c r="DI4735" s="273"/>
    </row>
    <row r="4736" spans="1:113" s="49" customFormat="1">
      <c r="A4736" s="47"/>
      <c r="AB4736" s="281"/>
      <c r="AL4736" s="281"/>
      <c r="AV4736" s="281"/>
      <c r="BF4736" s="318"/>
      <c r="BP4736" s="281"/>
      <c r="BZ4736" s="281"/>
      <c r="CJ4736" s="281"/>
      <c r="CT4736" s="281"/>
      <c r="DD4736" s="281"/>
      <c r="DI4736" s="273"/>
    </row>
    <row r="4737" spans="1:113" s="49" customFormat="1">
      <c r="A4737" s="47"/>
      <c r="AB4737" s="281"/>
      <c r="AL4737" s="281"/>
      <c r="AV4737" s="281"/>
      <c r="BF4737" s="318"/>
      <c r="BP4737" s="281"/>
      <c r="BZ4737" s="281"/>
      <c r="CJ4737" s="281"/>
      <c r="CT4737" s="281"/>
      <c r="DD4737" s="281"/>
      <c r="DI4737" s="273"/>
    </row>
    <row r="4738" spans="1:113" s="49" customFormat="1">
      <c r="A4738" s="47"/>
      <c r="AB4738" s="281"/>
      <c r="AL4738" s="281"/>
      <c r="AV4738" s="281"/>
      <c r="BF4738" s="318"/>
      <c r="BP4738" s="281"/>
      <c r="BZ4738" s="281"/>
      <c r="CJ4738" s="281"/>
      <c r="CT4738" s="281"/>
      <c r="DD4738" s="281"/>
      <c r="DI4738" s="273"/>
    </row>
    <row r="4739" spans="1:113" s="49" customFormat="1">
      <c r="A4739" s="47"/>
      <c r="AB4739" s="281"/>
      <c r="AL4739" s="281"/>
      <c r="AV4739" s="281"/>
      <c r="BF4739" s="318"/>
      <c r="BP4739" s="281"/>
      <c r="BZ4739" s="281"/>
      <c r="CJ4739" s="281"/>
      <c r="CT4739" s="281"/>
      <c r="DD4739" s="281"/>
      <c r="DI4739" s="273"/>
    </row>
    <row r="4740" spans="1:113" s="49" customFormat="1">
      <c r="A4740" s="47"/>
      <c r="AB4740" s="281"/>
      <c r="AL4740" s="281"/>
      <c r="AV4740" s="281"/>
      <c r="BF4740" s="318"/>
      <c r="BP4740" s="281"/>
      <c r="BZ4740" s="281"/>
      <c r="CJ4740" s="281"/>
      <c r="CT4740" s="281"/>
      <c r="DD4740" s="281"/>
      <c r="DI4740" s="273"/>
    </row>
    <row r="4741" spans="1:113" s="49" customFormat="1">
      <c r="A4741" s="47"/>
      <c r="AB4741" s="281"/>
      <c r="AL4741" s="281"/>
      <c r="AV4741" s="281"/>
      <c r="BF4741" s="318"/>
      <c r="BP4741" s="281"/>
      <c r="BZ4741" s="281"/>
      <c r="CJ4741" s="281"/>
      <c r="CT4741" s="281"/>
      <c r="DD4741" s="281"/>
      <c r="DI4741" s="273"/>
    </row>
    <row r="4742" spans="1:113" s="49" customFormat="1">
      <c r="A4742" s="47"/>
      <c r="AB4742" s="281"/>
      <c r="AL4742" s="281"/>
      <c r="AV4742" s="281"/>
      <c r="BF4742" s="318"/>
      <c r="BP4742" s="281"/>
      <c r="BZ4742" s="281"/>
      <c r="CJ4742" s="281"/>
      <c r="CT4742" s="281"/>
      <c r="DD4742" s="281"/>
      <c r="DI4742" s="273"/>
    </row>
    <row r="4743" spans="1:113" s="49" customFormat="1">
      <c r="A4743" s="47"/>
      <c r="AB4743" s="281"/>
      <c r="AL4743" s="281"/>
      <c r="AV4743" s="281"/>
      <c r="BF4743" s="318"/>
      <c r="BP4743" s="281"/>
      <c r="BZ4743" s="281"/>
      <c r="CJ4743" s="281"/>
      <c r="CT4743" s="281"/>
      <c r="DD4743" s="281"/>
      <c r="DI4743" s="273"/>
    </row>
    <row r="4744" spans="1:113" s="49" customFormat="1">
      <c r="A4744" s="47"/>
      <c r="AB4744" s="281"/>
      <c r="AL4744" s="281"/>
      <c r="AV4744" s="281"/>
      <c r="BF4744" s="318"/>
      <c r="BP4744" s="281"/>
      <c r="BZ4744" s="281"/>
      <c r="CJ4744" s="281"/>
      <c r="CT4744" s="281"/>
      <c r="DD4744" s="281"/>
      <c r="DI4744" s="273"/>
    </row>
    <row r="4745" spans="1:113" s="49" customFormat="1">
      <c r="A4745" s="47"/>
      <c r="AB4745" s="281"/>
      <c r="AL4745" s="281"/>
      <c r="AV4745" s="281"/>
      <c r="BF4745" s="318"/>
      <c r="BP4745" s="281"/>
      <c r="BZ4745" s="281"/>
      <c r="CJ4745" s="281"/>
      <c r="CT4745" s="281"/>
      <c r="DD4745" s="281"/>
      <c r="DI4745" s="273"/>
    </row>
    <row r="4746" spans="1:113" s="49" customFormat="1">
      <c r="A4746" s="47"/>
      <c r="AB4746" s="281"/>
      <c r="AL4746" s="281"/>
      <c r="AV4746" s="281"/>
      <c r="BF4746" s="318"/>
      <c r="BP4746" s="281"/>
      <c r="BZ4746" s="281"/>
      <c r="CJ4746" s="281"/>
      <c r="CT4746" s="281"/>
      <c r="DD4746" s="281"/>
      <c r="DI4746" s="273"/>
    </row>
    <row r="4747" spans="1:113" s="49" customFormat="1">
      <c r="A4747" s="47"/>
      <c r="AB4747" s="281"/>
      <c r="AL4747" s="281"/>
      <c r="AV4747" s="281"/>
      <c r="BF4747" s="318"/>
      <c r="BP4747" s="281"/>
      <c r="BZ4747" s="281"/>
      <c r="CJ4747" s="281"/>
      <c r="CT4747" s="281"/>
      <c r="DD4747" s="281"/>
      <c r="DI4747" s="273"/>
    </row>
    <row r="4748" spans="1:113" s="49" customFormat="1">
      <c r="A4748" s="47"/>
      <c r="AB4748" s="281"/>
      <c r="AL4748" s="281"/>
      <c r="AV4748" s="281"/>
      <c r="BF4748" s="318"/>
      <c r="BP4748" s="281"/>
      <c r="BZ4748" s="281"/>
      <c r="CJ4748" s="281"/>
      <c r="CT4748" s="281"/>
      <c r="DD4748" s="281"/>
      <c r="DI4748" s="273"/>
    </row>
    <row r="4749" spans="1:113" s="49" customFormat="1">
      <c r="A4749" s="47"/>
      <c r="AB4749" s="281"/>
      <c r="AL4749" s="281"/>
      <c r="AV4749" s="281"/>
      <c r="BF4749" s="318"/>
      <c r="BP4749" s="281"/>
      <c r="BZ4749" s="281"/>
      <c r="CJ4749" s="281"/>
      <c r="CT4749" s="281"/>
      <c r="DD4749" s="281"/>
      <c r="DI4749" s="273"/>
    </row>
    <row r="4750" spans="1:113" s="49" customFormat="1">
      <c r="A4750" s="47"/>
      <c r="AB4750" s="281"/>
      <c r="AL4750" s="281"/>
      <c r="AV4750" s="281"/>
      <c r="BF4750" s="318"/>
      <c r="BP4750" s="281"/>
      <c r="BZ4750" s="281"/>
      <c r="CJ4750" s="281"/>
      <c r="CT4750" s="281"/>
      <c r="DD4750" s="281"/>
      <c r="DI4750" s="273"/>
    </row>
    <row r="4751" spans="1:113" s="49" customFormat="1">
      <c r="A4751" s="47"/>
      <c r="AB4751" s="281"/>
      <c r="AL4751" s="281"/>
      <c r="AV4751" s="281"/>
      <c r="BF4751" s="318"/>
      <c r="BP4751" s="281"/>
      <c r="BZ4751" s="281"/>
      <c r="CJ4751" s="281"/>
      <c r="CT4751" s="281"/>
      <c r="DD4751" s="281"/>
      <c r="DI4751" s="273"/>
    </row>
    <row r="4752" spans="1:113" s="49" customFormat="1">
      <c r="A4752" s="47"/>
      <c r="AB4752" s="281"/>
      <c r="AL4752" s="281"/>
      <c r="AV4752" s="281"/>
      <c r="BF4752" s="318"/>
      <c r="BP4752" s="281"/>
      <c r="BZ4752" s="281"/>
      <c r="CJ4752" s="281"/>
      <c r="CT4752" s="281"/>
      <c r="DD4752" s="281"/>
      <c r="DI4752" s="273"/>
    </row>
    <row r="4753" spans="1:113" s="49" customFormat="1">
      <c r="A4753" s="47"/>
      <c r="AB4753" s="281"/>
      <c r="AL4753" s="281"/>
      <c r="AV4753" s="281"/>
      <c r="BF4753" s="318"/>
      <c r="BP4753" s="281"/>
      <c r="BZ4753" s="281"/>
      <c r="CJ4753" s="281"/>
      <c r="CT4753" s="281"/>
      <c r="DD4753" s="281"/>
      <c r="DI4753" s="273"/>
    </row>
    <row r="4754" spans="1:113" s="49" customFormat="1">
      <c r="A4754" s="47"/>
      <c r="AB4754" s="281"/>
      <c r="AL4754" s="281"/>
      <c r="AV4754" s="281"/>
      <c r="BF4754" s="318"/>
      <c r="BP4754" s="281"/>
      <c r="BZ4754" s="281"/>
      <c r="CJ4754" s="281"/>
      <c r="CT4754" s="281"/>
      <c r="DD4754" s="281"/>
      <c r="DI4754" s="273"/>
    </row>
    <row r="4755" spans="1:113" s="49" customFormat="1">
      <c r="A4755" s="47"/>
      <c r="AB4755" s="281"/>
      <c r="AL4755" s="281"/>
      <c r="AV4755" s="281"/>
      <c r="BF4755" s="318"/>
      <c r="BP4755" s="281"/>
      <c r="BZ4755" s="281"/>
      <c r="CJ4755" s="281"/>
      <c r="CT4755" s="281"/>
      <c r="DD4755" s="281"/>
      <c r="DI4755" s="273"/>
    </row>
    <row r="4756" spans="1:113" s="49" customFormat="1">
      <c r="A4756" s="47"/>
      <c r="AB4756" s="281"/>
      <c r="AL4756" s="281"/>
      <c r="AV4756" s="281"/>
      <c r="BF4756" s="318"/>
      <c r="BP4756" s="281"/>
      <c r="BZ4756" s="281"/>
      <c r="CJ4756" s="281"/>
      <c r="CT4756" s="281"/>
      <c r="DD4756" s="281"/>
      <c r="DI4756" s="273"/>
    </row>
    <row r="4757" spans="1:113" s="49" customFormat="1">
      <c r="A4757" s="47"/>
      <c r="AB4757" s="281"/>
      <c r="AL4757" s="281"/>
      <c r="AV4757" s="281"/>
      <c r="BF4757" s="318"/>
      <c r="BP4757" s="281"/>
      <c r="BZ4757" s="281"/>
      <c r="CJ4757" s="281"/>
      <c r="CT4757" s="281"/>
      <c r="DD4757" s="281"/>
      <c r="DI4757" s="273"/>
    </row>
    <row r="4758" spans="1:113" s="49" customFormat="1">
      <c r="A4758" s="47"/>
      <c r="AB4758" s="281"/>
      <c r="AL4758" s="281"/>
      <c r="AV4758" s="281"/>
      <c r="BF4758" s="318"/>
      <c r="BP4758" s="281"/>
      <c r="BZ4758" s="281"/>
      <c r="CJ4758" s="281"/>
      <c r="CT4758" s="281"/>
      <c r="DD4758" s="281"/>
      <c r="DI4758" s="273"/>
    </row>
    <row r="4759" spans="1:113" s="49" customFormat="1">
      <c r="A4759" s="47"/>
      <c r="AB4759" s="281"/>
      <c r="AL4759" s="281"/>
      <c r="AV4759" s="281"/>
      <c r="BF4759" s="318"/>
      <c r="BP4759" s="281"/>
      <c r="BZ4759" s="281"/>
      <c r="CJ4759" s="281"/>
      <c r="CT4759" s="281"/>
      <c r="DD4759" s="281"/>
      <c r="DI4759" s="273"/>
    </row>
    <row r="4760" spans="1:113" s="49" customFormat="1">
      <c r="A4760" s="47"/>
      <c r="AB4760" s="281"/>
      <c r="AL4760" s="281"/>
      <c r="AV4760" s="281"/>
      <c r="BF4760" s="318"/>
      <c r="BP4760" s="281"/>
      <c r="BZ4760" s="281"/>
      <c r="CJ4760" s="281"/>
      <c r="CT4760" s="281"/>
      <c r="DD4760" s="281"/>
      <c r="DI4760" s="273"/>
    </row>
    <row r="4761" spans="1:113" s="49" customFormat="1">
      <c r="A4761" s="47"/>
      <c r="AB4761" s="281"/>
      <c r="AL4761" s="281"/>
      <c r="AV4761" s="281"/>
      <c r="BF4761" s="318"/>
      <c r="BP4761" s="281"/>
      <c r="BZ4761" s="281"/>
      <c r="CJ4761" s="281"/>
      <c r="CT4761" s="281"/>
      <c r="DD4761" s="281"/>
      <c r="DI4761" s="273"/>
    </row>
    <row r="4762" spans="1:113" s="49" customFormat="1">
      <c r="A4762" s="47"/>
      <c r="AB4762" s="281"/>
      <c r="AL4762" s="281"/>
      <c r="AV4762" s="281"/>
      <c r="BF4762" s="318"/>
      <c r="BP4762" s="281"/>
      <c r="BZ4762" s="281"/>
      <c r="CJ4762" s="281"/>
      <c r="CT4762" s="281"/>
      <c r="DD4762" s="281"/>
      <c r="DI4762" s="273"/>
    </row>
    <row r="4763" spans="1:113" s="49" customFormat="1">
      <c r="A4763" s="47"/>
      <c r="AB4763" s="281"/>
      <c r="AL4763" s="281"/>
      <c r="AV4763" s="281"/>
      <c r="BF4763" s="318"/>
      <c r="BP4763" s="281"/>
      <c r="BZ4763" s="281"/>
      <c r="CJ4763" s="281"/>
      <c r="CT4763" s="281"/>
      <c r="DD4763" s="281"/>
      <c r="DI4763" s="273"/>
    </row>
    <row r="4764" spans="1:113" s="49" customFormat="1">
      <c r="A4764" s="47"/>
      <c r="AB4764" s="281"/>
      <c r="AL4764" s="281"/>
      <c r="AV4764" s="281"/>
      <c r="BF4764" s="318"/>
      <c r="BP4764" s="281"/>
      <c r="BZ4764" s="281"/>
      <c r="CJ4764" s="281"/>
      <c r="CT4764" s="281"/>
      <c r="DD4764" s="281"/>
      <c r="DI4764" s="273"/>
    </row>
    <row r="4765" spans="1:113" s="49" customFormat="1">
      <c r="A4765" s="47"/>
      <c r="AB4765" s="281"/>
      <c r="AL4765" s="281"/>
      <c r="AV4765" s="281"/>
      <c r="BF4765" s="318"/>
      <c r="BP4765" s="281"/>
      <c r="BZ4765" s="281"/>
      <c r="CJ4765" s="281"/>
      <c r="CT4765" s="281"/>
      <c r="DD4765" s="281"/>
      <c r="DI4765" s="273"/>
    </row>
    <row r="4766" spans="1:113" s="49" customFormat="1">
      <c r="A4766" s="47"/>
      <c r="AB4766" s="281"/>
      <c r="AL4766" s="281"/>
      <c r="AV4766" s="281"/>
      <c r="BF4766" s="318"/>
      <c r="BP4766" s="281"/>
      <c r="BZ4766" s="281"/>
      <c r="CJ4766" s="281"/>
      <c r="CT4766" s="281"/>
      <c r="DD4766" s="281"/>
      <c r="DI4766" s="273"/>
    </row>
    <row r="4767" spans="1:113" s="49" customFormat="1">
      <c r="A4767" s="47"/>
      <c r="AB4767" s="281"/>
      <c r="AL4767" s="281"/>
      <c r="AV4767" s="281"/>
      <c r="BF4767" s="318"/>
      <c r="BP4767" s="281"/>
      <c r="BZ4767" s="281"/>
      <c r="CJ4767" s="281"/>
      <c r="CT4767" s="281"/>
      <c r="DD4767" s="281"/>
      <c r="DI4767" s="273"/>
    </row>
    <row r="4768" spans="1:113" s="49" customFormat="1">
      <c r="A4768" s="47"/>
      <c r="AB4768" s="281"/>
      <c r="AL4768" s="281"/>
      <c r="AV4768" s="281"/>
      <c r="BF4768" s="318"/>
      <c r="BP4768" s="281"/>
      <c r="BZ4768" s="281"/>
      <c r="CJ4768" s="281"/>
      <c r="CT4768" s="281"/>
      <c r="DD4768" s="281"/>
      <c r="DI4768" s="273"/>
    </row>
    <row r="4769" spans="1:113" s="49" customFormat="1">
      <c r="A4769" s="47"/>
      <c r="AB4769" s="281"/>
      <c r="AL4769" s="281"/>
      <c r="AV4769" s="281"/>
      <c r="BF4769" s="318"/>
      <c r="BP4769" s="281"/>
      <c r="BZ4769" s="281"/>
      <c r="CJ4769" s="281"/>
      <c r="CT4769" s="281"/>
      <c r="DD4769" s="281"/>
      <c r="DI4769" s="273"/>
    </row>
    <row r="4770" spans="1:113" s="49" customFormat="1">
      <c r="A4770" s="47"/>
      <c r="AB4770" s="281"/>
      <c r="AL4770" s="281"/>
      <c r="AV4770" s="281"/>
      <c r="BF4770" s="318"/>
      <c r="BP4770" s="281"/>
      <c r="BZ4770" s="281"/>
      <c r="CJ4770" s="281"/>
      <c r="CT4770" s="281"/>
      <c r="DD4770" s="281"/>
      <c r="DI4770" s="273"/>
    </row>
    <row r="4771" spans="1:113" s="49" customFormat="1">
      <c r="A4771" s="47"/>
      <c r="AB4771" s="281"/>
      <c r="AL4771" s="281"/>
      <c r="AV4771" s="281"/>
      <c r="BF4771" s="318"/>
      <c r="BP4771" s="281"/>
      <c r="BZ4771" s="281"/>
      <c r="CJ4771" s="281"/>
      <c r="CT4771" s="281"/>
      <c r="DD4771" s="281"/>
      <c r="DI4771" s="273"/>
    </row>
    <row r="4772" spans="1:113" s="49" customFormat="1">
      <c r="A4772" s="47"/>
      <c r="AB4772" s="281"/>
      <c r="AL4772" s="281"/>
      <c r="AV4772" s="281"/>
      <c r="BF4772" s="318"/>
      <c r="BP4772" s="281"/>
      <c r="BZ4772" s="281"/>
      <c r="CJ4772" s="281"/>
      <c r="CT4772" s="281"/>
      <c r="DD4772" s="281"/>
      <c r="DI4772" s="273"/>
    </row>
    <row r="4773" spans="1:113" s="49" customFormat="1">
      <c r="A4773" s="47"/>
      <c r="AB4773" s="281"/>
      <c r="AL4773" s="281"/>
      <c r="AV4773" s="281"/>
      <c r="BF4773" s="318"/>
      <c r="BP4773" s="281"/>
      <c r="BZ4773" s="281"/>
      <c r="CJ4773" s="281"/>
      <c r="CT4773" s="281"/>
      <c r="DD4773" s="281"/>
      <c r="DI4773" s="273"/>
    </row>
    <row r="4774" spans="1:113" s="49" customFormat="1">
      <c r="A4774" s="47"/>
      <c r="AB4774" s="281"/>
      <c r="AL4774" s="281"/>
      <c r="AV4774" s="281"/>
      <c r="BF4774" s="318"/>
      <c r="BP4774" s="281"/>
      <c r="BZ4774" s="281"/>
      <c r="CJ4774" s="281"/>
      <c r="CT4774" s="281"/>
      <c r="DD4774" s="281"/>
      <c r="DI4774" s="273"/>
    </row>
    <row r="4775" spans="1:113" s="49" customFormat="1">
      <c r="A4775" s="47"/>
      <c r="AB4775" s="281"/>
      <c r="AL4775" s="281"/>
      <c r="AV4775" s="281"/>
      <c r="BF4775" s="318"/>
      <c r="BP4775" s="281"/>
      <c r="BZ4775" s="281"/>
      <c r="CJ4775" s="281"/>
      <c r="CT4775" s="281"/>
      <c r="DD4775" s="281"/>
      <c r="DI4775" s="273"/>
    </row>
    <row r="4776" spans="1:113" s="49" customFormat="1">
      <c r="A4776" s="47"/>
      <c r="AB4776" s="281"/>
      <c r="AL4776" s="281"/>
      <c r="AV4776" s="281"/>
      <c r="BF4776" s="318"/>
      <c r="BP4776" s="281"/>
      <c r="BZ4776" s="281"/>
      <c r="CJ4776" s="281"/>
      <c r="CT4776" s="281"/>
      <c r="DD4776" s="281"/>
      <c r="DI4776" s="273"/>
    </row>
    <row r="4777" spans="1:113" s="49" customFormat="1">
      <c r="A4777" s="47"/>
      <c r="AB4777" s="281"/>
      <c r="AL4777" s="281"/>
      <c r="AV4777" s="281"/>
      <c r="BF4777" s="318"/>
      <c r="BP4777" s="281"/>
      <c r="BZ4777" s="281"/>
      <c r="CJ4777" s="281"/>
      <c r="CT4777" s="281"/>
      <c r="DD4777" s="281"/>
      <c r="DI4777" s="273"/>
    </row>
    <row r="4778" spans="1:113" s="49" customFormat="1">
      <c r="A4778" s="47"/>
      <c r="AB4778" s="281"/>
      <c r="AL4778" s="281"/>
      <c r="AV4778" s="281"/>
      <c r="BF4778" s="318"/>
      <c r="BP4778" s="281"/>
      <c r="BZ4778" s="281"/>
      <c r="CJ4778" s="281"/>
      <c r="CT4778" s="281"/>
      <c r="DD4778" s="281"/>
      <c r="DI4778" s="273"/>
    </row>
    <row r="4779" spans="1:113" s="49" customFormat="1">
      <c r="A4779" s="47"/>
      <c r="AB4779" s="281"/>
      <c r="AL4779" s="281"/>
      <c r="AV4779" s="281"/>
      <c r="BF4779" s="318"/>
      <c r="BP4779" s="281"/>
      <c r="BZ4779" s="281"/>
      <c r="CJ4779" s="281"/>
      <c r="CT4779" s="281"/>
      <c r="DD4779" s="281"/>
      <c r="DI4779" s="273"/>
    </row>
    <row r="4780" spans="1:113" s="49" customFormat="1">
      <c r="A4780" s="47"/>
      <c r="AB4780" s="281"/>
      <c r="AL4780" s="281"/>
      <c r="AV4780" s="281"/>
      <c r="BF4780" s="318"/>
      <c r="BP4780" s="281"/>
      <c r="BZ4780" s="281"/>
      <c r="CJ4780" s="281"/>
      <c r="CT4780" s="281"/>
      <c r="DD4780" s="281"/>
      <c r="DI4780" s="273"/>
    </row>
    <row r="4781" spans="1:113" s="49" customFormat="1">
      <c r="A4781" s="47"/>
      <c r="AB4781" s="281"/>
      <c r="AL4781" s="281"/>
      <c r="AV4781" s="281"/>
      <c r="BF4781" s="318"/>
      <c r="BP4781" s="281"/>
      <c r="BZ4781" s="281"/>
      <c r="CJ4781" s="281"/>
      <c r="CT4781" s="281"/>
      <c r="DD4781" s="281"/>
      <c r="DI4781" s="273"/>
    </row>
    <row r="4782" spans="1:113" s="49" customFormat="1">
      <c r="A4782" s="47"/>
      <c r="AB4782" s="281"/>
      <c r="AL4782" s="281"/>
      <c r="AV4782" s="281"/>
      <c r="BF4782" s="318"/>
      <c r="BP4782" s="281"/>
      <c r="BZ4782" s="281"/>
      <c r="CJ4782" s="281"/>
      <c r="CT4782" s="281"/>
      <c r="DD4782" s="281"/>
      <c r="DI4782" s="273"/>
    </row>
    <row r="4783" spans="1:113" s="49" customFormat="1">
      <c r="A4783" s="47"/>
      <c r="AB4783" s="281"/>
      <c r="AL4783" s="281"/>
      <c r="AV4783" s="281"/>
      <c r="BF4783" s="318"/>
      <c r="BP4783" s="281"/>
      <c r="BZ4783" s="281"/>
      <c r="CJ4783" s="281"/>
      <c r="CT4783" s="281"/>
      <c r="DD4783" s="281"/>
      <c r="DI4783" s="273"/>
    </row>
    <row r="4784" spans="1:113" s="49" customFormat="1">
      <c r="A4784" s="47"/>
      <c r="AB4784" s="281"/>
      <c r="AL4784" s="281"/>
      <c r="AV4784" s="281"/>
      <c r="BF4784" s="318"/>
      <c r="BP4784" s="281"/>
      <c r="BZ4784" s="281"/>
      <c r="CJ4784" s="281"/>
      <c r="CT4784" s="281"/>
      <c r="DD4784" s="281"/>
      <c r="DI4784" s="273"/>
    </row>
    <row r="4785" spans="1:113" s="49" customFormat="1">
      <c r="A4785" s="47"/>
      <c r="AB4785" s="281"/>
      <c r="AL4785" s="281"/>
      <c r="AV4785" s="281"/>
      <c r="BF4785" s="318"/>
      <c r="BP4785" s="281"/>
      <c r="BZ4785" s="281"/>
      <c r="CJ4785" s="281"/>
      <c r="CT4785" s="281"/>
      <c r="DD4785" s="281"/>
      <c r="DI4785" s="273"/>
    </row>
    <row r="4786" spans="1:113" s="49" customFormat="1">
      <c r="A4786" s="47"/>
      <c r="AB4786" s="281"/>
      <c r="AL4786" s="281"/>
      <c r="AV4786" s="281"/>
      <c r="BF4786" s="318"/>
      <c r="BP4786" s="281"/>
      <c r="BZ4786" s="281"/>
      <c r="CJ4786" s="281"/>
      <c r="CT4786" s="281"/>
      <c r="DD4786" s="281"/>
      <c r="DI4786" s="273"/>
    </row>
    <row r="4787" spans="1:113" s="49" customFormat="1">
      <c r="A4787" s="47"/>
      <c r="AB4787" s="281"/>
      <c r="AL4787" s="281"/>
      <c r="AV4787" s="281"/>
      <c r="BF4787" s="318"/>
      <c r="BP4787" s="281"/>
      <c r="BZ4787" s="281"/>
      <c r="CJ4787" s="281"/>
      <c r="CT4787" s="281"/>
      <c r="DD4787" s="281"/>
      <c r="DI4787" s="273"/>
    </row>
    <row r="4788" spans="1:113" s="49" customFormat="1">
      <c r="A4788" s="47"/>
      <c r="AB4788" s="281"/>
      <c r="AL4788" s="281"/>
      <c r="AV4788" s="281"/>
      <c r="BF4788" s="318"/>
      <c r="BP4788" s="281"/>
      <c r="BZ4788" s="281"/>
      <c r="CJ4788" s="281"/>
      <c r="CT4788" s="281"/>
      <c r="DD4788" s="281"/>
      <c r="DI4788" s="273"/>
    </row>
    <row r="4789" spans="1:113" s="49" customFormat="1">
      <c r="A4789" s="47"/>
      <c r="AB4789" s="281"/>
      <c r="AL4789" s="281"/>
      <c r="AV4789" s="281"/>
      <c r="BF4789" s="318"/>
      <c r="BP4789" s="281"/>
      <c r="BZ4789" s="281"/>
      <c r="CJ4789" s="281"/>
      <c r="CT4789" s="281"/>
      <c r="DD4789" s="281"/>
      <c r="DI4789" s="273"/>
    </row>
    <row r="4790" spans="1:113" s="49" customFormat="1">
      <c r="A4790" s="47"/>
      <c r="AB4790" s="281"/>
      <c r="AL4790" s="281"/>
      <c r="AV4790" s="281"/>
      <c r="BF4790" s="318"/>
      <c r="BP4790" s="281"/>
      <c r="BZ4790" s="281"/>
      <c r="CJ4790" s="281"/>
      <c r="CT4790" s="281"/>
      <c r="DD4790" s="281"/>
      <c r="DI4790" s="273"/>
    </row>
    <row r="4791" spans="1:113" s="49" customFormat="1">
      <c r="A4791" s="47"/>
      <c r="AB4791" s="281"/>
      <c r="AL4791" s="281"/>
      <c r="AV4791" s="281"/>
      <c r="BF4791" s="318"/>
      <c r="BP4791" s="281"/>
      <c r="BZ4791" s="281"/>
      <c r="CJ4791" s="281"/>
      <c r="CT4791" s="281"/>
      <c r="DD4791" s="281"/>
      <c r="DI4791" s="273"/>
    </row>
    <row r="4792" spans="1:113" s="49" customFormat="1">
      <c r="A4792" s="47"/>
      <c r="AB4792" s="281"/>
      <c r="AL4792" s="281"/>
      <c r="AV4792" s="281"/>
      <c r="BF4792" s="318"/>
      <c r="BP4792" s="281"/>
      <c r="BZ4792" s="281"/>
      <c r="CJ4792" s="281"/>
      <c r="CT4792" s="281"/>
      <c r="DD4792" s="281"/>
      <c r="DI4792" s="273"/>
    </row>
    <row r="4793" spans="1:113" s="49" customFormat="1">
      <c r="A4793" s="47"/>
      <c r="AB4793" s="281"/>
      <c r="AL4793" s="281"/>
      <c r="AV4793" s="281"/>
      <c r="BF4793" s="318"/>
      <c r="BP4793" s="281"/>
      <c r="BZ4793" s="281"/>
      <c r="CJ4793" s="281"/>
      <c r="CT4793" s="281"/>
      <c r="DD4793" s="281"/>
      <c r="DI4793" s="273"/>
    </row>
    <row r="4794" spans="1:113" s="49" customFormat="1">
      <c r="A4794" s="47"/>
      <c r="AB4794" s="281"/>
      <c r="AL4794" s="281"/>
      <c r="AV4794" s="281"/>
      <c r="BF4794" s="318"/>
      <c r="BP4794" s="281"/>
      <c r="BZ4794" s="281"/>
      <c r="CJ4794" s="281"/>
      <c r="CT4794" s="281"/>
      <c r="DD4794" s="281"/>
      <c r="DI4794" s="273"/>
    </row>
    <row r="4795" spans="1:113" s="49" customFormat="1">
      <c r="A4795" s="47"/>
      <c r="AB4795" s="281"/>
      <c r="AL4795" s="281"/>
      <c r="AV4795" s="281"/>
      <c r="BF4795" s="318"/>
      <c r="BP4795" s="281"/>
      <c r="BZ4795" s="281"/>
      <c r="CJ4795" s="281"/>
      <c r="CT4795" s="281"/>
      <c r="DD4795" s="281"/>
      <c r="DI4795" s="273"/>
    </row>
    <row r="4796" spans="1:113" s="49" customFormat="1">
      <c r="A4796" s="47"/>
      <c r="AB4796" s="281"/>
      <c r="AL4796" s="281"/>
      <c r="AV4796" s="281"/>
      <c r="BF4796" s="318"/>
      <c r="BP4796" s="281"/>
      <c r="BZ4796" s="281"/>
      <c r="CJ4796" s="281"/>
      <c r="CT4796" s="281"/>
      <c r="DD4796" s="281"/>
      <c r="DI4796" s="273"/>
    </row>
    <row r="4797" spans="1:113" s="49" customFormat="1">
      <c r="A4797" s="47"/>
      <c r="AB4797" s="281"/>
      <c r="AL4797" s="281"/>
      <c r="AV4797" s="281"/>
      <c r="BF4797" s="318"/>
      <c r="BP4797" s="281"/>
      <c r="BZ4797" s="281"/>
      <c r="CJ4797" s="281"/>
      <c r="CT4797" s="281"/>
      <c r="DD4797" s="281"/>
      <c r="DI4797" s="273"/>
    </row>
    <row r="4798" spans="1:113" s="49" customFormat="1">
      <c r="A4798" s="47"/>
      <c r="AB4798" s="281"/>
      <c r="AL4798" s="281"/>
      <c r="AV4798" s="281"/>
      <c r="BF4798" s="318"/>
      <c r="BP4798" s="281"/>
      <c r="BZ4798" s="281"/>
      <c r="CJ4798" s="281"/>
      <c r="CT4798" s="281"/>
      <c r="DD4798" s="281"/>
      <c r="DI4798" s="273"/>
    </row>
    <row r="4799" spans="1:113" s="49" customFormat="1">
      <c r="A4799" s="47"/>
      <c r="AB4799" s="281"/>
      <c r="AL4799" s="281"/>
      <c r="AV4799" s="281"/>
      <c r="BF4799" s="318"/>
      <c r="BP4799" s="281"/>
      <c r="BZ4799" s="281"/>
      <c r="CJ4799" s="281"/>
      <c r="CT4799" s="281"/>
      <c r="DD4799" s="281"/>
      <c r="DI4799" s="273"/>
    </row>
    <row r="4800" spans="1:113" s="49" customFormat="1">
      <c r="A4800" s="47"/>
      <c r="AB4800" s="281"/>
      <c r="AL4800" s="281"/>
      <c r="AV4800" s="281"/>
      <c r="BF4800" s="318"/>
      <c r="BP4800" s="281"/>
      <c r="BZ4800" s="281"/>
      <c r="CJ4800" s="281"/>
      <c r="CT4800" s="281"/>
      <c r="DD4800" s="281"/>
      <c r="DI4800" s="273"/>
    </row>
    <row r="4801" spans="1:113" s="49" customFormat="1">
      <c r="A4801" s="47"/>
      <c r="AB4801" s="281"/>
      <c r="AL4801" s="281"/>
      <c r="AV4801" s="281"/>
      <c r="BF4801" s="318"/>
      <c r="BP4801" s="281"/>
      <c r="BZ4801" s="281"/>
      <c r="CJ4801" s="281"/>
      <c r="CT4801" s="281"/>
      <c r="DD4801" s="281"/>
      <c r="DI4801" s="273"/>
    </row>
    <row r="4802" spans="1:113" s="49" customFormat="1">
      <c r="A4802" s="47"/>
      <c r="AB4802" s="281"/>
      <c r="AL4802" s="281"/>
      <c r="AV4802" s="281"/>
      <c r="BF4802" s="318"/>
      <c r="BP4802" s="281"/>
      <c r="BZ4802" s="281"/>
      <c r="CJ4802" s="281"/>
      <c r="CT4802" s="281"/>
      <c r="DD4802" s="281"/>
      <c r="DI4802" s="273"/>
    </row>
    <row r="4803" spans="1:113" s="49" customFormat="1">
      <c r="A4803" s="47"/>
      <c r="AB4803" s="281"/>
      <c r="AL4803" s="281"/>
      <c r="AV4803" s="281"/>
      <c r="BF4803" s="318"/>
      <c r="BP4803" s="281"/>
      <c r="BZ4803" s="281"/>
      <c r="CJ4803" s="281"/>
      <c r="CT4803" s="281"/>
      <c r="DD4803" s="281"/>
      <c r="DI4803" s="273"/>
    </row>
    <row r="4804" spans="1:113" s="49" customFormat="1">
      <c r="A4804" s="47"/>
      <c r="AB4804" s="281"/>
      <c r="AL4804" s="281"/>
      <c r="AV4804" s="281"/>
      <c r="BF4804" s="318"/>
      <c r="BP4804" s="281"/>
      <c r="BZ4804" s="281"/>
      <c r="CJ4804" s="281"/>
      <c r="CT4804" s="281"/>
      <c r="DD4804" s="281"/>
      <c r="DI4804" s="273"/>
    </row>
    <row r="4805" spans="1:113" s="49" customFormat="1">
      <c r="A4805" s="47"/>
      <c r="AB4805" s="281"/>
      <c r="AL4805" s="281"/>
      <c r="AV4805" s="281"/>
      <c r="BF4805" s="318"/>
      <c r="BP4805" s="281"/>
      <c r="BZ4805" s="281"/>
      <c r="CJ4805" s="281"/>
      <c r="CT4805" s="281"/>
      <c r="DD4805" s="281"/>
      <c r="DI4805" s="273"/>
    </row>
    <row r="4806" spans="1:113" s="49" customFormat="1">
      <c r="A4806" s="47"/>
      <c r="AB4806" s="281"/>
      <c r="AL4806" s="281"/>
      <c r="AV4806" s="281"/>
      <c r="BF4806" s="318"/>
      <c r="BP4806" s="281"/>
      <c r="BZ4806" s="281"/>
      <c r="CJ4806" s="281"/>
      <c r="CT4806" s="281"/>
      <c r="DD4806" s="281"/>
      <c r="DI4806" s="273"/>
    </row>
    <row r="4807" spans="1:113" s="49" customFormat="1">
      <c r="A4807" s="47"/>
      <c r="AB4807" s="281"/>
      <c r="AL4807" s="281"/>
      <c r="AV4807" s="281"/>
      <c r="BF4807" s="318"/>
      <c r="BP4807" s="281"/>
      <c r="BZ4807" s="281"/>
      <c r="CJ4807" s="281"/>
      <c r="CT4807" s="281"/>
      <c r="DD4807" s="281"/>
      <c r="DI4807" s="273"/>
    </row>
    <row r="4808" spans="1:113" s="49" customFormat="1">
      <c r="A4808" s="47"/>
      <c r="AB4808" s="281"/>
      <c r="AL4808" s="281"/>
      <c r="AV4808" s="281"/>
      <c r="BF4808" s="318"/>
      <c r="BP4808" s="281"/>
      <c r="BZ4808" s="281"/>
      <c r="CJ4808" s="281"/>
      <c r="CT4808" s="281"/>
      <c r="DD4808" s="281"/>
      <c r="DI4808" s="273"/>
    </row>
    <row r="4809" spans="1:113" s="49" customFormat="1">
      <c r="A4809" s="47"/>
      <c r="AB4809" s="281"/>
      <c r="AL4809" s="281"/>
      <c r="AV4809" s="281"/>
      <c r="BF4809" s="318"/>
      <c r="BP4809" s="281"/>
      <c r="BZ4809" s="281"/>
      <c r="CJ4809" s="281"/>
      <c r="CT4809" s="281"/>
      <c r="DD4809" s="281"/>
      <c r="DI4809" s="273"/>
    </row>
    <row r="4810" spans="1:113" s="49" customFormat="1">
      <c r="A4810" s="47"/>
      <c r="AB4810" s="281"/>
      <c r="AL4810" s="281"/>
      <c r="AV4810" s="281"/>
      <c r="BF4810" s="318"/>
      <c r="BP4810" s="281"/>
      <c r="BZ4810" s="281"/>
      <c r="CJ4810" s="281"/>
      <c r="CT4810" s="281"/>
      <c r="DD4810" s="281"/>
      <c r="DI4810" s="273"/>
    </row>
    <row r="4811" spans="1:113" s="49" customFormat="1">
      <c r="A4811" s="47"/>
      <c r="AB4811" s="281"/>
      <c r="AL4811" s="281"/>
      <c r="AV4811" s="281"/>
      <c r="BF4811" s="318"/>
      <c r="BP4811" s="281"/>
      <c r="BZ4811" s="281"/>
      <c r="CJ4811" s="281"/>
      <c r="CT4811" s="281"/>
      <c r="DD4811" s="281"/>
      <c r="DI4811" s="273"/>
    </row>
    <row r="4812" spans="1:113" s="49" customFormat="1">
      <c r="A4812" s="47"/>
      <c r="AB4812" s="281"/>
      <c r="AL4812" s="281"/>
      <c r="AV4812" s="281"/>
      <c r="BF4812" s="318"/>
      <c r="BP4812" s="281"/>
      <c r="BZ4812" s="281"/>
      <c r="CJ4812" s="281"/>
      <c r="CT4812" s="281"/>
      <c r="DD4812" s="281"/>
      <c r="DI4812" s="273"/>
    </row>
    <row r="4813" spans="1:113" s="49" customFormat="1">
      <c r="A4813" s="47"/>
      <c r="AB4813" s="281"/>
      <c r="AL4813" s="281"/>
      <c r="AV4813" s="281"/>
      <c r="BF4813" s="318"/>
      <c r="BP4813" s="281"/>
      <c r="BZ4813" s="281"/>
      <c r="CJ4813" s="281"/>
      <c r="CT4813" s="281"/>
      <c r="DD4813" s="281"/>
      <c r="DI4813" s="273"/>
    </row>
    <row r="4814" spans="1:113" s="49" customFormat="1">
      <c r="A4814" s="47"/>
      <c r="AB4814" s="281"/>
      <c r="AL4814" s="281"/>
      <c r="AV4814" s="281"/>
      <c r="BF4814" s="318"/>
      <c r="BP4814" s="281"/>
      <c r="BZ4814" s="281"/>
      <c r="CJ4814" s="281"/>
      <c r="CT4814" s="281"/>
      <c r="DD4814" s="281"/>
      <c r="DI4814" s="273"/>
    </row>
    <row r="4815" spans="1:113" s="49" customFormat="1">
      <c r="A4815" s="47"/>
      <c r="AB4815" s="281"/>
      <c r="AL4815" s="281"/>
      <c r="AV4815" s="281"/>
      <c r="BF4815" s="318"/>
      <c r="BP4815" s="281"/>
      <c r="BZ4815" s="281"/>
      <c r="CJ4815" s="281"/>
      <c r="CT4815" s="281"/>
      <c r="DD4815" s="281"/>
      <c r="DI4815" s="273"/>
    </row>
    <row r="4816" spans="1:113" s="49" customFormat="1">
      <c r="A4816" s="47"/>
      <c r="AB4816" s="281"/>
      <c r="AL4816" s="281"/>
      <c r="AV4816" s="281"/>
      <c r="BF4816" s="318"/>
      <c r="BP4816" s="281"/>
      <c r="BZ4816" s="281"/>
      <c r="CJ4816" s="281"/>
      <c r="CT4816" s="281"/>
      <c r="DD4816" s="281"/>
      <c r="DI4816" s="273"/>
    </row>
    <row r="4817" spans="1:113" s="49" customFormat="1">
      <c r="A4817" s="47"/>
      <c r="AB4817" s="281"/>
      <c r="AL4817" s="281"/>
      <c r="AV4817" s="281"/>
      <c r="BF4817" s="318"/>
      <c r="BP4817" s="281"/>
      <c r="BZ4817" s="281"/>
      <c r="CJ4817" s="281"/>
      <c r="CT4817" s="281"/>
      <c r="DD4817" s="281"/>
      <c r="DI4817" s="273"/>
    </row>
    <row r="4818" spans="1:113" s="49" customFormat="1">
      <c r="A4818" s="47"/>
      <c r="AB4818" s="281"/>
      <c r="AL4818" s="281"/>
      <c r="AV4818" s="281"/>
      <c r="BF4818" s="318"/>
      <c r="BP4818" s="281"/>
      <c r="BZ4818" s="281"/>
      <c r="CJ4818" s="281"/>
      <c r="CT4818" s="281"/>
      <c r="DD4818" s="281"/>
      <c r="DI4818" s="273"/>
    </row>
    <row r="4819" spans="1:113" s="49" customFormat="1">
      <c r="A4819" s="47"/>
      <c r="AB4819" s="281"/>
      <c r="AL4819" s="281"/>
      <c r="AV4819" s="281"/>
      <c r="BF4819" s="318"/>
      <c r="BP4819" s="281"/>
      <c r="BZ4819" s="281"/>
      <c r="CJ4819" s="281"/>
      <c r="CT4819" s="281"/>
      <c r="DD4819" s="281"/>
      <c r="DI4819" s="273"/>
    </row>
    <row r="4820" spans="1:113" s="49" customFormat="1">
      <c r="A4820" s="47"/>
      <c r="AB4820" s="281"/>
      <c r="AL4820" s="281"/>
      <c r="AV4820" s="281"/>
      <c r="BF4820" s="318"/>
      <c r="BP4820" s="281"/>
      <c r="BZ4820" s="281"/>
      <c r="CJ4820" s="281"/>
      <c r="CT4820" s="281"/>
      <c r="DD4820" s="281"/>
      <c r="DI4820" s="273"/>
    </row>
    <row r="4821" spans="1:113" s="49" customFormat="1">
      <c r="A4821" s="47"/>
      <c r="AB4821" s="281"/>
      <c r="AL4821" s="281"/>
      <c r="AV4821" s="281"/>
      <c r="BF4821" s="318"/>
      <c r="BP4821" s="281"/>
      <c r="BZ4821" s="281"/>
      <c r="CJ4821" s="281"/>
      <c r="CT4821" s="281"/>
      <c r="DD4821" s="281"/>
      <c r="DI4821" s="273"/>
    </row>
    <row r="4822" spans="1:113" s="49" customFormat="1">
      <c r="A4822" s="47"/>
      <c r="AB4822" s="281"/>
      <c r="AL4822" s="281"/>
      <c r="AV4822" s="281"/>
      <c r="BF4822" s="318"/>
      <c r="BP4822" s="281"/>
      <c r="BZ4822" s="281"/>
      <c r="CJ4822" s="281"/>
      <c r="CT4822" s="281"/>
      <c r="DD4822" s="281"/>
      <c r="DI4822" s="273"/>
    </row>
    <row r="4823" spans="1:113" s="49" customFormat="1">
      <c r="A4823" s="47"/>
      <c r="AB4823" s="281"/>
      <c r="AL4823" s="281"/>
      <c r="AV4823" s="281"/>
      <c r="BF4823" s="318"/>
      <c r="BP4823" s="281"/>
      <c r="BZ4823" s="281"/>
      <c r="CJ4823" s="281"/>
      <c r="CT4823" s="281"/>
      <c r="DD4823" s="281"/>
      <c r="DI4823" s="273"/>
    </row>
    <row r="4824" spans="1:113" s="49" customFormat="1">
      <c r="A4824" s="47"/>
      <c r="AB4824" s="281"/>
      <c r="AL4824" s="281"/>
      <c r="AV4824" s="281"/>
      <c r="BF4824" s="318"/>
      <c r="BP4824" s="281"/>
      <c r="BZ4824" s="281"/>
      <c r="CJ4824" s="281"/>
      <c r="CT4824" s="281"/>
      <c r="DD4824" s="281"/>
      <c r="DI4824" s="273"/>
    </row>
    <row r="4825" spans="1:113" s="49" customFormat="1">
      <c r="A4825" s="47"/>
      <c r="AB4825" s="281"/>
      <c r="AL4825" s="281"/>
      <c r="AV4825" s="281"/>
      <c r="BF4825" s="318"/>
      <c r="BP4825" s="281"/>
      <c r="BZ4825" s="281"/>
      <c r="CJ4825" s="281"/>
      <c r="CT4825" s="281"/>
      <c r="DD4825" s="281"/>
      <c r="DI4825" s="273"/>
    </row>
    <row r="4826" spans="1:113" s="49" customFormat="1">
      <c r="A4826" s="47"/>
      <c r="AB4826" s="281"/>
      <c r="AL4826" s="281"/>
      <c r="AV4826" s="281"/>
      <c r="BF4826" s="318"/>
      <c r="BP4826" s="281"/>
      <c r="BZ4826" s="281"/>
      <c r="CJ4826" s="281"/>
      <c r="CT4826" s="281"/>
      <c r="DD4826" s="281"/>
      <c r="DI4826" s="273"/>
    </row>
    <row r="4827" spans="1:113" s="49" customFormat="1">
      <c r="A4827" s="47"/>
      <c r="AB4827" s="281"/>
      <c r="AL4827" s="281"/>
      <c r="AV4827" s="281"/>
      <c r="BF4827" s="318"/>
      <c r="BP4827" s="281"/>
      <c r="BZ4827" s="281"/>
      <c r="CJ4827" s="281"/>
      <c r="CT4827" s="281"/>
      <c r="DD4827" s="281"/>
      <c r="DI4827" s="273"/>
    </row>
    <row r="4828" spans="1:113" s="49" customFormat="1">
      <c r="A4828" s="47"/>
      <c r="AB4828" s="281"/>
      <c r="AL4828" s="281"/>
      <c r="AV4828" s="281"/>
      <c r="BF4828" s="318"/>
      <c r="BP4828" s="281"/>
      <c r="BZ4828" s="281"/>
      <c r="CJ4828" s="281"/>
      <c r="CT4828" s="281"/>
      <c r="DD4828" s="281"/>
      <c r="DI4828" s="273"/>
    </row>
    <row r="4829" spans="1:113" s="49" customFormat="1">
      <c r="A4829" s="47"/>
      <c r="AB4829" s="281"/>
      <c r="AL4829" s="281"/>
      <c r="AV4829" s="281"/>
      <c r="BF4829" s="318"/>
      <c r="BP4829" s="281"/>
      <c r="BZ4829" s="281"/>
      <c r="CJ4829" s="281"/>
      <c r="CT4829" s="281"/>
      <c r="DD4829" s="281"/>
      <c r="DI4829" s="273"/>
    </row>
    <row r="4830" spans="1:113" s="49" customFormat="1">
      <c r="A4830" s="47"/>
      <c r="AB4830" s="281"/>
      <c r="AL4830" s="281"/>
      <c r="AV4830" s="281"/>
      <c r="BF4830" s="318"/>
      <c r="BP4830" s="281"/>
      <c r="BZ4830" s="281"/>
      <c r="CJ4830" s="281"/>
      <c r="CT4830" s="281"/>
      <c r="DD4830" s="281"/>
      <c r="DI4830" s="273"/>
    </row>
    <row r="4831" spans="1:113" s="49" customFormat="1">
      <c r="A4831" s="47"/>
      <c r="AB4831" s="281"/>
      <c r="AL4831" s="281"/>
      <c r="AV4831" s="281"/>
      <c r="BF4831" s="318"/>
      <c r="BP4831" s="281"/>
      <c r="BZ4831" s="281"/>
      <c r="CJ4831" s="281"/>
      <c r="CT4831" s="281"/>
      <c r="DD4831" s="281"/>
      <c r="DI4831" s="273"/>
    </row>
    <row r="4832" spans="1:113" s="49" customFormat="1">
      <c r="A4832" s="47"/>
      <c r="AB4832" s="281"/>
      <c r="AL4832" s="281"/>
      <c r="AV4832" s="281"/>
      <c r="BF4832" s="318"/>
      <c r="BP4832" s="281"/>
      <c r="BZ4832" s="281"/>
      <c r="CJ4832" s="281"/>
      <c r="CT4832" s="281"/>
      <c r="DD4832" s="281"/>
      <c r="DI4832" s="273"/>
    </row>
    <row r="4833" spans="1:113" s="49" customFormat="1">
      <c r="A4833" s="47"/>
      <c r="AB4833" s="281"/>
      <c r="AL4833" s="281"/>
      <c r="AV4833" s="281"/>
      <c r="BF4833" s="318"/>
      <c r="BP4833" s="281"/>
      <c r="BZ4833" s="281"/>
      <c r="CJ4833" s="281"/>
      <c r="CT4833" s="281"/>
      <c r="DD4833" s="281"/>
      <c r="DI4833" s="273"/>
    </row>
    <row r="4834" spans="1:113" s="49" customFormat="1">
      <c r="A4834" s="47"/>
      <c r="AB4834" s="281"/>
      <c r="AL4834" s="281"/>
      <c r="AV4834" s="281"/>
      <c r="BF4834" s="318"/>
      <c r="BP4834" s="281"/>
      <c r="BZ4834" s="281"/>
      <c r="CJ4834" s="281"/>
      <c r="CT4834" s="281"/>
      <c r="DD4834" s="281"/>
      <c r="DI4834" s="273"/>
    </row>
    <row r="4835" spans="1:113" s="49" customFormat="1">
      <c r="A4835" s="47"/>
      <c r="AB4835" s="281"/>
      <c r="AL4835" s="281"/>
      <c r="AV4835" s="281"/>
      <c r="BF4835" s="318"/>
      <c r="BP4835" s="281"/>
      <c r="BZ4835" s="281"/>
      <c r="CJ4835" s="281"/>
      <c r="CT4835" s="281"/>
      <c r="DD4835" s="281"/>
      <c r="DI4835" s="273"/>
    </row>
    <row r="4836" spans="1:113" s="49" customFormat="1">
      <c r="A4836" s="47"/>
      <c r="AB4836" s="281"/>
      <c r="AL4836" s="281"/>
      <c r="AV4836" s="281"/>
      <c r="BF4836" s="318"/>
      <c r="BP4836" s="281"/>
      <c r="BZ4836" s="281"/>
      <c r="CJ4836" s="281"/>
      <c r="CT4836" s="281"/>
      <c r="DD4836" s="281"/>
      <c r="DI4836" s="273"/>
    </row>
    <row r="4837" spans="1:113" s="49" customFormat="1">
      <c r="A4837" s="47"/>
      <c r="AB4837" s="281"/>
      <c r="AL4837" s="281"/>
      <c r="AV4837" s="281"/>
      <c r="BF4837" s="318"/>
      <c r="BP4837" s="281"/>
      <c r="BZ4837" s="281"/>
      <c r="CJ4837" s="281"/>
      <c r="CT4837" s="281"/>
      <c r="DD4837" s="281"/>
      <c r="DI4837" s="273"/>
    </row>
    <row r="4838" spans="1:113" s="49" customFormat="1">
      <c r="A4838" s="47"/>
      <c r="AB4838" s="281"/>
      <c r="AL4838" s="281"/>
      <c r="AV4838" s="281"/>
      <c r="BF4838" s="318"/>
      <c r="BP4838" s="281"/>
      <c r="BZ4838" s="281"/>
      <c r="CJ4838" s="281"/>
      <c r="CT4838" s="281"/>
      <c r="DD4838" s="281"/>
      <c r="DI4838" s="273"/>
    </row>
    <row r="4839" spans="1:113" s="49" customFormat="1">
      <c r="A4839" s="47"/>
      <c r="AB4839" s="281"/>
      <c r="AL4839" s="281"/>
      <c r="AV4839" s="281"/>
      <c r="BF4839" s="318"/>
      <c r="BP4839" s="281"/>
      <c r="BZ4839" s="281"/>
      <c r="CJ4839" s="281"/>
      <c r="CT4839" s="281"/>
      <c r="DD4839" s="281"/>
      <c r="DI4839" s="273"/>
    </row>
    <row r="4840" spans="1:113" s="49" customFormat="1">
      <c r="A4840" s="47"/>
      <c r="AB4840" s="281"/>
      <c r="AL4840" s="281"/>
      <c r="AV4840" s="281"/>
      <c r="BF4840" s="318"/>
      <c r="BP4840" s="281"/>
      <c r="BZ4840" s="281"/>
      <c r="CJ4840" s="281"/>
      <c r="CT4840" s="281"/>
      <c r="DD4840" s="281"/>
      <c r="DI4840" s="273"/>
    </row>
    <row r="4841" spans="1:113" s="49" customFormat="1">
      <c r="A4841" s="47"/>
      <c r="AB4841" s="281"/>
      <c r="AL4841" s="281"/>
      <c r="AV4841" s="281"/>
      <c r="BF4841" s="318"/>
      <c r="BP4841" s="281"/>
      <c r="BZ4841" s="281"/>
      <c r="CJ4841" s="281"/>
      <c r="CT4841" s="281"/>
      <c r="DD4841" s="281"/>
      <c r="DI4841" s="273"/>
    </row>
    <row r="4842" spans="1:113" s="49" customFormat="1">
      <c r="A4842" s="47"/>
      <c r="AB4842" s="281"/>
      <c r="AL4842" s="281"/>
      <c r="AV4842" s="281"/>
      <c r="BF4842" s="318"/>
      <c r="BP4842" s="281"/>
      <c r="BZ4842" s="281"/>
      <c r="CJ4842" s="281"/>
      <c r="CT4842" s="281"/>
      <c r="DD4842" s="281"/>
      <c r="DI4842" s="273"/>
    </row>
    <row r="4843" spans="1:113" s="49" customFormat="1">
      <c r="A4843" s="47"/>
      <c r="AB4843" s="281"/>
      <c r="AL4843" s="281"/>
      <c r="AV4843" s="281"/>
      <c r="BF4843" s="318"/>
      <c r="BP4843" s="281"/>
      <c r="BZ4843" s="281"/>
      <c r="CJ4843" s="281"/>
      <c r="CT4843" s="281"/>
      <c r="DD4843" s="281"/>
      <c r="DI4843" s="273"/>
    </row>
    <row r="4844" spans="1:113" s="49" customFormat="1">
      <c r="A4844" s="47"/>
      <c r="AB4844" s="281"/>
      <c r="AL4844" s="281"/>
      <c r="AV4844" s="281"/>
      <c r="BF4844" s="318"/>
      <c r="BP4844" s="281"/>
      <c r="BZ4844" s="281"/>
      <c r="CJ4844" s="281"/>
      <c r="CT4844" s="281"/>
      <c r="DD4844" s="281"/>
      <c r="DI4844" s="273"/>
    </row>
    <row r="4845" spans="1:113" s="49" customFormat="1">
      <c r="A4845" s="47"/>
      <c r="AB4845" s="281"/>
      <c r="AL4845" s="281"/>
      <c r="AV4845" s="281"/>
      <c r="BF4845" s="318"/>
      <c r="BP4845" s="281"/>
      <c r="BZ4845" s="281"/>
      <c r="CJ4845" s="281"/>
      <c r="CT4845" s="281"/>
      <c r="DD4845" s="281"/>
      <c r="DI4845" s="273"/>
    </row>
    <row r="4846" spans="1:113" s="49" customFormat="1">
      <c r="A4846" s="47"/>
      <c r="AB4846" s="281"/>
      <c r="AL4846" s="281"/>
      <c r="AV4846" s="281"/>
      <c r="BF4846" s="318"/>
      <c r="BP4846" s="281"/>
      <c r="BZ4846" s="281"/>
      <c r="CJ4846" s="281"/>
      <c r="CT4846" s="281"/>
      <c r="DD4846" s="281"/>
      <c r="DI4846" s="273"/>
    </row>
    <row r="4847" spans="1:113" s="49" customFormat="1">
      <c r="A4847" s="47"/>
      <c r="AB4847" s="281"/>
      <c r="AL4847" s="281"/>
      <c r="AV4847" s="281"/>
      <c r="BF4847" s="318"/>
      <c r="BP4847" s="281"/>
      <c r="BZ4847" s="281"/>
      <c r="CJ4847" s="281"/>
      <c r="CT4847" s="281"/>
      <c r="DD4847" s="281"/>
      <c r="DI4847" s="273"/>
    </row>
    <row r="4848" spans="1:113" s="49" customFormat="1">
      <c r="A4848" s="47"/>
      <c r="AB4848" s="281"/>
      <c r="AL4848" s="281"/>
      <c r="AV4848" s="281"/>
      <c r="BF4848" s="318"/>
      <c r="BP4848" s="281"/>
      <c r="BZ4848" s="281"/>
      <c r="CJ4848" s="281"/>
      <c r="CT4848" s="281"/>
      <c r="DD4848" s="281"/>
      <c r="DI4848" s="273"/>
    </row>
    <row r="4849" spans="1:113" s="49" customFormat="1">
      <c r="A4849" s="47"/>
      <c r="AB4849" s="281"/>
      <c r="AL4849" s="281"/>
      <c r="AV4849" s="281"/>
      <c r="BF4849" s="318"/>
      <c r="BP4849" s="281"/>
      <c r="BZ4849" s="281"/>
      <c r="CJ4849" s="281"/>
      <c r="CT4849" s="281"/>
      <c r="DD4849" s="281"/>
      <c r="DI4849" s="273"/>
    </row>
    <row r="4850" spans="1:113" s="49" customFormat="1">
      <c r="A4850" s="47"/>
      <c r="AB4850" s="281"/>
      <c r="AL4850" s="281"/>
      <c r="AV4850" s="281"/>
      <c r="BF4850" s="318"/>
      <c r="BP4850" s="281"/>
      <c r="BZ4850" s="281"/>
      <c r="CJ4850" s="281"/>
      <c r="CT4850" s="281"/>
      <c r="DD4850" s="281"/>
      <c r="DI4850" s="273"/>
    </row>
    <row r="4851" spans="1:113" s="49" customFormat="1">
      <c r="A4851" s="47"/>
      <c r="AB4851" s="281"/>
      <c r="AL4851" s="281"/>
      <c r="AV4851" s="281"/>
      <c r="BF4851" s="318"/>
      <c r="BP4851" s="281"/>
      <c r="BZ4851" s="281"/>
      <c r="CJ4851" s="281"/>
      <c r="CT4851" s="281"/>
      <c r="DD4851" s="281"/>
      <c r="DI4851" s="273"/>
    </row>
    <row r="4852" spans="1:113" s="49" customFormat="1">
      <c r="A4852" s="47"/>
      <c r="AB4852" s="281"/>
      <c r="AL4852" s="281"/>
      <c r="AV4852" s="281"/>
      <c r="BF4852" s="318"/>
      <c r="BP4852" s="281"/>
      <c r="BZ4852" s="281"/>
      <c r="CJ4852" s="281"/>
      <c r="CT4852" s="281"/>
      <c r="DD4852" s="281"/>
      <c r="DI4852" s="273"/>
    </row>
    <row r="4853" spans="1:113" s="49" customFormat="1">
      <c r="A4853" s="47"/>
      <c r="AB4853" s="281"/>
      <c r="AL4853" s="281"/>
      <c r="AV4853" s="281"/>
      <c r="BF4853" s="318"/>
      <c r="BP4853" s="281"/>
      <c r="BZ4853" s="281"/>
      <c r="CJ4853" s="281"/>
      <c r="CT4853" s="281"/>
      <c r="DD4853" s="281"/>
      <c r="DI4853" s="273"/>
    </row>
    <row r="4854" spans="1:113" s="49" customFormat="1">
      <c r="A4854" s="47"/>
      <c r="AB4854" s="281"/>
      <c r="AL4854" s="281"/>
      <c r="AV4854" s="281"/>
      <c r="BF4854" s="318"/>
      <c r="BP4854" s="281"/>
      <c r="BZ4854" s="281"/>
      <c r="CJ4854" s="281"/>
      <c r="CT4854" s="281"/>
      <c r="DD4854" s="281"/>
      <c r="DI4854" s="273"/>
    </row>
    <row r="4855" spans="1:113" s="49" customFormat="1">
      <c r="A4855" s="47"/>
      <c r="AB4855" s="281"/>
      <c r="AL4855" s="281"/>
      <c r="AV4855" s="281"/>
      <c r="BF4855" s="318"/>
      <c r="BP4855" s="281"/>
      <c r="BZ4855" s="281"/>
      <c r="CJ4855" s="281"/>
      <c r="CT4855" s="281"/>
      <c r="DD4855" s="281"/>
      <c r="DI4855" s="273"/>
    </row>
    <row r="4856" spans="1:113" s="49" customFormat="1">
      <c r="A4856" s="47"/>
      <c r="AB4856" s="281"/>
      <c r="AL4856" s="281"/>
      <c r="AV4856" s="281"/>
      <c r="BF4856" s="318"/>
      <c r="BP4856" s="281"/>
      <c r="BZ4856" s="281"/>
      <c r="CJ4856" s="281"/>
      <c r="CT4856" s="281"/>
      <c r="DD4856" s="281"/>
      <c r="DI4856" s="273"/>
    </row>
    <row r="4857" spans="1:113" s="49" customFormat="1">
      <c r="A4857" s="47"/>
      <c r="AB4857" s="281"/>
      <c r="AL4857" s="281"/>
      <c r="AV4857" s="281"/>
      <c r="BF4857" s="318"/>
      <c r="BP4857" s="281"/>
      <c r="BZ4857" s="281"/>
      <c r="CJ4857" s="281"/>
      <c r="CT4857" s="281"/>
      <c r="DD4857" s="281"/>
      <c r="DI4857" s="273"/>
    </row>
    <row r="4858" spans="1:113" s="49" customFormat="1">
      <c r="A4858" s="47"/>
      <c r="AB4858" s="281"/>
      <c r="AL4858" s="281"/>
      <c r="AV4858" s="281"/>
      <c r="BF4858" s="318"/>
      <c r="BP4858" s="281"/>
      <c r="BZ4858" s="281"/>
      <c r="CJ4858" s="281"/>
      <c r="CT4858" s="281"/>
      <c r="DD4858" s="281"/>
      <c r="DI4858" s="273"/>
    </row>
    <row r="4859" spans="1:113" s="49" customFormat="1">
      <c r="A4859" s="47"/>
      <c r="AB4859" s="281"/>
      <c r="AL4859" s="281"/>
      <c r="AV4859" s="281"/>
      <c r="BF4859" s="318"/>
      <c r="BP4859" s="281"/>
      <c r="BZ4859" s="281"/>
      <c r="CJ4859" s="281"/>
      <c r="CT4859" s="281"/>
      <c r="DD4859" s="281"/>
      <c r="DI4859" s="273"/>
    </row>
    <row r="4860" spans="1:113" s="49" customFormat="1">
      <c r="A4860" s="47"/>
      <c r="AB4860" s="281"/>
      <c r="AL4860" s="281"/>
      <c r="AV4860" s="281"/>
      <c r="BF4860" s="318"/>
      <c r="BP4860" s="281"/>
      <c r="BZ4860" s="281"/>
      <c r="CJ4860" s="281"/>
      <c r="CT4860" s="281"/>
      <c r="DD4860" s="281"/>
      <c r="DI4860" s="273"/>
    </row>
    <row r="4861" spans="1:113" s="49" customFormat="1">
      <c r="A4861" s="47"/>
      <c r="AB4861" s="281"/>
      <c r="AL4861" s="281"/>
      <c r="AV4861" s="281"/>
      <c r="BF4861" s="318"/>
      <c r="BP4861" s="281"/>
      <c r="BZ4861" s="281"/>
      <c r="CJ4861" s="281"/>
      <c r="CT4861" s="281"/>
      <c r="DD4861" s="281"/>
      <c r="DI4861" s="273"/>
    </row>
    <row r="4862" spans="1:113" s="49" customFormat="1">
      <c r="A4862" s="47"/>
      <c r="AB4862" s="281"/>
      <c r="AL4862" s="281"/>
      <c r="AV4862" s="281"/>
      <c r="BF4862" s="318"/>
      <c r="BP4862" s="281"/>
      <c r="BZ4862" s="281"/>
      <c r="CJ4862" s="281"/>
      <c r="CT4862" s="281"/>
      <c r="DD4862" s="281"/>
      <c r="DI4862" s="273"/>
    </row>
    <row r="4863" spans="1:113" s="49" customFormat="1">
      <c r="A4863" s="47"/>
      <c r="AB4863" s="281"/>
      <c r="AL4863" s="281"/>
      <c r="AV4863" s="281"/>
      <c r="BF4863" s="318"/>
      <c r="BP4863" s="281"/>
      <c r="BZ4863" s="281"/>
      <c r="CJ4863" s="281"/>
      <c r="CT4863" s="281"/>
      <c r="DD4863" s="281"/>
      <c r="DI4863" s="273"/>
    </row>
    <row r="4864" spans="1:113" s="49" customFormat="1">
      <c r="A4864" s="47"/>
      <c r="AB4864" s="281"/>
      <c r="AL4864" s="281"/>
      <c r="AV4864" s="281"/>
      <c r="BF4864" s="318"/>
      <c r="BP4864" s="281"/>
      <c r="BZ4864" s="281"/>
      <c r="CJ4864" s="281"/>
      <c r="CT4864" s="281"/>
      <c r="DD4864" s="281"/>
      <c r="DI4864" s="273"/>
    </row>
    <row r="4865" spans="1:113" s="49" customFormat="1">
      <c r="A4865" s="47"/>
      <c r="AB4865" s="281"/>
      <c r="AL4865" s="281"/>
      <c r="AV4865" s="281"/>
      <c r="BF4865" s="318"/>
      <c r="BP4865" s="281"/>
      <c r="BZ4865" s="281"/>
      <c r="CJ4865" s="281"/>
      <c r="CT4865" s="281"/>
      <c r="DD4865" s="281"/>
      <c r="DI4865" s="273"/>
    </row>
    <row r="4866" spans="1:113" s="49" customFormat="1">
      <c r="A4866" s="47"/>
      <c r="AB4866" s="281"/>
      <c r="AL4866" s="281"/>
      <c r="AV4866" s="281"/>
      <c r="BF4866" s="318"/>
      <c r="BP4866" s="281"/>
      <c r="BZ4866" s="281"/>
      <c r="CJ4866" s="281"/>
      <c r="CT4866" s="281"/>
      <c r="DD4866" s="281"/>
      <c r="DI4866" s="273"/>
    </row>
    <row r="4867" spans="1:113" s="49" customFormat="1">
      <c r="A4867" s="47"/>
      <c r="AB4867" s="281"/>
      <c r="AL4867" s="281"/>
      <c r="AV4867" s="281"/>
      <c r="BF4867" s="318"/>
      <c r="BP4867" s="281"/>
      <c r="BZ4867" s="281"/>
      <c r="CJ4867" s="281"/>
      <c r="CT4867" s="281"/>
      <c r="DD4867" s="281"/>
      <c r="DI4867" s="273"/>
    </row>
    <row r="4868" spans="1:113" s="49" customFormat="1">
      <c r="A4868" s="47"/>
      <c r="AB4868" s="281"/>
      <c r="AL4868" s="281"/>
      <c r="AV4868" s="281"/>
      <c r="BF4868" s="318"/>
      <c r="BP4868" s="281"/>
      <c r="BZ4868" s="281"/>
      <c r="CJ4868" s="281"/>
      <c r="CT4868" s="281"/>
      <c r="DD4868" s="281"/>
      <c r="DI4868" s="273"/>
    </row>
    <row r="4869" spans="1:113" s="49" customFormat="1">
      <c r="A4869" s="47"/>
      <c r="AB4869" s="281"/>
      <c r="AL4869" s="281"/>
      <c r="AV4869" s="281"/>
      <c r="BF4869" s="318"/>
      <c r="BP4869" s="281"/>
      <c r="BZ4869" s="281"/>
      <c r="CJ4869" s="281"/>
      <c r="CT4869" s="281"/>
      <c r="DD4869" s="281"/>
      <c r="DI4869" s="273"/>
    </row>
    <row r="4870" spans="1:113" s="49" customFormat="1">
      <c r="A4870" s="47"/>
      <c r="AB4870" s="281"/>
      <c r="AL4870" s="281"/>
      <c r="AV4870" s="281"/>
      <c r="BF4870" s="318"/>
      <c r="BP4870" s="281"/>
      <c r="BZ4870" s="281"/>
      <c r="CJ4870" s="281"/>
      <c r="CT4870" s="281"/>
      <c r="DD4870" s="281"/>
      <c r="DI4870" s="273"/>
    </row>
    <row r="4871" spans="1:113" s="49" customFormat="1">
      <c r="A4871" s="47"/>
      <c r="AB4871" s="281"/>
      <c r="AL4871" s="281"/>
      <c r="AV4871" s="281"/>
      <c r="BF4871" s="318"/>
      <c r="BP4871" s="281"/>
      <c r="BZ4871" s="281"/>
      <c r="CJ4871" s="281"/>
      <c r="CT4871" s="281"/>
      <c r="DD4871" s="281"/>
      <c r="DI4871" s="273"/>
    </row>
    <row r="4872" spans="1:113" s="49" customFormat="1">
      <c r="A4872" s="47"/>
      <c r="AB4872" s="281"/>
      <c r="AL4872" s="281"/>
      <c r="AV4872" s="281"/>
      <c r="BF4872" s="318"/>
      <c r="BP4872" s="281"/>
      <c r="BZ4872" s="281"/>
      <c r="CJ4872" s="281"/>
      <c r="CT4872" s="281"/>
      <c r="DD4872" s="281"/>
      <c r="DI4872" s="273"/>
    </row>
    <row r="4873" spans="1:113" s="49" customFormat="1">
      <c r="A4873" s="47"/>
      <c r="AB4873" s="281"/>
      <c r="AL4873" s="281"/>
      <c r="AV4873" s="281"/>
      <c r="BF4873" s="318"/>
      <c r="BP4873" s="281"/>
      <c r="BZ4873" s="281"/>
      <c r="CJ4873" s="281"/>
      <c r="CT4873" s="281"/>
      <c r="DD4873" s="281"/>
      <c r="DI4873" s="273"/>
    </row>
    <row r="4874" spans="1:113" s="49" customFormat="1">
      <c r="A4874" s="47"/>
      <c r="AB4874" s="281"/>
      <c r="AL4874" s="281"/>
      <c r="AV4874" s="281"/>
      <c r="BF4874" s="318"/>
      <c r="BP4874" s="281"/>
      <c r="BZ4874" s="281"/>
      <c r="CJ4874" s="281"/>
      <c r="CT4874" s="281"/>
      <c r="DD4874" s="281"/>
      <c r="DI4874" s="273"/>
    </row>
    <row r="4875" spans="1:113" s="49" customFormat="1">
      <c r="A4875" s="47"/>
      <c r="AB4875" s="281"/>
      <c r="AL4875" s="281"/>
      <c r="AV4875" s="281"/>
      <c r="BF4875" s="318"/>
      <c r="BP4875" s="281"/>
      <c r="BZ4875" s="281"/>
      <c r="CJ4875" s="281"/>
      <c r="CT4875" s="281"/>
      <c r="DD4875" s="281"/>
      <c r="DI4875" s="273"/>
    </row>
    <row r="4876" spans="1:113" s="49" customFormat="1">
      <c r="A4876" s="47"/>
      <c r="AB4876" s="281"/>
      <c r="AL4876" s="281"/>
      <c r="AV4876" s="281"/>
      <c r="BF4876" s="318"/>
      <c r="BP4876" s="281"/>
      <c r="BZ4876" s="281"/>
      <c r="CJ4876" s="281"/>
      <c r="CT4876" s="281"/>
      <c r="DD4876" s="281"/>
      <c r="DI4876" s="273"/>
    </row>
    <row r="4877" spans="1:113" s="49" customFormat="1">
      <c r="A4877" s="47"/>
      <c r="AB4877" s="281"/>
      <c r="AL4877" s="281"/>
      <c r="AV4877" s="281"/>
      <c r="BF4877" s="318"/>
      <c r="BP4877" s="281"/>
      <c r="BZ4877" s="281"/>
      <c r="CJ4877" s="281"/>
      <c r="CT4877" s="281"/>
      <c r="DD4877" s="281"/>
      <c r="DI4877" s="273"/>
    </row>
    <row r="4878" spans="1:113" s="49" customFormat="1">
      <c r="A4878" s="47"/>
      <c r="AB4878" s="281"/>
      <c r="AL4878" s="281"/>
      <c r="AV4878" s="281"/>
      <c r="BF4878" s="318"/>
      <c r="BP4878" s="281"/>
      <c r="BZ4878" s="281"/>
      <c r="CJ4878" s="281"/>
      <c r="CT4878" s="281"/>
      <c r="DD4878" s="281"/>
      <c r="DI4878" s="273"/>
    </row>
    <row r="4879" spans="1:113" s="49" customFormat="1">
      <c r="A4879" s="47"/>
      <c r="AB4879" s="281"/>
      <c r="AL4879" s="281"/>
      <c r="AV4879" s="281"/>
      <c r="BF4879" s="318"/>
      <c r="BP4879" s="281"/>
      <c r="BZ4879" s="281"/>
      <c r="CJ4879" s="281"/>
      <c r="CT4879" s="281"/>
      <c r="DD4879" s="281"/>
      <c r="DI4879" s="273"/>
    </row>
    <row r="4880" spans="1:113" s="49" customFormat="1">
      <c r="A4880" s="47"/>
      <c r="AB4880" s="281"/>
      <c r="AL4880" s="281"/>
      <c r="AV4880" s="281"/>
      <c r="BF4880" s="318"/>
      <c r="BP4880" s="281"/>
      <c r="BZ4880" s="281"/>
      <c r="CJ4880" s="281"/>
      <c r="CT4880" s="281"/>
      <c r="DD4880" s="281"/>
      <c r="DI4880" s="273"/>
    </row>
    <row r="4881" spans="1:113" s="49" customFormat="1">
      <c r="A4881" s="47"/>
      <c r="AB4881" s="281"/>
      <c r="AL4881" s="281"/>
      <c r="AV4881" s="281"/>
      <c r="BF4881" s="318"/>
      <c r="BP4881" s="281"/>
      <c r="BZ4881" s="281"/>
      <c r="CJ4881" s="281"/>
      <c r="CT4881" s="281"/>
      <c r="DD4881" s="281"/>
      <c r="DI4881" s="273"/>
    </row>
    <row r="4882" spans="1:113" s="49" customFormat="1">
      <c r="A4882" s="47"/>
      <c r="AB4882" s="281"/>
      <c r="AL4882" s="281"/>
      <c r="AV4882" s="281"/>
      <c r="BF4882" s="318"/>
      <c r="BP4882" s="281"/>
      <c r="BZ4882" s="281"/>
      <c r="CJ4882" s="281"/>
      <c r="CT4882" s="281"/>
      <c r="DD4882" s="281"/>
      <c r="DI4882" s="273"/>
    </row>
    <row r="4883" spans="1:113" s="49" customFormat="1">
      <c r="A4883" s="47"/>
      <c r="AB4883" s="281"/>
      <c r="AL4883" s="281"/>
      <c r="AV4883" s="281"/>
      <c r="BF4883" s="318"/>
      <c r="BP4883" s="281"/>
      <c r="BZ4883" s="281"/>
      <c r="CJ4883" s="281"/>
      <c r="CT4883" s="281"/>
      <c r="DD4883" s="281"/>
      <c r="DI4883" s="273"/>
    </row>
    <row r="4884" spans="1:113" s="49" customFormat="1">
      <c r="A4884" s="47"/>
      <c r="AB4884" s="281"/>
      <c r="AL4884" s="281"/>
      <c r="AV4884" s="281"/>
      <c r="BF4884" s="318"/>
      <c r="BP4884" s="281"/>
      <c r="BZ4884" s="281"/>
      <c r="CJ4884" s="281"/>
      <c r="CT4884" s="281"/>
      <c r="DD4884" s="281"/>
      <c r="DI4884" s="273"/>
    </row>
    <row r="4885" spans="1:113" s="49" customFormat="1">
      <c r="A4885" s="47"/>
      <c r="AB4885" s="281"/>
      <c r="AL4885" s="281"/>
      <c r="AV4885" s="281"/>
      <c r="BF4885" s="318"/>
      <c r="BP4885" s="281"/>
      <c r="BZ4885" s="281"/>
      <c r="CJ4885" s="281"/>
      <c r="CT4885" s="281"/>
      <c r="DD4885" s="281"/>
      <c r="DI4885" s="273"/>
    </row>
    <row r="4886" spans="1:113" s="49" customFormat="1">
      <c r="A4886" s="47"/>
      <c r="AB4886" s="281"/>
      <c r="AL4886" s="281"/>
      <c r="AV4886" s="281"/>
      <c r="BF4886" s="318"/>
      <c r="BP4886" s="281"/>
      <c r="BZ4886" s="281"/>
      <c r="CJ4886" s="281"/>
      <c r="CT4886" s="281"/>
      <c r="DD4886" s="281"/>
      <c r="DI4886" s="273"/>
    </row>
    <row r="4887" spans="1:113" s="49" customFormat="1">
      <c r="A4887" s="47"/>
      <c r="AB4887" s="281"/>
      <c r="AL4887" s="281"/>
      <c r="AV4887" s="281"/>
      <c r="BF4887" s="318"/>
      <c r="BP4887" s="281"/>
      <c r="BZ4887" s="281"/>
      <c r="CJ4887" s="281"/>
      <c r="CT4887" s="281"/>
      <c r="DD4887" s="281"/>
      <c r="DI4887" s="273"/>
    </row>
    <row r="4888" spans="1:113" s="49" customFormat="1">
      <c r="A4888" s="47"/>
      <c r="AB4888" s="281"/>
      <c r="AL4888" s="281"/>
      <c r="AV4888" s="281"/>
      <c r="BF4888" s="318"/>
      <c r="BP4888" s="281"/>
      <c r="BZ4888" s="281"/>
      <c r="CJ4888" s="281"/>
      <c r="CT4888" s="281"/>
      <c r="DD4888" s="281"/>
      <c r="DI4888" s="273"/>
    </row>
    <row r="4889" spans="1:113" s="49" customFormat="1">
      <c r="A4889" s="47"/>
      <c r="AB4889" s="281"/>
      <c r="AL4889" s="281"/>
      <c r="AV4889" s="281"/>
      <c r="BF4889" s="318"/>
      <c r="BP4889" s="281"/>
      <c r="BZ4889" s="281"/>
      <c r="CJ4889" s="281"/>
      <c r="CT4889" s="281"/>
      <c r="DD4889" s="281"/>
      <c r="DI4889" s="273"/>
    </row>
    <row r="4890" spans="1:113" s="49" customFormat="1">
      <c r="A4890" s="47"/>
      <c r="AB4890" s="281"/>
      <c r="AL4890" s="281"/>
      <c r="AV4890" s="281"/>
      <c r="BF4890" s="318"/>
      <c r="BP4890" s="281"/>
      <c r="BZ4890" s="281"/>
      <c r="CJ4890" s="281"/>
      <c r="CT4890" s="281"/>
      <c r="DD4890" s="281"/>
      <c r="DI4890" s="273"/>
    </row>
    <row r="4891" spans="1:113" s="49" customFormat="1">
      <c r="A4891" s="47"/>
      <c r="AB4891" s="281"/>
      <c r="AL4891" s="281"/>
      <c r="AV4891" s="281"/>
      <c r="BF4891" s="318"/>
      <c r="BP4891" s="281"/>
      <c r="BZ4891" s="281"/>
      <c r="CJ4891" s="281"/>
      <c r="CT4891" s="281"/>
      <c r="DD4891" s="281"/>
      <c r="DI4891" s="273"/>
    </row>
    <row r="4892" spans="1:113" s="49" customFormat="1">
      <c r="A4892" s="47"/>
      <c r="AB4892" s="281"/>
      <c r="AL4892" s="281"/>
      <c r="AV4892" s="281"/>
      <c r="BF4892" s="318"/>
      <c r="BP4892" s="281"/>
      <c r="BZ4892" s="281"/>
      <c r="CJ4892" s="281"/>
      <c r="CT4892" s="281"/>
      <c r="DD4892" s="281"/>
      <c r="DI4892" s="273"/>
    </row>
    <row r="4893" spans="1:113" s="49" customFormat="1">
      <c r="A4893" s="47"/>
      <c r="AB4893" s="281"/>
      <c r="AL4893" s="281"/>
      <c r="AV4893" s="281"/>
      <c r="BF4893" s="318"/>
      <c r="BP4893" s="281"/>
      <c r="BZ4893" s="281"/>
      <c r="CJ4893" s="281"/>
      <c r="CT4893" s="281"/>
      <c r="DD4893" s="281"/>
      <c r="DI4893" s="273"/>
    </row>
    <row r="4894" spans="1:113" s="49" customFormat="1">
      <c r="A4894" s="47"/>
      <c r="AB4894" s="281"/>
      <c r="AL4894" s="281"/>
      <c r="AV4894" s="281"/>
      <c r="BF4894" s="318"/>
      <c r="BP4894" s="281"/>
      <c r="BZ4894" s="281"/>
      <c r="CJ4894" s="281"/>
      <c r="CT4894" s="281"/>
      <c r="DD4894" s="281"/>
      <c r="DI4894" s="273"/>
    </row>
    <row r="4895" spans="1:113" s="49" customFormat="1">
      <c r="A4895" s="47"/>
      <c r="AB4895" s="281"/>
      <c r="AL4895" s="281"/>
      <c r="AV4895" s="281"/>
      <c r="BF4895" s="318"/>
      <c r="BP4895" s="281"/>
      <c r="BZ4895" s="281"/>
      <c r="CJ4895" s="281"/>
      <c r="CT4895" s="281"/>
      <c r="DD4895" s="281"/>
      <c r="DI4895" s="273"/>
    </row>
    <row r="4896" spans="1:113" s="49" customFormat="1">
      <c r="A4896" s="47"/>
      <c r="AB4896" s="281"/>
      <c r="AL4896" s="281"/>
      <c r="AV4896" s="281"/>
      <c r="BF4896" s="318"/>
      <c r="BP4896" s="281"/>
      <c r="BZ4896" s="281"/>
      <c r="CJ4896" s="281"/>
      <c r="CT4896" s="281"/>
      <c r="DD4896" s="281"/>
      <c r="DI4896" s="273"/>
    </row>
    <row r="4897" spans="1:113" s="49" customFormat="1">
      <c r="A4897" s="47"/>
      <c r="AB4897" s="281"/>
      <c r="AL4897" s="281"/>
      <c r="AV4897" s="281"/>
      <c r="BF4897" s="318"/>
      <c r="BP4897" s="281"/>
      <c r="BZ4897" s="281"/>
      <c r="CJ4897" s="281"/>
      <c r="CT4897" s="281"/>
      <c r="DD4897" s="281"/>
      <c r="DI4897" s="273"/>
    </row>
    <row r="4898" spans="1:113" s="49" customFormat="1">
      <c r="A4898" s="47"/>
      <c r="AB4898" s="281"/>
      <c r="AL4898" s="281"/>
      <c r="AV4898" s="281"/>
      <c r="BF4898" s="318"/>
      <c r="BP4898" s="281"/>
      <c r="BZ4898" s="281"/>
      <c r="CJ4898" s="281"/>
      <c r="CT4898" s="281"/>
      <c r="DD4898" s="281"/>
      <c r="DI4898" s="273"/>
    </row>
    <row r="4899" spans="1:113" s="49" customFormat="1">
      <c r="A4899" s="47"/>
      <c r="AB4899" s="281"/>
      <c r="AL4899" s="281"/>
      <c r="AV4899" s="281"/>
      <c r="BF4899" s="318"/>
      <c r="BP4899" s="281"/>
      <c r="BZ4899" s="281"/>
      <c r="CJ4899" s="281"/>
      <c r="CT4899" s="281"/>
      <c r="DD4899" s="281"/>
      <c r="DI4899" s="273"/>
    </row>
    <row r="4900" spans="1:113" s="49" customFormat="1">
      <c r="A4900" s="47"/>
      <c r="AB4900" s="281"/>
      <c r="AL4900" s="281"/>
      <c r="AV4900" s="281"/>
      <c r="BF4900" s="318"/>
      <c r="BP4900" s="281"/>
      <c r="BZ4900" s="281"/>
      <c r="CJ4900" s="281"/>
      <c r="CT4900" s="281"/>
      <c r="DD4900" s="281"/>
      <c r="DI4900" s="273"/>
    </row>
    <row r="4901" spans="1:113" s="49" customFormat="1">
      <c r="A4901" s="47"/>
      <c r="AB4901" s="281"/>
      <c r="AL4901" s="281"/>
      <c r="AV4901" s="281"/>
      <c r="BF4901" s="318"/>
      <c r="BP4901" s="281"/>
      <c r="BZ4901" s="281"/>
      <c r="CJ4901" s="281"/>
      <c r="CT4901" s="281"/>
      <c r="DD4901" s="281"/>
      <c r="DI4901" s="273"/>
    </row>
    <row r="4902" spans="1:113" s="49" customFormat="1">
      <c r="A4902" s="47"/>
      <c r="AB4902" s="281"/>
      <c r="AL4902" s="281"/>
      <c r="AV4902" s="281"/>
      <c r="BF4902" s="318"/>
      <c r="BP4902" s="281"/>
      <c r="BZ4902" s="281"/>
      <c r="CJ4902" s="281"/>
      <c r="CT4902" s="281"/>
      <c r="DD4902" s="281"/>
      <c r="DI4902" s="273"/>
    </row>
    <row r="4903" spans="1:113" s="49" customFormat="1">
      <c r="A4903" s="47"/>
      <c r="AB4903" s="281"/>
      <c r="AL4903" s="281"/>
      <c r="AV4903" s="281"/>
      <c r="BF4903" s="318"/>
      <c r="BP4903" s="281"/>
      <c r="BZ4903" s="281"/>
      <c r="CJ4903" s="281"/>
      <c r="CT4903" s="281"/>
      <c r="DD4903" s="281"/>
      <c r="DI4903" s="273"/>
    </row>
    <row r="4904" spans="1:113" s="49" customFormat="1">
      <c r="A4904" s="47"/>
      <c r="AB4904" s="281"/>
      <c r="AL4904" s="281"/>
      <c r="AV4904" s="281"/>
      <c r="BF4904" s="318"/>
      <c r="BP4904" s="281"/>
      <c r="BZ4904" s="281"/>
      <c r="CJ4904" s="281"/>
      <c r="CT4904" s="281"/>
      <c r="DD4904" s="281"/>
      <c r="DI4904" s="273"/>
    </row>
    <row r="4905" spans="1:113" s="49" customFormat="1">
      <c r="A4905" s="47"/>
      <c r="AB4905" s="281"/>
      <c r="AL4905" s="281"/>
      <c r="AV4905" s="281"/>
      <c r="BF4905" s="318"/>
      <c r="BP4905" s="281"/>
      <c r="BZ4905" s="281"/>
      <c r="CJ4905" s="281"/>
      <c r="CT4905" s="281"/>
      <c r="DD4905" s="281"/>
      <c r="DI4905" s="273"/>
    </row>
    <row r="4906" spans="1:113" s="49" customFormat="1">
      <c r="A4906" s="47"/>
      <c r="AB4906" s="281"/>
      <c r="AL4906" s="281"/>
      <c r="AV4906" s="281"/>
      <c r="BF4906" s="318"/>
      <c r="BP4906" s="281"/>
      <c r="BZ4906" s="281"/>
      <c r="CJ4906" s="281"/>
      <c r="CT4906" s="281"/>
      <c r="DD4906" s="281"/>
      <c r="DI4906" s="273"/>
    </row>
    <row r="4907" spans="1:113" s="49" customFormat="1">
      <c r="A4907" s="47"/>
      <c r="AB4907" s="281"/>
      <c r="AL4907" s="281"/>
      <c r="AV4907" s="281"/>
      <c r="BF4907" s="318"/>
      <c r="BP4907" s="281"/>
      <c r="BZ4907" s="281"/>
      <c r="CJ4907" s="281"/>
      <c r="CT4907" s="281"/>
      <c r="DD4907" s="281"/>
      <c r="DI4907" s="273"/>
    </row>
    <row r="4908" spans="1:113" s="49" customFormat="1">
      <c r="A4908" s="47"/>
      <c r="AB4908" s="281"/>
      <c r="AL4908" s="281"/>
      <c r="AV4908" s="281"/>
      <c r="BF4908" s="318"/>
      <c r="BP4908" s="281"/>
      <c r="BZ4908" s="281"/>
      <c r="CJ4908" s="281"/>
      <c r="CT4908" s="281"/>
      <c r="DD4908" s="281"/>
      <c r="DI4908" s="273"/>
    </row>
    <row r="4909" spans="1:113" s="49" customFormat="1">
      <c r="A4909" s="47"/>
      <c r="AB4909" s="281"/>
      <c r="AL4909" s="281"/>
      <c r="AV4909" s="281"/>
      <c r="BF4909" s="318"/>
      <c r="BP4909" s="281"/>
      <c r="BZ4909" s="281"/>
      <c r="CJ4909" s="281"/>
      <c r="CT4909" s="281"/>
      <c r="DD4909" s="281"/>
      <c r="DI4909" s="273"/>
    </row>
    <row r="4910" spans="1:113" s="49" customFormat="1">
      <c r="A4910" s="47"/>
      <c r="AB4910" s="281"/>
      <c r="AL4910" s="281"/>
      <c r="AV4910" s="281"/>
      <c r="BF4910" s="318"/>
      <c r="BP4910" s="281"/>
      <c r="BZ4910" s="281"/>
      <c r="CJ4910" s="281"/>
      <c r="CT4910" s="281"/>
      <c r="DD4910" s="281"/>
      <c r="DI4910" s="273"/>
    </row>
    <row r="4911" spans="1:113" s="49" customFormat="1">
      <c r="A4911" s="47"/>
      <c r="AB4911" s="281"/>
      <c r="AL4911" s="281"/>
      <c r="AV4911" s="281"/>
      <c r="BF4911" s="318"/>
      <c r="BP4911" s="281"/>
      <c r="BZ4911" s="281"/>
      <c r="CJ4911" s="281"/>
      <c r="CT4911" s="281"/>
      <c r="DD4911" s="281"/>
      <c r="DI4911" s="273"/>
    </row>
    <row r="4912" spans="1:113" s="49" customFormat="1">
      <c r="A4912" s="47"/>
      <c r="AB4912" s="281"/>
      <c r="AL4912" s="281"/>
      <c r="AV4912" s="281"/>
      <c r="BF4912" s="318"/>
      <c r="BP4912" s="281"/>
      <c r="BZ4912" s="281"/>
      <c r="CJ4912" s="281"/>
      <c r="CT4912" s="281"/>
      <c r="DD4912" s="281"/>
      <c r="DI4912" s="273"/>
    </row>
    <row r="4913" spans="1:113" s="49" customFormat="1">
      <c r="A4913" s="47"/>
      <c r="AB4913" s="281"/>
      <c r="AL4913" s="281"/>
      <c r="AV4913" s="281"/>
      <c r="BF4913" s="318"/>
      <c r="BP4913" s="281"/>
      <c r="BZ4913" s="281"/>
      <c r="CJ4913" s="281"/>
      <c r="CT4913" s="281"/>
      <c r="DD4913" s="281"/>
      <c r="DI4913" s="273"/>
    </row>
    <row r="4914" spans="1:113" s="49" customFormat="1">
      <c r="A4914" s="47"/>
      <c r="AB4914" s="281"/>
      <c r="AL4914" s="281"/>
      <c r="AV4914" s="281"/>
      <c r="BF4914" s="318"/>
      <c r="BP4914" s="281"/>
      <c r="BZ4914" s="281"/>
      <c r="CJ4914" s="281"/>
      <c r="CT4914" s="281"/>
      <c r="DD4914" s="281"/>
      <c r="DI4914" s="273"/>
    </row>
    <row r="4915" spans="1:113" s="49" customFormat="1">
      <c r="A4915" s="47"/>
      <c r="AB4915" s="281"/>
      <c r="AL4915" s="281"/>
      <c r="AV4915" s="281"/>
      <c r="BF4915" s="318"/>
      <c r="BP4915" s="281"/>
      <c r="BZ4915" s="281"/>
      <c r="CJ4915" s="281"/>
      <c r="CT4915" s="281"/>
      <c r="DD4915" s="281"/>
      <c r="DI4915" s="273"/>
    </row>
    <row r="4916" spans="1:113" s="49" customFormat="1">
      <c r="A4916" s="47"/>
      <c r="AB4916" s="281"/>
      <c r="AL4916" s="281"/>
      <c r="AV4916" s="281"/>
      <c r="BF4916" s="318"/>
      <c r="BP4916" s="281"/>
      <c r="BZ4916" s="281"/>
      <c r="CJ4916" s="281"/>
      <c r="CT4916" s="281"/>
      <c r="DD4916" s="281"/>
      <c r="DI4916" s="273"/>
    </row>
    <row r="4917" spans="1:113" s="49" customFormat="1">
      <c r="A4917" s="47"/>
      <c r="AB4917" s="281"/>
      <c r="AL4917" s="281"/>
      <c r="AV4917" s="281"/>
      <c r="BF4917" s="318"/>
      <c r="BP4917" s="281"/>
      <c r="BZ4917" s="281"/>
      <c r="CJ4917" s="281"/>
      <c r="CT4917" s="281"/>
      <c r="DD4917" s="281"/>
      <c r="DI4917" s="273"/>
    </row>
    <row r="4918" spans="1:113" s="49" customFormat="1">
      <c r="A4918" s="47"/>
      <c r="AB4918" s="281"/>
      <c r="AL4918" s="281"/>
      <c r="AV4918" s="281"/>
      <c r="BF4918" s="318"/>
      <c r="BP4918" s="281"/>
      <c r="BZ4918" s="281"/>
      <c r="CJ4918" s="281"/>
      <c r="CT4918" s="281"/>
      <c r="DD4918" s="281"/>
      <c r="DI4918" s="273"/>
    </row>
    <row r="4919" spans="1:113" s="49" customFormat="1">
      <c r="A4919" s="47"/>
      <c r="AB4919" s="281"/>
      <c r="AL4919" s="281"/>
      <c r="AV4919" s="281"/>
      <c r="BF4919" s="318"/>
      <c r="BP4919" s="281"/>
      <c r="BZ4919" s="281"/>
      <c r="CJ4919" s="281"/>
      <c r="CT4919" s="281"/>
      <c r="DD4919" s="281"/>
      <c r="DI4919" s="273"/>
    </row>
    <row r="4920" spans="1:113" s="49" customFormat="1">
      <c r="A4920" s="47"/>
      <c r="AB4920" s="281"/>
      <c r="AL4920" s="281"/>
      <c r="AV4920" s="281"/>
      <c r="BF4920" s="318"/>
      <c r="BP4920" s="281"/>
      <c r="BZ4920" s="281"/>
      <c r="CJ4920" s="281"/>
      <c r="CT4920" s="281"/>
      <c r="DD4920" s="281"/>
      <c r="DI4920" s="273"/>
    </row>
    <row r="4921" spans="1:113" s="49" customFormat="1">
      <c r="A4921" s="47"/>
      <c r="AB4921" s="281"/>
      <c r="AL4921" s="281"/>
      <c r="AV4921" s="281"/>
      <c r="BF4921" s="318"/>
      <c r="BP4921" s="281"/>
      <c r="BZ4921" s="281"/>
      <c r="CJ4921" s="281"/>
      <c r="CT4921" s="281"/>
      <c r="DD4921" s="281"/>
      <c r="DI4921" s="273"/>
    </row>
    <row r="4922" spans="1:113" s="49" customFormat="1">
      <c r="A4922" s="47"/>
      <c r="AB4922" s="281"/>
      <c r="AL4922" s="281"/>
      <c r="AV4922" s="281"/>
      <c r="BF4922" s="318"/>
      <c r="BP4922" s="281"/>
      <c r="BZ4922" s="281"/>
      <c r="CJ4922" s="281"/>
      <c r="CT4922" s="281"/>
      <c r="DD4922" s="281"/>
      <c r="DI4922" s="273"/>
    </row>
    <row r="4923" spans="1:113" s="49" customFormat="1">
      <c r="A4923" s="47"/>
      <c r="AB4923" s="281"/>
      <c r="AL4923" s="281"/>
      <c r="AV4923" s="281"/>
      <c r="BF4923" s="318"/>
      <c r="BP4923" s="281"/>
      <c r="BZ4923" s="281"/>
      <c r="CJ4923" s="281"/>
      <c r="CT4923" s="281"/>
      <c r="DD4923" s="281"/>
      <c r="DI4923" s="273"/>
    </row>
    <row r="4924" spans="1:113" s="49" customFormat="1">
      <c r="A4924" s="47"/>
      <c r="AB4924" s="281"/>
      <c r="AL4924" s="281"/>
      <c r="AV4924" s="281"/>
      <c r="BF4924" s="318"/>
      <c r="BP4924" s="281"/>
      <c r="BZ4924" s="281"/>
      <c r="CJ4924" s="281"/>
      <c r="CT4924" s="281"/>
      <c r="DD4924" s="281"/>
      <c r="DI4924" s="273"/>
    </row>
    <row r="4925" spans="1:113" s="49" customFormat="1">
      <c r="A4925" s="47"/>
      <c r="AB4925" s="281"/>
      <c r="AL4925" s="281"/>
      <c r="AV4925" s="281"/>
      <c r="BF4925" s="318"/>
      <c r="BP4925" s="281"/>
      <c r="BZ4925" s="281"/>
      <c r="CJ4925" s="281"/>
      <c r="CT4925" s="281"/>
      <c r="DD4925" s="281"/>
      <c r="DI4925" s="273"/>
    </row>
    <row r="4926" spans="1:113" s="49" customFormat="1">
      <c r="A4926" s="47"/>
      <c r="AB4926" s="281"/>
      <c r="AL4926" s="281"/>
      <c r="AV4926" s="281"/>
      <c r="BF4926" s="318"/>
      <c r="BP4926" s="281"/>
      <c r="BZ4926" s="281"/>
      <c r="CJ4926" s="281"/>
      <c r="CT4926" s="281"/>
      <c r="DD4926" s="281"/>
      <c r="DI4926" s="273"/>
    </row>
    <row r="4927" spans="1:113" s="49" customFormat="1">
      <c r="A4927" s="47"/>
      <c r="AB4927" s="281"/>
      <c r="AL4927" s="281"/>
      <c r="AV4927" s="281"/>
      <c r="BF4927" s="318"/>
      <c r="BP4927" s="281"/>
      <c r="BZ4927" s="281"/>
      <c r="CJ4927" s="281"/>
      <c r="CT4927" s="281"/>
      <c r="DD4927" s="281"/>
      <c r="DI4927" s="273"/>
    </row>
    <row r="4928" spans="1:113" s="49" customFormat="1">
      <c r="A4928" s="47"/>
      <c r="AB4928" s="281"/>
      <c r="AL4928" s="281"/>
      <c r="AV4928" s="281"/>
      <c r="BF4928" s="318"/>
      <c r="BP4928" s="281"/>
      <c r="BZ4928" s="281"/>
      <c r="CJ4928" s="281"/>
      <c r="CT4928" s="281"/>
      <c r="DD4928" s="281"/>
      <c r="DI4928" s="273"/>
    </row>
    <row r="4929" spans="1:113" s="49" customFormat="1">
      <c r="A4929" s="47"/>
      <c r="AB4929" s="281"/>
      <c r="AL4929" s="281"/>
      <c r="AV4929" s="281"/>
      <c r="BF4929" s="318"/>
      <c r="BP4929" s="281"/>
      <c r="BZ4929" s="281"/>
      <c r="CJ4929" s="281"/>
      <c r="CT4929" s="281"/>
      <c r="DD4929" s="281"/>
      <c r="DI4929" s="273"/>
    </row>
    <row r="4930" spans="1:113" s="49" customFormat="1">
      <c r="A4930" s="47"/>
      <c r="AB4930" s="281"/>
      <c r="AL4930" s="281"/>
      <c r="AV4930" s="281"/>
      <c r="BF4930" s="318"/>
      <c r="BP4930" s="281"/>
      <c r="BZ4930" s="281"/>
      <c r="CJ4930" s="281"/>
      <c r="CT4930" s="281"/>
      <c r="DD4930" s="281"/>
      <c r="DI4930" s="273"/>
    </row>
    <row r="4931" spans="1:113" s="49" customFormat="1">
      <c r="A4931" s="47"/>
      <c r="AB4931" s="281"/>
      <c r="AL4931" s="281"/>
      <c r="AV4931" s="281"/>
      <c r="BF4931" s="318"/>
      <c r="BP4931" s="281"/>
      <c r="BZ4931" s="281"/>
      <c r="CJ4931" s="281"/>
      <c r="CT4931" s="281"/>
      <c r="DD4931" s="281"/>
      <c r="DI4931" s="273"/>
    </row>
    <row r="4932" spans="1:113" s="49" customFormat="1">
      <c r="A4932" s="47"/>
      <c r="AB4932" s="281"/>
      <c r="AL4932" s="281"/>
      <c r="AV4932" s="281"/>
      <c r="BF4932" s="318"/>
      <c r="BP4932" s="281"/>
      <c r="BZ4932" s="281"/>
      <c r="CJ4932" s="281"/>
      <c r="CT4932" s="281"/>
      <c r="DD4932" s="281"/>
      <c r="DI4932" s="273"/>
    </row>
    <row r="4933" spans="1:113" s="49" customFormat="1">
      <c r="A4933" s="47"/>
      <c r="AB4933" s="281"/>
      <c r="AL4933" s="281"/>
      <c r="AV4933" s="281"/>
      <c r="BF4933" s="318"/>
      <c r="BP4933" s="281"/>
      <c r="BZ4933" s="281"/>
      <c r="CJ4933" s="281"/>
      <c r="CT4933" s="281"/>
      <c r="DD4933" s="281"/>
      <c r="DI4933" s="273"/>
    </row>
    <row r="4934" spans="1:113" s="49" customFormat="1">
      <c r="A4934" s="47"/>
      <c r="AB4934" s="281"/>
      <c r="AL4934" s="281"/>
      <c r="AV4934" s="281"/>
      <c r="BF4934" s="318"/>
      <c r="BP4934" s="281"/>
      <c r="BZ4934" s="281"/>
      <c r="CJ4934" s="281"/>
      <c r="CT4934" s="281"/>
      <c r="DD4934" s="281"/>
      <c r="DI4934" s="273"/>
    </row>
    <row r="4935" spans="1:113" s="49" customFormat="1">
      <c r="A4935" s="47"/>
      <c r="AB4935" s="281"/>
      <c r="AL4935" s="281"/>
      <c r="AV4935" s="281"/>
      <c r="BF4935" s="318"/>
      <c r="BP4935" s="281"/>
      <c r="BZ4935" s="281"/>
      <c r="CJ4935" s="281"/>
      <c r="CT4935" s="281"/>
      <c r="DD4935" s="281"/>
      <c r="DI4935" s="273"/>
    </row>
    <row r="4936" spans="1:113" s="49" customFormat="1">
      <c r="A4936" s="47"/>
      <c r="AB4936" s="281"/>
      <c r="AL4936" s="281"/>
      <c r="AV4936" s="281"/>
      <c r="BF4936" s="318"/>
      <c r="BP4936" s="281"/>
      <c r="BZ4936" s="281"/>
      <c r="CJ4936" s="281"/>
      <c r="CT4936" s="281"/>
      <c r="DD4936" s="281"/>
      <c r="DI4936" s="273"/>
    </row>
    <row r="4937" spans="1:113" s="49" customFormat="1">
      <c r="A4937" s="47"/>
      <c r="AB4937" s="281"/>
      <c r="AL4937" s="281"/>
      <c r="AV4937" s="281"/>
      <c r="BF4937" s="318"/>
      <c r="BP4937" s="281"/>
      <c r="BZ4937" s="281"/>
      <c r="CJ4937" s="281"/>
      <c r="CT4937" s="281"/>
      <c r="DD4937" s="281"/>
      <c r="DI4937" s="273"/>
    </row>
    <row r="4938" spans="1:113" s="49" customFormat="1">
      <c r="A4938" s="47"/>
      <c r="AB4938" s="281"/>
      <c r="AL4938" s="281"/>
      <c r="AV4938" s="281"/>
      <c r="BF4938" s="318"/>
      <c r="BP4938" s="281"/>
      <c r="BZ4938" s="281"/>
      <c r="CJ4938" s="281"/>
      <c r="CT4938" s="281"/>
      <c r="DD4938" s="281"/>
      <c r="DI4938" s="273"/>
    </row>
    <row r="4939" spans="1:113" s="49" customFormat="1">
      <c r="A4939" s="47"/>
      <c r="AB4939" s="281"/>
      <c r="AL4939" s="281"/>
      <c r="AV4939" s="281"/>
      <c r="BF4939" s="318"/>
      <c r="BP4939" s="281"/>
      <c r="BZ4939" s="281"/>
      <c r="CJ4939" s="281"/>
      <c r="CT4939" s="281"/>
      <c r="DD4939" s="281"/>
      <c r="DI4939" s="273"/>
    </row>
    <row r="4940" spans="1:113" s="49" customFormat="1">
      <c r="A4940" s="47"/>
      <c r="AB4940" s="281"/>
      <c r="AL4940" s="281"/>
      <c r="AV4940" s="281"/>
      <c r="BF4940" s="318"/>
      <c r="BP4940" s="281"/>
      <c r="BZ4940" s="281"/>
      <c r="CJ4940" s="281"/>
      <c r="CT4940" s="281"/>
      <c r="DD4940" s="281"/>
      <c r="DI4940" s="273"/>
    </row>
    <row r="4941" spans="1:113" s="49" customFormat="1">
      <c r="A4941" s="47"/>
      <c r="AB4941" s="281"/>
      <c r="AL4941" s="281"/>
      <c r="AV4941" s="281"/>
      <c r="BF4941" s="318"/>
      <c r="BP4941" s="281"/>
      <c r="BZ4941" s="281"/>
      <c r="CJ4941" s="281"/>
      <c r="CT4941" s="281"/>
      <c r="DD4941" s="281"/>
      <c r="DI4941" s="273"/>
    </row>
    <row r="4942" spans="1:113" s="49" customFormat="1">
      <c r="A4942" s="47"/>
      <c r="AB4942" s="281"/>
      <c r="AL4942" s="281"/>
      <c r="AV4942" s="281"/>
      <c r="BF4942" s="318"/>
      <c r="BP4942" s="281"/>
      <c r="BZ4942" s="281"/>
      <c r="CJ4942" s="281"/>
      <c r="CT4942" s="281"/>
      <c r="DD4942" s="281"/>
      <c r="DI4942" s="273"/>
    </row>
    <row r="4943" spans="1:113" s="49" customFormat="1">
      <c r="A4943" s="47"/>
      <c r="AB4943" s="281"/>
      <c r="AL4943" s="281"/>
      <c r="AV4943" s="281"/>
      <c r="BF4943" s="318"/>
      <c r="BP4943" s="281"/>
      <c r="BZ4943" s="281"/>
      <c r="CJ4943" s="281"/>
      <c r="CT4943" s="281"/>
      <c r="DD4943" s="281"/>
      <c r="DI4943" s="273"/>
    </row>
    <row r="4944" spans="1:113" s="49" customFormat="1">
      <c r="A4944" s="47"/>
      <c r="AB4944" s="281"/>
      <c r="AL4944" s="281"/>
      <c r="AV4944" s="281"/>
      <c r="BF4944" s="318"/>
      <c r="BP4944" s="281"/>
      <c r="BZ4944" s="281"/>
      <c r="CJ4944" s="281"/>
      <c r="CT4944" s="281"/>
      <c r="DD4944" s="281"/>
      <c r="DI4944" s="273"/>
    </row>
    <row r="4945" spans="1:113" s="49" customFormat="1">
      <c r="A4945" s="47"/>
      <c r="AB4945" s="281"/>
      <c r="AL4945" s="281"/>
      <c r="AV4945" s="281"/>
      <c r="BF4945" s="318"/>
      <c r="BP4945" s="281"/>
      <c r="BZ4945" s="281"/>
      <c r="CJ4945" s="281"/>
      <c r="CT4945" s="281"/>
      <c r="DD4945" s="281"/>
      <c r="DI4945" s="273"/>
    </row>
    <row r="4946" spans="1:113" s="49" customFormat="1">
      <c r="A4946" s="47"/>
      <c r="AB4946" s="281"/>
      <c r="AL4946" s="281"/>
      <c r="AV4946" s="281"/>
      <c r="BF4946" s="318"/>
      <c r="BP4946" s="281"/>
      <c r="BZ4946" s="281"/>
      <c r="CJ4946" s="281"/>
      <c r="CT4946" s="281"/>
      <c r="DD4946" s="281"/>
      <c r="DI4946" s="273"/>
    </row>
    <row r="4947" spans="1:113" s="49" customFormat="1">
      <c r="A4947" s="47"/>
      <c r="AB4947" s="281"/>
      <c r="AL4947" s="281"/>
      <c r="AV4947" s="281"/>
      <c r="BF4947" s="318"/>
      <c r="BP4947" s="281"/>
      <c r="BZ4947" s="281"/>
      <c r="CJ4947" s="281"/>
      <c r="CT4947" s="281"/>
      <c r="DD4947" s="281"/>
      <c r="DI4947" s="273"/>
    </row>
    <row r="4948" spans="1:113" s="49" customFormat="1">
      <c r="A4948" s="47"/>
      <c r="AB4948" s="281"/>
      <c r="AL4948" s="281"/>
      <c r="AV4948" s="281"/>
      <c r="BF4948" s="318"/>
      <c r="BP4948" s="281"/>
      <c r="BZ4948" s="281"/>
      <c r="CJ4948" s="281"/>
      <c r="CT4948" s="281"/>
      <c r="DD4948" s="281"/>
      <c r="DI4948" s="273"/>
    </row>
    <row r="4949" spans="1:113" s="49" customFormat="1">
      <c r="A4949" s="47"/>
      <c r="AB4949" s="281"/>
      <c r="AL4949" s="281"/>
      <c r="AV4949" s="281"/>
      <c r="BF4949" s="318"/>
      <c r="BP4949" s="281"/>
      <c r="BZ4949" s="281"/>
      <c r="CJ4949" s="281"/>
      <c r="CT4949" s="281"/>
      <c r="DD4949" s="281"/>
      <c r="DI4949" s="273"/>
    </row>
    <row r="4950" spans="1:113" s="49" customFormat="1">
      <c r="A4950" s="47"/>
      <c r="AB4950" s="281"/>
      <c r="AL4950" s="281"/>
      <c r="AV4950" s="281"/>
      <c r="BF4950" s="318"/>
      <c r="BP4950" s="281"/>
      <c r="BZ4950" s="281"/>
      <c r="CJ4950" s="281"/>
      <c r="CT4950" s="281"/>
      <c r="DD4950" s="281"/>
      <c r="DI4950" s="273"/>
    </row>
    <row r="4951" spans="1:113" s="49" customFormat="1">
      <c r="A4951" s="47"/>
      <c r="AB4951" s="281"/>
      <c r="AL4951" s="281"/>
      <c r="AV4951" s="281"/>
      <c r="BF4951" s="318"/>
      <c r="BP4951" s="281"/>
      <c r="BZ4951" s="281"/>
      <c r="CJ4951" s="281"/>
      <c r="CT4951" s="281"/>
      <c r="DD4951" s="281"/>
      <c r="DI4951" s="273"/>
    </row>
    <row r="4952" spans="1:113" s="49" customFormat="1">
      <c r="A4952" s="47"/>
      <c r="AB4952" s="281"/>
      <c r="AL4952" s="281"/>
      <c r="AV4952" s="281"/>
      <c r="BF4952" s="318"/>
      <c r="BP4952" s="281"/>
      <c r="BZ4952" s="281"/>
      <c r="CJ4952" s="281"/>
      <c r="CT4952" s="281"/>
      <c r="DD4952" s="281"/>
      <c r="DI4952" s="273"/>
    </row>
    <row r="4953" spans="1:113" s="49" customFormat="1">
      <c r="A4953" s="47"/>
      <c r="AB4953" s="281"/>
      <c r="AL4953" s="281"/>
      <c r="AV4953" s="281"/>
      <c r="BF4953" s="318"/>
      <c r="BP4953" s="281"/>
      <c r="BZ4953" s="281"/>
      <c r="CJ4953" s="281"/>
      <c r="CT4953" s="281"/>
      <c r="DD4953" s="281"/>
      <c r="DI4953" s="273"/>
    </row>
    <row r="4954" spans="1:113" s="49" customFormat="1">
      <c r="A4954" s="47"/>
      <c r="AB4954" s="281"/>
      <c r="AL4954" s="281"/>
      <c r="AV4954" s="281"/>
      <c r="BF4954" s="318"/>
      <c r="BP4954" s="281"/>
      <c r="BZ4954" s="281"/>
      <c r="CJ4954" s="281"/>
      <c r="CT4954" s="281"/>
      <c r="DD4954" s="281"/>
      <c r="DI4954" s="273"/>
    </row>
    <row r="4955" spans="1:113" s="49" customFormat="1">
      <c r="A4955" s="47"/>
      <c r="AB4955" s="281"/>
      <c r="AL4955" s="281"/>
      <c r="AV4955" s="281"/>
      <c r="BF4955" s="318"/>
      <c r="BP4955" s="281"/>
      <c r="BZ4955" s="281"/>
      <c r="CJ4955" s="281"/>
      <c r="CT4955" s="281"/>
      <c r="DD4955" s="281"/>
      <c r="DI4955" s="273"/>
    </row>
    <row r="4956" spans="1:113" s="49" customFormat="1">
      <c r="A4956" s="47"/>
      <c r="AB4956" s="281"/>
      <c r="AL4956" s="281"/>
      <c r="AV4956" s="281"/>
      <c r="BF4956" s="318"/>
      <c r="BP4956" s="281"/>
      <c r="BZ4956" s="281"/>
      <c r="CJ4956" s="281"/>
      <c r="CT4956" s="281"/>
      <c r="DD4956" s="281"/>
      <c r="DI4956" s="273"/>
    </row>
    <row r="4957" spans="1:113" s="49" customFormat="1">
      <c r="A4957" s="47"/>
      <c r="AB4957" s="281"/>
      <c r="AL4957" s="281"/>
      <c r="AV4957" s="281"/>
      <c r="BF4957" s="318"/>
      <c r="BP4957" s="281"/>
      <c r="BZ4957" s="281"/>
      <c r="CJ4957" s="281"/>
      <c r="CT4957" s="281"/>
      <c r="DD4957" s="281"/>
      <c r="DI4957" s="273"/>
    </row>
    <row r="4958" spans="1:113" s="49" customFormat="1">
      <c r="A4958" s="47"/>
      <c r="AB4958" s="281"/>
      <c r="AL4958" s="281"/>
      <c r="AV4958" s="281"/>
      <c r="BF4958" s="318"/>
      <c r="BP4958" s="281"/>
      <c r="BZ4958" s="281"/>
      <c r="CJ4958" s="281"/>
      <c r="CT4958" s="281"/>
      <c r="DD4958" s="281"/>
      <c r="DI4958" s="273"/>
    </row>
    <row r="4959" spans="1:113" s="49" customFormat="1">
      <c r="A4959" s="47"/>
      <c r="AB4959" s="281"/>
      <c r="AL4959" s="281"/>
      <c r="AV4959" s="281"/>
      <c r="BF4959" s="318"/>
      <c r="BP4959" s="281"/>
      <c r="BZ4959" s="281"/>
      <c r="CJ4959" s="281"/>
      <c r="CT4959" s="281"/>
      <c r="DD4959" s="281"/>
      <c r="DI4959" s="273"/>
    </row>
    <row r="4960" spans="1:113" s="49" customFormat="1">
      <c r="A4960" s="47"/>
      <c r="AB4960" s="281"/>
      <c r="AL4960" s="281"/>
      <c r="AV4960" s="281"/>
      <c r="BF4960" s="318"/>
      <c r="BP4960" s="281"/>
      <c r="BZ4960" s="281"/>
      <c r="CJ4960" s="281"/>
      <c r="CT4960" s="281"/>
      <c r="DD4960" s="281"/>
      <c r="DI4960" s="273"/>
    </row>
    <row r="4961" spans="1:113" s="49" customFormat="1">
      <c r="A4961" s="47"/>
      <c r="AB4961" s="281"/>
      <c r="AL4961" s="281"/>
      <c r="AV4961" s="281"/>
      <c r="BF4961" s="318"/>
      <c r="BP4961" s="281"/>
      <c r="BZ4961" s="281"/>
      <c r="CJ4961" s="281"/>
      <c r="CT4961" s="281"/>
      <c r="DD4961" s="281"/>
      <c r="DI4961" s="273"/>
    </row>
    <row r="4962" spans="1:113" s="49" customFormat="1">
      <c r="A4962" s="47"/>
      <c r="AB4962" s="281"/>
      <c r="AL4962" s="281"/>
      <c r="AV4962" s="281"/>
      <c r="BF4962" s="318"/>
      <c r="BP4962" s="281"/>
      <c r="BZ4962" s="281"/>
      <c r="CJ4962" s="281"/>
      <c r="CT4962" s="281"/>
      <c r="DD4962" s="281"/>
      <c r="DI4962" s="273"/>
    </row>
    <row r="4963" spans="1:113" s="49" customFormat="1">
      <c r="A4963" s="47"/>
      <c r="AB4963" s="281"/>
      <c r="AL4963" s="281"/>
      <c r="AV4963" s="281"/>
      <c r="BF4963" s="318"/>
      <c r="BP4963" s="281"/>
      <c r="BZ4963" s="281"/>
      <c r="CJ4963" s="281"/>
      <c r="CT4963" s="281"/>
      <c r="DD4963" s="281"/>
      <c r="DI4963" s="273"/>
    </row>
    <row r="4964" spans="1:113" s="49" customFormat="1">
      <c r="A4964" s="47"/>
      <c r="AB4964" s="281"/>
      <c r="AL4964" s="281"/>
      <c r="AV4964" s="281"/>
      <c r="BF4964" s="318"/>
      <c r="BP4964" s="281"/>
      <c r="BZ4964" s="281"/>
      <c r="CJ4964" s="281"/>
      <c r="CT4964" s="281"/>
      <c r="DD4964" s="281"/>
      <c r="DI4964" s="273"/>
    </row>
    <row r="4965" spans="1:113" s="49" customFormat="1">
      <c r="A4965" s="47"/>
      <c r="AB4965" s="281"/>
      <c r="AL4965" s="281"/>
      <c r="AV4965" s="281"/>
      <c r="BF4965" s="318"/>
      <c r="BP4965" s="281"/>
      <c r="BZ4965" s="281"/>
      <c r="CJ4965" s="281"/>
      <c r="CT4965" s="281"/>
      <c r="DD4965" s="281"/>
      <c r="DI4965" s="273"/>
    </row>
    <row r="4966" spans="1:113" s="49" customFormat="1">
      <c r="A4966" s="47"/>
      <c r="AB4966" s="281"/>
      <c r="AL4966" s="281"/>
      <c r="AV4966" s="281"/>
      <c r="BF4966" s="318"/>
      <c r="BP4966" s="281"/>
      <c r="BZ4966" s="281"/>
      <c r="CJ4966" s="281"/>
      <c r="CT4966" s="281"/>
      <c r="DD4966" s="281"/>
      <c r="DI4966" s="273"/>
    </row>
    <row r="4967" spans="1:113" s="49" customFormat="1">
      <c r="A4967" s="47"/>
      <c r="AB4967" s="281"/>
      <c r="AL4967" s="281"/>
      <c r="AV4967" s="281"/>
      <c r="BF4967" s="318"/>
      <c r="BP4967" s="281"/>
      <c r="BZ4967" s="281"/>
      <c r="CJ4967" s="281"/>
      <c r="CT4967" s="281"/>
      <c r="DD4967" s="281"/>
      <c r="DI4967" s="273"/>
    </row>
    <row r="4968" spans="1:113" s="49" customFormat="1">
      <c r="A4968" s="47"/>
      <c r="AB4968" s="281"/>
      <c r="AL4968" s="281"/>
      <c r="AV4968" s="281"/>
      <c r="BF4968" s="318"/>
      <c r="BP4968" s="281"/>
      <c r="BZ4968" s="281"/>
      <c r="CJ4968" s="281"/>
      <c r="CT4968" s="281"/>
      <c r="DD4968" s="281"/>
      <c r="DI4968" s="273"/>
    </row>
    <row r="4969" spans="1:113" s="49" customFormat="1">
      <c r="A4969" s="47"/>
      <c r="AB4969" s="281"/>
      <c r="AL4969" s="281"/>
      <c r="AV4969" s="281"/>
      <c r="BF4969" s="318"/>
      <c r="BP4969" s="281"/>
      <c r="BZ4969" s="281"/>
      <c r="CJ4969" s="281"/>
      <c r="CT4969" s="281"/>
      <c r="DD4969" s="281"/>
      <c r="DI4969" s="273"/>
    </row>
    <row r="4970" spans="1:113" s="49" customFormat="1">
      <c r="A4970" s="47"/>
      <c r="AB4970" s="281"/>
      <c r="AL4970" s="281"/>
      <c r="AV4970" s="281"/>
      <c r="BF4970" s="318"/>
      <c r="BP4970" s="281"/>
      <c r="BZ4970" s="281"/>
      <c r="CJ4970" s="281"/>
      <c r="CT4970" s="281"/>
      <c r="DD4970" s="281"/>
      <c r="DI4970" s="273"/>
    </row>
    <row r="4971" spans="1:113" s="49" customFormat="1">
      <c r="A4971" s="47"/>
      <c r="AB4971" s="281"/>
      <c r="AL4971" s="281"/>
      <c r="AV4971" s="281"/>
      <c r="BF4971" s="318"/>
      <c r="BP4971" s="281"/>
      <c r="BZ4971" s="281"/>
      <c r="CJ4971" s="281"/>
      <c r="CT4971" s="281"/>
      <c r="DD4971" s="281"/>
      <c r="DI4971" s="273"/>
    </row>
    <row r="4972" spans="1:113" s="49" customFormat="1">
      <c r="A4972" s="47"/>
      <c r="AB4972" s="281"/>
      <c r="AL4972" s="281"/>
      <c r="AV4972" s="281"/>
      <c r="BF4972" s="318"/>
      <c r="BP4972" s="281"/>
      <c r="BZ4972" s="281"/>
      <c r="CJ4972" s="281"/>
      <c r="CT4972" s="281"/>
      <c r="DD4972" s="281"/>
      <c r="DI4972" s="273"/>
    </row>
    <row r="4973" spans="1:113" s="49" customFormat="1">
      <c r="A4973" s="47"/>
      <c r="AB4973" s="281"/>
      <c r="AL4973" s="281"/>
      <c r="AV4973" s="281"/>
      <c r="BF4973" s="318"/>
      <c r="BP4973" s="281"/>
      <c r="BZ4973" s="281"/>
      <c r="CJ4973" s="281"/>
      <c r="CT4973" s="281"/>
      <c r="DD4973" s="281"/>
      <c r="DI4973" s="273"/>
    </row>
    <row r="4974" spans="1:113" s="49" customFormat="1">
      <c r="A4974" s="47"/>
      <c r="AB4974" s="281"/>
      <c r="AL4974" s="281"/>
      <c r="AV4974" s="281"/>
      <c r="BF4974" s="318"/>
      <c r="BP4974" s="281"/>
      <c r="BZ4974" s="281"/>
      <c r="CJ4974" s="281"/>
      <c r="CT4974" s="281"/>
      <c r="DD4974" s="281"/>
      <c r="DI4974" s="273"/>
    </row>
    <row r="4975" spans="1:113" s="49" customFormat="1">
      <c r="A4975" s="47"/>
      <c r="AB4975" s="281"/>
      <c r="AL4975" s="281"/>
      <c r="AV4975" s="281"/>
      <c r="BF4975" s="318"/>
      <c r="BP4975" s="281"/>
      <c r="BZ4975" s="281"/>
      <c r="CJ4975" s="281"/>
      <c r="CT4975" s="281"/>
      <c r="DD4975" s="281"/>
      <c r="DI4975" s="273"/>
    </row>
    <row r="4976" spans="1:113" s="49" customFormat="1">
      <c r="A4976" s="47"/>
      <c r="AB4976" s="281"/>
      <c r="AL4976" s="281"/>
      <c r="AV4976" s="281"/>
      <c r="BF4976" s="318"/>
      <c r="BP4976" s="281"/>
      <c r="BZ4976" s="281"/>
      <c r="CJ4976" s="281"/>
      <c r="CT4976" s="281"/>
      <c r="DD4976" s="281"/>
      <c r="DI4976" s="273"/>
    </row>
    <row r="4977" spans="1:113" s="49" customFormat="1">
      <c r="A4977" s="47"/>
      <c r="AB4977" s="281"/>
      <c r="AL4977" s="281"/>
      <c r="AV4977" s="281"/>
      <c r="BF4977" s="318"/>
      <c r="BP4977" s="281"/>
      <c r="BZ4977" s="281"/>
      <c r="CJ4977" s="281"/>
      <c r="CT4977" s="281"/>
      <c r="DD4977" s="281"/>
      <c r="DI4977" s="273"/>
    </row>
    <row r="4978" spans="1:113" s="49" customFormat="1">
      <c r="A4978" s="47"/>
      <c r="AB4978" s="281"/>
      <c r="AL4978" s="281"/>
      <c r="AV4978" s="281"/>
      <c r="BF4978" s="318"/>
      <c r="BP4978" s="281"/>
      <c r="BZ4978" s="281"/>
      <c r="CJ4978" s="281"/>
      <c r="CT4978" s="281"/>
      <c r="DD4978" s="281"/>
      <c r="DI4978" s="273"/>
    </row>
    <row r="4979" spans="1:113" s="49" customFormat="1">
      <c r="A4979" s="47"/>
      <c r="AB4979" s="281"/>
      <c r="AL4979" s="281"/>
      <c r="AV4979" s="281"/>
      <c r="BF4979" s="318"/>
      <c r="BP4979" s="281"/>
      <c r="BZ4979" s="281"/>
      <c r="CJ4979" s="281"/>
      <c r="CT4979" s="281"/>
      <c r="DD4979" s="281"/>
      <c r="DI4979" s="273"/>
    </row>
    <row r="4980" spans="1:113" s="49" customFormat="1">
      <c r="A4980" s="47"/>
      <c r="AB4980" s="281"/>
      <c r="AL4980" s="281"/>
      <c r="AV4980" s="281"/>
      <c r="BF4980" s="318"/>
      <c r="BP4980" s="281"/>
      <c r="BZ4980" s="281"/>
      <c r="CJ4980" s="281"/>
      <c r="CT4980" s="281"/>
      <c r="DD4980" s="281"/>
      <c r="DI4980" s="273"/>
    </row>
    <row r="4981" spans="1:113" s="49" customFormat="1">
      <c r="A4981" s="47"/>
      <c r="AB4981" s="281"/>
      <c r="AL4981" s="281"/>
      <c r="AV4981" s="281"/>
      <c r="BF4981" s="318"/>
      <c r="BP4981" s="281"/>
      <c r="BZ4981" s="281"/>
      <c r="CJ4981" s="281"/>
      <c r="CT4981" s="281"/>
      <c r="DD4981" s="281"/>
      <c r="DI4981" s="273"/>
    </row>
    <row r="4982" spans="1:113" s="49" customFormat="1">
      <c r="A4982" s="47"/>
      <c r="AB4982" s="281"/>
      <c r="AL4982" s="281"/>
      <c r="AV4982" s="281"/>
      <c r="BF4982" s="318"/>
      <c r="BP4982" s="281"/>
      <c r="BZ4982" s="281"/>
      <c r="CJ4982" s="281"/>
      <c r="CT4982" s="281"/>
      <c r="DD4982" s="281"/>
      <c r="DI4982" s="273"/>
    </row>
    <row r="4983" spans="1:113" s="49" customFormat="1">
      <c r="A4983" s="47"/>
      <c r="AB4983" s="281"/>
      <c r="AL4983" s="281"/>
      <c r="AV4983" s="281"/>
      <c r="BF4983" s="318"/>
      <c r="BP4983" s="281"/>
      <c r="BZ4983" s="281"/>
      <c r="CJ4983" s="281"/>
      <c r="CT4983" s="281"/>
      <c r="DD4983" s="281"/>
      <c r="DI4983" s="273"/>
    </row>
    <row r="4984" spans="1:113" s="49" customFormat="1">
      <c r="A4984" s="47"/>
      <c r="AB4984" s="281"/>
      <c r="AL4984" s="281"/>
      <c r="AV4984" s="281"/>
      <c r="BF4984" s="318"/>
      <c r="BP4984" s="281"/>
      <c r="BZ4984" s="281"/>
      <c r="CJ4984" s="281"/>
      <c r="CT4984" s="281"/>
      <c r="DD4984" s="281"/>
      <c r="DI4984" s="273"/>
    </row>
    <row r="4985" spans="1:113" s="49" customFormat="1">
      <c r="A4985" s="47"/>
      <c r="AB4985" s="281"/>
      <c r="AL4985" s="281"/>
      <c r="AV4985" s="281"/>
      <c r="BF4985" s="318"/>
      <c r="BP4985" s="281"/>
      <c r="BZ4985" s="281"/>
      <c r="CJ4985" s="281"/>
      <c r="CT4985" s="281"/>
      <c r="DD4985" s="281"/>
      <c r="DI4985" s="273"/>
    </row>
    <row r="4986" spans="1:113" s="49" customFormat="1">
      <c r="A4986" s="47"/>
      <c r="AB4986" s="281"/>
      <c r="AL4986" s="281"/>
      <c r="AV4986" s="281"/>
      <c r="BF4986" s="318"/>
      <c r="BP4986" s="281"/>
      <c r="BZ4986" s="281"/>
      <c r="CJ4986" s="281"/>
      <c r="CT4986" s="281"/>
      <c r="DD4986" s="281"/>
      <c r="DI4986" s="273"/>
    </row>
    <row r="4987" spans="1:113" s="49" customFormat="1">
      <c r="A4987" s="47"/>
      <c r="AB4987" s="281"/>
      <c r="AL4987" s="281"/>
      <c r="AV4987" s="281"/>
      <c r="BF4987" s="318"/>
      <c r="BP4987" s="281"/>
      <c r="BZ4987" s="281"/>
      <c r="CJ4987" s="281"/>
      <c r="CT4987" s="281"/>
      <c r="DD4987" s="281"/>
      <c r="DI4987" s="273"/>
    </row>
    <row r="4988" spans="1:113" s="49" customFormat="1">
      <c r="A4988" s="47"/>
      <c r="AB4988" s="281"/>
      <c r="AL4988" s="281"/>
      <c r="AV4988" s="281"/>
      <c r="BF4988" s="318"/>
      <c r="BP4988" s="281"/>
      <c r="BZ4988" s="281"/>
      <c r="CJ4988" s="281"/>
      <c r="CT4988" s="281"/>
      <c r="DD4988" s="281"/>
      <c r="DI4988" s="273"/>
    </row>
    <row r="4989" spans="1:113" s="49" customFormat="1">
      <c r="A4989" s="47"/>
      <c r="AB4989" s="281"/>
      <c r="AL4989" s="281"/>
      <c r="AV4989" s="281"/>
      <c r="BF4989" s="318"/>
      <c r="BP4989" s="281"/>
      <c r="BZ4989" s="281"/>
      <c r="CJ4989" s="281"/>
      <c r="CT4989" s="281"/>
      <c r="DD4989" s="281"/>
      <c r="DI4989" s="273"/>
    </row>
    <row r="4990" spans="1:113" s="49" customFormat="1">
      <c r="A4990" s="47"/>
      <c r="AB4990" s="281"/>
      <c r="AL4990" s="281"/>
      <c r="AV4990" s="281"/>
      <c r="BF4990" s="318"/>
      <c r="BP4990" s="281"/>
      <c r="BZ4990" s="281"/>
      <c r="CJ4990" s="281"/>
      <c r="CT4990" s="281"/>
      <c r="DD4990" s="281"/>
      <c r="DI4990" s="273"/>
    </row>
    <row r="4991" spans="1:113" s="49" customFormat="1">
      <c r="A4991" s="47"/>
      <c r="AB4991" s="281"/>
      <c r="AL4991" s="281"/>
      <c r="AV4991" s="281"/>
      <c r="BF4991" s="318"/>
      <c r="BP4991" s="281"/>
      <c r="BZ4991" s="281"/>
      <c r="CJ4991" s="281"/>
      <c r="CT4991" s="281"/>
      <c r="DD4991" s="281"/>
      <c r="DI4991" s="273"/>
    </row>
    <row r="4992" spans="1:113" s="49" customFormat="1">
      <c r="A4992" s="47"/>
      <c r="AB4992" s="281"/>
      <c r="AL4992" s="281"/>
      <c r="AV4992" s="281"/>
      <c r="BF4992" s="318"/>
      <c r="BP4992" s="281"/>
      <c r="BZ4992" s="281"/>
      <c r="CJ4992" s="281"/>
      <c r="CT4992" s="281"/>
      <c r="DD4992" s="281"/>
      <c r="DI4992" s="273"/>
    </row>
    <row r="4993" spans="1:113" s="49" customFormat="1">
      <c r="A4993" s="47"/>
      <c r="AB4993" s="281"/>
      <c r="AL4993" s="281"/>
      <c r="AV4993" s="281"/>
      <c r="BF4993" s="318"/>
      <c r="BP4993" s="281"/>
      <c r="BZ4993" s="281"/>
      <c r="CJ4993" s="281"/>
      <c r="CT4993" s="281"/>
      <c r="DD4993" s="281"/>
      <c r="DI4993" s="273"/>
    </row>
    <row r="4994" spans="1:113" s="49" customFormat="1">
      <c r="A4994" s="47"/>
      <c r="AB4994" s="281"/>
      <c r="AL4994" s="281"/>
      <c r="AV4994" s="281"/>
      <c r="BF4994" s="318"/>
      <c r="BP4994" s="281"/>
      <c r="BZ4994" s="281"/>
      <c r="CJ4994" s="281"/>
      <c r="CT4994" s="281"/>
      <c r="DD4994" s="281"/>
      <c r="DI4994" s="273"/>
    </row>
    <row r="4995" spans="1:113" s="49" customFormat="1">
      <c r="A4995" s="47"/>
      <c r="AB4995" s="281"/>
      <c r="AL4995" s="281"/>
      <c r="AV4995" s="281"/>
      <c r="BF4995" s="318"/>
      <c r="BP4995" s="281"/>
      <c r="BZ4995" s="281"/>
      <c r="CJ4995" s="281"/>
      <c r="CT4995" s="281"/>
      <c r="DD4995" s="281"/>
      <c r="DI4995" s="273"/>
    </row>
    <row r="4996" spans="1:113" s="49" customFormat="1">
      <c r="A4996" s="47"/>
      <c r="AB4996" s="281"/>
      <c r="AL4996" s="281"/>
      <c r="AV4996" s="281"/>
      <c r="BF4996" s="318"/>
      <c r="BP4996" s="281"/>
      <c r="BZ4996" s="281"/>
      <c r="CJ4996" s="281"/>
      <c r="CT4996" s="281"/>
      <c r="DD4996" s="281"/>
      <c r="DI4996" s="273"/>
    </row>
    <row r="4997" spans="1:113" s="49" customFormat="1">
      <c r="A4997" s="47"/>
      <c r="AB4997" s="281"/>
      <c r="AL4997" s="281"/>
      <c r="AV4997" s="281"/>
      <c r="BF4997" s="318"/>
      <c r="BP4997" s="281"/>
      <c r="BZ4997" s="281"/>
      <c r="CJ4997" s="281"/>
      <c r="CT4997" s="281"/>
      <c r="DD4997" s="281"/>
      <c r="DI4997" s="273"/>
    </row>
    <row r="4998" spans="1:113" s="49" customFormat="1">
      <c r="A4998" s="47"/>
      <c r="AB4998" s="281"/>
      <c r="AL4998" s="281"/>
      <c r="AV4998" s="281"/>
      <c r="BF4998" s="318"/>
      <c r="BP4998" s="281"/>
      <c r="BZ4998" s="281"/>
      <c r="CJ4998" s="281"/>
      <c r="CT4998" s="281"/>
      <c r="DD4998" s="281"/>
      <c r="DI4998" s="273"/>
    </row>
    <row r="4999" spans="1:113" s="49" customFormat="1">
      <c r="A4999" s="47"/>
      <c r="AB4999" s="281"/>
      <c r="AL4999" s="281"/>
      <c r="AV4999" s="281"/>
      <c r="BF4999" s="318"/>
      <c r="BP4999" s="281"/>
      <c r="BZ4999" s="281"/>
      <c r="CJ4999" s="281"/>
      <c r="CT4999" s="281"/>
      <c r="DD4999" s="281"/>
      <c r="DI4999" s="273"/>
    </row>
    <row r="5000" spans="1:113" s="49" customFormat="1">
      <c r="A5000" s="47"/>
      <c r="AB5000" s="281"/>
      <c r="AL5000" s="281"/>
      <c r="AV5000" s="281"/>
      <c r="BF5000" s="318"/>
      <c r="BP5000" s="281"/>
      <c r="BZ5000" s="281"/>
      <c r="CJ5000" s="281"/>
      <c r="CT5000" s="281"/>
      <c r="DD5000" s="281"/>
      <c r="DI5000" s="273"/>
    </row>
    <row r="5001" spans="1:113" s="49" customFormat="1">
      <c r="A5001" s="47"/>
      <c r="AB5001" s="281"/>
      <c r="AL5001" s="281"/>
      <c r="AV5001" s="281"/>
      <c r="BF5001" s="318"/>
      <c r="BP5001" s="281"/>
      <c r="BZ5001" s="281"/>
      <c r="CJ5001" s="281"/>
      <c r="CT5001" s="281"/>
      <c r="DD5001" s="281"/>
      <c r="DI5001" s="273"/>
    </row>
    <row r="5002" spans="1:113" s="49" customFormat="1">
      <c r="A5002" s="47"/>
      <c r="AB5002" s="281"/>
      <c r="AL5002" s="281"/>
      <c r="AV5002" s="281"/>
      <c r="BF5002" s="318"/>
      <c r="BP5002" s="281"/>
      <c r="BZ5002" s="281"/>
      <c r="CJ5002" s="281"/>
      <c r="CT5002" s="281"/>
      <c r="DD5002" s="281"/>
      <c r="DI5002" s="273"/>
    </row>
    <row r="5003" spans="1:113" s="49" customFormat="1">
      <c r="A5003" s="47"/>
      <c r="AB5003" s="281"/>
      <c r="AL5003" s="281"/>
      <c r="AV5003" s="281"/>
      <c r="BF5003" s="318"/>
      <c r="BP5003" s="281"/>
      <c r="BZ5003" s="281"/>
      <c r="CJ5003" s="281"/>
      <c r="CT5003" s="281"/>
      <c r="DD5003" s="281"/>
      <c r="DI5003" s="273"/>
    </row>
    <row r="5004" spans="1:113" s="49" customFormat="1">
      <c r="A5004" s="47"/>
      <c r="AB5004" s="281"/>
      <c r="AL5004" s="281"/>
      <c r="AV5004" s="281"/>
      <c r="BF5004" s="318"/>
      <c r="BP5004" s="281"/>
      <c r="BZ5004" s="281"/>
      <c r="CJ5004" s="281"/>
      <c r="CT5004" s="281"/>
      <c r="DD5004" s="281"/>
      <c r="DI5004" s="273"/>
    </row>
    <row r="5005" spans="1:113" s="49" customFormat="1">
      <c r="A5005" s="47"/>
      <c r="AB5005" s="281"/>
      <c r="AL5005" s="281"/>
      <c r="AV5005" s="281"/>
      <c r="BF5005" s="318"/>
      <c r="BP5005" s="281"/>
      <c r="BZ5005" s="281"/>
      <c r="CJ5005" s="281"/>
      <c r="CT5005" s="281"/>
      <c r="DD5005" s="281"/>
      <c r="DI5005" s="273"/>
    </row>
    <row r="5006" spans="1:113" s="49" customFormat="1">
      <c r="A5006" s="47"/>
      <c r="AB5006" s="281"/>
      <c r="AL5006" s="281"/>
      <c r="AV5006" s="281"/>
      <c r="BF5006" s="318"/>
      <c r="BP5006" s="281"/>
      <c r="BZ5006" s="281"/>
      <c r="CJ5006" s="281"/>
      <c r="CT5006" s="281"/>
      <c r="DD5006" s="281"/>
      <c r="DI5006" s="273"/>
    </row>
    <row r="5007" spans="1:113" s="49" customFormat="1">
      <c r="A5007" s="47"/>
      <c r="AB5007" s="281"/>
      <c r="AL5007" s="281"/>
      <c r="AV5007" s="281"/>
      <c r="BF5007" s="318"/>
      <c r="BP5007" s="281"/>
      <c r="BZ5007" s="281"/>
      <c r="CJ5007" s="281"/>
      <c r="CT5007" s="281"/>
      <c r="DD5007" s="281"/>
      <c r="DI5007" s="273"/>
    </row>
    <row r="5008" spans="1:113" s="49" customFormat="1">
      <c r="A5008" s="47"/>
      <c r="AB5008" s="281"/>
      <c r="AL5008" s="281"/>
      <c r="AV5008" s="281"/>
      <c r="BF5008" s="318"/>
      <c r="BP5008" s="281"/>
      <c r="BZ5008" s="281"/>
      <c r="CJ5008" s="281"/>
      <c r="CT5008" s="281"/>
      <c r="DD5008" s="281"/>
      <c r="DI5008" s="273"/>
    </row>
    <row r="5009" spans="1:113" s="49" customFormat="1">
      <c r="A5009" s="47"/>
      <c r="AB5009" s="281"/>
      <c r="AL5009" s="281"/>
      <c r="AV5009" s="281"/>
      <c r="BF5009" s="318"/>
      <c r="BP5009" s="281"/>
      <c r="BZ5009" s="281"/>
      <c r="CJ5009" s="281"/>
      <c r="CT5009" s="281"/>
      <c r="DD5009" s="281"/>
      <c r="DI5009" s="273"/>
    </row>
    <row r="5010" spans="1:113" s="49" customFormat="1">
      <c r="A5010" s="47"/>
      <c r="AB5010" s="281"/>
      <c r="AL5010" s="281"/>
      <c r="AV5010" s="281"/>
      <c r="BF5010" s="318"/>
      <c r="BP5010" s="281"/>
      <c r="BZ5010" s="281"/>
      <c r="CJ5010" s="281"/>
      <c r="CT5010" s="281"/>
      <c r="DD5010" s="281"/>
      <c r="DI5010" s="273"/>
    </row>
    <row r="5011" spans="1:113" s="49" customFormat="1">
      <c r="A5011" s="47"/>
      <c r="AB5011" s="281"/>
      <c r="AL5011" s="281"/>
      <c r="AV5011" s="281"/>
      <c r="BF5011" s="318"/>
      <c r="BP5011" s="281"/>
      <c r="BZ5011" s="281"/>
      <c r="CJ5011" s="281"/>
      <c r="CT5011" s="281"/>
      <c r="DD5011" s="281"/>
      <c r="DI5011" s="273"/>
    </row>
    <row r="5012" spans="1:113" s="49" customFormat="1">
      <c r="A5012" s="47"/>
      <c r="AB5012" s="281"/>
      <c r="AL5012" s="281"/>
      <c r="AV5012" s="281"/>
      <c r="BF5012" s="318"/>
      <c r="BP5012" s="281"/>
      <c r="BZ5012" s="281"/>
      <c r="CJ5012" s="281"/>
      <c r="CT5012" s="281"/>
      <c r="DD5012" s="281"/>
      <c r="DI5012" s="273"/>
    </row>
    <row r="5013" spans="1:113" s="49" customFormat="1">
      <c r="A5013" s="47"/>
      <c r="AB5013" s="281"/>
      <c r="AL5013" s="281"/>
      <c r="AV5013" s="281"/>
      <c r="BF5013" s="318"/>
      <c r="BP5013" s="281"/>
      <c r="BZ5013" s="281"/>
      <c r="CJ5013" s="281"/>
      <c r="CT5013" s="281"/>
      <c r="DD5013" s="281"/>
      <c r="DI5013" s="273"/>
    </row>
    <row r="5014" spans="1:113" s="49" customFormat="1">
      <c r="A5014" s="47"/>
      <c r="AB5014" s="281"/>
      <c r="AL5014" s="281"/>
      <c r="AV5014" s="281"/>
      <c r="BF5014" s="318"/>
      <c r="BP5014" s="281"/>
      <c r="BZ5014" s="281"/>
      <c r="CJ5014" s="281"/>
      <c r="CT5014" s="281"/>
      <c r="DD5014" s="281"/>
      <c r="DI5014" s="273"/>
    </row>
    <row r="5015" spans="1:113" s="49" customFormat="1">
      <c r="A5015" s="47"/>
      <c r="AB5015" s="281"/>
      <c r="AL5015" s="281"/>
      <c r="AV5015" s="281"/>
      <c r="BF5015" s="318"/>
      <c r="BP5015" s="281"/>
      <c r="BZ5015" s="281"/>
      <c r="CJ5015" s="281"/>
      <c r="CT5015" s="281"/>
      <c r="DD5015" s="281"/>
      <c r="DI5015" s="273"/>
    </row>
    <row r="5016" spans="1:113" s="49" customFormat="1">
      <c r="A5016" s="47"/>
      <c r="AB5016" s="281"/>
      <c r="AL5016" s="281"/>
      <c r="AV5016" s="281"/>
      <c r="BF5016" s="318"/>
      <c r="BP5016" s="281"/>
      <c r="BZ5016" s="281"/>
      <c r="CJ5016" s="281"/>
      <c r="CT5016" s="281"/>
      <c r="DD5016" s="281"/>
      <c r="DI5016" s="273"/>
    </row>
    <row r="5017" spans="1:113" s="49" customFormat="1">
      <c r="A5017" s="47"/>
      <c r="AB5017" s="281"/>
      <c r="AL5017" s="281"/>
      <c r="AV5017" s="281"/>
      <c r="BF5017" s="318"/>
      <c r="BP5017" s="281"/>
      <c r="BZ5017" s="281"/>
      <c r="CJ5017" s="281"/>
      <c r="CT5017" s="281"/>
      <c r="DD5017" s="281"/>
      <c r="DI5017" s="273"/>
    </row>
    <row r="5018" spans="1:113" s="49" customFormat="1">
      <c r="A5018" s="47"/>
      <c r="AB5018" s="281"/>
      <c r="AL5018" s="281"/>
      <c r="AV5018" s="281"/>
      <c r="BF5018" s="318"/>
      <c r="BP5018" s="281"/>
      <c r="BZ5018" s="281"/>
      <c r="CJ5018" s="281"/>
      <c r="CT5018" s="281"/>
      <c r="DD5018" s="281"/>
      <c r="DI5018" s="273"/>
    </row>
    <row r="5019" spans="1:113" s="49" customFormat="1">
      <c r="A5019" s="47"/>
      <c r="AB5019" s="281"/>
      <c r="AL5019" s="281"/>
      <c r="AV5019" s="281"/>
      <c r="BF5019" s="318"/>
      <c r="BP5019" s="281"/>
      <c r="BZ5019" s="281"/>
      <c r="CJ5019" s="281"/>
      <c r="CT5019" s="281"/>
      <c r="DD5019" s="281"/>
      <c r="DI5019" s="273"/>
    </row>
    <row r="5020" spans="1:113" s="49" customFormat="1">
      <c r="A5020" s="47"/>
      <c r="AB5020" s="281"/>
      <c r="AL5020" s="281"/>
      <c r="AV5020" s="281"/>
      <c r="BF5020" s="318"/>
      <c r="BP5020" s="281"/>
      <c r="BZ5020" s="281"/>
      <c r="CJ5020" s="281"/>
      <c r="CT5020" s="281"/>
      <c r="DD5020" s="281"/>
      <c r="DI5020" s="273"/>
    </row>
    <row r="5021" spans="1:113" s="49" customFormat="1">
      <c r="A5021" s="47"/>
      <c r="AB5021" s="281"/>
      <c r="AL5021" s="281"/>
      <c r="AV5021" s="281"/>
      <c r="BF5021" s="318"/>
      <c r="BP5021" s="281"/>
      <c r="BZ5021" s="281"/>
      <c r="CJ5021" s="281"/>
      <c r="CT5021" s="281"/>
      <c r="DD5021" s="281"/>
      <c r="DI5021" s="273"/>
    </row>
    <row r="5022" spans="1:113" s="49" customFormat="1">
      <c r="A5022" s="47"/>
      <c r="AB5022" s="281"/>
      <c r="AL5022" s="281"/>
      <c r="AV5022" s="281"/>
      <c r="BF5022" s="318"/>
      <c r="BP5022" s="281"/>
      <c r="BZ5022" s="281"/>
      <c r="CJ5022" s="281"/>
      <c r="CT5022" s="281"/>
      <c r="DD5022" s="281"/>
      <c r="DI5022" s="273"/>
    </row>
    <row r="5023" spans="1:113" s="49" customFormat="1">
      <c r="A5023" s="47"/>
      <c r="AB5023" s="281"/>
      <c r="AL5023" s="281"/>
      <c r="AV5023" s="281"/>
      <c r="BF5023" s="318"/>
      <c r="BP5023" s="281"/>
      <c r="BZ5023" s="281"/>
      <c r="CJ5023" s="281"/>
      <c r="CT5023" s="281"/>
      <c r="DD5023" s="281"/>
      <c r="DI5023" s="273"/>
    </row>
    <row r="5024" spans="1:113" s="49" customFormat="1">
      <c r="A5024" s="47"/>
      <c r="AB5024" s="281"/>
      <c r="AL5024" s="281"/>
      <c r="AV5024" s="281"/>
      <c r="BF5024" s="318"/>
      <c r="BP5024" s="281"/>
      <c r="BZ5024" s="281"/>
      <c r="CJ5024" s="281"/>
      <c r="CT5024" s="281"/>
      <c r="DD5024" s="281"/>
      <c r="DI5024" s="273"/>
    </row>
    <row r="5025" spans="1:113" s="49" customFormat="1">
      <c r="A5025" s="47"/>
      <c r="AB5025" s="281"/>
      <c r="AL5025" s="281"/>
      <c r="AV5025" s="281"/>
      <c r="BF5025" s="318"/>
      <c r="BP5025" s="281"/>
      <c r="BZ5025" s="281"/>
      <c r="CJ5025" s="281"/>
      <c r="CT5025" s="281"/>
      <c r="DD5025" s="281"/>
      <c r="DI5025" s="273"/>
    </row>
    <row r="5026" spans="1:113" s="49" customFormat="1">
      <c r="A5026" s="47"/>
      <c r="AB5026" s="281"/>
      <c r="AL5026" s="281"/>
      <c r="AV5026" s="281"/>
      <c r="BF5026" s="318"/>
      <c r="BP5026" s="281"/>
      <c r="BZ5026" s="281"/>
      <c r="CJ5026" s="281"/>
      <c r="CT5026" s="281"/>
      <c r="DD5026" s="281"/>
      <c r="DI5026" s="273"/>
    </row>
    <row r="5027" spans="1:113" s="49" customFormat="1">
      <c r="A5027" s="47"/>
      <c r="AB5027" s="281"/>
      <c r="AL5027" s="281"/>
      <c r="AV5027" s="281"/>
      <c r="BF5027" s="318"/>
      <c r="BP5027" s="281"/>
      <c r="BZ5027" s="281"/>
      <c r="CJ5027" s="281"/>
      <c r="CT5027" s="281"/>
      <c r="DD5027" s="281"/>
      <c r="DI5027" s="273"/>
    </row>
    <row r="5028" spans="1:113" s="49" customFormat="1">
      <c r="A5028" s="47"/>
      <c r="AB5028" s="281"/>
      <c r="AL5028" s="281"/>
      <c r="AV5028" s="281"/>
      <c r="BF5028" s="318"/>
      <c r="BP5028" s="281"/>
      <c r="BZ5028" s="281"/>
      <c r="CJ5028" s="281"/>
      <c r="CT5028" s="281"/>
      <c r="DD5028" s="281"/>
      <c r="DI5028" s="273"/>
    </row>
    <row r="5029" spans="1:113" s="49" customFormat="1">
      <c r="A5029" s="47"/>
      <c r="AB5029" s="281"/>
      <c r="AL5029" s="281"/>
      <c r="AV5029" s="281"/>
      <c r="BF5029" s="318"/>
      <c r="BP5029" s="281"/>
      <c r="BZ5029" s="281"/>
      <c r="CJ5029" s="281"/>
      <c r="CT5029" s="281"/>
      <c r="DD5029" s="281"/>
      <c r="DI5029" s="273"/>
    </row>
    <row r="5030" spans="1:113" s="49" customFormat="1">
      <c r="A5030" s="47"/>
      <c r="AB5030" s="281"/>
      <c r="AL5030" s="281"/>
      <c r="AV5030" s="281"/>
      <c r="BF5030" s="318"/>
      <c r="BP5030" s="281"/>
      <c r="BZ5030" s="281"/>
      <c r="CJ5030" s="281"/>
      <c r="CT5030" s="281"/>
      <c r="DD5030" s="281"/>
      <c r="DI5030" s="273"/>
    </row>
    <row r="5031" spans="1:113" s="49" customFormat="1">
      <c r="A5031" s="47"/>
      <c r="AB5031" s="281"/>
      <c r="AL5031" s="281"/>
      <c r="AV5031" s="281"/>
      <c r="BF5031" s="318"/>
      <c r="BP5031" s="281"/>
      <c r="BZ5031" s="281"/>
      <c r="CJ5031" s="281"/>
      <c r="CT5031" s="281"/>
      <c r="DD5031" s="281"/>
      <c r="DI5031" s="273"/>
    </row>
    <row r="5032" spans="1:113" s="49" customFormat="1">
      <c r="A5032" s="47"/>
      <c r="AB5032" s="281"/>
      <c r="AL5032" s="281"/>
      <c r="AV5032" s="281"/>
      <c r="BF5032" s="318"/>
      <c r="BP5032" s="281"/>
      <c r="BZ5032" s="281"/>
      <c r="CJ5032" s="281"/>
      <c r="CT5032" s="281"/>
      <c r="DD5032" s="281"/>
      <c r="DI5032" s="273"/>
    </row>
    <row r="5033" spans="1:113" s="49" customFormat="1">
      <c r="A5033" s="47"/>
      <c r="AB5033" s="281"/>
      <c r="AL5033" s="281"/>
      <c r="AV5033" s="281"/>
      <c r="BF5033" s="318"/>
      <c r="BP5033" s="281"/>
      <c r="BZ5033" s="281"/>
      <c r="CJ5033" s="281"/>
      <c r="CT5033" s="281"/>
      <c r="DD5033" s="281"/>
      <c r="DI5033" s="273"/>
    </row>
    <row r="5034" spans="1:113" s="49" customFormat="1">
      <c r="A5034" s="47"/>
      <c r="AB5034" s="281"/>
      <c r="AL5034" s="281"/>
      <c r="AV5034" s="281"/>
      <c r="BF5034" s="318"/>
      <c r="BP5034" s="281"/>
      <c r="BZ5034" s="281"/>
      <c r="CJ5034" s="281"/>
      <c r="CT5034" s="281"/>
      <c r="DD5034" s="281"/>
      <c r="DI5034" s="273"/>
    </row>
    <row r="5035" spans="1:113" s="49" customFormat="1">
      <c r="A5035" s="47"/>
      <c r="AB5035" s="281"/>
      <c r="AL5035" s="281"/>
      <c r="AV5035" s="281"/>
      <c r="BF5035" s="318"/>
      <c r="BP5035" s="281"/>
      <c r="BZ5035" s="281"/>
      <c r="CJ5035" s="281"/>
      <c r="CT5035" s="281"/>
      <c r="DD5035" s="281"/>
      <c r="DI5035" s="273"/>
    </row>
    <row r="5036" spans="1:113" s="49" customFormat="1">
      <c r="A5036" s="47"/>
      <c r="AB5036" s="281"/>
      <c r="AL5036" s="281"/>
      <c r="AV5036" s="281"/>
      <c r="BF5036" s="318"/>
      <c r="BP5036" s="281"/>
      <c r="BZ5036" s="281"/>
      <c r="CJ5036" s="281"/>
      <c r="CT5036" s="281"/>
      <c r="DD5036" s="281"/>
      <c r="DI5036" s="273"/>
    </row>
    <row r="5037" spans="1:113" s="49" customFormat="1">
      <c r="A5037" s="47"/>
      <c r="AB5037" s="281"/>
      <c r="AL5037" s="281"/>
      <c r="AV5037" s="281"/>
      <c r="BF5037" s="318"/>
      <c r="BP5037" s="281"/>
      <c r="BZ5037" s="281"/>
      <c r="CJ5037" s="281"/>
      <c r="CT5037" s="281"/>
      <c r="DD5037" s="281"/>
      <c r="DI5037" s="273"/>
    </row>
    <row r="5038" spans="1:113" s="49" customFormat="1">
      <c r="A5038" s="47"/>
      <c r="AB5038" s="281"/>
      <c r="AL5038" s="281"/>
      <c r="AV5038" s="281"/>
      <c r="BF5038" s="318"/>
      <c r="BP5038" s="281"/>
      <c r="BZ5038" s="281"/>
      <c r="CJ5038" s="281"/>
      <c r="CT5038" s="281"/>
      <c r="DD5038" s="281"/>
      <c r="DI5038" s="273"/>
    </row>
    <row r="5039" spans="1:113" s="49" customFormat="1">
      <c r="A5039" s="47"/>
      <c r="AB5039" s="281"/>
      <c r="AL5039" s="281"/>
      <c r="AV5039" s="281"/>
      <c r="BF5039" s="318"/>
      <c r="BP5039" s="281"/>
      <c r="BZ5039" s="281"/>
      <c r="CJ5039" s="281"/>
      <c r="CT5039" s="281"/>
      <c r="DD5039" s="281"/>
      <c r="DI5039" s="273"/>
    </row>
    <row r="5040" spans="1:113" s="49" customFormat="1">
      <c r="A5040" s="47"/>
      <c r="AB5040" s="281"/>
      <c r="AL5040" s="281"/>
      <c r="AV5040" s="281"/>
      <c r="BF5040" s="318"/>
      <c r="BP5040" s="281"/>
      <c r="BZ5040" s="281"/>
      <c r="CJ5040" s="281"/>
      <c r="CT5040" s="281"/>
      <c r="DD5040" s="281"/>
      <c r="DI5040" s="273"/>
    </row>
    <row r="5041" spans="1:113" s="49" customFormat="1">
      <c r="A5041" s="47"/>
      <c r="AB5041" s="281"/>
      <c r="AL5041" s="281"/>
      <c r="AV5041" s="281"/>
      <c r="BF5041" s="318"/>
      <c r="BP5041" s="281"/>
      <c r="BZ5041" s="281"/>
      <c r="CJ5041" s="281"/>
      <c r="CT5041" s="281"/>
      <c r="DD5041" s="281"/>
      <c r="DI5041" s="273"/>
    </row>
    <row r="5042" spans="1:113" s="49" customFormat="1">
      <c r="A5042" s="47"/>
      <c r="AB5042" s="281"/>
      <c r="AL5042" s="281"/>
      <c r="AV5042" s="281"/>
      <c r="BF5042" s="318"/>
      <c r="BP5042" s="281"/>
      <c r="BZ5042" s="281"/>
      <c r="CJ5042" s="281"/>
      <c r="CT5042" s="281"/>
      <c r="DD5042" s="281"/>
      <c r="DI5042" s="273"/>
    </row>
    <row r="5043" spans="1:113" s="49" customFormat="1">
      <c r="A5043" s="47"/>
      <c r="AB5043" s="281"/>
      <c r="AL5043" s="281"/>
      <c r="AV5043" s="281"/>
      <c r="BF5043" s="318"/>
      <c r="BP5043" s="281"/>
      <c r="BZ5043" s="281"/>
      <c r="CJ5043" s="281"/>
      <c r="CT5043" s="281"/>
      <c r="DD5043" s="281"/>
      <c r="DI5043" s="273"/>
    </row>
    <row r="5044" spans="1:113" s="49" customFormat="1">
      <c r="A5044" s="47"/>
      <c r="AB5044" s="281"/>
      <c r="AL5044" s="281"/>
      <c r="AV5044" s="281"/>
      <c r="BF5044" s="318"/>
      <c r="BP5044" s="281"/>
      <c r="BZ5044" s="281"/>
      <c r="CJ5044" s="281"/>
      <c r="CT5044" s="281"/>
      <c r="DD5044" s="281"/>
      <c r="DI5044" s="273"/>
    </row>
    <row r="5045" spans="1:113" s="49" customFormat="1">
      <c r="A5045" s="47"/>
      <c r="AB5045" s="281"/>
      <c r="AL5045" s="281"/>
      <c r="AV5045" s="281"/>
      <c r="BF5045" s="318"/>
      <c r="BP5045" s="281"/>
      <c r="BZ5045" s="281"/>
      <c r="CJ5045" s="281"/>
      <c r="CT5045" s="281"/>
      <c r="DD5045" s="281"/>
      <c r="DI5045" s="273"/>
    </row>
    <row r="5046" spans="1:113" s="49" customFormat="1">
      <c r="A5046" s="47"/>
      <c r="AB5046" s="281"/>
      <c r="AL5046" s="281"/>
      <c r="AV5046" s="281"/>
      <c r="BF5046" s="318"/>
      <c r="BP5046" s="281"/>
      <c r="BZ5046" s="281"/>
      <c r="CJ5046" s="281"/>
      <c r="CT5046" s="281"/>
      <c r="DD5046" s="281"/>
      <c r="DI5046" s="273"/>
    </row>
    <row r="5047" spans="1:113" s="49" customFormat="1">
      <c r="A5047" s="47"/>
      <c r="AB5047" s="281"/>
      <c r="AL5047" s="281"/>
      <c r="AV5047" s="281"/>
      <c r="BF5047" s="318"/>
      <c r="BP5047" s="281"/>
      <c r="BZ5047" s="281"/>
      <c r="CJ5047" s="281"/>
      <c r="CT5047" s="281"/>
      <c r="DD5047" s="281"/>
      <c r="DI5047" s="273"/>
    </row>
    <row r="5048" spans="1:113" s="49" customFormat="1">
      <c r="A5048" s="47"/>
      <c r="AB5048" s="281"/>
      <c r="AL5048" s="281"/>
      <c r="AV5048" s="281"/>
      <c r="BF5048" s="318"/>
      <c r="BP5048" s="281"/>
      <c r="BZ5048" s="281"/>
      <c r="CJ5048" s="281"/>
      <c r="CT5048" s="281"/>
      <c r="DD5048" s="281"/>
      <c r="DI5048" s="273"/>
    </row>
    <row r="5049" spans="1:113" s="49" customFormat="1">
      <c r="A5049" s="47"/>
      <c r="AB5049" s="281"/>
      <c r="AL5049" s="281"/>
      <c r="AV5049" s="281"/>
      <c r="BF5049" s="318"/>
      <c r="BP5049" s="281"/>
      <c r="BZ5049" s="281"/>
      <c r="CJ5049" s="281"/>
      <c r="CT5049" s="281"/>
      <c r="DD5049" s="281"/>
      <c r="DI5049" s="273"/>
    </row>
    <row r="5050" spans="1:113" s="49" customFormat="1">
      <c r="A5050" s="47"/>
      <c r="AB5050" s="281"/>
      <c r="AL5050" s="281"/>
      <c r="AV5050" s="281"/>
      <c r="BF5050" s="318"/>
      <c r="BP5050" s="281"/>
      <c r="BZ5050" s="281"/>
      <c r="CJ5050" s="281"/>
      <c r="CT5050" s="281"/>
      <c r="DD5050" s="281"/>
      <c r="DI5050" s="273"/>
    </row>
    <row r="5051" spans="1:113" s="49" customFormat="1">
      <c r="A5051" s="47"/>
      <c r="AB5051" s="281"/>
      <c r="AL5051" s="281"/>
      <c r="AV5051" s="281"/>
      <c r="BF5051" s="318"/>
      <c r="BP5051" s="281"/>
      <c r="BZ5051" s="281"/>
      <c r="CJ5051" s="281"/>
      <c r="CT5051" s="281"/>
      <c r="DD5051" s="281"/>
      <c r="DI5051" s="273"/>
    </row>
    <row r="5052" spans="1:113" s="49" customFormat="1">
      <c r="A5052" s="47"/>
      <c r="AB5052" s="281"/>
      <c r="AL5052" s="281"/>
      <c r="AV5052" s="281"/>
      <c r="BF5052" s="318"/>
      <c r="BP5052" s="281"/>
      <c r="BZ5052" s="281"/>
      <c r="CJ5052" s="281"/>
      <c r="CT5052" s="281"/>
      <c r="DD5052" s="281"/>
      <c r="DI5052" s="273"/>
    </row>
    <row r="5053" spans="1:113" s="49" customFormat="1">
      <c r="A5053" s="47"/>
      <c r="AB5053" s="281"/>
      <c r="AL5053" s="281"/>
      <c r="AV5053" s="281"/>
      <c r="BF5053" s="318"/>
      <c r="BP5053" s="281"/>
      <c r="BZ5053" s="281"/>
      <c r="CJ5053" s="281"/>
      <c r="CT5053" s="281"/>
      <c r="DD5053" s="281"/>
      <c r="DI5053" s="273"/>
    </row>
    <row r="5054" spans="1:113" s="49" customFormat="1">
      <c r="A5054" s="47"/>
      <c r="AB5054" s="281"/>
      <c r="AL5054" s="281"/>
      <c r="AV5054" s="281"/>
      <c r="BF5054" s="318"/>
      <c r="BP5054" s="281"/>
      <c r="BZ5054" s="281"/>
      <c r="CJ5054" s="281"/>
      <c r="CT5054" s="281"/>
      <c r="DD5054" s="281"/>
      <c r="DI5054" s="273"/>
    </row>
    <row r="5055" spans="1:113" s="49" customFormat="1">
      <c r="A5055" s="47"/>
      <c r="AB5055" s="281"/>
      <c r="AL5055" s="281"/>
      <c r="AV5055" s="281"/>
      <c r="BF5055" s="318"/>
      <c r="BP5055" s="281"/>
      <c r="BZ5055" s="281"/>
      <c r="CJ5055" s="281"/>
      <c r="CT5055" s="281"/>
      <c r="DD5055" s="281"/>
      <c r="DI5055" s="273"/>
    </row>
    <row r="5056" spans="1:113" s="49" customFormat="1">
      <c r="A5056" s="47"/>
      <c r="AB5056" s="281"/>
      <c r="AL5056" s="281"/>
      <c r="AV5056" s="281"/>
      <c r="BF5056" s="318"/>
      <c r="BP5056" s="281"/>
      <c r="BZ5056" s="281"/>
      <c r="CJ5056" s="281"/>
      <c r="CT5056" s="281"/>
      <c r="DD5056" s="281"/>
      <c r="DI5056" s="273"/>
    </row>
    <row r="5057" spans="1:113" s="49" customFormat="1">
      <c r="A5057" s="47"/>
      <c r="AB5057" s="281"/>
      <c r="AL5057" s="281"/>
      <c r="AV5057" s="281"/>
      <c r="BF5057" s="318"/>
      <c r="BP5057" s="281"/>
      <c r="BZ5057" s="281"/>
      <c r="CJ5057" s="281"/>
      <c r="CT5057" s="281"/>
      <c r="DD5057" s="281"/>
      <c r="DI5057" s="273"/>
    </row>
    <row r="5058" spans="1:113" s="49" customFormat="1">
      <c r="A5058" s="47"/>
      <c r="AB5058" s="281"/>
      <c r="AL5058" s="281"/>
      <c r="AV5058" s="281"/>
      <c r="BF5058" s="318"/>
      <c r="BP5058" s="281"/>
      <c r="BZ5058" s="281"/>
      <c r="CJ5058" s="281"/>
      <c r="CT5058" s="281"/>
      <c r="DD5058" s="281"/>
      <c r="DI5058" s="273"/>
    </row>
    <row r="5059" spans="1:113" s="49" customFormat="1">
      <c r="A5059" s="47"/>
      <c r="AB5059" s="281"/>
      <c r="AL5059" s="281"/>
      <c r="AV5059" s="281"/>
      <c r="BF5059" s="318"/>
      <c r="BP5059" s="281"/>
      <c r="BZ5059" s="281"/>
      <c r="CJ5059" s="281"/>
      <c r="CT5059" s="281"/>
      <c r="DD5059" s="281"/>
      <c r="DI5059" s="273"/>
    </row>
    <row r="5060" spans="1:113" s="49" customFormat="1">
      <c r="A5060" s="47"/>
      <c r="AB5060" s="281"/>
      <c r="AL5060" s="281"/>
      <c r="AV5060" s="281"/>
      <c r="BF5060" s="318"/>
      <c r="BP5060" s="281"/>
      <c r="BZ5060" s="281"/>
      <c r="CJ5060" s="281"/>
      <c r="CT5060" s="281"/>
      <c r="DD5060" s="281"/>
      <c r="DI5060" s="273"/>
    </row>
    <row r="5061" spans="1:113" s="49" customFormat="1">
      <c r="A5061" s="47"/>
      <c r="AB5061" s="281"/>
      <c r="AL5061" s="281"/>
      <c r="AV5061" s="281"/>
      <c r="BF5061" s="318"/>
      <c r="BP5061" s="281"/>
      <c r="BZ5061" s="281"/>
      <c r="CJ5061" s="281"/>
      <c r="CT5061" s="281"/>
      <c r="DD5061" s="281"/>
      <c r="DI5061" s="273"/>
    </row>
    <row r="5062" spans="1:113" s="49" customFormat="1">
      <c r="A5062" s="47"/>
      <c r="AB5062" s="281"/>
      <c r="AL5062" s="281"/>
      <c r="AV5062" s="281"/>
      <c r="BF5062" s="318"/>
      <c r="BP5062" s="281"/>
      <c r="BZ5062" s="281"/>
      <c r="CJ5062" s="281"/>
      <c r="CT5062" s="281"/>
      <c r="DD5062" s="281"/>
      <c r="DI5062" s="273"/>
    </row>
    <row r="5063" spans="1:113" s="49" customFormat="1">
      <c r="A5063" s="47"/>
      <c r="AB5063" s="281"/>
      <c r="AL5063" s="281"/>
      <c r="AV5063" s="281"/>
      <c r="BF5063" s="318"/>
      <c r="BP5063" s="281"/>
      <c r="BZ5063" s="281"/>
      <c r="CJ5063" s="281"/>
      <c r="CT5063" s="281"/>
      <c r="DD5063" s="281"/>
      <c r="DI5063" s="273"/>
    </row>
    <row r="5064" spans="1:113" s="49" customFormat="1">
      <c r="A5064" s="47"/>
      <c r="AB5064" s="281"/>
      <c r="AL5064" s="281"/>
      <c r="AV5064" s="281"/>
      <c r="BF5064" s="318"/>
      <c r="BP5064" s="281"/>
      <c r="BZ5064" s="281"/>
      <c r="CJ5064" s="281"/>
      <c r="CT5064" s="281"/>
      <c r="DD5064" s="281"/>
      <c r="DI5064" s="273"/>
    </row>
    <row r="5065" spans="1:113" s="49" customFormat="1">
      <c r="A5065" s="47"/>
      <c r="AB5065" s="281"/>
      <c r="AL5065" s="281"/>
      <c r="AV5065" s="281"/>
      <c r="BF5065" s="318"/>
      <c r="BP5065" s="281"/>
      <c r="BZ5065" s="281"/>
      <c r="CJ5065" s="281"/>
      <c r="CT5065" s="281"/>
      <c r="DD5065" s="281"/>
      <c r="DI5065" s="273"/>
    </row>
    <row r="5066" spans="1:113" s="49" customFormat="1">
      <c r="A5066" s="47"/>
      <c r="AB5066" s="281"/>
      <c r="AL5066" s="281"/>
      <c r="AV5066" s="281"/>
      <c r="BF5066" s="318"/>
      <c r="BP5066" s="281"/>
      <c r="BZ5066" s="281"/>
      <c r="CJ5066" s="281"/>
      <c r="CT5066" s="281"/>
      <c r="DD5066" s="281"/>
      <c r="DI5066" s="273"/>
    </row>
    <row r="5067" spans="1:113" s="49" customFormat="1">
      <c r="A5067" s="47"/>
      <c r="AB5067" s="281"/>
      <c r="AL5067" s="281"/>
      <c r="AV5067" s="281"/>
      <c r="BF5067" s="318"/>
      <c r="BP5067" s="281"/>
      <c r="BZ5067" s="281"/>
      <c r="CJ5067" s="281"/>
      <c r="CT5067" s="281"/>
      <c r="DD5067" s="281"/>
      <c r="DI5067" s="273"/>
    </row>
    <row r="5068" spans="1:113" s="49" customFormat="1">
      <c r="A5068" s="47"/>
      <c r="AB5068" s="281"/>
      <c r="AL5068" s="281"/>
      <c r="AV5068" s="281"/>
      <c r="BF5068" s="318"/>
      <c r="BP5068" s="281"/>
      <c r="BZ5068" s="281"/>
      <c r="CJ5068" s="281"/>
      <c r="CT5068" s="281"/>
      <c r="DD5068" s="281"/>
      <c r="DI5068" s="273"/>
    </row>
    <row r="5069" spans="1:113" s="49" customFormat="1">
      <c r="A5069" s="47"/>
      <c r="AB5069" s="281"/>
      <c r="AL5069" s="281"/>
      <c r="AV5069" s="281"/>
      <c r="BF5069" s="318"/>
      <c r="BP5069" s="281"/>
      <c r="BZ5069" s="281"/>
      <c r="CJ5069" s="281"/>
      <c r="CT5069" s="281"/>
      <c r="DD5069" s="281"/>
      <c r="DI5069" s="273"/>
    </row>
    <row r="5070" spans="1:113" s="49" customFormat="1">
      <c r="A5070" s="47"/>
      <c r="AB5070" s="281"/>
      <c r="AL5070" s="281"/>
      <c r="AV5070" s="281"/>
      <c r="BF5070" s="318"/>
      <c r="BP5070" s="281"/>
      <c r="BZ5070" s="281"/>
      <c r="CJ5070" s="281"/>
      <c r="CT5070" s="281"/>
      <c r="DD5070" s="281"/>
      <c r="DI5070" s="273"/>
    </row>
    <row r="5071" spans="1:113" s="49" customFormat="1">
      <c r="A5071" s="47"/>
      <c r="AB5071" s="281"/>
      <c r="AL5071" s="281"/>
      <c r="AV5071" s="281"/>
      <c r="BF5071" s="318"/>
      <c r="BP5071" s="281"/>
      <c r="BZ5071" s="281"/>
      <c r="CJ5071" s="281"/>
      <c r="CT5071" s="281"/>
      <c r="DD5071" s="281"/>
      <c r="DI5071" s="273"/>
    </row>
    <row r="5072" spans="1:113" s="49" customFormat="1">
      <c r="A5072" s="47"/>
      <c r="AB5072" s="281"/>
      <c r="AL5072" s="281"/>
      <c r="AV5072" s="281"/>
      <c r="BF5072" s="318"/>
      <c r="BP5072" s="281"/>
      <c r="BZ5072" s="281"/>
      <c r="CJ5072" s="281"/>
      <c r="CT5072" s="281"/>
      <c r="DD5072" s="281"/>
      <c r="DI5072" s="273"/>
    </row>
    <row r="5073" spans="1:113" s="49" customFormat="1">
      <c r="A5073" s="47"/>
      <c r="AB5073" s="281"/>
      <c r="AL5073" s="281"/>
      <c r="AV5073" s="281"/>
      <c r="BF5073" s="318"/>
      <c r="BP5073" s="281"/>
      <c r="BZ5073" s="281"/>
      <c r="CJ5073" s="281"/>
      <c r="CT5073" s="281"/>
      <c r="DD5073" s="281"/>
      <c r="DI5073" s="273"/>
    </row>
    <row r="5074" spans="1:113" s="49" customFormat="1">
      <c r="A5074" s="47"/>
      <c r="AB5074" s="281"/>
      <c r="AL5074" s="281"/>
      <c r="AV5074" s="281"/>
      <c r="BF5074" s="318"/>
      <c r="BP5074" s="281"/>
      <c r="BZ5074" s="281"/>
      <c r="CJ5074" s="281"/>
      <c r="CT5074" s="281"/>
      <c r="DD5074" s="281"/>
      <c r="DI5074" s="273"/>
    </row>
    <row r="5075" spans="1:113" s="49" customFormat="1">
      <c r="A5075" s="47"/>
      <c r="AB5075" s="281"/>
      <c r="AL5075" s="281"/>
      <c r="AV5075" s="281"/>
      <c r="BF5075" s="318"/>
      <c r="BP5075" s="281"/>
      <c r="BZ5075" s="281"/>
      <c r="CJ5075" s="281"/>
      <c r="CT5075" s="281"/>
      <c r="DD5075" s="281"/>
      <c r="DI5075" s="273"/>
    </row>
    <row r="5076" spans="1:113" s="49" customFormat="1">
      <c r="A5076" s="47"/>
      <c r="AB5076" s="281"/>
      <c r="AL5076" s="281"/>
      <c r="AV5076" s="281"/>
      <c r="BF5076" s="318"/>
      <c r="BP5076" s="281"/>
      <c r="BZ5076" s="281"/>
      <c r="CJ5076" s="281"/>
      <c r="CT5076" s="281"/>
      <c r="DD5076" s="281"/>
      <c r="DI5076" s="273"/>
    </row>
    <row r="5077" spans="1:113" s="49" customFormat="1">
      <c r="A5077" s="47"/>
      <c r="AB5077" s="281"/>
      <c r="AL5077" s="281"/>
      <c r="AV5077" s="281"/>
      <c r="BF5077" s="318"/>
      <c r="BP5077" s="281"/>
      <c r="BZ5077" s="281"/>
      <c r="CJ5077" s="281"/>
      <c r="CT5077" s="281"/>
      <c r="DD5077" s="281"/>
      <c r="DI5077" s="273"/>
    </row>
    <row r="5078" spans="1:113" s="49" customFormat="1">
      <c r="A5078" s="47"/>
      <c r="AB5078" s="281"/>
      <c r="AL5078" s="281"/>
      <c r="AV5078" s="281"/>
      <c r="BF5078" s="318"/>
      <c r="BP5078" s="281"/>
      <c r="BZ5078" s="281"/>
      <c r="CJ5078" s="281"/>
      <c r="CT5078" s="281"/>
      <c r="DD5078" s="281"/>
      <c r="DI5078" s="273"/>
    </row>
    <row r="5079" spans="1:113" s="49" customFormat="1">
      <c r="A5079" s="47"/>
      <c r="AB5079" s="281"/>
      <c r="AL5079" s="281"/>
      <c r="AV5079" s="281"/>
      <c r="BF5079" s="318"/>
      <c r="BP5079" s="281"/>
      <c r="BZ5079" s="281"/>
      <c r="CJ5079" s="281"/>
      <c r="CT5079" s="281"/>
      <c r="DD5079" s="281"/>
      <c r="DI5079" s="273"/>
    </row>
    <row r="5080" spans="1:113" s="49" customFormat="1">
      <c r="A5080" s="47"/>
      <c r="AB5080" s="281"/>
      <c r="AL5080" s="281"/>
      <c r="AV5080" s="281"/>
      <c r="BF5080" s="318"/>
      <c r="BP5080" s="281"/>
      <c r="BZ5080" s="281"/>
      <c r="CJ5080" s="281"/>
      <c r="CT5080" s="281"/>
      <c r="DD5080" s="281"/>
      <c r="DI5080" s="273"/>
    </row>
    <row r="5081" spans="1:113" s="49" customFormat="1">
      <c r="A5081" s="47"/>
      <c r="AB5081" s="281"/>
      <c r="AL5081" s="281"/>
      <c r="AV5081" s="281"/>
      <c r="BF5081" s="318"/>
      <c r="BP5081" s="281"/>
      <c r="BZ5081" s="281"/>
      <c r="CJ5081" s="281"/>
      <c r="CT5081" s="281"/>
      <c r="DD5081" s="281"/>
      <c r="DI5081" s="273"/>
    </row>
    <row r="5082" spans="1:113" s="49" customFormat="1">
      <c r="A5082" s="47"/>
      <c r="AB5082" s="281"/>
      <c r="AL5082" s="281"/>
      <c r="AV5082" s="281"/>
      <c r="BF5082" s="318"/>
      <c r="BP5082" s="281"/>
      <c r="BZ5082" s="281"/>
      <c r="CJ5082" s="281"/>
      <c r="CT5082" s="281"/>
      <c r="DD5082" s="281"/>
      <c r="DI5082" s="273"/>
    </row>
    <row r="5083" spans="1:113" s="49" customFormat="1">
      <c r="A5083" s="47"/>
      <c r="AB5083" s="281"/>
      <c r="AL5083" s="281"/>
      <c r="AV5083" s="281"/>
      <c r="BF5083" s="318"/>
      <c r="BP5083" s="281"/>
      <c r="BZ5083" s="281"/>
      <c r="CJ5083" s="281"/>
      <c r="CT5083" s="281"/>
      <c r="DD5083" s="281"/>
      <c r="DI5083" s="273"/>
    </row>
    <row r="5084" spans="1:113" s="49" customFormat="1">
      <c r="A5084" s="47"/>
      <c r="AB5084" s="281"/>
      <c r="AL5084" s="281"/>
      <c r="AV5084" s="281"/>
      <c r="BF5084" s="318"/>
      <c r="BP5084" s="281"/>
      <c r="BZ5084" s="281"/>
      <c r="CJ5084" s="281"/>
      <c r="CT5084" s="281"/>
      <c r="DD5084" s="281"/>
      <c r="DI5084" s="273"/>
    </row>
    <row r="5085" spans="1:113" s="49" customFormat="1">
      <c r="A5085" s="47"/>
      <c r="AB5085" s="281"/>
      <c r="AL5085" s="281"/>
      <c r="AV5085" s="281"/>
      <c r="BF5085" s="318"/>
      <c r="BP5085" s="281"/>
      <c r="BZ5085" s="281"/>
      <c r="CJ5085" s="281"/>
      <c r="CT5085" s="281"/>
      <c r="DD5085" s="281"/>
      <c r="DI5085" s="273"/>
    </row>
    <row r="5086" spans="1:113" s="49" customFormat="1">
      <c r="A5086" s="47"/>
      <c r="AB5086" s="281"/>
      <c r="AL5086" s="281"/>
      <c r="AV5086" s="281"/>
      <c r="BF5086" s="318"/>
      <c r="BP5086" s="281"/>
      <c r="BZ5086" s="281"/>
      <c r="CJ5086" s="281"/>
      <c r="CT5086" s="281"/>
      <c r="DD5086" s="281"/>
      <c r="DI5086" s="273"/>
    </row>
    <row r="5087" spans="1:113" s="49" customFormat="1">
      <c r="A5087" s="47"/>
      <c r="AB5087" s="281"/>
      <c r="AL5087" s="281"/>
      <c r="AV5087" s="281"/>
      <c r="BF5087" s="318"/>
      <c r="BP5087" s="281"/>
      <c r="BZ5087" s="281"/>
      <c r="CJ5087" s="281"/>
      <c r="CT5087" s="281"/>
      <c r="DD5087" s="281"/>
      <c r="DI5087" s="273"/>
    </row>
    <row r="5088" spans="1:113" s="49" customFormat="1">
      <c r="A5088" s="47"/>
      <c r="AB5088" s="281"/>
      <c r="AL5088" s="281"/>
      <c r="AV5088" s="281"/>
      <c r="BF5088" s="318"/>
      <c r="BP5088" s="281"/>
      <c r="BZ5088" s="281"/>
      <c r="CJ5088" s="281"/>
      <c r="CT5088" s="281"/>
      <c r="DD5088" s="281"/>
      <c r="DI5088" s="273"/>
    </row>
    <row r="5089" spans="1:113" s="49" customFormat="1">
      <c r="A5089" s="47"/>
      <c r="AB5089" s="281"/>
      <c r="AL5089" s="281"/>
      <c r="AV5089" s="281"/>
      <c r="BF5089" s="318"/>
      <c r="BP5089" s="281"/>
      <c r="BZ5089" s="281"/>
      <c r="CJ5089" s="281"/>
      <c r="CT5089" s="281"/>
      <c r="DD5089" s="281"/>
      <c r="DI5089" s="273"/>
    </row>
    <row r="5090" spans="1:113" s="49" customFormat="1">
      <c r="A5090" s="47"/>
      <c r="AB5090" s="281"/>
      <c r="AL5090" s="281"/>
      <c r="AV5090" s="281"/>
      <c r="BF5090" s="318"/>
      <c r="BP5090" s="281"/>
      <c r="BZ5090" s="281"/>
      <c r="CJ5090" s="281"/>
      <c r="CT5090" s="281"/>
      <c r="DD5090" s="281"/>
      <c r="DI5090" s="273"/>
    </row>
    <row r="5091" spans="1:113" s="49" customFormat="1">
      <c r="A5091" s="47"/>
      <c r="AB5091" s="281"/>
      <c r="AL5091" s="281"/>
      <c r="AV5091" s="281"/>
      <c r="BF5091" s="318"/>
      <c r="BP5091" s="281"/>
      <c r="BZ5091" s="281"/>
      <c r="CJ5091" s="281"/>
      <c r="CT5091" s="281"/>
      <c r="DD5091" s="281"/>
      <c r="DI5091" s="273"/>
    </row>
    <row r="5092" spans="1:113" s="49" customFormat="1">
      <c r="A5092" s="47"/>
      <c r="AB5092" s="281"/>
      <c r="AL5092" s="281"/>
      <c r="AV5092" s="281"/>
      <c r="BF5092" s="318"/>
      <c r="BP5092" s="281"/>
      <c r="BZ5092" s="281"/>
      <c r="CJ5092" s="281"/>
      <c r="CT5092" s="281"/>
      <c r="DD5092" s="281"/>
      <c r="DI5092" s="273"/>
    </row>
    <row r="5093" spans="1:113" s="49" customFormat="1">
      <c r="A5093" s="47"/>
      <c r="AB5093" s="281"/>
      <c r="AL5093" s="281"/>
      <c r="AV5093" s="281"/>
      <c r="BF5093" s="318"/>
      <c r="BP5093" s="281"/>
      <c r="BZ5093" s="281"/>
      <c r="CJ5093" s="281"/>
      <c r="CT5093" s="281"/>
      <c r="DD5093" s="281"/>
      <c r="DI5093" s="273"/>
    </row>
    <row r="5094" spans="1:113" s="49" customFormat="1">
      <c r="A5094" s="47"/>
      <c r="AB5094" s="281"/>
      <c r="AL5094" s="281"/>
      <c r="AV5094" s="281"/>
      <c r="BF5094" s="318"/>
      <c r="BP5094" s="281"/>
      <c r="BZ5094" s="281"/>
      <c r="CJ5094" s="281"/>
      <c r="CT5094" s="281"/>
      <c r="DD5094" s="281"/>
      <c r="DI5094" s="273"/>
    </row>
    <row r="5095" spans="1:113" s="49" customFormat="1">
      <c r="A5095" s="47"/>
      <c r="AB5095" s="281"/>
      <c r="AL5095" s="281"/>
      <c r="AV5095" s="281"/>
      <c r="BF5095" s="318"/>
      <c r="BP5095" s="281"/>
      <c r="BZ5095" s="281"/>
      <c r="CJ5095" s="281"/>
      <c r="CT5095" s="281"/>
      <c r="DD5095" s="281"/>
      <c r="DI5095" s="273"/>
    </row>
    <row r="5096" spans="1:113" s="49" customFormat="1">
      <c r="A5096" s="47"/>
      <c r="AB5096" s="281"/>
      <c r="AL5096" s="281"/>
      <c r="AV5096" s="281"/>
      <c r="BF5096" s="318"/>
      <c r="BP5096" s="281"/>
      <c r="BZ5096" s="281"/>
      <c r="CJ5096" s="281"/>
      <c r="CT5096" s="281"/>
      <c r="DD5096" s="281"/>
      <c r="DI5096" s="273"/>
    </row>
    <row r="5097" spans="1:113" s="49" customFormat="1">
      <c r="A5097" s="47"/>
      <c r="AB5097" s="281"/>
      <c r="AL5097" s="281"/>
      <c r="AV5097" s="281"/>
      <c r="BF5097" s="318"/>
      <c r="BP5097" s="281"/>
      <c r="BZ5097" s="281"/>
      <c r="CJ5097" s="281"/>
      <c r="CT5097" s="281"/>
      <c r="DD5097" s="281"/>
      <c r="DI5097" s="273"/>
    </row>
    <row r="5098" spans="1:113" s="49" customFormat="1">
      <c r="A5098" s="47"/>
      <c r="AB5098" s="281"/>
      <c r="AL5098" s="281"/>
      <c r="AV5098" s="281"/>
      <c r="BF5098" s="318"/>
      <c r="BP5098" s="281"/>
      <c r="BZ5098" s="281"/>
      <c r="CJ5098" s="281"/>
      <c r="CT5098" s="281"/>
      <c r="DD5098" s="281"/>
      <c r="DI5098" s="273"/>
    </row>
    <row r="5099" spans="1:113" s="49" customFormat="1">
      <c r="A5099" s="47"/>
      <c r="AB5099" s="281"/>
      <c r="AL5099" s="281"/>
      <c r="AV5099" s="281"/>
      <c r="BF5099" s="318"/>
      <c r="BP5099" s="281"/>
      <c r="BZ5099" s="281"/>
      <c r="CJ5099" s="281"/>
      <c r="CT5099" s="281"/>
      <c r="DD5099" s="281"/>
      <c r="DI5099" s="273"/>
    </row>
    <row r="5100" spans="1:113" s="49" customFormat="1">
      <c r="A5100" s="47"/>
      <c r="AB5100" s="281"/>
      <c r="AL5100" s="281"/>
      <c r="AV5100" s="281"/>
      <c r="BF5100" s="318"/>
      <c r="BP5100" s="281"/>
      <c r="BZ5100" s="281"/>
      <c r="CJ5100" s="281"/>
      <c r="CT5100" s="281"/>
      <c r="DD5100" s="281"/>
      <c r="DI5100" s="273"/>
    </row>
    <row r="5101" spans="1:113" s="49" customFormat="1">
      <c r="A5101" s="47"/>
      <c r="AB5101" s="281"/>
      <c r="AL5101" s="281"/>
      <c r="AV5101" s="281"/>
      <c r="BF5101" s="318"/>
      <c r="BP5101" s="281"/>
      <c r="BZ5101" s="281"/>
      <c r="CJ5101" s="281"/>
      <c r="CT5101" s="281"/>
      <c r="DD5101" s="281"/>
      <c r="DI5101" s="273"/>
    </row>
    <row r="5102" spans="1:113" s="49" customFormat="1">
      <c r="A5102" s="47"/>
      <c r="AB5102" s="281"/>
      <c r="AL5102" s="281"/>
      <c r="AV5102" s="281"/>
      <c r="BF5102" s="318"/>
      <c r="BP5102" s="281"/>
      <c r="BZ5102" s="281"/>
      <c r="CJ5102" s="281"/>
      <c r="CT5102" s="281"/>
      <c r="DD5102" s="281"/>
      <c r="DI5102" s="273"/>
    </row>
    <row r="5103" spans="1:113" s="49" customFormat="1">
      <c r="A5103" s="47"/>
      <c r="AB5103" s="281"/>
      <c r="AL5103" s="281"/>
      <c r="AV5103" s="281"/>
      <c r="BF5103" s="318"/>
      <c r="BP5103" s="281"/>
      <c r="BZ5103" s="281"/>
      <c r="CJ5103" s="281"/>
      <c r="CT5103" s="281"/>
      <c r="DD5103" s="281"/>
      <c r="DI5103" s="273"/>
    </row>
    <row r="5104" spans="1:113" s="49" customFormat="1">
      <c r="A5104" s="47"/>
      <c r="AB5104" s="281"/>
      <c r="AL5104" s="281"/>
      <c r="AV5104" s="281"/>
      <c r="BF5104" s="318"/>
      <c r="BP5104" s="281"/>
      <c r="BZ5104" s="281"/>
      <c r="CJ5104" s="281"/>
      <c r="CT5104" s="281"/>
      <c r="DD5104" s="281"/>
      <c r="DI5104" s="273"/>
    </row>
    <row r="5105" spans="1:113" s="49" customFormat="1">
      <c r="A5105" s="47"/>
      <c r="AB5105" s="281"/>
      <c r="AL5105" s="281"/>
      <c r="AV5105" s="281"/>
      <c r="BF5105" s="318"/>
      <c r="BP5105" s="281"/>
      <c r="BZ5105" s="281"/>
      <c r="CJ5105" s="281"/>
      <c r="CT5105" s="281"/>
      <c r="DD5105" s="281"/>
      <c r="DI5105" s="273"/>
    </row>
    <row r="5106" spans="1:113" s="49" customFormat="1">
      <c r="A5106" s="47"/>
      <c r="AB5106" s="281"/>
      <c r="AL5106" s="281"/>
      <c r="AV5106" s="281"/>
      <c r="BF5106" s="318"/>
      <c r="BP5106" s="281"/>
      <c r="BZ5106" s="281"/>
      <c r="CJ5106" s="281"/>
      <c r="CT5106" s="281"/>
      <c r="DD5106" s="281"/>
      <c r="DI5106" s="273"/>
    </row>
    <row r="5107" spans="1:113" s="49" customFormat="1">
      <c r="A5107" s="47"/>
      <c r="AB5107" s="281"/>
      <c r="AL5107" s="281"/>
      <c r="AV5107" s="281"/>
      <c r="BF5107" s="318"/>
      <c r="BP5107" s="281"/>
      <c r="BZ5107" s="281"/>
      <c r="CJ5107" s="281"/>
      <c r="CT5107" s="281"/>
      <c r="DD5107" s="281"/>
      <c r="DI5107" s="273"/>
    </row>
    <row r="5108" spans="1:113" s="49" customFormat="1">
      <c r="A5108" s="47"/>
      <c r="AB5108" s="281"/>
      <c r="AL5108" s="281"/>
      <c r="AV5108" s="281"/>
      <c r="BF5108" s="318"/>
      <c r="BP5108" s="281"/>
      <c r="BZ5108" s="281"/>
      <c r="CJ5108" s="281"/>
      <c r="CT5108" s="281"/>
      <c r="DD5108" s="281"/>
      <c r="DI5108" s="273"/>
    </row>
    <row r="5109" spans="1:113" s="49" customFormat="1">
      <c r="A5109" s="47"/>
      <c r="AB5109" s="281"/>
      <c r="AL5109" s="281"/>
      <c r="AV5109" s="281"/>
      <c r="BF5109" s="318"/>
      <c r="BP5109" s="281"/>
      <c r="BZ5109" s="281"/>
      <c r="CJ5109" s="281"/>
      <c r="CT5109" s="281"/>
      <c r="DD5109" s="281"/>
      <c r="DI5109" s="273"/>
    </row>
    <row r="5110" spans="1:113" s="49" customFormat="1">
      <c r="A5110" s="47"/>
      <c r="AB5110" s="281"/>
      <c r="AL5110" s="281"/>
      <c r="AV5110" s="281"/>
      <c r="BF5110" s="318"/>
      <c r="BP5110" s="281"/>
      <c r="BZ5110" s="281"/>
      <c r="CJ5110" s="281"/>
      <c r="CT5110" s="281"/>
      <c r="DD5110" s="281"/>
      <c r="DI5110" s="273"/>
    </row>
    <row r="5111" spans="1:113" s="49" customFormat="1">
      <c r="A5111" s="47"/>
      <c r="AB5111" s="281"/>
      <c r="AL5111" s="281"/>
      <c r="AV5111" s="281"/>
      <c r="BF5111" s="318"/>
      <c r="BP5111" s="281"/>
      <c r="BZ5111" s="281"/>
      <c r="CJ5111" s="281"/>
      <c r="CT5111" s="281"/>
      <c r="DD5111" s="281"/>
      <c r="DI5111" s="273"/>
    </row>
    <row r="5112" spans="1:113" s="49" customFormat="1">
      <c r="A5112" s="47"/>
      <c r="AB5112" s="281"/>
      <c r="AL5112" s="281"/>
      <c r="AV5112" s="281"/>
      <c r="BF5112" s="318"/>
      <c r="BP5112" s="281"/>
      <c r="BZ5112" s="281"/>
      <c r="CJ5112" s="281"/>
      <c r="CT5112" s="281"/>
      <c r="DD5112" s="281"/>
      <c r="DI5112" s="273"/>
    </row>
    <row r="5113" spans="1:113" s="49" customFormat="1">
      <c r="A5113" s="47"/>
      <c r="AB5113" s="281"/>
      <c r="AL5113" s="281"/>
      <c r="AV5113" s="281"/>
      <c r="BF5113" s="318"/>
      <c r="BP5113" s="281"/>
      <c r="BZ5113" s="281"/>
      <c r="CJ5113" s="281"/>
      <c r="CT5113" s="281"/>
      <c r="DD5113" s="281"/>
      <c r="DI5113" s="273"/>
    </row>
    <row r="5114" spans="1:113" s="49" customFormat="1">
      <c r="A5114" s="47"/>
      <c r="AB5114" s="281"/>
      <c r="AL5114" s="281"/>
      <c r="AV5114" s="281"/>
      <c r="BF5114" s="318"/>
      <c r="BP5114" s="281"/>
      <c r="BZ5114" s="281"/>
      <c r="CJ5114" s="281"/>
      <c r="CT5114" s="281"/>
      <c r="DD5114" s="281"/>
      <c r="DI5114" s="273"/>
    </row>
    <row r="5115" spans="1:113" s="49" customFormat="1">
      <c r="A5115" s="47"/>
      <c r="AB5115" s="281"/>
      <c r="AL5115" s="281"/>
      <c r="AV5115" s="281"/>
      <c r="BF5115" s="318"/>
      <c r="BP5115" s="281"/>
      <c r="BZ5115" s="281"/>
      <c r="CJ5115" s="281"/>
      <c r="CT5115" s="281"/>
      <c r="DD5115" s="281"/>
      <c r="DI5115" s="273"/>
    </row>
    <row r="5116" spans="1:113" s="49" customFormat="1">
      <c r="A5116" s="47"/>
      <c r="AB5116" s="281"/>
      <c r="AL5116" s="281"/>
      <c r="AV5116" s="281"/>
      <c r="BF5116" s="318"/>
      <c r="BP5116" s="281"/>
      <c r="BZ5116" s="281"/>
      <c r="CJ5116" s="281"/>
      <c r="CT5116" s="281"/>
      <c r="DD5116" s="281"/>
      <c r="DI5116" s="273"/>
    </row>
    <row r="5117" spans="1:113" s="49" customFormat="1">
      <c r="A5117" s="47"/>
      <c r="AB5117" s="281"/>
      <c r="AL5117" s="281"/>
      <c r="AV5117" s="281"/>
      <c r="BF5117" s="318"/>
      <c r="BP5117" s="281"/>
      <c r="BZ5117" s="281"/>
      <c r="CJ5117" s="281"/>
      <c r="CT5117" s="281"/>
      <c r="DD5117" s="281"/>
      <c r="DI5117" s="273"/>
    </row>
    <row r="5118" spans="1:113" s="49" customFormat="1">
      <c r="A5118" s="47"/>
      <c r="AB5118" s="281"/>
      <c r="AL5118" s="281"/>
      <c r="AV5118" s="281"/>
      <c r="BF5118" s="318"/>
      <c r="BP5118" s="281"/>
      <c r="BZ5118" s="281"/>
      <c r="CJ5118" s="281"/>
      <c r="CT5118" s="281"/>
      <c r="DD5118" s="281"/>
      <c r="DI5118" s="273"/>
    </row>
    <row r="5119" spans="1:113" s="49" customFormat="1">
      <c r="A5119" s="47"/>
      <c r="AB5119" s="281"/>
      <c r="AL5119" s="281"/>
      <c r="AV5119" s="281"/>
      <c r="BF5119" s="318"/>
      <c r="BP5119" s="281"/>
      <c r="BZ5119" s="281"/>
      <c r="CJ5119" s="281"/>
      <c r="CT5119" s="281"/>
      <c r="DD5119" s="281"/>
      <c r="DI5119" s="273"/>
    </row>
    <row r="5120" spans="1:113" s="49" customFormat="1">
      <c r="A5120" s="47"/>
      <c r="AB5120" s="281"/>
      <c r="AL5120" s="281"/>
      <c r="AV5120" s="281"/>
      <c r="BF5120" s="318"/>
      <c r="BP5120" s="281"/>
      <c r="BZ5120" s="281"/>
      <c r="CJ5120" s="281"/>
      <c r="CT5120" s="281"/>
      <c r="DD5120" s="281"/>
      <c r="DI5120" s="273"/>
    </row>
    <row r="5121" spans="1:113" s="49" customFormat="1">
      <c r="A5121" s="47"/>
      <c r="AB5121" s="281"/>
      <c r="AL5121" s="281"/>
      <c r="AV5121" s="281"/>
      <c r="BF5121" s="318"/>
      <c r="BP5121" s="281"/>
      <c r="BZ5121" s="281"/>
      <c r="CJ5121" s="281"/>
      <c r="CT5121" s="281"/>
      <c r="DD5121" s="281"/>
      <c r="DI5121" s="273"/>
    </row>
    <row r="5122" spans="1:113" s="49" customFormat="1">
      <c r="A5122" s="47"/>
      <c r="AB5122" s="281"/>
      <c r="AL5122" s="281"/>
      <c r="AV5122" s="281"/>
      <c r="BF5122" s="318"/>
      <c r="BP5122" s="281"/>
      <c r="BZ5122" s="281"/>
      <c r="CJ5122" s="281"/>
      <c r="CT5122" s="281"/>
      <c r="DD5122" s="281"/>
      <c r="DI5122" s="273"/>
    </row>
    <row r="5123" spans="1:113" s="49" customFormat="1">
      <c r="A5123" s="47"/>
      <c r="AB5123" s="281"/>
      <c r="AL5123" s="281"/>
      <c r="AV5123" s="281"/>
      <c r="BF5123" s="318"/>
      <c r="BP5123" s="281"/>
      <c r="BZ5123" s="281"/>
      <c r="CJ5123" s="281"/>
      <c r="CT5123" s="281"/>
      <c r="DD5123" s="281"/>
      <c r="DI5123" s="273"/>
    </row>
    <row r="5124" spans="1:113" s="49" customFormat="1">
      <c r="A5124" s="47"/>
      <c r="AB5124" s="281"/>
      <c r="AL5124" s="281"/>
      <c r="AV5124" s="281"/>
      <c r="BF5124" s="318"/>
      <c r="BP5124" s="281"/>
      <c r="BZ5124" s="281"/>
      <c r="CJ5124" s="281"/>
      <c r="CT5124" s="281"/>
      <c r="DD5124" s="281"/>
      <c r="DI5124" s="273"/>
    </row>
    <row r="5125" spans="1:113" s="49" customFormat="1">
      <c r="A5125" s="47"/>
      <c r="AB5125" s="281"/>
      <c r="AL5125" s="281"/>
      <c r="AV5125" s="281"/>
      <c r="BF5125" s="318"/>
      <c r="BP5125" s="281"/>
      <c r="BZ5125" s="281"/>
      <c r="CJ5125" s="281"/>
      <c r="CT5125" s="281"/>
      <c r="DD5125" s="281"/>
      <c r="DI5125" s="273"/>
    </row>
    <row r="5126" spans="1:113" s="49" customFormat="1">
      <c r="A5126" s="47"/>
      <c r="AB5126" s="281"/>
      <c r="AL5126" s="281"/>
      <c r="AV5126" s="281"/>
      <c r="BF5126" s="318"/>
      <c r="BP5126" s="281"/>
      <c r="BZ5126" s="281"/>
      <c r="CJ5126" s="281"/>
      <c r="CT5126" s="281"/>
      <c r="DD5126" s="281"/>
      <c r="DI5126" s="273"/>
    </row>
    <row r="5127" spans="1:113" s="49" customFormat="1">
      <c r="A5127" s="47"/>
      <c r="AB5127" s="281"/>
      <c r="AL5127" s="281"/>
      <c r="AV5127" s="281"/>
      <c r="BF5127" s="318"/>
      <c r="BP5127" s="281"/>
      <c r="BZ5127" s="281"/>
      <c r="CJ5127" s="281"/>
      <c r="CT5127" s="281"/>
      <c r="DD5127" s="281"/>
      <c r="DI5127" s="273"/>
    </row>
    <row r="5128" spans="1:113" s="49" customFormat="1">
      <c r="A5128" s="47"/>
      <c r="AB5128" s="281"/>
      <c r="AL5128" s="281"/>
      <c r="AV5128" s="281"/>
      <c r="BF5128" s="318"/>
      <c r="BP5128" s="281"/>
      <c r="BZ5128" s="281"/>
      <c r="CJ5128" s="281"/>
      <c r="CT5128" s="281"/>
      <c r="DD5128" s="281"/>
      <c r="DI5128" s="273"/>
    </row>
    <row r="5129" spans="1:113" s="49" customFormat="1">
      <c r="A5129" s="47"/>
      <c r="AB5129" s="281"/>
      <c r="AL5129" s="281"/>
      <c r="AV5129" s="281"/>
      <c r="BF5129" s="318"/>
      <c r="BP5129" s="281"/>
      <c r="BZ5129" s="281"/>
      <c r="CJ5129" s="281"/>
      <c r="CT5129" s="281"/>
      <c r="DD5129" s="281"/>
      <c r="DI5129" s="273"/>
    </row>
    <row r="5130" spans="1:113" s="49" customFormat="1">
      <c r="A5130" s="47"/>
      <c r="AB5130" s="281"/>
      <c r="AL5130" s="281"/>
      <c r="AV5130" s="281"/>
      <c r="BF5130" s="318"/>
      <c r="BP5130" s="281"/>
      <c r="BZ5130" s="281"/>
      <c r="CJ5130" s="281"/>
      <c r="CT5130" s="281"/>
      <c r="DD5130" s="281"/>
      <c r="DI5130" s="273"/>
    </row>
    <row r="5131" spans="1:113" s="49" customFormat="1">
      <c r="A5131" s="47"/>
      <c r="AB5131" s="281"/>
      <c r="AL5131" s="281"/>
      <c r="AV5131" s="281"/>
      <c r="BF5131" s="318"/>
      <c r="BP5131" s="281"/>
      <c r="BZ5131" s="281"/>
      <c r="CJ5131" s="281"/>
      <c r="CT5131" s="281"/>
      <c r="DD5131" s="281"/>
      <c r="DI5131" s="273"/>
    </row>
    <row r="5132" spans="1:113" s="49" customFormat="1">
      <c r="A5132" s="47"/>
      <c r="AB5132" s="281"/>
      <c r="AL5132" s="281"/>
      <c r="AV5132" s="281"/>
      <c r="BF5132" s="318"/>
      <c r="BP5132" s="281"/>
      <c r="BZ5132" s="281"/>
      <c r="CJ5132" s="281"/>
      <c r="CT5132" s="281"/>
      <c r="DD5132" s="281"/>
      <c r="DI5132" s="273"/>
    </row>
    <row r="5133" spans="1:113" s="49" customFormat="1">
      <c r="A5133" s="47"/>
      <c r="AB5133" s="281"/>
      <c r="AL5133" s="281"/>
      <c r="AV5133" s="281"/>
      <c r="BF5133" s="318"/>
      <c r="BP5133" s="281"/>
      <c r="BZ5133" s="281"/>
      <c r="CJ5133" s="281"/>
      <c r="CT5133" s="281"/>
      <c r="DD5133" s="281"/>
      <c r="DI5133" s="273"/>
    </row>
    <row r="5134" spans="1:113" s="49" customFormat="1">
      <c r="A5134" s="47"/>
      <c r="AB5134" s="281"/>
      <c r="AL5134" s="281"/>
      <c r="AV5134" s="281"/>
      <c r="BF5134" s="318"/>
      <c r="BP5134" s="281"/>
      <c r="BZ5134" s="281"/>
      <c r="CJ5134" s="281"/>
      <c r="CT5134" s="281"/>
      <c r="DD5134" s="281"/>
      <c r="DI5134" s="273"/>
    </row>
    <row r="5135" spans="1:113" s="49" customFormat="1">
      <c r="A5135" s="47"/>
      <c r="AB5135" s="281"/>
      <c r="AL5135" s="281"/>
      <c r="AV5135" s="281"/>
      <c r="BF5135" s="318"/>
      <c r="BP5135" s="281"/>
      <c r="BZ5135" s="281"/>
      <c r="CJ5135" s="281"/>
      <c r="CT5135" s="281"/>
      <c r="DD5135" s="281"/>
      <c r="DI5135" s="273"/>
    </row>
    <row r="5136" spans="1:113" s="49" customFormat="1">
      <c r="A5136" s="47"/>
      <c r="AB5136" s="281"/>
      <c r="AL5136" s="281"/>
      <c r="AV5136" s="281"/>
      <c r="BF5136" s="318"/>
      <c r="BP5136" s="281"/>
      <c r="BZ5136" s="281"/>
      <c r="CJ5136" s="281"/>
      <c r="CT5136" s="281"/>
      <c r="DD5136" s="281"/>
      <c r="DI5136" s="273"/>
    </row>
    <row r="5137" spans="1:113" s="49" customFormat="1">
      <c r="A5137" s="47"/>
      <c r="AB5137" s="281"/>
      <c r="AL5137" s="281"/>
      <c r="AV5137" s="281"/>
      <c r="BF5137" s="318"/>
      <c r="BP5137" s="281"/>
      <c r="BZ5137" s="281"/>
      <c r="CJ5137" s="281"/>
      <c r="CT5137" s="281"/>
      <c r="DD5137" s="281"/>
      <c r="DI5137" s="273"/>
    </row>
    <row r="5138" spans="1:113" s="49" customFormat="1">
      <c r="A5138" s="47"/>
      <c r="AB5138" s="281"/>
      <c r="AL5138" s="281"/>
      <c r="AV5138" s="281"/>
      <c r="BF5138" s="318"/>
      <c r="BP5138" s="281"/>
      <c r="BZ5138" s="281"/>
      <c r="CJ5138" s="281"/>
      <c r="CT5138" s="281"/>
      <c r="DD5138" s="281"/>
      <c r="DI5138" s="273"/>
    </row>
    <row r="5139" spans="1:113" s="49" customFormat="1">
      <c r="A5139" s="47"/>
      <c r="AB5139" s="281"/>
      <c r="AL5139" s="281"/>
      <c r="AV5139" s="281"/>
      <c r="BF5139" s="318"/>
      <c r="BP5139" s="281"/>
      <c r="BZ5139" s="281"/>
      <c r="CJ5139" s="281"/>
      <c r="CT5139" s="281"/>
      <c r="DD5139" s="281"/>
      <c r="DI5139" s="273"/>
    </row>
    <row r="5140" spans="1:113" s="49" customFormat="1">
      <c r="A5140" s="47"/>
      <c r="AB5140" s="281"/>
      <c r="AL5140" s="281"/>
      <c r="AV5140" s="281"/>
      <c r="BF5140" s="318"/>
      <c r="BP5140" s="281"/>
      <c r="BZ5140" s="281"/>
      <c r="CJ5140" s="281"/>
      <c r="CT5140" s="281"/>
      <c r="DD5140" s="281"/>
      <c r="DI5140" s="273"/>
    </row>
    <row r="5141" spans="1:113" s="49" customFormat="1">
      <c r="A5141" s="47"/>
      <c r="AB5141" s="281"/>
      <c r="AL5141" s="281"/>
      <c r="AV5141" s="281"/>
      <c r="BF5141" s="318"/>
      <c r="BP5141" s="281"/>
      <c r="BZ5141" s="281"/>
      <c r="CJ5141" s="281"/>
      <c r="CT5141" s="281"/>
      <c r="DD5141" s="281"/>
      <c r="DI5141" s="273"/>
    </row>
    <row r="5142" spans="1:113" s="49" customFormat="1">
      <c r="A5142" s="47"/>
      <c r="AB5142" s="281"/>
      <c r="AL5142" s="281"/>
      <c r="AV5142" s="281"/>
      <c r="BF5142" s="318"/>
      <c r="BP5142" s="281"/>
      <c r="BZ5142" s="281"/>
      <c r="CJ5142" s="281"/>
      <c r="CT5142" s="281"/>
      <c r="DD5142" s="281"/>
      <c r="DI5142" s="273"/>
    </row>
    <row r="5143" spans="1:113" s="49" customFormat="1">
      <c r="A5143" s="47"/>
      <c r="AB5143" s="281"/>
      <c r="AL5143" s="281"/>
      <c r="AV5143" s="281"/>
      <c r="BF5143" s="318"/>
      <c r="BP5143" s="281"/>
      <c r="BZ5143" s="281"/>
      <c r="CJ5143" s="281"/>
      <c r="CT5143" s="281"/>
      <c r="DD5143" s="281"/>
      <c r="DI5143" s="273"/>
    </row>
    <row r="5144" spans="1:113" s="49" customFormat="1">
      <c r="A5144" s="47"/>
      <c r="AB5144" s="281"/>
      <c r="AL5144" s="281"/>
      <c r="AV5144" s="281"/>
      <c r="BF5144" s="318"/>
      <c r="BP5144" s="281"/>
      <c r="BZ5144" s="281"/>
      <c r="CJ5144" s="281"/>
      <c r="CT5144" s="281"/>
      <c r="DD5144" s="281"/>
      <c r="DI5144" s="273"/>
    </row>
    <row r="5145" spans="1:113" s="49" customFormat="1">
      <c r="A5145" s="47"/>
      <c r="AB5145" s="281"/>
      <c r="AL5145" s="281"/>
      <c r="AV5145" s="281"/>
      <c r="BF5145" s="318"/>
      <c r="BP5145" s="281"/>
      <c r="BZ5145" s="281"/>
      <c r="CJ5145" s="281"/>
      <c r="CT5145" s="281"/>
      <c r="DD5145" s="281"/>
      <c r="DI5145" s="273"/>
    </row>
    <row r="5146" spans="1:113" s="49" customFormat="1">
      <c r="A5146" s="47"/>
      <c r="AB5146" s="281"/>
      <c r="AL5146" s="281"/>
      <c r="AV5146" s="281"/>
      <c r="BF5146" s="318"/>
      <c r="BP5146" s="281"/>
      <c r="BZ5146" s="281"/>
      <c r="CJ5146" s="281"/>
      <c r="CT5146" s="281"/>
      <c r="DD5146" s="281"/>
      <c r="DI5146" s="273"/>
    </row>
    <row r="5147" spans="1:113" s="49" customFormat="1">
      <c r="A5147" s="47"/>
      <c r="AB5147" s="281"/>
      <c r="AL5147" s="281"/>
      <c r="AV5147" s="281"/>
      <c r="BF5147" s="318"/>
      <c r="BP5147" s="281"/>
      <c r="BZ5147" s="281"/>
      <c r="CJ5147" s="281"/>
      <c r="CT5147" s="281"/>
      <c r="DD5147" s="281"/>
      <c r="DI5147" s="273"/>
    </row>
    <row r="5148" spans="1:113" s="49" customFormat="1">
      <c r="A5148" s="47"/>
      <c r="AB5148" s="281"/>
      <c r="AL5148" s="281"/>
      <c r="AV5148" s="281"/>
      <c r="BF5148" s="318"/>
      <c r="BP5148" s="281"/>
      <c r="BZ5148" s="281"/>
      <c r="CJ5148" s="281"/>
      <c r="CT5148" s="281"/>
      <c r="DD5148" s="281"/>
      <c r="DI5148" s="273"/>
    </row>
    <row r="5149" spans="1:113" s="49" customFormat="1">
      <c r="A5149" s="47"/>
      <c r="AB5149" s="281"/>
      <c r="AL5149" s="281"/>
      <c r="AV5149" s="281"/>
      <c r="BF5149" s="318"/>
      <c r="BP5149" s="281"/>
      <c r="BZ5149" s="281"/>
      <c r="CJ5149" s="281"/>
      <c r="CT5149" s="281"/>
      <c r="DD5149" s="281"/>
      <c r="DI5149" s="273"/>
    </row>
    <row r="5150" spans="1:113" s="49" customFormat="1">
      <c r="A5150" s="47"/>
      <c r="AB5150" s="281"/>
      <c r="AL5150" s="281"/>
      <c r="AV5150" s="281"/>
      <c r="BF5150" s="318"/>
      <c r="BP5150" s="281"/>
      <c r="BZ5150" s="281"/>
      <c r="CJ5150" s="281"/>
      <c r="CT5150" s="281"/>
      <c r="DD5150" s="281"/>
      <c r="DI5150" s="273"/>
    </row>
    <row r="5151" spans="1:113" s="49" customFormat="1">
      <c r="A5151" s="47"/>
      <c r="AB5151" s="281"/>
      <c r="AL5151" s="281"/>
      <c r="AV5151" s="281"/>
      <c r="BF5151" s="318"/>
      <c r="BP5151" s="281"/>
      <c r="BZ5151" s="281"/>
      <c r="CJ5151" s="281"/>
      <c r="CT5151" s="281"/>
      <c r="DD5151" s="281"/>
      <c r="DI5151" s="273"/>
    </row>
    <row r="5152" spans="1:113" s="49" customFormat="1">
      <c r="A5152" s="47"/>
      <c r="AB5152" s="281"/>
      <c r="AL5152" s="281"/>
      <c r="AV5152" s="281"/>
      <c r="BF5152" s="318"/>
      <c r="BP5152" s="281"/>
      <c r="BZ5152" s="281"/>
      <c r="CJ5152" s="281"/>
      <c r="CT5152" s="281"/>
      <c r="DD5152" s="281"/>
      <c r="DI5152" s="273"/>
    </row>
    <row r="5153" spans="1:113" s="49" customFormat="1">
      <c r="A5153" s="47"/>
      <c r="AB5153" s="281"/>
      <c r="AL5153" s="281"/>
      <c r="AV5153" s="281"/>
      <c r="BF5153" s="318"/>
      <c r="BP5153" s="281"/>
      <c r="BZ5153" s="281"/>
      <c r="CJ5153" s="281"/>
      <c r="CT5153" s="281"/>
      <c r="DD5153" s="281"/>
      <c r="DI5153" s="273"/>
    </row>
    <row r="5154" spans="1:113" s="49" customFormat="1">
      <c r="A5154" s="47"/>
      <c r="AB5154" s="281"/>
      <c r="AL5154" s="281"/>
      <c r="AV5154" s="281"/>
      <c r="BF5154" s="318"/>
      <c r="BP5154" s="281"/>
      <c r="BZ5154" s="281"/>
      <c r="CJ5154" s="281"/>
      <c r="CT5154" s="281"/>
      <c r="DD5154" s="281"/>
      <c r="DI5154" s="273"/>
    </row>
    <row r="5155" spans="1:113" s="49" customFormat="1">
      <c r="A5155" s="47"/>
      <c r="AB5155" s="281"/>
      <c r="AL5155" s="281"/>
      <c r="AV5155" s="281"/>
      <c r="BF5155" s="318"/>
      <c r="BP5155" s="281"/>
      <c r="BZ5155" s="281"/>
      <c r="CJ5155" s="281"/>
      <c r="CT5155" s="281"/>
      <c r="DD5155" s="281"/>
      <c r="DI5155" s="273"/>
    </row>
    <row r="5156" spans="1:113" s="49" customFormat="1">
      <c r="A5156" s="47"/>
      <c r="AB5156" s="281"/>
      <c r="AL5156" s="281"/>
      <c r="AV5156" s="281"/>
      <c r="BF5156" s="318"/>
      <c r="BP5156" s="281"/>
      <c r="BZ5156" s="281"/>
      <c r="CJ5156" s="281"/>
      <c r="CT5156" s="281"/>
      <c r="DD5156" s="281"/>
      <c r="DI5156" s="273"/>
    </row>
    <row r="5157" spans="1:113" s="49" customFormat="1">
      <c r="A5157" s="47"/>
      <c r="AB5157" s="281"/>
      <c r="AL5157" s="281"/>
      <c r="AV5157" s="281"/>
      <c r="BF5157" s="318"/>
      <c r="BP5157" s="281"/>
      <c r="BZ5157" s="281"/>
      <c r="CJ5157" s="281"/>
      <c r="CT5157" s="281"/>
      <c r="DD5157" s="281"/>
      <c r="DI5157" s="273"/>
    </row>
    <row r="5158" spans="1:113" s="49" customFormat="1">
      <c r="A5158" s="47"/>
      <c r="AB5158" s="281"/>
      <c r="AL5158" s="281"/>
      <c r="AV5158" s="281"/>
      <c r="BF5158" s="318"/>
      <c r="BP5158" s="281"/>
      <c r="BZ5158" s="281"/>
      <c r="CJ5158" s="281"/>
      <c r="CT5158" s="281"/>
      <c r="DD5158" s="281"/>
      <c r="DI5158" s="273"/>
    </row>
    <row r="5159" spans="1:113" s="49" customFormat="1">
      <c r="A5159" s="47"/>
      <c r="AB5159" s="281"/>
      <c r="AL5159" s="281"/>
      <c r="AV5159" s="281"/>
      <c r="BF5159" s="318"/>
      <c r="BP5159" s="281"/>
      <c r="BZ5159" s="281"/>
      <c r="CJ5159" s="281"/>
      <c r="CT5159" s="281"/>
      <c r="DD5159" s="281"/>
      <c r="DI5159" s="273"/>
    </row>
    <row r="5160" spans="1:113" s="49" customFormat="1">
      <c r="A5160" s="47"/>
      <c r="AB5160" s="281"/>
      <c r="AL5160" s="281"/>
      <c r="AV5160" s="281"/>
      <c r="BF5160" s="318"/>
      <c r="BP5160" s="281"/>
      <c r="BZ5160" s="281"/>
      <c r="CJ5160" s="281"/>
      <c r="CT5160" s="281"/>
      <c r="DD5160" s="281"/>
      <c r="DI5160" s="273"/>
    </row>
    <row r="5161" spans="1:113" s="49" customFormat="1">
      <c r="A5161" s="47"/>
      <c r="AB5161" s="281"/>
      <c r="AL5161" s="281"/>
      <c r="AV5161" s="281"/>
      <c r="BF5161" s="318"/>
      <c r="BP5161" s="281"/>
      <c r="BZ5161" s="281"/>
      <c r="CJ5161" s="281"/>
      <c r="CT5161" s="281"/>
      <c r="DD5161" s="281"/>
      <c r="DI5161" s="273"/>
    </row>
    <row r="5162" spans="1:113" s="49" customFormat="1">
      <c r="A5162" s="47"/>
      <c r="AB5162" s="281"/>
      <c r="AL5162" s="281"/>
      <c r="AV5162" s="281"/>
      <c r="BF5162" s="318"/>
      <c r="BP5162" s="281"/>
      <c r="BZ5162" s="281"/>
      <c r="CJ5162" s="281"/>
      <c r="CT5162" s="281"/>
      <c r="DD5162" s="281"/>
      <c r="DI5162" s="273"/>
    </row>
    <row r="5163" spans="1:113" s="49" customFormat="1">
      <c r="A5163" s="47"/>
      <c r="AB5163" s="281"/>
      <c r="AL5163" s="281"/>
      <c r="AV5163" s="281"/>
      <c r="BF5163" s="318"/>
      <c r="BP5163" s="281"/>
      <c r="BZ5163" s="281"/>
      <c r="CJ5163" s="281"/>
      <c r="CT5163" s="281"/>
      <c r="DD5163" s="281"/>
      <c r="DI5163" s="273"/>
    </row>
    <row r="5164" spans="1:113" s="49" customFormat="1">
      <c r="A5164" s="47"/>
      <c r="AB5164" s="281"/>
      <c r="AL5164" s="281"/>
      <c r="AV5164" s="281"/>
      <c r="BF5164" s="318"/>
      <c r="BP5164" s="281"/>
      <c r="BZ5164" s="281"/>
      <c r="CJ5164" s="281"/>
      <c r="CT5164" s="281"/>
      <c r="DD5164" s="281"/>
      <c r="DI5164" s="273"/>
    </row>
    <row r="5165" spans="1:113" s="49" customFormat="1">
      <c r="A5165" s="47"/>
      <c r="AB5165" s="281"/>
      <c r="AL5165" s="281"/>
      <c r="AV5165" s="281"/>
      <c r="BF5165" s="318"/>
      <c r="BP5165" s="281"/>
      <c r="BZ5165" s="281"/>
      <c r="CJ5165" s="281"/>
      <c r="CT5165" s="281"/>
      <c r="DD5165" s="281"/>
      <c r="DI5165" s="273"/>
    </row>
    <row r="5166" spans="1:113" s="49" customFormat="1">
      <c r="A5166" s="47"/>
      <c r="AB5166" s="281"/>
      <c r="AL5166" s="281"/>
      <c r="AV5166" s="281"/>
      <c r="BF5166" s="318"/>
      <c r="BP5166" s="281"/>
      <c r="BZ5166" s="281"/>
      <c r="CJ5166" s="281"/>
      <c r="CT5166" s="281"/>
      <c r="DD5166" s="281"/>
      <c r="DI5166" s="273"/>
    </row>
    <row r="5167" spans="1:113" s="49" customFormat="1">
      <c r="A5167" s="47"/>
      <c r="AB5167" s="281"/>
      <c r="AL5167" s="281"/>
      <c r="AV5167" s="281"/>
      <c r="BF5167" s="318"/>
      <c r="BP5167" s="281"/>
      <c r="BZ5167" s="281"/>
      <c r="CJ5167" s="281"/>
      <c r="CT5167" s="281"/>
      <c r="DD5167" s="281"/>
      <c r="DI5167" s="273"/>
    </row>
    <row r="5168" spans="1:113" s="49" customFormat="1">
      <c r="A5168" s="47"/>
      <c r="AB5168" s="281"/>
      <c r="AL5168" s="281"/>
      <c r="AV5168" s="281"/>
      <c r="BF5168" s="318"/>
      <c r="BP5168" s="281"/>
      <c r="BZ5168" s="281"/>
      <c r="CJ5168" s="281"/>
      <c r="CT5168" s="281"/>
      <c r="DD5168" s="281"/>
      <c r="DI5168" s="273"/>
    </row>
    <row r="5169" spans="1:113" s="49" customFormat="1">
      <c r="A5169" s="47"/>
      <c r="AB5169" s="281"/>
      <c r="AL5169" s="281"/>
      <c r="AV5169" s="281"/>
      <c r="BF5169" s="318"/>
      <c r="BP5169" s="281"/>
      <c r="BZ5169" s="281"/>
      <c r="CJ5169" s="281"/>
      <c r="CT5169" s="281"/>
      <c r="DD5169" s="281"/>
      <c r="DI5169" s="273"/>
    </row>
    <row r="5170" spans="1:113" s="49" customFormat="1">
      <c r="A5170" s="47"/>
      <c r="AB5170" s="281"/>
      <c r="AL5170" s="281"/>
      <c r="AV5170" s="281"/>
      <c r="BF5170" s="318"/>
      <c r="BP5170" s="281"/>
      <c r="BZ5170" s="281"/>
      <c r="CJ5170" s="281"/>
      <c r="CT5170" s="281"/>
      <c r="DD5170" s="281"/>
      <c r="DI5170" s="273"/>
    </row>
    <row r="5171" spans="1:113" s="49" customFormat="1">
      <c r="A5171" s="47"/>
      <c r="AB5171" s="281"/>
      <c r="AL5171" s="281"/>
      <c r="AV5171" s="281"/>
      <c r="BF5171" s="318"/>
      <c r="BP5171" s="281"/>
      <c r="BZ5171" s="281"/>
      <c r="CJ5171" s="281"/>
      <c r="CT5171" s="281"/>
      <c r="DD5171" s="281"/>
      <c r="DI5171" s="273"/>
    </row>
    <row r="5172" spans="1:113" s="49" customFormat="1">
      <c r="A5172" s="47"/>
      <c r="AB5172" s="281"/>
      <c r="AL5172" s="281"/>
      <c r="AV5172" s="281"/>
      <c r="BF5172" s="318"/>
      <c r="BP5172" s="281"/>
      <c r="BZ5172" s="281"/>
      <c r="CJ5172" s="281"/>
      <c r="CT5172" s="281"/>
      <c r="DD5172" s="281"/>
      <c r="DI5172" s="273"/>
    </row>
    <row r="5173" spans="1:113" s="49" customFormat="1">
      <c r="A5173" s="47"/>
      <c r="AB5173" s="281"/>
      <c r="AL5173" s="281"/>
      <c r="AV5173" s="281"/>
      <c r="BF5173" s="318"/>
      <c r="BP5173" s="281"/>
      <c r="BZ5173" s="281"/>
      <c r="CJ5173" s="281"/>
      <c r="CT5173" s="281"/>
      <c r="DD5173" s="281"/>
      <c r="DI5173" s="273"/>
    </row>
    <row r="5174" spans="1:113" s="49" customFormat="1">
      <c r="A5174" s="47"/>
      <c r="AB5174" s="281"/>
      <c r="AL5174" s="281"/>
      <c r="AV5174" s="281"/>
      <c r="BF5174" s="318"/>
      <c r="BP5174" s="281"/>
      <c r="BZ5174" s="281"/>
      <c r="CJ5174" s="281"/>
      <c r="CT5174" s="281"/>
      <c r="DD5174" s="281"/>
      <c r="DI5174" s="273"/>
    </row>
    <row r="5175" spans="1:113" s="49" customFormat="1">
      <c r="A5175" s="47"/>
      <c r="AB5175" s="281"/>
      <c r="AL5175" s="281"/>
      <c r="AV5175" s="281"/>
      <c r="BF5175" s="318"/>
      <c r="BP5175" s="281"/>
      <c r="BZ5175" s="281"/>
      <c r="CJ5175" s="281"/>
      <c r="CT5175" s="281"/>
      <c r="DD5175" s="281"/>
      <c r="DI5175" s="273"/>
    </row>
    <row r="5176" spans="1:113" s="49" customFormat="1">
      <c r="A5176" s="47"/>
      <c r="AB5176" s="281"/>
      <c r="AL5176" s="281"/>
      <c r="AV5176" s="281"/>
      <c r="BF5176" s="318"/>
      <c r="BP5176" s="281"/>
      <c r="BZ5176" s="281"/>
      <c r="CJ5176" s="281"/>
      <c r="CT5176" s="281"/>
      <c r="DD5176" s="281"/>
      <c r="DI5176" s="273"/>
    </row>
    <row r="5177" spans="1:113" s="49" customFormat="1">
      <c r="A5177" s="47"/>
      <c r="AB5177" s="281"/>
      <c r="AL5177" s="281"/>
      <c r="AV5177" s="281"/>
      <c r="BF5177" s="318"/>
      <c r="BP5177" s="281"/>
      <c r="BZ5177" s="281"/>
      <c r="CJ5177" s="281"/>
      <c r="CT5177" s="281"/>
      <c r="DD5177" s="281"/>
      <c r="DI5177" s="273"/>
    </row>
    <row r="5178" spans="1:113" s="49" customFormat="1">
      <c r="A5178" s="47"/>
      <c r="AB5178" s="281"/>
      <c r="AL5178" s="281"/>
      <c r="AV5178" s="281"/>
      <c r="BF5178" s="318"/>
      <c r="BP5178" s="281"/>
      <c r="BZ5178" s="281"/>
      <c r="CJ5178" s="281"/>
      <c r="CT5178" s="281"/>
      <c r="DD5178" s="281"/>
      <c r="DI5178" s="273"/>
    </row>
    <row r="5179" spans="1:113" s="49" customFormat="1">
      <c r="A5179" s="47"/>
      <c r="AB5179" s="281"/>
      <c r="AL5179" s="281"/>
      <c r="AV5179" s="281"/>
      <c r="BF5179" s="318"/>
      <c r="BP5179" s="281"/>
      <c r="BZ5179" s="281"/>
      <c r="CJ5179" s="281"/>
      <c r="CT5179" s="281"/>
      <c r="DD5179" s="281"/>
      <c r="DI5179" s="273"/>
    </row>
    <row r="5180" spans="1:113" s="49" customFormat="1">
      <c r="A5180" s="47"/>
      <c r="AB5180" s="281"/>
      <c r="AL5180" s="281"/>
      <c r="AV5180" s="281"/>
      <c r="BF5180" s="318"/>
      <c r="BP5180" s="281"/>
      <c r="BZ5180" s="281"/>
      <c r="CJ5180" s="281"/>
      <c r="CT5180" s="281"/>
      <c r="DD5180" s="281"/>
      <c r="DI5180" s="273"/>
    </row>
    <row r="5181" spans="1:113" s="49" customFormat="1">
      <c r="A5181" s="47"/>
      <c r="AB5181" s="281"/>
      <c r="AL5181" s="281"/>
      <c r="AV5181" s="281"/>
      <c r="BF5181" s="318"/>
      <c r="BP5181" s="281"/>
      <c r="BZ5181" s="281"/>
      <c r="CJ5181" s="281"/>
      <c r="CT5181" s="281"/>
      <c r="DD5181" s="281"/>
      <c r="DI5181" s="273"/>
    </row>
    <row r="5182" spans="1:113" s="49" customFormat="1">
      <c r="A5182" s="47"/>
      <c r="AB5182" s="281"/>
      <c r="AL5182" s="281"/>
      <c r="AV5182" s="281"/>
      <c r="BF5182" s="318"/>
      <c r="BP5182" s="281"/>
      <c r="BZ5182" s="281"/>
      <c r="CJ5182" s="281"/>
      <c r="CT5182" s="281"/>
      <c r="DD5182" s="281"/>
      <c r="DI5182" s="273"/>
    </row>
    <row r="5183" spans="1:113" s="49" customFormat="1">
      <c r="A5183" s="47"/>
      <c r="AB5183" s="281"/>
      <c r="AL5183" s="281"/>
      <c r="AV5183" s="281"/>
      <c r="BF5183" s="318"/>
      <c r="BP5183" s="281"/>
      <c r="BZ5183" s="281"/>
      <c r="CJ5183" s="281"/>
      <c r="CT5183" s="281"/>
      <c r="DD5183" s="281"/>
      <c r="DI5183" s="273"/>
    </row>
    <row r="5184" spans="1:113" s="49" customFormat="1">
      <c r="A5184" s="47"/>
      <c r="AB5184" s="281"/>
      <c r="AL5184" s="281"/>
      <c r="AV5184" s="281"/>
      <c r="BF5184" s="318"/>
      <c r="BP5184" s="281"/>
      <c r="BZ5184" s="281"/>
      <c r="CJ5184" s="281"/>
      <c r="CT5184" s="281"/>
      <c r="DD5184" s="281"/>
      <c r="DI5184" s="273"/>
    </row>
    <row r="5185" spans="1:113" s="49" customFormat="1">
      <c r="A5185" s="47"/>
      <c r="AB5185" s="281"/>
      <c r="AL5185" s="281"/>
      <c r="AV5185" s="281"/>
      <c r="BF5185" s="318"/>
      <c r="BP5185" s="281"/>
      <c r="BZ5185" s="281"/>
      <c r="CJ5185" s="281"/>
      <c r="CT5185" s="281"/>
      <c r="DD5185" s="281"/>
      <c r="DI5185" s="273"/>
    </row>
    <row r="5186" spans="1:113" s="49" customFormat="1">
      <c r="A5186" s="47"/>
      <c r="AB5186" s="281"/>
      <c r="AL5186" s="281"/>
      <c r="AV5186" s="281"/>
      <c r="BF5186" s="318"/>
      <c r="BP5186" s="281"/>
      <c r="BZ5186" s="281"/>
      <c r="CJ5186" s="281"/>
      <c r="CT5186" s="281"/>
      <c r="DD5186" s="281"/>
      <c r="DI5186" s="273"/>
    </row>
    <row r="5187" spans="1:113" s="49" customFormat="1">
      <c r="A5187" s="47"/>
      <c r="AB5187" s="281"/>
      <c r="AL5187" s="281"/>
      <c r="AV5187" s="281"/>
      <c r="BF5187" s="318"/>
      <c r="BP5187" s="281"/>
      <c r="BZ5187" s="281"/>
      <c r="CJ5187" s="281"/>
      <c r="CT5187" s="281"/>
      <c r="DD5187" s="281"/>
      <c r="DI5187" s="273"/>
    </row>
    <row r="5188" spans="1:113" s="49" customFormat="1">
      <c r="A5188" s="47"/>
      <c r="AB5188" s="281"/>
      <c r="AL5188" s="281"/>
      <c r="AV5188" s="281"/>
      <c r="BF5188" s="318"/>
      <c r="BP5188" s="281"/>
      <c r="BZ5188" s="281"/>
      <c r="CJ5188" s="281"/>
      <c r="CT5188" s="281"/>
      <c r="DD5188" s="281"/>
      <c r="DI5188" s="273"/>
    </row>
    <row r="5189" spans="1:113" s="49" customFormat="1">
      <c r="A5189" s="47"/>
      <c r="AB5189" s="281"/>
      <c r="AL5189" s="281"/>
      <c r="AV5189" s="281"/>
      <c r="BF5189" s="318"/>
      <c r="BP5189" s="281"/>
      <c r="BZ5189" s="281"/>
      <c r="CJ5189" s="281"/>
      <c r="CT5189" s="281"/>
      <c r="DD5189" s="281"/>
      <c r="DI5189" s="273"/>
    </row>
    <row r="5190" spans="1:113" s="49" customFormat="1">
      <c r="A5190" s="47"/>
      <c r="AB5190" s="281"/>
      <c r="AL5190" s="281"/>
      <c r="AV5190" s="281"/>
      <c r="BF5190" s="318"/>
      <c r="BP5190" s="281"/>
      <c r="BZ5190" s="281"/>
      <c r="CJ5190" s="281"/>
      <c r="CT5190" s="281"/>
      <c r="DD5190" s="281"/>
      <c r="DI5190" s="273"/>
    </row>
    <row r="5191" spans="1:113" s="49" customFormat="1">
      <c r="A5191" s="47"/>
      <c r="AB5191" s="281"/>
      <c r="AL5191" s="281"/>
      <c r="AV5191" s="281"/>
      <c r="BF5191" s="318"/>
      <c r="BP5191" s="281"/>
      <c r="BZ5191" s="281"/>
      <c r="CJ5191" s="281"/>
      <c r="CT5191" s="281"/>
      <c r="DD5191" s="281"/>
      <c r="DI5191" s="273"/>
    </row>
    <row r="5192" spans="1:113" s="49" customFormat="1">
      <c r="A5192" s="47"/>
      <c r="AB5192" s="281"/>
      <c r="AL5192" s="281"/>
      <c r="AV5192" s="281"/>
      <c r="BF5192" s="318"/>
      <c r="BP5192" s="281"/>
      <c r="BZ5192" s="281"/>
      <c r="CJ5192" s="281"/>
      <c r="CT5192" s="281"/>
      <c r="DD5192" s="281"/>
      <c r="DI5192" s="273"/>
    </row>
    <row r="5193" spans="1:113" s="49" customFormat="1">
      <c r="A5193" s="47"/>
      <c r="AB5193" s="281"/>
      <c r="AL5193" s="281"/>
      <c r="AV5193" s="281"/>
      <c r="BF5193" s="318"/>
      <c r="BP5193" s="281"/>
      <c r="BZ5193" s="281"/>
      <c r="CJ5193" s="281"/>
      <c r="CT5193" s="281"/>
      <c r="DD5193" s="281"/>
      <c r="DI5193" s="273"/>
    </row>
    <row r="5194" spans="1:113" s="49" customFormat="1">
      <c r="A5194" s="47"/>
      <c r="AB5194" s="281"/>
      <c r="AL5194" s="281"/>
      <c r="AV5194" s="281"/>
      <c r="BF5194" s="318"/>
      <c r="BP5194" s="281"/>
      <c r="BZ5194" s="281"/>
      <c r="CJ5194" s="281"/>
      <c r="CT5194" s="281"/>
      <c r="DD5194" s="281"/>
      <c r="DI5194" s="273"/>
    </row>
    <row r="5195" spans="1:113" s="49" customFormat="1">
      <c r="A5195" s="47"/>
      <c r="AB5195" s="281"/>
      <c r="AL5195" s="281"/>
      <c r="AV5195" s="281"/>
      <c r="BF5195" s="318"/>
      <c r="BP5195" s="281"/>
      <c r="BZ5195" s="281"/>
      <c r="CJ5195" s="281"/>
      <c r="CT5195" s="281"/>
      <c r="DD5195" s="281"/>
      <c r="DI5195" s="273"/>
    </row>
    <row r="5196" spans="1:113" s="49" customFormat="1">
      <c r="A5196" s="47"/>
      <c r="AB5196" s="281"/>
      <c r="AL5196" s="281"/>
      <c r="AV5196" s="281"/>
      <c r="BF5196" s="318"/>
      <c r="BP5196" s="281"/>
      <c r="BZ5196" s="281"/>
      <c r="CJ5196" s="281"/>
      <c r="CT5196" s="281"/>
      <c r="DD5196" s="281"/>
      <c r="DI5196" s="273"/>
    </row>
    <row r="5197" spans="1:113" s="49" customFormat="1">
      <c r="A5197" s="47"/>
      <c r="AB5197" s="281"/>
      <c r="AL5197" s="281"/>
      <c r="AV5197" s="281"/>
      <c r="BF5197" s="318"/>
      <c r="BP5197" s="281"/>
      <c r="BZ5197" s="281"/>
      <c r="CJ5197" s="281"/>
      <c r="CT5197" s="281"/>
      <c r="DD5197" s="281"/>
      <c r="DI5197" s="273"/>
    </row>
    <row r="5198" spans="1:113" s="49" customFormat="1">
      <c r="A5198" s="47"/>
      <c r="AB5198" s="281"/>
      <c r="AL5198" s="281"/>
      <c r="AV5198" s="281"/>
      <c r="BF5198" s="318"/>
      <c r="BP5198" s="281"/>
      <c r="BZ5198" s="281"/>
      <c r="CJ5198" s="281"/>
      <c r="CT5198" s="281"/>
      <c r="DD5198" s="281"/>
      <c r="DI5198" s="273"/>
    </row>
    <row r="5199" spans="1:113" s="49" customFormat="1">
      <c r="A5199" s="47"/>
      <c r="AB5199" s="281"/>
      <c r="AL5199" s="281"/>
      <c r="AV5199" s="281"/>
      <c r="BF5199" s="318"/>
      <c r="BP5199" s="281"/>
      <c r="BZ5199" s="281"/>
      <c r="CJ5199" s="281"/>
      <c r="CT5199" s="281"/>
      <c r="DD5199" s="281"/>
      <c r="DI5199" s="273"/>
    </row>
    <row r="5200" spans="1:113" s="49" customFormat="1">
      <c r="A5200" s="47"/>
      <c r="AB5200" s="281"/>
      <c r="AL5200" s="281"/>
      <c r="AV5200" s="281"/>
      <c r="BF5200" s="318"/>
      <c r="BP5200" s="281"/>
      <c r="BZ5200" s="281"/>
      <c r="CJ5200" s="281"/>
      <c r="CT5200" s="281"/>
      <c r="DD5200" s="281"/>
      <c r="DI5200" s="273"/>
    </row>
    <row r="5201" spans="1:113" s="49" customFormat="1">
      <c r="A5201" s="47"/>
      <c r="AB5201" s="281"/>
      <c r="AL5201" s="281"/>
      <c r="AV5201" s="281"/>
      <c r="BF5201" s="318"/>
      <c r="BP5201" s="281"/>
      <c r="BZ5201" s="281"/>
      <c r="CJ5201" s="281"/>
      <c r="CT5201" s="281"/>
      <c r="DD5201" s="281"/>
      <c r="DI5201" s="273"/>
    </row>
    <row r="5202" spans="1:113" s="49" customFormat="1">
      <c r="A5202" s="47"/>
      <c r="AB5202" s="281"/>
      <c r="AL5202" s="281"/>
      <c r="AV5202" s="281"/>
      <c r="BF5202" s="318"/>
      <c r="BP5202" s="281"/>
      <c r="BZ5202" s="281"/>
      <c r="CJ5202" s="281"/>
      <c r="CT5202" s="281"/>
      <c r="DD5202" s="281"/>
      <c r="DI5202" s="273"/>
    </row>
    <row r="5203" spans="1:113" s="49" customFormat="1">
      <c r="A5203" s="47"/>
      <c r="AB5203" s="281"/>
      <c r="AL5203" s="281"/>
      <c r="AV5203" s="281"/>
      <c r="BF5203" s="318"/>
      <c r="BP5203" s="281"/>
      <c r="BZ5203" s="281"/>
      <c r="CJ5203" s="281"/>
      <c r="CT5203" s="281"/>
      <c r="DD5203" s="281"/>
      <c r="DI5203" s="273"/>
    </row>
    <row r="5204" spans="1:113" s="49" customFormat="1">
      <c r="A5204" s="47"/>
      <c r="AB5204" s="281"/>
      <c r="AL5204" s="281"/>
      <c r="AV5204" s="281"/>
      <c r="BF5204" s="318"/>
      <c r="BP5204" s="281"/>
      <c r="BZ5204" s="281"/>
      <c r="CJ5204" s="281"/>
      <c r="CT5204" s="281"/>
      <c r="DD5204" s="281"/>
      <c r="DI5204" s="273"/>
    </row>
    <row r="5205" spans="1:113" s="49" customFormat="1">
      <c r="A5205" s="47"/>
      <c r="AB5205" s="281"/>
      <c r="AL5205" s="281"/>
      <c r="AV5205" s="281"/>
      <c r="BF5205" s="318"/>
      <c r="BP5205" s="281"/>
      <c r="BZ5205" s="281"/>
      <c r="CJ5205" s="281"/>
      <c r="CT5205" s="281"/>
      <c r="DD5205" s="281"/>
      <c r="DI5205" s="273"/>
    </row>
    <row r="5206" spans="1:113" s="49" customFormat="1">
      <c r="A5206" s="47"/>
      <c r="AB5206" s="281"/>
      <c r="AL5206" s="281"/>
      <c r="AV5206" s="281"/>
      <c r="BF5206" s="318"/>
      <c r="BP5206" s="281"/>
      <c r="BZ5206" s="281"/>
      <c r="CJ5206" s="281"/>
      <c r="CT5206" s="281"/>
      <c r="DD5206" s="281"/>
      <c r="DI5206" s="273"/>
    </row>
    <row r="5207" spans="1:113" s="49" customFormat="1">
      <c r="A5207" s="47"/>
      <c r="AB5207" s="281"/>
      <c r="AL5207" s="281"/>
      <c r="AV5207" s="281"/>
      <c r="BF5207" s="318"/>
      <c r="BP5207" s="281"/>
      <c r="BZ5207" s="281"/>
      <c r="CJ5207" s="281"/>
      <c r="CT5207" s="281"/>
      <c r="DD5207" s="281"/>
      <c r="DI5207" s="273"/>
    </row>
    <row r="5208" spans="1:113" s="49" customFormat="1">
      <c r="A5208" s="47"/>
      <c r="AB5208" s="281"/>
      <c r="AL5208" s="281"/>
      <c r="AV5208" s="281"/>
      <c r="BF5208" s="318"/>
      <c r="BP5208" s="281"/>
      <c r="BZ5208" s="281"/>
      <c r="CJ5208" s="281"/>
      <c r="CT5208" s="281"/>
      <c r="DD5208" s="281"/>
      <c r="DI5208" s="273"/>
    </row>
    <row r="5209" spans="1:113" s="49" customFormat="1">
      <c r="A5209" s="47"/>
      <c r="AB5209" s="281"/>
      <c r="AL5209" s="281"/>
      <c r="AV5209" s="281"/>
      <c r="BF5209" s="318"/>
      <c r="BP5209" s="281"/>
      <c r="BZ5209" s="281"/>
      <c r="CJ5209" s="281"/>
      <c r="CT5209" s="281"/>
      <c r="DD5209" s="281"/>
      <c r="DI5209" s="273"/>
    </row>
    <row r="5210" spans="1:113" s="49" customFormat="1">
      <c r="A5210" s="47"/>
      <c r="AB5210" s="281"/>
      <c r="AL5210" s="281"/>
      <c r="AV5210" s="281"/>
      <c r="BF5210" s="318"/>
      <c r="BP5210" s="281"/>
      <c r="BZ5210" s="281"/>
      <c r="CJ5210" s="281"/>
      <c r="CT5210" s="281"/>
      <c r="DD5210" s="281"/>
      <c r="DI5210" s="273"/>
    </row>
    <row r="5211" spans="1:113" s="49" customFormat="1">
      <c r="A5211" s="47"/>
      <c r="AB5211" s="281"/>
      <c r="AL5211" s="281"/>
      <c r="AV5211" s="281"/>
      <c r="BF5211" s="318"/>
      <c r="BP5211" s="281"/>
      <c r="BZ5211" s="281"/>
      <c r="CJ5211" s="281"/>
      <c r="CT5211" s="281"/>
      <c r="DD5211" s="281"/>
      <c r="DI5211" s="273"/>
    </row>
    <row r="5212" spans="1:113" s="49" customFormat="1">
      <c r="A5212" s="47"/>
      <c r="AB5212" s="281"/>
      <c r="AL5212" s="281"/>
      <c r="AV5212" s="281"/>
      <c r="BF5212" s="318"/>
      <c r="BP5212" s="281"/>
      <c r="BZ5212" s="281"/>
      <c r="CJ5212" s="281"/>
      <c r="CT5212" s="281"/>
      <c r="DD5212" s="281"/>
      <c r="DI5212" s="273"/>
    </row>
    <row r="5213" spans="1:113" s="49" customFormat="1">
      <c r="A5213" s="47"/>
      <c r="AB5213" s="281"/>
      <c r="AL5213" s="281"/>
      <c r="AV5213" s="281"/>
      <c r="BF5213" s="318"/>
      <c r="BP5213" s="281"/>
      <c r="BZ5213" s="281"/>
      <c r="CJ5213" s="281"/>
      <c r="CT5213" s="281"/>
      <c r="DD5213" s="281"/>
      <c r="DI5213" s="273"/>
    </row>
    <row r="5214" spans="1:113" s="49" customFormat="1">
      <c r="A5214" s="47"/>
      <c r="AB5214" s="281"/>
      <c r="AL5214" s="281"/>
      <c r="AV5214" s="281"/>
      <c r="BF5214" s="318"/>
      <c r="BP5214" s="281"/>
      <c r="BZ5214" s="281"/>
      <c r="CJ5214" s="281"/>
      <c r="CT5214" s="281"/>
      <c r="DD5214" s="281"/>
      <c r="DI5214" s="273"/>
    </row>
    <row r="5215" spans="1:113" s="49" customFormat="1">
      <c r="A5215" s="47"/>
      <c r="AB5215" s="281"/>
      <c r="AL5215" s="281"/>
      <c r="AV5215" s="281"/>
      <c r="BF5215" s="318"/>
      <c r="BP5215" s="281"/>
      <c r="BZ5215" s="281"/>
      <c r="CJ5215" s="281"/>
      <c r="CT5215" s="281"/>
      <c r="DD5215" s="281"/>
      <c r="DI5215" s="273"/>
    </row>
    <row r="5216" spans="1:113" s="49" customFormat="1">
      <c r="A5216" s="47"/>
      <c r="AB5216" s="281"/>
      <c r="AL5216" s="281"/>
      <c r="AV5216" s="281"/>
      <c r="BF5216" s="318"/>
      <c r="BP5216" s="281"/>
      <c r="BZ5216" s="281"/>
      <c r="CJ5216" s="281"/>
      <c r="CT5216" s="281"/>
      <c r="DD5216" s="281"/>
      <c r="DI5216" s="273"/>
    </row>
    <row r="5217" spans="1:113" s="49" customFormat="1">
      <c r="A5217" s="47"/>
      <c r="AB5217" s="281"/>
      <c r="AL5217" s="281"/>
      <c r="AV5217" s="281"/>
      <c r="BF5217" s="318"/>
      <c r="BP5217" s="281"/>
      <c r="BZ5217" s="281"/>
      <c r="CJ5217" s="281"/>
      <c r="CT5217" s="281"/>
      <c r="DD5217" s="281"/>
      <c r="DI5217" s="273"/>
    </row>
    <row r="5218" spans="1:113" s="49" customFormat="1">
      <c r="A5218" s="47"/>
      <c r="AB5218" s="281"/>
      <c r="AL5218" s="281"/>
      <c r="AV5218" s="281"/>
      <c r="BF5218" s="318"/>
      <c r="BP5218" s="281"/>
      <c r="BZ5218" s="281"/>
      <c r="CJ5218" s="281"/>
      <c r="CT5218" s="281"/>
      <c r="DD5218" s="281"/>
      <c r="DI5218" s="273"/>
    </row>
    <row r="5219" spans="1:113" s="49" customFormat="1">
      <c r="A5219" s="47"/>
      <c r="AB5219" s="281"/>
      <c r="AL5219" s="281"/>
      <c r="AV5219" s="281"/>
      <c r="BF5219" s="318"/>
      <c r="BP5219" s="281"/>
      <c r="BZ5219" s="281"/>
      <c r="CJ5219" s="281"/>
      <c r="CT5219" s="281"/>
      <c r="DD5219" s="281"/>
      <c r="DI5219" s="273"/>
    </row>
    <row r="5220" spans="1:113" s="49" customFormat="1">
      <c r="A5220" s="47"/>
      <c r="AB5220" s="281"/>
      <c r="AL5220" s="281"/>
      <c r="AV5220" s="281"/>
      <c r="BF5220" s="318"/>
      <c r="BP5220" s="281"/>
      <c r="BZ5220" s="281"/>
      <c r="CJ5220" s="281"/>
      <c r="CT5220" s="281"/>
      <c r="DD5220" s="281"/>
      <c r="DI5220" s="273"/>
    </row>
    <row r="5221" spans="1:113" s="49" customFormat="1">
      <c r="A5221" s="47"/>
      <c r="AB5221" s="281"/>
      <c r="AL5221" s="281"/>
      <c r="AV5221" s="281"/>
      <c r="BF5221" s="318"/>
      <c r="BP5221" s="281"/>
      <c r="BZ5221" s="281"/>
      <c r="CJ5221" s="281"/>
      <c r="CT5221" s="281"/>
      <c r="DD5221" s="281"/>
      <c r="DI5221" s="273"/>
    </row>
    <row r="5222" spans="1:113" s="49" customFormat="1">
      <c r="A5222" s="47"/>
      <c r="AB5222" s="281"/>
      <c r="AL5222" s="281"/>
      <c r="AV5222" s="281"/>
      <c r="BF5222" s="318"/>
      <c r="BP5222" s="281"/>
      <c r="BZ5222" s="281"/>
      <c r="CJ5222" s="281"/>
      <c r="CT5222" s="281"/>
      <c r="DD5222" s="281"/>
      <c r="DI5222" s="273"/>
    </row>
    <row r="5223" spans="1:113" s="49" customFormat="1">
      <c r="A5223" s="47"/>
      <c r="AB5223" s="281"/>
      <c r="AL5223" s="281"/>
      <c r="AV5223" s="281"/>
      <c r="BF5223" s="318"/>
      <c r="BP5223" s="281"/>
      <c r="BZ5223" s="281"/>
      <c r="CJ5223" s="281"/>
      <c r="CT5223" s="281"/>
      <c r="DD5223" s="281"/>
      <c r="DI5223" s="273"/>
    </row>
    <row r="5224" spans="1:113" s="49" customFormat="1">
      <c r="A5224" s="47"/>
      <c r="AB5224" s="281"/>
      <c r="AL5224" s="281"/>
      <c r="AV5224" s="281"/>
      <c r="BF5224" s="318"/>
      <c r="BP5224" s="281"/>
      <c r="BZ5224" s="281"/>
      <c r="CJ5224" s="281"/>
      <c r="CT5224" s="281"/>
      <c r="DD5224" s="281"/>
      <c r="DI5224" s="273"/>
    </row>
    <row r="5225" spans="1:113" s="49" customFormat="1">
      <c r="A5225" s="47"/>
      <c r="AB5225" s="281"/>
      <c r="AL5225" s="281"/>
      <c r="AV5225" s="281"/>
      <c r="BF5225" s="318"/>
      <c r="BP5225" s="281"/>
      <c r="BZ5225" s="281"/>
      <c r="CJ5225" s="281"/>
      <c r="CT5225" s="281"/>
      <c r="DD5225" s="281"/>
      <c r="DI5225" s="273"/>
    </row>
    <row r="5226" spans="1:113" s="49" customFormat="1">
      <c r="A5226" s="47"/>
      <c r="AB5226" s="281"/>
      <c r="AL5226" s="281"/>
      <c r="AV5226" s="281"/>
      <c r="BF5226" s="318"/>
      <c r="BP5226" s="281"/>
      <c r="BZ5226" s="281"/>
      <c r="CJ5226" s="281"/>
      <c r="CT5226" s="281"/>
      <c r="DD5226" s="281"/>
      <c r="DI5226" s="273"/>
    </row>
    <row r="5227" spans="1:113" s="49" customFormat="1">
      <c r="A5227" s="47"/>
      <c r="AB5227" s="281"/>
      <c r="AL5227" s="281"/>
      <c r="AV5227" s="281"/>
      <c r="BF5227" s="318"/>
      <c r="BP5227" s="281"/>
      <c r="BZ5227" s="281"/>
      <c r="CJ5227" s="281"/>
      <c r="CT5227" s="281"/>
      <c r="DD5227" s="281"/>
      <c r="DI5227" s="273"/>
    </row>
    <row r="5228" spans="1:113" s="49" customFormat="1">
      <c r="A5228" s="47"/>
      <c r="AB5228" s="281"/>
      <c r="AL5228" s="281"/>
      <c r="AV5228" s="281"/>
      <c r="BF5228" s="318"/>
      <c r="BP5228" s="281"/>
      <c r="BZ5228" s="281"/>
      <c r="CJ5228" s="281"/>
      <c r="CT5228" s="281"/>
      <c r="DD5228" s="281"/>
      <c r="DI5228" s="273"/>
    </row>
    <row r="5229" spans="1:113" s="49" customFormat="1">
      <c r="A5229" s="47"/>
      <c r="AB5229" s="281"/>
      <c r="AL5229" s="281"/>
      <c r="AV5229" s="281"/>
      <c r="BF5229" s="318"/>
      <c r="BP5229" s="281"/>
      <c r="BZ5229" s="281"/>
      <c r="CJ5229" s="281"/>
      <c r="CT5229" s="281"/>
      <c r="DD5229" s="281"/>
      <c r="DI5229" s="273"/>
    </row>
    <row r="5230" spans="1:113" s="49" customFormat="1">
      <c r="A5230" s="47"/>
      <c r="AB5230" s="281"/>
      <c r="AL5230" s="281"/>
      <c r="AV5230" s="281"/>
      <c r="BF5230" s="318"/>
      <c r="BP5230" s="281"/>
      <c r="BZ5230" s="281"/>
      <c r="CJ5230" s="281"/>
      <c r="CT5230" s="281"/>
      <c r="DD5230" s="281"/>
      <c r="DI5230" s="273"/>
    </row>
    <row r="5231" spans="1:113" s="49" customFormat="1">
      <c r="A5231" s="47"/>
      <c r="AB5231" s="281"/>
      <c r="AL5231" s="281"/>
      <c r="AV5231" s="281"/>
      <c r="BF5231" s="318"/>
      <c r="BP5231" s="281"/>
      <c r="BZ5231" s="281"/>
      <c r="CJ5231" s="281"/>
      <c r="CT5231" s="281"/>
      <c r="DD5231" s="281"/>
      <c r="DI5231" s="273"/>
    </row>
    <row r="5232" spans="1:113" s="49" customFormat="1">
      <c r="A5232" s="47"/>
      <c r="AB5232" s="281"/>
      <c r="AL5232" s="281"/>
      <c r="AV5232" s="281"/>
      <c r="BF5232" s="318"/>
      <c r="BP5232" s="281"/>
      <c r="BZ5232" s="281"/>
      <c r="CJ5232" s="281"/>
      <c r="CT5232" s="281"/>
      <c r="DD5232" s="281"/>
      <c r="DI5232" s="273"/>
    </row>
    <row r="5233" spans="1:113" s="49" customFormat="1">
      <c r="A5233" s="47"/>
      <c r="AB5233" s="281"/>
      <c r="AL5233" s="281"/>
      <c r="AV5233" s="281"/>
      <c r="BF5233" s="318"/>
      <c r="BP5233" s="281"/>
      <c r="BZ5233" s="281"/>
      <c r="CJ5233" s="281"/>
      <c r="CT5233" s="281"/>
      <c r="DD5233" s="281"/>
      <c r="DI5233" s="273"/>
    </row>
    <row r="5234" spans="1:113" s="49" customFormat="1">
      <c r="A5234" s="47"/>
      <c r="AB5234" s="281"/>
      <c r="AL5234" s="281"/>
      <c r="AV5234" s="281"/>
      <c r="BF5234" s="318"/>
      <c r="BP5234" s="281"/>
      <c r="BZ5234" s="281"/>
      <c r="CJ5234" s="281"/>
      <c r="CT5234" s="281"/>
      <c r="DD5234" s="281"/>
      <c r="DI5234" s="273"/>
    </row>
    <row r="5235" spans="1:113" s="49" customFormat="1">
      <c r="A5235" s="47"/>
      <c r="AB5235" s="281"/>
      <c r="AL5235" s="281"/>
      <c r="AV5235" s="281"/>
      <c r="BF5235" s="318"/>
      <c r="BP5235" s="281"/>
      <c r="BZ5235" s="281"/>
      <c r="CJ5235" s="281"/>
      <c r="CT5235" s="281"/>
      <c r="DD5235" s="281"/>
      <c r="DI5235" s="273"/>
    </row>
    <row r="5236" spans="1:113" s="49" customFormat="1">
      <c r="A5236" s="47"/>
      <c r="AB5236" s="281"/>
      <c r="AL5236" s="281"/>
      <c r="AV5236" s="281"/>
      <c r="BF5236" s="318"/>
      <c r="BP5236" s="281"/>
      <c r="BZ5236" s="281"/>
      <c r="CJ5236" s="281"/>
      <c r="CT5236" s="281"/>
      <c r="DD5236" s="281"/>
      <c r="DI5236" s="273"/>
    </row>
    <row r="5237" spans="1:113" s="49" customFormat="1">
      <c r="A5237" s="47"/>
      <c r="AB5237" s="281"/>
      <c r="AL5237" s="281"/>
      <c r="AV5237" s="281"/>
      <c r="BF5237" s="318"/>
      <c r="BP5237" s="281"/>
      <c r="BZ5237" s="281"/>
      <c r="CJ5237" s="281"/>
      <c r="CT5237" s="281"/>
      <c r="DD5237" s="281"/>
      <c r="DI5237" s="273"/>
    </row>
    <row r="5238" spans="1:113" s="49" customFormat="1">
      <c r="A5238" s="47"/>
      <c r="AB5238" s="281"/>
      <c r="AL5238" s="281"/>
      <c r="AV5238" s="281"/>
      <c r="BF5238" s="318"/>
      <c r="BP5238" s="281"/>
      <c r="BZ5238" s="281"/>
      <c r="CJ5238" s="281"/>
      <c r="CT5238" s="281"/>
      <c r="DD5238" s="281"/>
      <c r="DI5238" s="273"/>
    </row>
    <row r="5239" spans="1:113" s="49" customFormat="1">
      <c r="A5239" s="47"/>
      <c r="AB5239" s="281"/>
      <c r="AL5239" s="281"/>
      <c r="AV5239" s="281"/>
      <c r="BF5239" s="318"/>
      <c r="BP5239" s="281"/>
      <c r="BZ5239" s="281"/>
      <c r="CJ5239" s="281"/>
      <c r="CT5239" s="281"/>
      <c r="DD5239" s="281"/>
      <c r="DI5239" s="273"/>
    </row>
    <row r="5240" spans="1:113" s="49" customFormat="1">
      <c r="A5240" s="47"/>
      <c r="AB5240" s="281"/>
      <c r="AL5240" s="281"/>
      <c r="AV5240" s="281"/>
      <c r="BF5240" s="318"/>
      <c r="BP5240" s="281"/>
      <c r="BZ5240" s="281"/>
      <c r="CJ5240" s="281"/>
      <c r="CT5240" s="281"/>
      <c r="DD5240" s="281"/>
      <c r="DI5240" s="273"/>
    </row>
    <row r="5241" spans="1:113" s="49" customFormat="1">
      <c r="A5241" s="47"/>
      <c r="AB5241" s="281"/>
      <c r="AL5241" s="281"/>
      <c r="AV5241" s="281"/>
      <c r="BF5241" s="318"/>
      <c r="BP5241" s="281"/>
      <c r="BZ5241" s="281"/>
      <c r="CJ5241" s="281"/>
      <c r="CT5241" s="281"/>
      <c r="DD5241" s="281"/>
      <c r="DI5241" s="273"/>
    </row>
    <row r="5242" spans="1:113" s="49" customFormat="1">
      <c r="A5242" s="47"/>
      <c r="AB5242" s="281"/>
      <c r="AL5242" s="281"/>
      <c r="AV5242" s="281"/>
      <c r="BF5242" s="318"/>
      <c r="BP5242" s="281"/>
      <c r="BZ5242" s="281"/>
      <c r="CJ5242" s="281"/>
      <c r="CT5242" s="281"/>
      <c r="DD5242" s="281"/>
      <c r="DI5242" s="273"/>
    </row>
    <row r="5243" spans="1:113" s="49" customFormat="1">
      <c r="A5243" s="47"/>
      <c r="AB5243" s="281"/>
      <c r="AL5243" s="281"/>
      <c r="AV5243" s="281"/>
      <c r="BF5243" s="318"/>
      <c r="BP5243" s="281"/>
      <c r="BZ5243" s="281"/>
      <c r="CJ5243" s="281"/>
      <c r="CT5243" s="281"/>
      <c r="DD5243" s="281"/>
      <c r="DI5243" s="273"/>
    </row>
    <row r="5244" spans="1:113" s="49" customFormat="1">
      <c r="A5244" s="47"/>
      <c r="AB5244" s="281"/>
      <c r="AL5244" s="281"/>
      <c r="AV5244" s="281"/>
      <c r="BF5244" s="318"/>
      <c r="BP5244" s="281"/>
      <c r="BZ5244" s="281"/>
      <c r="CJ5244" s="281"/>
      <c r="CT5244" s="281"/>
      <c r="DD5244" s="281"/>
      <c r="DI5244" s="273"/>
    </row>
    <row r="5245" spans="1:113" s="49" customFormat="1">
      <c r="A5245" s="47"/>
      <c r="AB5245" s="281"/>
      <c r="AL5245" s="281"/>
      <c r="AV5245" s="281"/>
      <c r="BF5245" s="318"/>
      <c r="BP5245" s="281"/>
      <c r="BZ5245" s="281"/>
      <c r="CJ5245" s="281"/>
      <c r="CT5245" s="281"/>
      <c r="DD5245" s="281"/>
      <c r="DI5245" s="273"/>
    </row>
    <row r="5246" spans="1:113" s="49" customFormat="1">
      <c r="A5246" s="47"/>
      <c r="AB5246" s="281"/>
      <c r="AL5246" s="281"/>
      <c r="AV5246" s="281"/>
      <c r="BF5246" s="318"/>
      <c r="BP5246" s="281"/>
      <c r="BZ5246" s="281"/>
      <c r="CJ5246" s="281"/>
      <c r="CT5246" s="281"/>
      <c r="DD5246" s="281"/>
      <c r="DI5246" s="273"/>
    </row>
    <row r="5247" spans="1:113" s="49" customFormat="1">
      <c r="A5247" s="47"/>
      <c r="AB5247" s="281"/>
      <c r="AL5247" s="281"/>
      <c r="AV5247" s="281"/>
      <c r="BF5247" s="318"/>
      <c r="BP5247" s="281"/>
      <c r="BZ5247" s="281"/>
      <c r="CJ5247" s="281"/>
      <c r="CT5247" s="281"/>
      <c r="DD5247" s="281"/>
      <c r="DI5247" s="273"/>
    </row>
    <row r="5248" spans="1:113" s="49" customFormat="1">
      <c r="A5248" s="47"/>
      <c r="AB5248" s="281"/>
      <c r="AL5248" s="281"/>
      <c r="AV5248" s="281"/>
      <c r="BF5248" s="318"/>
      <c r="BP5248" s="281"/>
      <c r="BZ5248" s="281"/>
      <c r="CJ5248" s="281"/>
      <c r="CT5248" s="281"/>
      <c r="DD5248" s="281"/>
      <c r="DI5248" s="273"/>
    </row>
    <row r="5249" spans="1:113" s="49" customFormat="1">
      <c r="A5249" s="47"/>
      <c r="AB5249" s="281"/>
      <c r="AL5249" s="281"/>
      <c r="AV5249" s="281"/>
      <c r="BF5249" s="318"/>
      <c r="BP5249" s="281"/>
      <c r="BZ5249" s="281"/>
      <c r="CJ5249" s="281"/>
      <c r="CT5249" s="281"/>
      <c r="DD5249" s="281"/>
      <c r="DI5249" s="273"/>
    </row>
    <row r="5250" spans="1:113" s="49" customFormat="1">
      <c r="A5250" s="47"/>
      <c r="AB5250" s="281"/>
      <c r="AL5250" s="281"/>
      <c r="AV5250" s="281"/>
      <c r="BF5250" s="318"/>
      <c r="BP5250" s="281"/>
      <c r="BZ5250" s="281"/>
      <c r="CJ5250" s="281"/>
      <c r="CT5250" s="281"/>
      <c r="DD5250" s="281"/>
      <c r="DI5250" s="273"/>
    </row>
    <row r="5251" spans="1:113" s="49" customFormat="1">
      <c r="A5251" s="47"/>
      <c r="AB5251" s="281"/>
      <c r="AL5251" s="281"/>
      <c r="AV5251" s="281"/>
      <c r="BF5251" s="318"/>
      <c r="BP5251" s="281"/>
      <c r="BZ5251" s="281"/>
      <c r="CJ5251" s="281"/>
      <c r="CT5251" s="281"/>
      <c r="DD5251" s="281"/>
      <c r="DI5251" s="273"/>
    </row>
    <row r="5252" spans="1:113" s="49" customFormat="1">
      <c r="A5252" s="47"/>
      <c r="AB5252" s="281"/>
      <c r="AL5252" s="281"/>
      <c r="AV5252" s="281"/>
      <c r="BF5252" s="318"/>
      <c r="BP5252" s="281"/>
      <c r="BZ5252" s="281"/>
      <c r="CJ5252" s="281"/>
      <c r="CT5252" s="281"/>
      <c r="DD5252" s="281"/>
      <c r="DI5252" s="273"/>
    </row>
    <row r="5253" spans="1:113" s="49" customFormat="1">
      <c r="A5253" s="47"/>
      <c r="AB5253" s="281"/>
      <c r="AL5253" s="281"/>
      <c r="AV5253" s="281"/>
      <c r="BF5253" s="318"/>
      <c r="BP5253" s="281"/>
      <c r="BZ5253" s="281"/>
      <c r="CJ5253" s="281"/>
      <c r="CT5253" s="281"/>
      <c r="DD5253" s="281"/>
      <c r="DI5253" s="273"/>
    </row>
    <row r="5254" spans="1:113" s="49" customFormat="1">
      <c r="A5254" s="47"/>
      <c r="AB5254" s="281"/>
      <c r="AL5254" s="281"/>
      <c r="AV5254" s="281"/>
      <c r="BF5254" s="318"/>
      <c r="BP5254" s="281"/>
      <c r="BZ5254" s="281"/>
      <c r="CJ5254" s="281"/>
      <c r="CT5254" s="281"/>
      <c r="DD5254" s="281"/>
      <c r="DI5254" s="273"/>
    </row>
    <row r="5255" spans="1:113" s="49" customFormat="1">
      <c r="A5255" s="47"/>
      <c r="AB5255" s="281"/>
      <c r="AL5255" s="281"/>
      <c r="AV5255" s="281"/>
      <c r="BF5255" s="318"/>
      <c r="BP5255" s="281"/>
      <c r="BZ5255" s="281"/>
      <c r="CJ5255" s="281"/>
      <c r="CT5255" s="281"/>
      <c r="DD5255" s="281"/>
      <c r="DI5255" s="273"/>
    </row>
    <row r="5256" spans="1:113" s="49" customFormat="1">
      <c r="A5256" s="47"/>
      <c r="AB5256" s="281"/>
      <c r="AL5256" s="281"/>
      <c r="AV5256" s="281"/>
      <c r="BF5256" s="318"/>
      <c r="BP5256" s="281"/>
      <c r="BZ5256" s="281"/>
      <c r="CJ5256" s="281"/>
      <c r="CT5256" s="281"/>
      <c r="DD5256" s="281"/>
      <c r="DI5256" s="273"/>
    </row>
    <row r="5257" spans="1:113" s="49" customFormat="1">
      <c r="A5257" s="47"/>
      <c r="AB5257" s="281"/>
      <c r="AL5257" s="281"/>
      <c r="AV5257" s="281"/>
      <c r="BF5257" s="318"/>
      <c r="BP5257" s="281"/>
      <c r="BZ5257" s="281"/>
      <c r="CJ5257" s="281"/>
      <c r="CT5257" s="281"/>
      <c r="DD5257" s="281"/>
      <c r="DI5257" s="273"/>
    </row>
    <row r="5258" spans="1:113" s="49" customFormat="1">
      <c r="A5258" s="47"/>
      <c r="AB5258" s="281"/>
      <c r="AL5258" s="281"/>
      <c r="AV5258" s="281"/>
      <c r="BF5258" s="318"/>
      <c r="BP5258" s="281"/>
      <c r="BZ5258" s="281"/>
      <c r="CJ5258" s="281"/>
      <c r="CT5258" s="281"/>
      <c r="DD5258" s="281"/>
      <c r="DI5258" s="273"/>
    </row>
    <row r="5259" spans="1:113" s="49" customFormat="1">
      <c r="A5259" s="47"/>
      <c r="AB5259" s="281"/>
      <c r="AL5259" s="281"/>
      <c r="AV5259" s="281"/>
      <c r="BF5259" s="318"/>
      <c r="BP5259" s="281"/>
      <c r="BZ5259" s="281"/>
      <c r="CJ5259" s="281"/>
      <c r="CT5259" s="281"/>
      <c r="DD5259" s="281"/>
      <c r="DI5259" s="273"/>
    </row>
    <row r="5260" spans="1:113" s="49" customFormat="1">
      <c r="A5260" s="47"/>
      <c r="AB5260" s="281"/>
      <c r="AL5260" s="281"/>
      <c r="AV5260" s="281"/>
      <c r="BF5260" s="318"/>
      <c r="BP5260" s="281"/>
      <c r="BZ5260" s="281"/>
      <c r="CJ5260" s="281"/>
      <c r="CT5260" s="281"/>
      <c r="DD5260" s="281"/>
      <c r="DI5260" s="273"/>
    </row>
    <row r="5261" spans="1:113" s="49" customFormat="1">
      <c r="A5261" s="47"/>
      <c r="AB5261" s="281"/>
      <c r="AL5261" s="281"/>
      <c r="AV5261" s="281"/>
      <c r="BF5261" s="318"/>
      <c r="BP5261" s="281"/>
      <c r="BZ5261" s="281"/>
      <c r="CJ5261" s="281"/>
      <c r="CT5261" s="281"/>
      <c r="DD5261" s="281"/>
      <c r="DI5261" s="273"/>
    </row>
    <row r="5262" spans="1:113" s="49" customFormat="1">
      <c r="A5262" s="47"/>
      <c r="AB5262" s="281"/>
      <c r="AL5262" s="281"/>
      <c r="AV5262" s="281"/>
      <c r="BF5262" s="318"/>
      <c r="BP5262" s="281"/>
      <c r="BZ5262" s="281"/>
      <c r="CJ5262" s="281"/>
      <c r="CT5262" s="281"/>
      <c r="DD5262" s="281"/>
      <c r="DI5262" s="273"/>
    </row>
    <row r="5263" spans="1:113" s="49" customFormat="1">
      <c r="A5263" s="47"/>
      <c r="AB5263" s="281"/>
      <c r="AL5263" s="281"/>
      <c r="AV5263" s="281"/>
      <c r="BF5263" s="318"/>
      <c r="BP5263" s="281"/>
      <c r="BZ5263" s="281"/>
      <c r="CJ5263" s="281"/>
      <c r="CT5263" s="281"/>
      <c r="DD5263" s="281"/>
      <c r="DI5263" s="273"/>
    </row>
    <row r="5264" spans="1:113" s="49" customFormat="1">
      <c r="A5264" s="47"/>
      <c r="AB5264" s="281"/>
      <c r="AL5264" s="281"/>
      <c r="AV5264" s="281"/>
      <c r="BF5264" s="318"/>
      <c r="BP5264" s="281"/>
      <c r="BZ5264" s="281"/>
      <c r="CJ5264" s="281"/>
      <c r="CT5264" s="281"/>
      <c r="DD5264" s="281"/>
      <c r="DI5264" s="273"/>
    </row>
    <row r="5265" spans="1:113" s="49" customFormat="1">
      <c r="A5265" s="47"/>
      <c r="AB5265" s="281"/>
      <c r="AL5265" s="281"/>
      <c r="AV5265" s="281"/>
      <c r="BF5265" s="318"/>
      <c r="BP5265" s="281"/>
      <c r="BZ5265" s="281"/>
      <c r="CJ5265" s="281"/>
      <c r="CT5265" s="281"/>
      <c r="DD5265" s="281"/>
      <c r="DI5265" s="273"/>
    </row>
    <row r="5266" spans="1:113" s="49" customFormat="1">
      <c r="A5266" s="47"/>
      <c r="AB5266" s="281"/>
      <c r="AL5266" s="281"/>
      <c r="AV5266" s="281"/>
      <c r="BF5266" s="318"/>
      <c r="BP5266" s="281"/>
      <c r="BZ5266" s="281"/>
      <c r="CJ5266" s="281"/>
      <c r="CT5266" s="281"/>
      <c r="DD5266" s="281"/>
      <c r="DI5266" s="273"/>
    </row>
    <row r="5267" spans="1:113" s="49" customFormat="1">
      <c r="A5267" s="47"/>
      <c r="AB5267" s="281"/>
      <c r="AL5267" s="281"/>
      <c r="AV5267" s="281"/>
      <c r="BF5267" s="318"/>
      <c r="BP5267" s="281"/>
      <c r="BZ5267" s="281"/>
      <c r="CJ5267" s="281"/>
      <c r="CT5267" s="281"/>
      <c r="DD5267" s="281"/>
      <c r="DI5267" s="273"/>
    </row>
    <row r="5268" spans="1:113" s="49" customFormat="1">
      <c r="A5268" s="47"/>
      <c r="AB5268" s="281"/>
      <c r="AL5268" s="281"/>
      <c r="AV5268" s="281"/>
      <c r="BF5268" s="318"/>
      <c r="BP5268" s="281"/>
      <c r="BZ5268" s="281"/>
      <c r="CJ5268" s="281"/>
      <c r="CT5268" s="281"/>
      <c r="DD5268" s="281"/>
      <c r="DI5268" s="273"/>
    </row>
    <row r="5269" spans="1:113" s="49" customFormat="1">
      <c r="A5269" s="47"/>
      <c r="AB5269" s="281"/>
      <c r="AL5269" s="281"/>
      <c r="AV5269" s="281"/>
      <c r="BF5269" s="318"/>
      <c r="BP5269" s="281"/>
      <c r="BZ5269" s="281"/>
      <c r="CJ5269" s="281"/>
      <c r="CT5269" s="281"/>
      <c r="DD5269" s="281"/>
      <c r="DI5269" s="273"/>
    </row>
    <row r="5270" spans="1:113" s="49" customFormat="1">
      <c r="A5270" s="47"/>
      <c r="AB5270" s="281"/>
      <c r="AL5270" s="281"/>
      <c r="AV5270" s="281"/>
      <c r="BF5270" s="318"/>
      <c r="BP5270" s="281"/>
      <c r="BZ5270" s="281"/>
      <c r="CJ5270" s="281"/>
      <c r="CT5270" s="281"/>
      <c r="DD5270" s="281"/>
      <c r="DI5270" s="273"/>
    </row>
    <row r="5271" spans="1:113" s="49" customFormat="1">
      <c r="A5271" s="47"/>
      <c r="AB5271" s="281"/>
      <c r="AL5271" s="281"/>
      <c r="AV5271" s="281"/>
      <c r="BF5271" s="318"/>
      <c r="BP5271" s="281"/>
      <c r="BZ5271" s="281"/>
      <c r="CJ5271" s="281"/>
      <c r="CT5271" s="281"/>
      <c r="DD5271" s="281"/>
      <c r="DI5271" s="273"/>
    </row>
    <row r="5272" spans="1:113" s="49" customFormat="1">
      <c r="A5272" s="47"/>
      <c r="AB5272" s="281"/>
      <c r="AL5272" s="281"/>
      <c r="AV5272" s="281"/>
      <c r="BF5272" s="318"/>
      <c r="BP5272" s="281"/>
      <c r="BZ5272" s="281"/>
      <c r="CJ5272" s="281"/>
      <c r="CT5272" s="281"/>
      <c r="DD5272" s="281"/>
      <c r="DI5272" s="273"/>
    </row>
    <row r="5273" spans="1:113" s="49" customFormat="1">
      <c r="A5273" s="47"/>
      <c r="AB5273" s="281"/>
      <c r="AL5273" s="281"/>
      <c r="AV5273" s="281"/>
      <c r="BF5273" s="318"/>
      <c r="BP5273" s="281"/>
      <c r="BZ5273" s="281"/>
      <c r="CJ5273" s="281"/>
      <c r="CT5273" s="281"/>
      <c r="DD5273" s="281"/>
      <c r="DI5273" s="273"/>
    </row>
    <row r="5274" spans="1:113" s="49" customFormat="1">
      <c r="A5274" s="47"/>
      <c r="AB5274" s="281"/>
      <c r="AL5274" s="281"/>
      <c r="AV5274" s="281"/>
      <c r="BF5274" s="318"/>
      <c r="BP5274" s="281"/>
      <c r="BZ5274" s="281"/>
      <c r="CJ5274" s="281"/>
      <c r="CT5274" s="281"/>
      <c r="DD5274" s="281"/>
      <c r="DI5274" s="273"/>
    </row>
    <row r="5275" spans="1:113" s="49" customFormat="1">
      <c r="A5275" s="47"/>
      <c r="AB5275" s="281"/>
      <c r="AL5275" s="281"/>
      <c r="AV5275" s="281"/>
      <c r="BF5275" s="318"/>
      <c r="BP5275" s="281"/>
      <c r="BZ5275" s="281"/>
      <c r="CJ5275" s="281"/>
      <c r="CT5275" s="281"/>
      <c r="DD5275" s="281"/>
      <c r="DI5275" s="273"/>
    </row>
    <row r="5276" spans="1:113" s="49" customFormat="1">
      <c r="A5276" s="47"/>
      <c r="AB5276" s="281"/>
      <c r="AL5276" s="281"/>
      <c r="AV5276" s="281"/>
      <c r="BF5276" s="318"/>
      <c r="BP5276" s="281"/>
      <c r="BZ5276" s="281"/>
      <c r="CJ5276" s="281"/>
      <c r="CT5276" s="281"/>
      <c r="DD5276" s="281"/>
      <c r="DI5276" s="273"/>
    </row>
    <row r="5277" spans="1:113" s="49" customFormat="1">
      <c r="A5277" s="47"/>
      <c r="AB5277" s="281"/>
      <c r="AL5277" s="281"/>
      <c r="AV5277" s="281"/>
      <c r="BF5277" s="318"/>
      <c r="BP5277" s="281"/>
      <c r="BZ5277" s="281"/>
      <c r="CJ5277" s="281"/>
      <c r="CT5277" s="281"/>
      <c r="DD5277" s="281"/>
      <c r="DI5277" s="273"/>
    </row>
    <row r="5278" spans="1:113" s="49" customFormat="1">
      <c r="A5278" s="47"/>
      <c r="AB5278" s="281"/>
      <c r="AL5278" s="281"/>
      <c r="AV5278" s="281"/>
      <c r="BF5278" s="318"/>
      <c r="BP5278" s="281"/>
      <c r="BZ5278" s="281"/>
      <c r="CJ5278" s="281"/>
      <c r="CT5278" s="281"/>
      <c r="DD5278" s="281"/>
      <c r="DI5278" s="273"/>
    </row>
    <row r="5279" spans="1:113" s="49" customFormat="1">
      <c r="A5279" s="47"/>
      <c r="AB5279" s="281"/>
      <c r="AL5279" s="281"/>
      <c r="AV5279" s="281"/>
      <c r="BF5279" s="318"/>
      <c r="BP5279" s="281"/>
      <c r="BZ5279" s="281"/>
      <c r="CJ5279" s="281"/>
      <c r="CT5279" s="281"/>
      <c r="DD5279" s="281"/>
      <c r="DI5279" s="273"/>
    </row>
    <row r="5280" spans="1:113" s="49" customFormat="1">
      <c r="A5280" s="47"/>
      <c r="AB5280" s="281"/>
      <c r="AL5280" s="281"/>
      <c r="AV5280" s="281"/>
      <c r="BF5280" s="318"/>
      <c r="BP5280" s="281"/>
      <c r="BZ5280" s="281"/>
      <c r="CJ5280" s="281"/>
      <c r="CT5280" s="281"/>
      <c r="DD5280" s="281"/>
      <c r="DI5280" s="273"/>
    </row>
    <row r="5281" spans="1:113" s="49" customFormat="1">
      <c r="A5281" s="47"/>
      <c r="AB5281" s="281"/>
      <c r="AL5281" s="281"/>
      <c r="AV5281" s="281"/>
      <c r="BF5281" s="318"/>
      <c r="BP5281" s="281"/>
      <c r="BZ5281" s="281"/>
      <c r="CJ5281" s="281"/>
      <c r="CT5281" s="281"/>
      <c r="DD5281" s="281"/>
      <c r="DI5281" s="273"/>
    </row>
    <row r="5282" spans="1:113" s="49" customFormat="1">
      <c r="A5282" s="47"/>
      <c r="AB5282" s="281"/>
      <c r="AL5282" s="281"/>
      <c r="AV5282" s="281"/>
      <c r="BF5282" s="318"/>
      <c r="BP5282" s="281"/>
      <c r="BZ5282" s="281"/>
      <c r="CJ5282" s="281"/>
      <c r="CT5282" s="281"/>
      <c r="DD5282" s="281"/>
      <c r="DI5282" s="273"/>
    </row>
    <row r="5283" spans="1:113" s="49" customFormat="1">
      <c r="A5283" s="47"/>
      <c r="AB5283" s="281"/>
      <c r="AL5283" s="281"/>
      <c r="AV5283" s="281"/>
      <c r="BF5283" s="318"/>
      <c r="BP5283" s="281"/>
      <c r="BZ5283" s="281"/>
      <c r="CJ5283" s="281"/>
      <c r="CT5283" s="281"/>
      <c r="DD5283" s="281"/>
      <c r="DI5283" s="273"/>
    </row>
    <row r="5284" spans="1:113" s="49" customFormat="1">
      <c r="A5284" s="47"/>
      <c r="AB5284" s="281"/>
      <c r="AL5284" s="281"/>
      <c r="AV5284" s="281"/>
      <c r="BF5284" s="318"/>
      <c r="BP5284" s="281"/>
      <c r="BZ5284" s="281"/>
      <c r="CJ5284" s="281"/>
      <c r="CT5284" s="281"/>
      <c r="DD5284" s="281"/>
      <c r="DI5284" s="273"/>
    </row>
    <row r="5285" spans="1:113" s="49" customFormat="1">
      <c r="A5285" s="47"/>
      <c r="AB5285" s="281"/>
      <c r="AL5285" s="281"/>
      <c r="AV5285" s="281"/>
      <c r="BF5285" s="318"/>
      <c r="BP5285" s="281"/>
      <c r="BZ5285" s="281"/>
      <c r="CJ5285" s="281"/>
      <c r="CT5285" s="281"/>
      <c r="DD5285" s="281"/>
      <c r="DI5285" s="273"/>
    </row>
    <row r="5286" spans="1:113" s="49" customFormat="1">
      <c r="A5286" s="47"/>
      <c r="AB5286" s="281"/>
      <c r="AL5286" s="281"/>
      <c r="AV5286" s="281"/>
      <c r="BF5286" s="318"/>
      <c r="BP5286" s="281"/>
      <c r="BZ5286" s="281"/>
      <c r="CJ5286" s="281"/>
      <c r="CT5286" s="281"/>
      <c r="DD5286" s="281"/>
      <c r="DI5286" s="273"/>
    </row>
    <row r="5287" spans="1:113" s="49" customFormat="1">
      <c r="A5287" s="47"/>
      <c r="AB5287" s="281"/>
      <c r="AL5287" s="281"/>
      <c r="AV5287" s="281"/>
      <c r="BF5287" s="318"/>
      <c r="BP5287" s="281"/>
      <c r="BZ5287" s="281"/>
      <c r="CJ5287" s="281"/>
      <c r="CT5287" s="281"/>
      <c r="DD5287" s="281"/>
      <c r="DI5287" s="273"/>
    </row>
    <row r="5288" spans="1:113" s="49" customFormat="1">
      <c r="A5288" s="47"/>
      <c r="AB5288" s="281"/>
      <c r="AL5288" s="281"/>
      <c r="AV5288" s="281"/>
      <c r="BF5288" s="318"/>
      <c r="BP5288" s="281"/>
      <c r="BZ5288" s="281"/>
      <c r="CJ5288" s="281"/>
      <c r="CT5288" s="281"/>
      <c r="DD5288" s="281"/>
      <c r="DI5288" s="273"/>
    </row>
    <row r="5289" spans="1:113" s="49" customFormat="1">
      <c r="A5289" s="47"/>
      <c r="AB5289" s="281"/>
      <c r="AL5289" s="281"/>
      <c r="AV5289" s="281"/>
      <c r="BF5289" s="318"/>
      <c r="BP5289" s="281"/>
      <c r="BZ5289" s="281"/>
      <c r="CJ5289" s="281"/>
      <c r="CT5289" s="281"/>
      <c r="DD5289" s="281"/>
      <c r="DI5289" s="273"/>
    </row>
    <row r="5290" spans="1:113" s="49" customFormat="1">
      <c r="A5290" s="47"/>
      <c r="AB5290" s="281"/>
      <c r="AL5290" s="281"/>
      <c r="AV5290" s="281"/>
      <c r="BF5290" s="318"/>
      <c r="BP5290" s="281"/>
      <c r="BZ5290" s="281"/>
      <c r="CJ5290" s="281"/>
      <c r="CT5290" s="281"/>
      <c r="DD5290" s="281"/>
      <c r="DI5290" s="273"/>
    </row>
    <row r="5291" spans="1:113" s="49" customFormat="1">
      <c r="A5291" s="47"/>
      <c r="AB5291" s="281"/>
      <c r="AL5291" s="281"/>
      <c r="AV5291" s="281"/>
      <c r="BF5291" s="318"/>
      <c r="BP5291" s="281"/>
      <c r="BZ5291" s="281"/>
      <c r="CJ5291" s="281"/>
      <c r="CT5291" s="281"/>
      <c r="DD5291" s="281"/>
      <c r="DI5291" s="273"/>
    </row>
    <row r="5292" spans="1:113" s="49" customFormat="1">
      <c r="A5292" s="47"/>
      <c r="AB5292" s="281"/>
      <c r="AL5292" s="281"/>
      <c r="AV5292" s="281"/>
      <c r="BF5292" s="318"/>
      <c r="BP5292" s="281"/>
      <c r="BZ5292" s="281"/>
      <c r="CJ5292" s="281"/>
      <c r="CT5292" s="281"/>
      <c r="DD5292" s="281"/>
      <c r="DI5292" s="273"/>
    </row>
    <row r="5293" spans="1:113" s="49" customFormat="1">
      <c r="A5293" s="47"/>
      <c r="AB5293" s="281"/>
      <c r="AL5293" s="281"/>
      <c r="AV5293" s="281"/>
      <c r="BF5293" s="318"/>
      <c r="BP5293" s="281"/>
      <c r="BZ5293" s="281"/>
      <c r="CJ5293" s="281"/>
      <c r="CT5293" s="281"/>
      <c r="DD5293" s="281"/>
      <c r="DI5293" s="273"/>
    </row>
    <row r="5294" spans="1:113" s="49" customFormat="1">
      <c r="A5294" s="47"/>
      <c r="AB5294" s="281"/>
      <c r="AL5294" s="281"/>
      <c r="AV5294" s="281"/>
      <c r="BF5294" s="318"/>
      <c r="BP5294" s="281"/>
      <c r="BZ5294" s="281"/>
      <c r="CJ5294" s="281"/>
      <c r="CT5294" s="281"/>
      <c r="DD5294" s="281"/>
      <c r="DI5294" s="273"/>
    </row>
    <row r="5295" spans="1:113" s="49" customFormat="1">
      <c r="A5295" s="47"/>
      <c r="AB5295" s="281"/>
      <c r="AL5295" s="281"/>
      <c r="AV5295" s="281"/>
      <c r="BF5295" s="318"/>
      <c r="BP5295" s="281"/>
      <c r="BZ5295" s="281"/>
      <c r="CJ5295" s="281"/>
      <c r="CT5295" s="281"/>
      <c r="DD5295" s="281"/>
      <c r="DI5295" s="273"/>
    </row>
    <row r="5296" spans="1:113" s="49" customFormat="1">
      <c r="A5296" s="47"/>
      <c r="AB5296" s="281"/>
      <c r="AL5296" s="281"/>
      <c r="AV5296" s="281"/>
      <c r="BF5296" s="318"/>
      <c r="BP5296" s="281"/>
      <c r="BZ5296" s="281"/>
      <c r="CJ5296" s="281"/>
      <c r="CT5296" s="281"/>
      <c r="DD5296" s="281"/>
      <c r="DI5296" s="273"/>
    </row>
    <row r="5297" spans="1:113" s="49" customFormat="1">
      <c r="A5297" s="47"/>
      <c r="AB5297" s="281"/>
      <c r="AL5297" s="281"/>
      <c r="AV5297" s="281"/>
      <c r="BF5297" s="318"/>
      <c r="BP5297" s="281"/>
      <c r="BZ5297" s="281"/>
      <c r="CJ5297" s="281"/>
      <c r="CT5297" s="281"/>
      <c r="DD5297" s="281"/>
      <c r="DI5297" s="273"/>
    </row>
    <row r="5298" spans="1:113" s="49" customFormat="1">
      <c r="A5298" s="47"/>
      <c r="AB5298" s="281"/>
      <c r="AL5298" s="281"/>
      <c r="AV5298" s="281"/>
      <c r="BF5298" s="318"/>
      <c r="BP5298" s="281"/>
      <c r="BZ5298" s="281"/>
      <c r="CJ5298" s="281"/>
      <c r="CT5298" s="281"/>
      <c r="DD5298" s="281"/>
      <c r="DI5298" s="273"/>
    </row>
    <row r="5299" spans="1:113" s="49" customFormat="1">
      <c r="A5299" s="47"/>
      <c r="AB5299" s="281"/>
      <c r="AL5299" s="281"/>
      <c r="AV5299" s="281"/>
      <c r="BF5299" s="318"/>
      <c r="BP5299" s="281"/>
      <c r="BZ5299" s="281"/>
      <c r="CJ5299" s="281"/>
      <c r="CT5299" s="281"/>
      <c r="DD5299" s="281"/>
      <c r="DI5299" s="273"/>
    </row>
    <row r="5300" spans="1:113" s="49" customFormat="1">
      <c r="A5300" s="47"/>
      <c r="AB5300" s="281"/>
      <c r="AL5300" s="281"/>
      <c r="AV5300" s="281"/>
      <c r="BF5300" s="318"/>
      <c r="BP5300" s="281"/>
      <c r="BZ5300" s="281"/>
      <c r="CJ5300" s="281"/>
      <c r="CT5300" s="281"/>
      <c r="DD5300" s="281"/>
      <c r="DI5300" s="273"/>
    </row>
    <row r="5301" spans="1:113" s="49" customFormat="1">
      <c r="A5301" s="47"/>
      <c r="AB5301" s="281"/>
      <c r="AL5301" s="281"/>
      <c r="AV5301" s="281"/>
      <c r="BF5301" s="318"/>
      <c r="BP5301" s="281"/>
      <c r="BZ5301" s="281"/>
      <c r="CJ5301" s="281"/>
      <c r="CT5301" s="281"/>
      <c r="DD5301" s="281"/>
      <c r="DI5301" s="273"/>
    </row>
    <row r="5302" spans="1:113" s="49" customFormat="1">
      <c r="A5302" s="47"/>
      <c r="AB5302" s="281"/>
      <c r="AL5302" s="281"/>
      <c r="AV5302" s="281"/>
      <c r="BF5302" s="318"/>
      <c r="BP5302" s="281"/>
      <c r="BZ5302" s="281"/>
      <c r="CJ5302" s="281"/>
      <c r="CT5302" s="281"/>
      <c r="DD5302" s="281"/>
      <c r="DI5302" s="273"/>
    </row>
    <row r="5303" spans="1:113" s="49" customFormat="1">
      <c r="A5303" s="47"/>
      <c r="AB5303" s="281"/>
      <c r="AL5303" s="281"/>
      <c r="AV5303" s="281"/>
      <c r="BF5303" s="318"/>
      <c r="BP5303" s="281"/>
      <c r="BZ5303" s="281"/>
      <c r="CJ5303" s="281"/>
      <c r="CT5303" s="281"/>
      <c r="DD5303" s="281"/>
      <c r="DI5303" s="273"/>
    </row>
    <row r="5304" spans="1:113" s="49" customFormat="1">
      <c r="A5304" s="47"/>
      <c r="AB5304" s="281"/>
      <c r="AL5304" s="281"/>
      <c r="AV5304" s="281"/>
      <c r="BF5304" s="318"/>
      <c r="BP5304" s="281"/>
      <c r="BZ5304" s="281"/>
      <c r="CJ5304" s="281"/>
      <c r="CT5304" s="281"/>
      <c r="DD5304" s="281"/>
      <c r="DI5304" s="273"/>
    </row>
    <row r="5305" spans="1:113" s="49" customFormat="1">
      <c r="A5305" s="47"/>
      <c r="AB5305" s="281"/>
      <c r="AL5305" s="281"/>
      <c r="AV5305" s="281"/>
      <c r="BF5305" s="318"/>
      <c r="BP5305" s="281"/>
      <c r="BZ5305" s="281"/>
      <c r="CJ5305" s="281"/>
      <c r="CT5305" s="281"/>
      <c r="DD5305" s="281"/>
      <c r="DI5305" s="273"/>
    </row>
    <row r="5306" spans="1:113" s="49" customFormat="1">
      <c r="A5306" s="47"/>
      <c r="AB5306" s="281"/>
      <c r="AL5306" s="281"/>
      <c r="AV5306" s="281"/>
      <c r="BF5306" s="318"/>
      <c r="BP5306" s="281"/>
      <c r="BZ5306" s="281"/>
      <c r="CJ5306" s="281"/>
      <c r="CT5306" s="281"/>
      <c r="DD5306" s="281"/>
      <c r="DI5306" s="273"/>
    </row>
    <row r="5307" spans="1:113" s="49" customFormat="1">
      <c r="A5307" s="47"/>
      <c r="AB5307" s="281"/>
      <c r="AL5307" s="281"/>
      <c r="AV5307" s="281"/>
      <c r="BF5307" s="318"/>
      <c r="BP5307" s="281"/>
      <c r="BZ5307" s="281"/>
      <c r="CJ5307" s="281"/>
      <c r="CT5307" s="281"/>
      <c r="DD5307" s="281"/>
      <c r="DI5307" s="273"/>
    </row>
    <row r="5308" spans="1:113" s="49" customFormat="1">
      <c r="A5308" s="47"/>
      <c r="AB5308" s="281"/>
      <c r="AL5308" s="281"/>
      <c r="AV5308" s="281"/>
      <c r="BF5308" s="318"/>
      <c r="BP5308" s="281"/>
      <c r="BZ5308" s="281"/>
      <c r="CJ5308" s="281"/>
      <c r="CT5308" s="281"/>
      <c r="DD5308" s="281"/>
      <c r="DI5308" s="273"/>
    </row>
    <row r="5309" spans="1:113" s="49" customFormat="1">
      <c r="A5309" s="47"/>
      <c r="AB5309" s="281"/>
      <c r="AL5309" s="281"/>
      <c r="AV5309" s="281"/>
      <c r="BF5309" s="318"/>
      <c r="BP5309" s="281"/>
      <c r="BZ5309" s="281"/>
      <c r="CJ5309" s="281"/>
      <c r="CT5309" s="281"/>
      <c r="DD5309" s="281"/>
      <c r="DI5309" s="273"/>
    </row>
    <row r="5310" spans="1:113" s="49" customFormat="1">
      <c r="A5310" s="47"/>
      <c r="AB5310" s="281"/>
      <c r="AL5310" s="281"/>
      <c r="AV5310" s="281"/>
      <c r="BF5310" s="318"/>
      <c r="BP5310" s="281"/>
      <c r="BZ5310" s="281"/>
      <c r="CJ5310" s="281"/>
      <c r="CT5310" s="281"/>
      <c r="DD5310" s="281"/>
      <c r="DI5310" s="273"/>
    </row>
    <row r="5311" spans="1:113" s="49" customFormat="1">
      <c r="A5311" s="47"/>
      <c r="AB5311" s="281"/>
      <c r="AL5311" s="281"/>
      <c r="AV5311" s="281"/>
      <c r="BF5311" s="318"/>
      <c r="BP5311" s="281"/>
      <c r="BZ5311" s="281"/>
      <c r="CJ5311" s="281"/>
      <c r="CT5311" s="281"/>
      <c r="DD5311" s="281"/>
      <c r="DI5311" s="273"/>
    </row>
    <row r="5312" spans="1:113" s="49" customFormat="1">
      <c r="A5312" s="47"/>
      <c r="AB5312" s="281"/>
      <c r="AL5312" s="281"/>
      <c r="AV5312" s="281"/>
      <c r="BF5312" s="318"/>
      <c r="BP5312" s="281"/>
      <c r="BZ5312" s="281"/>
      <c r="CJ5312" s="281"/>
      <c r="CT5312" s="281"/>
      <c r="DD5312" s="281"/>
      <c r="DI5312" s="273"/>
    </row>
    <row r="5313" spans="1:113" s="49" customFormat="1">
      <c r="A5313" s="47"/>
      <c r="AB5313" s="281"/>
      <c r="AL5313" s="281"/>
      <c r="AV5313" s="281"/>
      <c r="BF5313" s="318"/>
      <c r="BP5313" s="281"/>
      <c r="BZ5313" s="281"/>
      <c r="CJ5313" s="281"/>
      <c r="CT5313" s="281"/>
      <c r="DD5313" s="281"/>
      <c r="DI5313" s="273"/>
    </row>
    <row r="5314" spans="1:113" s="49" customFormat="1">
      <c r="A5314" s="47"/>
      <c r="AB5314" s="281"/>
      <c r="AL5314" s="281"/>
      <c r="AV5314" s="281"/>
      <c r="BF5314" s="318"/>
      <c r="BP5314" s="281"/>
      <c r="BZ5314" s="281"/>
      <c r="CJ5314" s="281"/>
      <c r="CT5314" s="281"/>
      <c r="DD5314" s="281"/>
      <c r="DI5314" s="273"/>
    </row>
    <row r="5315" spans="1:113" s="49" customFormat="1">
      <c r="A5315" s="47"/>
      <c r="AB5315" s="281"/>
      <c r="AL5315" s="281"/>
      <c r="AV5315" s="281"/>
      <c r="BF5315" s="318"/>
      <c r="BP5315" s="281"/>
      <c r="BZ5315" s="281"/>
      <c r="CJ5315" s="281"/>
      <c r="CT5315" s="281"/>
      <c r="DD5315" s="281"/>
      <c r="DI5315" s="273"/>
    </row>
    <row r="5316" spans="1:113" s="49" customFormat="1">
      <c r="A5316" s="47"/>
      <c r="AB5316" s="281"/>
      <c r="AL5316" s="281"/>
      <c r="AV5316" s="281"/>
      <c r="BF5316" s="318"/>
      <c r="BP5316" s="281"/>
      <c r="BZ5316" s="281"/>
      <c r="CJ5316" s="281"/>
      <c r="CT5316" s="281"/>
      <c r="DD5316" s="281"/>
      <c r="DI5316" s="273"/>
    </row>
    <row r="5317" spans="1:113" s="49" customFormat="1">
      <c r="A5317" s="47"/>
      <c r="AB5317" s="281"/>
      <c r="AL5317" s="281"/>
      <c r="AV5317" s="281"/>
      <c r="BF5317" s="318"/>
      <c r="BP5317" s="281"/>
      <c r="BZ5317" s="281"/>
      <c r="CJ5317" s="281"/>
      <c r="CT5317" s="281"/>
      <c r="DD5317" s="281"/>
      <c r="DI5317" s="273"/>
    </row>
    <row r="5318" spans="1:113" s="49" customFormat="1">
      <c r="A5318" s="47"/>
      <c r="AB5318" s="281"/>
      <c r="AL5318" s="281"/>
      <c r="AV5318" s="281"/>
      <c r="BF5318" s="318"/>
      <c r="BP5318" s="281"/>
      <c r="BZ5318" s="281"/>
      <c r="CJ5318" s="281"/>
      <c r="CT5318" s="281"/>
      <c r="DD5318" s="281"/>
      <c r="DI5318" s="273"/>
    </row>
    <row r="5319" spans="1:113" s="49" customFormat="1">
      <c r="A5319" s="47"/>
      <c r="AB5319" s="281"/>
      <c r="AL5319" s="281"/>
      <c r="AV5319" s="281"/>
      <c r="BF5319" s="318"/>
      <c r="BP5319" s="281"/>
      <c r="BZ5319" s="281"/>
      <c r="CJ5319" s="281"/>
      <c r="CT5319" s="281"/>
      <c r="DD5319" s="281"/>
      <c r="DI5319" s="273"/>
    </row>
    <row r="5320" spans="1:113" s="49" customFormat="1">
      <c r="A5320" s="47"/>
      <c r="AB5320" s="281"/>
      <c r="AL5320" s="281"/>
      <c r="AV5320" s="281"/>
      <c r="BF5320" s="318"/>
      <c r="BP5320" s="281"/>
      <c r="BZ5320" s="281"/>
      <c r="CJ5320" s="281"/>
      <c r="CT5320" s="281"/>
      <c r="DD5320" s="281"/>
      <c r="DI5320" s="273"/>
    </row>
    <row r="5321" spans="1:113" s="49" customFormat="1">
      <c r="A5321" s="47"/>
      <c r="AB5321" s="281"/>
      <c r="AL5321" s="281"/>
      <c r="AV5321" s="281"/>
      <c r="BF5321" s="318"/>
      <c r="BP5321" s="281"/>
      <c r="BZ5321" s="281"/>
      <c r="CJ5321" s="281"/>
      <c r="CT5321" s="281"/>
      <c r="DD5321" s="281"/>
      <c r="DI5321" s="273"/>
    </row>
    <row r="5322" spans="1:113" s="49" customFormat="1">
      <c r="A5322" s="47"/>
      <c r="AB5322" s="281"/>
      <c r="AL5322" s="281"/>
      <c r="AV5322" s="281"/>
      <c r="BF5322" s="318"/>
      <c r="BP5322" s="281"/>
      <c r="BZ5322" s="281"/>
      <c r="CJ5322" s="281"/>
      <c r="CT5322" s="281"/>
      <c r="DD5322" s="281"/>
      <c r="DI5322" s="273"/>
    </row>
    <row r="5323" spans="1:113" s="49" customFormat="1">
      <c r="A5323" s="47"/>
      <c r="AB5323" s="281"/>
      <c r="AL5323" s="281"/>
      <c r="AV5323" s="281"/>
      <c r="BF5323" s="318"/>
      <c r="BP5323" s="281"/>
      <c r="BZ5323" s="281"/>
      <c r="CJ5323" s="281"/>
      <c r="CT5323" s="281"/>
      <c r="DD5323" s="281"/>
      <c r="DI5323" s="273"/>
    </row>
    <row r="5324" spans="1:113" s="49" customFormat="1">
      <c r="A5324" s="47"/>
      <c r="AB5324" s="281"/>
      <c r="AL5324" s="281"/>
      <c r="AV5324" s="281"/>
      <c r="BF5324" s="318"/>
      <c r="BP5324" s="281"/>
      <c r="BZ5324" s="281"/>
      <c r="CJ5324" s="281"/>
      <c r="CT5324" s="281"/>
      <c r="DD5324" s="281"/>
      <c r="DI5324" s="273"/>
    </row>
    <row r="5325" spans="1:113" s="49" customFormat="1">
      <c r="A5325" s="47"/>
      <c r="AB5325" s="281"/>
      <c r="AL5325" s="281"/>
      <c r="AV5325" s="281"/>
      <c r="BF5325" s="318"/>
      <c r="BP5325" s="281"/>
      <c r="BZ5325" s="281"/>
      <c r="CJ5325" s="281"/>
      <c r="CT5325" s="281"/>
      <c r="DD5325" s="281"/>
      <c r="DI5325" s="273"/>
    </row>
    <row r="5326" spans="1:113" s="49" customFormat="1">
      <c r="A5326" s="47"/>
      <c r="AB5326" s="281"/>
      <c r="AL5326" s="281"/>
      <c r="AV5326" s="281"/>
      <c r="BF5326" s="318"/>
      <c r="BP5326" s="281"/>
      <c r="BZ5326" s="281"/>
      <c r="CJ5326" s="281"/>
      <c r="CT5326" s="281"/>
      <c r="DD5326" s="281"/>
      <c r="DI5326" s="273"/>
    </row>
    <row r="5327" spans="1:113" s="49" customFormat="1">
      <c r="A5327" s="47"/>
      <c r="AB5327" s="281"/>
      <c r="AL5327" s="281"/>
      <c r="AV5327" s="281"/>
      <c r="BF5327" s="318"/>
      <c r="BP5327" s="281"/>
      <c r="BZ5327" s="281"/>
      <c r="CJ5327" s="281"/>
      <c r="CT5327" s="281"/>
      <c r="DD5327" s="281"/>
      <c r="DI5327" s="273"/>
    </row>
    <row r="5328" spans="1:113" s="49" customFormat="1">
      <c r="A5328" s="47"/>
      <c r="AB5328" s="281"/>
      <c r="AL5328" s="281"/>
      <c r="AV5328" s="281"/>
      <c r="BF5328" s="318"/>
      <c r="BP5328" s="281"/>
      <c r="BZ5328" s="281"/>
      <c r="CJ5328" s="281"/>
      <c r="CT5328" s="281"/>
      <c r="DD5328" s="281"/>
      <c r="DI5328" s="273"/>
    </row>
    <row r="5329" spans="1:113" s="49" customFormat="1">
      <c r="A5329" s="47"/>
      <c r="AB5329" s="281"/>
      <c r="AL5329" s="281"/>
      <c r="AV5329" s="281"/>
      <c r="BF5329" s="318"/>
      <c r="BP5329" s="281"/>
      <c r="BZ5329" s="281"/>
      <c r="CJ5329" s="281"/>
      <c r="CT5329" s="281"/>
      <c r="DD5329" s="281"/>
      <c r="DI5329" s="273"/>
    </row>
    <row r="5330" spans="1:113" s="49" customFormat="1">
      <c r="A5330" s="47"/>
      <c r="AB5330" s="281"/>
      <c r="AL5330" s="281"/>
      <c r="AV5330" s="281"/>
      <c r="BF5330" s="318"/>
      <c r="BP5330" s="281"/>
      <c r="BZ5330" s="281"/>
      <c r="CJ5330" s="281"/>
      <c r="CT5330" s="281"/>
      <c r="DD5330" s="281"/>
      <c r="DI5330" s="273"/>
    </row>
    <row r="5331" spans="1:113" s="49" customFormat="1">
      <c r="A5331" s="47"/>
      <c r="AB5331" s="281"/>
      <c r="AL5331" s="281"/>
      <c r="AV5331" s="281"/>
      <c r="BF5331" s="318"/>
      <c r="BP5331" s="281"/>
      <c r="BZ5331" s="281"/>
      <c r="CJ5331" s="281"/>
      <c r="CT5331" s="281"/>
      <c r="DD5331" s="281"/>
      <c r="DI5331" s="273"/>
    </row>
    <row r="5332" spans="1:113" s="49" customFormat="1">
      <c r="A5332" s="47"/>
      <c r="AB5332" s="281"/>
      <c r="AL5332" s="281"/>
      <c r="AV5332" s="281"/>
      <c r="BF5332" s="318"/>
      <c r="BP5332" s="281"/>
      <c r="BZ5332" s="281"/>
      <c r="CJ5332" s="281"/>
      <c r="CT5332" s="281"/>
      <c r="DD5332" s="281"/>
      <c r="DI5332" s="273"/>
    </row>
    <row r="5333" spans="1:113" s="49" customFormat="1">
      <c r="A5333" s="47"/>
      <c r="AB5333" s="281"/>
      <c r="AL5333" s="281"/>
      <c r="AV5333" s="281"/>
      <c r="BF5333" s="318"/>
      <c r="BP5333" s="281"/>
      <c r="BZ5333" s="281"/>
      <c r="CJ5333" s="281"/>
      <c r="CT5333" s="281"/>
      <c r="DD5333" s="281"/>
      <c r="DI5333" s="273"/>
    </row>
    <row r="5334" spans="1:113" s="49" customFormat="1">
      <c r="A5334" s="47"/>
      <c r="AB5334" s="281"/>
      <c r="AL5334" s="281"/>
      <c r="AV5334" s="281"/>
      <c r="BF5334" s="318"/>
      <c r="BP5334" s="281"/>
      <c r="BZ5334" s="281"/>
      <c r="CJ5334" s="281"/>
      <c r="CT5334" s="281"/>
      <c r="DD5334" s="281"/>
      <c r="DI5334" s="273"/>
    </row>
    <row r="5335" spans="1:113" s="49" customFormat="1">
      <c r="A5335" s="47"/>
      <c r="AB5335" s="281"/>
      <c r="AL5335" s="281"/>
      <c r="AV5335" s="281"/>
      <c r="BF5335" s="318"/>
      <c r="BP5335" s="281"/>
      <c r="BZ5335" s="281"/>
      <c r="CJ5335" s="281"/>
      <c r="CT5335" s="281"/>
      <c r="DD5335" s="281"/>
      <c r="DI5335" s="273"/>
    </row>
    <row r="5336" spans="1:113" s="49" customFormat="1">
      <c r="A5336" s="47"/>
      <c r="AB5336" s="281"/>
      <c r="AL5336" s="281"/>
      <c r="AV5336" s="281"/>
      <c r="BF5336" s="318"/>
      <c r="BP5336" s="281"/>
      <c r="BZ5336" s="281"/>
      <c r="CJ5336" s="281"/>
      <c r="CT5336" s="281"/>
      <c r="DD5336" s="281"/>
      <c r="DI5336" s="273"/>
    </row>
    <row r="5337" spans="1:113" s="49" customFormat="1">
      <c r="A5337" s="47"/>
      <c r="AB5337" s="281"/>
      <c r="AL5337" s="281"/>
      <c r="AV5337" s="281"/>
      <c r="BF5337" s="318"/>
      <c r="BP5337" s="281"/>
      <c r="BZ5337" s="281"/>
      <c r="CJ5337" s="281"/>
      <c r="CT5337" s="281"/>
      <c r="DD5337" s="281"/>
      <c r="DI5337" s="273"/>
    </row>
    <row r="5338" spans="1:113" s="49" customFormat="1">
      <c r="A5338" s="47"/>
      <c r="AB5338" s="281"/>
      <c r="AL5338" s="281"/>
      <c r="AV5338" s="281"/>
      <c r="BF5338" s="318"/>
      <c r="BP5338" s="281"/>
      <c r="BZ5338" s="281"/>
      <c r="CJ5338" s="281"/>
      <c r="CT5338" s="281"/>
      <c r="DD5338" s="281"/>
      <c r="DI5338" s="273"/>
    </row>
    <row r="5339" spans="1:113" s="49" customFormat="1">
      <c r="A5339" s="47"/>
      <c r="AB5339" s="281"/>
      <c r="AL5339" s="281"/>
      <c r="AV5339" s="281"/>
      <c r="BF5339" s="318"/>
      <c r="BP5339" s="281"/>
      <c r="BZ5339" s="281"/>
      <c r="CJ5339" s="281"/>
      <c r="CT5339" s="281"/>
      <c r="DD5339" s="281"/>
      <c r="DI5339" s="273"/>
    </row>
    <row r="5340" spans="1:113" s="49" customFormat="1">
      <c r="A5340" s="47"/>
      <c r="AB5340" s="281"/>
      <c r="AL5340" s="281"/>
      <c r="AV5340" s="281"/>
      <c r="BF5340" s="318"/>
      <c r="BP5340" s="281"/>
      <c r="BZ5340" s="281"/>
      <c r="CJ5340" s="281"/>
      <c r="CT5340" s="281"/>
      <c r="DD5340" s="281"/>
      <c r="DI5340" s="273"/>
    </row>
    <row r="5341" spans="1:113" s="49" customFormat="1">
      <c r="A5341" s="47"/>
      <c r="AB5341" s="281"/>
      <c r="AL5341" s="281"/>
      <c r="AV5341" s="281"/>
      <c r="BF5341" s="318"/>
      <c r="BP5341" s="281"/>
      <c r="BZ5341" s="281"/>
      <c r="CJ5341" s="281"/>
      <c r="CT5341" s="281"/>
      <c r="DD5341" s="281"/>
      <c r="DI5341" s="273"/>
    </row>
    <row r="5342" spans="1:113" s="49" customFormat="1">
      <c r="A5342" s="47"/>
      <c r="AB5342" s="281"/>
      <c r="AL5342" s="281"/>
      <c r="AV5342" s="281"/>
      <c r="BF5342" s="318"/>
      <c r="BP5342" s="281"/>
      <c r="BZ5342" s="281"/>
      <c r="CJ5342" s="281"/>
      <c r="CT5342" s="281"/>
      <c r="DD5342" s="281"/>
      <c r="DI5342" s="273"/>
    </row>
    <row r="5343" spans="1:113" s="49" customFormat="1">
      <c r="A5343" s="47"/>
      <c r="AB5343" s="281"/>
      <c r="AL5343" s="281"/>
      <c r="AV5343" s="281"/>
      <c r="BF5343" s="318"/>
      <c r="BP5343" s="281"/>
      <c r="BZ5343" s="281"/>
      <c r="CJ5343" s="281"/>
      <c r="CT5343" s="281"/>
      <c r="DD5343" s="281"/>
      <c r="DI5343" s="273"/>
    </row>
    <row r="5344" spans="1:113" s="49" customFormat="1">
      <c r="A5344" s="47"/>
      <c r="AB5344" s="281"/>
      <c r="AL5344" s="281"/>
      <c r="AV5344" s="281"/>
      <c r="BF5344" s="318"/>
      <c r="BP5344" s="281"/>
      <c r="BZ5344" s="281"/>
      <c r="CJ5344" s="281"/>
      <c r="CT5344" s="281"/>
      <c r="DD5344" s="281"/>
      <c r="DI5344" s="273"/>
    </row>
    <row r="5345" spans="1:113" s="49" customFormat="1">
      <c r="A5345" s="47"/>
      <c r="AB5345" s="281"/>
      <c r="AL5345" s="281"/>
      <c r="AV5345" s="281"/>
      <c r="BF5345" s="318"/>
      <c r="BP5345" s="281"/>
      <c r="BZ5345" s="281"/>
      <c r="CJ5345" s="281"/>
      <c r="CT5345" s="281"/>
      <c r="DD5345" s="281"/>
      <c r="DI5345" s="273"/>
    </row>
    <row r="5346" spans="1:113" s="49" customFormat="1">
      <c r="A5346" s="47"/>
      <c r="AB5346" s="281"/>
      <c r="AL5346" s="281"/>
      <c r="AV5346" s="281"/>
      <c r="BF5346" s="318"/>
      <c r="BP5346" s="281"/>
      <c r="BZ5346" s="281"/>
      <c r="CJ5346" s="281"/>
      <c r="CT5346" s="281"/>
      <c r="DD5346" s="281"/>
      <c r="DI5346" s="273"/>
    </row>
    <row r="5347" spans="1:113" s="49" customFormat="1">
      <c r="A5347" s="47"/>
      <c r="AB5347" s="281"/>
      <c r="AL5347" s="281"/>
      <c r="AV5347" s="281"/>
      <c r="BF5347" s="318"/>
      <c r="BP5347" s="281"/>
      <c r="BZ5347" s="281"/>
      <c r="CJ5347" s="281"/>
      <c r="CT5347" s="281"/>
      <c r="DD5347" s="281"/>
      <c r="DI5347" s="273"/>
    </row>
    <row r="5348" spans="1:113" s="49" customFormat="1">
      <c r="A5348" s="47"/>
      <c r="AB5348" s="281"/>
      <c r="AL5348" s="281"/>
      <c r="AV5348" s="281"/>
      <c r="BF5348" s="318"/>
      <c r="BP5348" s="281"/>
      <c r="BZ5348" s="281"/>
      <c r="CJ5348" s="281"/>
      <c r="CT5348" s="281"/>
      <c r="DD5348" s="281"/>
      <c r="DI5348" s="273"/>
    </row>
    <row r="5349" spans="1:113" s="49" customFormat="1">
      <c r="A5349" s="47"/>
      <c r="AB5349" s="281"/>
      <c r="AL5349" s="281"/>
      <c r="AV5349" s="281"/>
      <c r="BF5349" s="318"/>
      <c r="BP5349" s="281"/>
      <c r="BZ5349" s="281"/>
      <c r="CJ5349" s="281"/>
      <c r="CT5349" s="281"/>
      <c r="DD5349" s="281"/>
      <c r="DI5349" s="273"/>
    </row>
    <row r="5350" spans="1:113" s="49" customFormat="1">
      <c r="A5350" s="47"/>
      <c r="AB5350" s="281"/>
      <c r="AL5350" s="281"/>
      <c r="AV5350" s="281"/>
      <c r="BF5350" s="318"/>
      <c r="BP5350" s="281"/>
      <c r="BZ5350" s="281"/>
      <c r="CJ5350" s="281"/>
      <c r="CT5350" s="281"/>
      <c r="DD5350" s="281"/>
      <c r="DI5350" s="273"/>
    </row>
    <row r="5351" spans="1:113" s="49" customFormat="1">
      <c r="A5351" s="47"/>
      <c r="AB5351" s="281"/>
      <c r="AL5351" s="281"/>
      <c r="AV5351" s="281"/>
      <c r="BF5351" s="318"/>
      <c r="BP5351" s="281"/>
      <c r="BZ5351" s="281"/>
      <c r="CJ5351" s="281"/>
      <c r="CT5351" s="281"/>
      <c r="DD5351" s="281"/>
      <c r="DI5351" s="273"/>
    </row>
    <row r="5352" spans="1:113" s="49" customFormat="1">
      <c r="A5352" s="47"/>
      <c r="AB5352" s="281"/>
      <c r="AL5352" s="281"/>
      <c r="AV5352" s="281"/>
      <c r="BF5352" s="318"/>
      <c r="BP5352" s="281"/>
      <c r="BZ5352" s="281"/>
      <c r="CJ5352" s="281"/>
      <c r="CT5352" s="281"/>
      <c r="DD5352" s="281"/>
      <c r="DI5352" s="273"/>
    </row>
    <row r="5353" spans="1:113" s="49" customFormat="1">
      <c r="A5353" s="47"/>
      <c r="AB5353" s="281"/>
      <c r="AL5353" s="281"/>
      <c r="AV5353" s="281"/>
      <c r="BF5353" s="318"/>
      <c r="BP5353" s="281"/>
      <c r="BZ5353" s="281"/>
      <c r="CJ5353" s="281"/>
      <c r="CT5353" s="281"/>
      <c r="DD5353" s="281"/>
      <c r="DI5353" s="273"/>
    </row>
    <row r="5354" spans="1:113" s="49" customFormat="1">
      <c r="A5354" s="47"/>
      <c r="AB5354" s="281"/>
      <c r="AL5354" s="281"/>
      <c r="AV5354" s="281"/>
      <c r="BF5354" s="318"/>
      <c r="BP5354" s="281"/>
      <c r="BZ5354" s="281"/>
      <c r="CJ5354" s="281"/>
      <c r="CT5354" s="281"/>
      <c r="DD5354" s="281"/>
      <c r="DI5354" s="273"/>
    </row>
    <row r="5355" spans="1:113" s="49" customFormat="1">
      <c r="A5355" s="47"/>
      <c r="AB5355" s="281"/>
      <c r="AL5355" s="281"/>
      <c r="AV5355" s="281"/>
      <c r="BF5355" s="318"/>
      <c r="BP5355" s="281"/>
      <c r="BZ5355" s="281"/>
      <c r="CJ5355" s="281"/>
      <c r="CT5355" s="281"/>
      <c r="DD5355" s="281"/>
      <c r="DI5355" s="273"/>
    </row>
    <row r="5356" spans="1:113" s="49" customFormat="1">
      <c r="A5356" s="47"/>
      <c r="AB5356" s="281"/>
      <c r="AL5356" s="281"/>
      <c r="AV5356" s="281"/>
      <c r="BF5356" s="318"/>
      <c r="BP5356" s="281"/>
      <c r="BZ5356" s="281"/>
      <c r="CJ5356" s="281"/>
      <c r="CT5356" s="281"/>
      <c r="DD5356" s="281"/>
      <c r="DI5356" s="273"/>
    </row>
    <row r="5357" spans="1:113" s="49" customFormat="1">
      <c r="A5357" s="47"/>
      <c r="AB5357" s="281"/>
      <c r="AL5357" s="281"/>
      <c r="AV5357" s="281"/>
      <c r="BF5357" s="318"/>
      <c r="BP5357" s="281"/>
      <c r="BZ5357" s="281"/>
      <c r="CJ5357" s="281"/>
      <c r="CT5357" s="281"/>
      <c r="DD5357" s="281"/>
      <c r="DI5357" s="273"/>
    </row>
    <row r="5358" spans="1:113" s="49" customFormat="1">
      <c r="A5358" s="47"/>
      <c r="AB5358" s="281"/>
      <c r="AL5358" s="281"/>
      <c r="AV5358" s="281"/>
      <c r="BF5358" s="318"/>
      <c r="BP5358" s="281"/>
      <c r="BZ5358" s="281"/>
      <c r="CJ5358" s="281"/>
      <c r="CT5358" s="281"/>
      <c r="DD5358" s="281"/>
      <c r="DI5358" s="273"/>
    </row>
    <row r="5359" spans="1:113" s="49" customFormat="1">
      <c r="A5359" s="47"/>
      <c r="AB5359" s="281"/>
      <c r="AL5359" s="281"/>
      <c r="AV5359" s="281"/>
      <c r="BF5359" s="318"/>
      <c r="BP5359" s="281"/>
      <c r="BZ5359" s="281"/>
      <c r="CJ5359" s="281"/>
      <c r="CT5359" s="281"/>
      <c r="DD5359" s="281"/>
      <c r="DI5359" s="273"/>
    </row>
    <row r="5360" spans="1:113" s="49" customFormat="1">
      <c r="A5360" s="47"/>
      <c r="AB5360" s="281"/>
      <c r="AL5360" s="281"/>
      <c r="AV5360" s="281"/>
      <c r="BF5360" s="318"/>
      <c r="BP5360" s="281"/>
      <c r="BZ5360" s="281"/>
      <c r="CJ5360" s="281"/>
      <c r="CT5360" s="281"/>
      <c r="DD5360" s="281"/>
      <c r="DI5360" s="273"/>
    </row>
    <row r="5361" spans="1:113" s="49" customFormat="1">
      <c r="A5361" s="47"/>
      <c r="AB5361" s="281"/>
      <c r="AL5361" s="281"/>
      <c r="AV5361" s="281"/>
      <c r="BF5361" s="318"/>
      <c r="BP5361" s="281"/>
      <c r="BZ5361" s="281"/>
      <c r="CJ5361" s="281"/>
      <c r="CT5361" s="281"/>
      <c r="DD5361" s="281"/>
      <c r="DI5361" s="273"/>
    </row>
    <row r="5362" spans="1:113" s="49" customFormat="1">
      <c r="A5362" s="47"/>
      <c r="AB5362" s="281"/>
      <c r="AL5362" s="281"/>
      <c r="AV5362" s="281"/>
      <c r="BF5362" s="318"/>
      <c r="BP5362" s="281"/>
      <c r="BZ5362" s="281"/>
      <c r="CJ5362" s="281"/>
      <c r="CT5362" s="281"/>
      <c r="DD5362" s="281"/>
      <c r="DI5362" s="273"/>
    </row>
    <row r="5363" spans="1:113" s="49" customFormat="1">
      <c r="A5363" s="47"/>
      <c r="AB5363" s="281"/>
      <c r="AL5363" s="281"/>
      <c r="AV5363" s="281"/>
      <c r="BF5363" s="318"/>
      <c r="BP5363" s="281"/>
      <c r="BZ5363" s="281"/>
      <c r="CJ5363" s="281"/>
      <c r="CT5363" s="281"/>
      <c r="DD5363" s="281"/>
      <c r="DI5363" s="273"/>
    </row>
    <row r="5364" spans="1:113" s="49" customFormat="1">
      <c r="A5364" s="47"/>
      <c r="AB5364" s="281"/>
      <c r="AL5364" s="281"/>
      <c r="AV5364" s="281"/>
      <c r="BF5364" s="318"/>
      <c r="BP5364" s="281"/>
      <c r="BZ5364" s="281"/>
      <c r="CJ5364" s="281"/>
      <c r="CT5364" s="281"/>
      <c r="DD5364" s="281"/>
      <c r="DI5364" s="273"/>
    </row>
    <row r="5365" spans="1:113" s="49" customFormat="1">
      <c r="A5365" s="47"/>
      <c r="AB5365" s="281"/>
      <c r="AL5365" s="281"/>
      <c r="AV5365" s="281"/>
      <c r="BF5365" s="318"/>
      <c r="BP5365" s="281"/>
      <c r="BZ5365" s="281"/>
      <c r="CJ5365" s="281"/>
      <c r="CT5365" s="281"/>
      <c r="DD5365" s="281"/>
      <c r="DI5365" s="273"/>
    </row>
    <row r="5366" spans="1:113" s="49" customFormat="1">
      <c r="A5366" s="47"/>
      <c r="AB5366" s="281"/>
      <c r="AL5366" s="281"/>
      <c r="AV5366" s="281"/>
      <c r="BF5366" s="318"/>
      <c r="BP5366" s="281"/>
      <c r="BZ5366" s="281"/>
      <c r="CJ5366" s="281"/>
      <c r="CT5366" s="281"/>
      <c r="DD5366" s="281"/>
      <c r="DI5366" s="273"/>
    </row>
    <row r="5367" spans="1:113" s="49" customFormat="1">
      <c r="A5367" s="47"/>
      <c r="AB5367" s="281"/>
      <c r="AL5367" s="281"/>
      <c r="AV5367" s="281"/>
      <c r="BF5367" s="318"/>
      <c r="BP5367" s="281"/>
      <c r="BZ5367" s="281"/>
      <c r="CJ5367" s="281"/>
      <c r="CT5367" s="281"/>
      <c r="DD5367" s="281"/>
      <c r="DI5367" s="273"/>
    </row>
    <row r="5368" spans="1:113" s="49" customFormat="1">
      <c r="A5368" s="47"/>
      <c r="AB5368" s="281"/>
      <c r="AL5368" s="281"/>
      <c r="AV5368" s="281"/>
      <c r="BF5368" s="318"/>
      <c r="BP5368" s="281"/>
      <c r="BZ5368" s="281"/>
      <c r="CJ5368" s="281"/>
      <c r="CT5368" s="281"/>
      <c r="DD5368" s="281"/>
      <c r="DI5368" s="273"/>
    </row>
    <row r="5369" spans="1:113" s="49" customFormat="1">
      <c r="A5369" s="47"/>
      <c r="AB5369" s="281"/>
      <c r="AL5369" s="281"/>
      <c r="AV5369" s="281"/>
      <c r="BF5369" s="318"/>
      <c r="BP5369" s="281"/>
      <c r="BZ5369" s="281"/>
      <c r="CJ5369" s="281"/>
      <c r="CT5369" s="281"/>
      <c r="DD5369" s="281"/>
      <c r="DI5369" s="273"/>
    </row>
    <row r="5370" spans="1:113" s="49" customFormat="1">
      <c r="A5370" s="47"/>
      <c r="AB5370" s="281"/>
      <c r="AL5370" s="281"/>
      <c r="AV5370" s="281"/>
      <c r="BF5370" s="318"/>
      <c r="BP5370" s="281"/>
      <c r="BZ5370" s="281"/>
      <c r="CJ5370" s="281"/>
      <c r="CT5370" s="281"/>
      <c r="DD5370" s="281"/>
      <c r="DI5370" s="273"/>
    </row>
    <row r="5371" spans="1:113" s="49" customFormat="1">
      <c r="A5371" s="47"/>
      <c r="AB5371" s="281"/>
      <c r="AL5371" s="281"/>
      <c r="AV5371" s="281"/>
      <c r="BF5371" s="318"/>
      <c r="BP5371" s="281"/>
      <c r="BZ5371" s="281"/>
      <c r="CJ5371" s="281"/>
      <c r="CT5371" s="281"/>
      <c r="DD5371" s="281"/>
      <c r="DI5371" s="273"/>
    </row>
    <row r="5372" spans="1:113" s="49" customFormat="1">
      <c r="A5372" s="47"/>
      <c r="AB5372" s="281"/>
      <c r="AL5372" s="281"/>
      <c r="AV5372" s="281"/>
      <c r="BF5372" s="318"/>
      <c r="BP5372" s="281"/>
      <c r="BZ5372" s="281"/>
      <c r="CJ5372" s="281"/>
      <c r="CT5372" s="281"/>
      <c r="DD5372" s="281"/>
      <c r="DI5372" s="273"/>
    </row>
    <row r="5373" spans="1:113" s="49" customFormat="1">
      <c r="A5373" s="47"/>
      <c r="AB5373" s="281"/>
      <c r="AL5373" s="281"/>
      <c r="AV5373" s="281"/>
      <c r="BF5373" s="318"/>
      <c r="BP5373" s="281"/>
      <c r="BZ5373" s="281"/>
      <c r="CJ5373" s="281"/>
      <c r="CT5373" s="281"/>
      <c r="DD5373" s="281"/>
      <c r="DI5373" s="273"/>
    </row>
    <row r="5374" spans="1:113" s="49" customFormat="1">
      <c r="A5374" s="47"/>
      <c r="AB5374" s="281"/>
      <c r="AL5374" s="281"/>
      <c r="AV5374" s="281"/>
      <c r="BF5374" s="318"/>
      <c r="BP5374" s="281"/>
      <c r="BZ5374" s="281"/>
      <c r="CJ5374" s="281"/>
      <c r="CT5374" s="281"/>
      <c r="DD5374" s="281"/>
      <c r="DI5374" s="273"/>
    </row>
    <row r="5375" spans="1:113" s="49" customFormat="1">
      <c r="A5375" s="47"/>
      <c r="AB5375" s="281"/>
      <c r="AL5375" s="281"/>
      <c r="AV5375" s="281"/>
      <c r="BF5375" s="318"/>
      <c r="BP5375" s="281"/>
      <c r="BZ5375" s="281"/>
      <c r="CJ5375" s="281"/>
      <c r="CT5375" s="281"/>
      <c r="DD5375" s="281"/>
      <c r="DI5375" s="273"/>
    </row>
    <row r="5376" spans="1:113" s="49" customFormat="1">
      <c r="A5376" s="47"/>
      <c r="AB5376" s="281"/>
      <c r="AL5376" s="281"/>
      <c r="AV5376" s="281"/>
      <c r="BF5376" s="318"/>
      <c r="BP5376" s="281"/>
      <c r="BZ5376" s="281"/>
      <c r="CJ5376" s="281"/>
      <c r="CT5376" s="281"/>
      <c r="DD5376" s="281"/>
      <c r="DI5376" s="273"/>
    </row>
    <row r="5377" spans="1:113" s="49" customFormat="1">
      <c r="A5377" s="47"/>
      <c r="AB5377" s="281"/>
      <c r="AL5377" s="281"/>
      <c r="AV5377" s="281"/>
      <c r="BF5377" s="318"/>
      <c r="BP5377" s="281"/>
      <c r="BZ5377" s="281"/>
      <c r="CJ5377" s="281"/>
      <c r="CT5377" s="281"/>
      <c r="DD5377" s="281"/>
      <c r="DI5377" s="273"/>
    </row>
    <row r="5378" spans="1:113" s="49" customFormat="1">
      <c r="A5378" s="47"/>
      <c r="AB5378" s="281"/>
      <c r="AL5378" s="281"/>
      <c r="AV5378" s="281"/>
      <c r="BF5378" s="318"/>
      <c r="BP5378" s="281"/>
      <c r="BZ5378" s="281"/>
      <c r="CJ5378" s="281"/>
      <c r="CT5378" s="281"/>
      <c r="DD5378" s="281"/>
      <c r="DI5378" s="273"/>
    </row>
    <row r="5379" spans="1:113" s="49" customFormat="1">
      <c r="A5379" s="47"/>
      <c r="AB5379" s="281"/>
      <c r="AL5379" s="281"/>
      <c r="AV5379" s="281"/>
      <c r="BF5379" s="318"/>
      <c r="BP5379" s="281"/>
      <c r="BZ5379" s="281"/>
      <c r="CJ5379" s="281"/>
      <c r="CT5379" s="281"/>
      <c r="DD5379" s="281"/>
      <c r="DI5379" s="273"/>
    </row>
    <row r="5380" spans="1:113" s="49" customFormat="1">
      <c r="A5380" s="47"/>
      <c r="AB5380" s="281"/>
      <c r="AL5380" s="281"/>
      <c r="AV5380" s="281"/>
      <c r="BF5380" s="318"/>
      <c r="BP5380" s="281"/>
      <c r="BZ5380" s="281"/>
      <c r="CJ5380" s="281"/>
      <c r="CT5380" s="281"/>
      <c r="DD5380" s="281"/>
      <c r="DI5380" s="273"/>
    </row>
    <row r="5381" spans="1:113" s="49" customFormat="1">
      <c r="A5381" s="47"/>
      <c r="AB5381" s="281"/>
      <c r="AL5381" s="281"/>
      <c r="AV5381" s="281"/>
      <c r="BF5381" s="318"/>
      <c r="BP5381" s="281"/>
      <c r="BZ5381" s="281"/>
      <c r="CJ5381" s="281"/>
      <c r="CT5381" s="281"/>
      <c r="DD5381" s="281"/>
      <c r="DI5381" s="273"/>
    </row>
    <row r="5382" spans="1:113" s="49" customFormat="1">
      <c r="A5382" s="47"/>
      <c r="AB5382" s="281"/>
      <c r="AL5382" s="281"/>
      <c r="AV5382" s="281"/>
      <c r="BF5382" s="318"/>
      <c r="BP5382" s="281"/>
      <c r="BZ5382" s="281"/>
      <c r="CJ5382" s="281"/>
      <c r="CT5382" s="281"/>
      <c r="DD5382" s="281"/>
      <c r="DI5382" s="273"/>
    </row>
    <row r="5383" spans="1:113" s="49" customFormat="1">
      <c r="A5383" s="47"/>
      <c r="AB5383" s="281"/>
      <c r="AL5383" s="281"/>
      <c r="AV5383" s="281"/>
      <c r="BF5383" s="318"/>
      <c r="BP5383" s="281"/>
      <c r="BZ5383" s="281"/>
      <c r="CJ5383" s="281"/>
      <c r="CT5383" s="281"/>
      <c r="DD5383" s="281"/>
      <c r="DI5383" s="273"/>
    </row>
    <row r="5384" spans="1:113" s="49" customFormat="1">
      <c r="A5384" s="47"/>
      <c r="AB5384" s="281"/>
      <c r="AL5384" s="281"/>
      <c r="AV5384" s="281"/>
      <c r="BF5384" s="318"/>
      <c r="BP5384" s="281"/>
      <c r="BZ5384" s="281"/>
      <c r="CJ5384" s="281"/>
      <c r="CT5384" s="281"/>
      <c r="DD5384" s="281"/>
      <c r="DI5384" s="273"/>
    </row>
    <row r="5385" spans="1:113" s="49" customFormat="1">
      <c r="A5385" s="47"/>
      <c r="AB5385" s="281"/>
      <c r="AL5385" s="281"/>
      <c r="AV5385" s="281"/>
      <c r="BF5385" s="318"/>
      <c r="BP5385" s="281"/>
      <c r="BZ5385" s="281"/>
      <c r="CJ5385" s="281"/>
      <c r="CT5385" s="281"/>
      <c r="DD5385" s="281"/>
      <c r="DI5385" s="273"/>
    </row>
    <row r="5386" spans="1:113" s="49" customFormat="1">
      <c r="A5386" s="47"/>
      <c r="AB5386" s="281"/>
      <c r="AL5386" s="281"/>
      <c r="AV5386" s="281"/>
      <c r="BF5386" s="318"/>
      <c r="BP5386" s="281"/>
      <c r="BZ5386" s="281"/>
      <c r="CJ5386" s="281"/>
      <c r="CT5386" s="281"/>
      <c r="DD5386" s="281"/>
      <c r="DI5386" s="273"/>
    </row>
    <row r="5387" spans="1:113" s="49" customFormat="1">
      <c r="A5387" s="47"/>
      <c r="AB5387" s="281"/>
      <c r="AL5387" s="281"/>
      <c r="AV5387" s="281"/>
      <c r="BF5387" s="318"/>
      <c r="BP5387" s="281"/>
      <c r="BZ5387" s="281"/>
      <c r="CJ5387" s="281"/>
      <c r="CT5387" s="281"/>
      <c r="DD5387" s="281"/>
      <c r="DI5387" s="273"/>
    </row>
    <row r="5388" spans="1:113" s="49" customFormat="1">
      <c r="A5388" s="47"/>
      <c r="AB5388" s="281"/>
      <c r="AL5388" s="281"/>
      <c r="AV5388" s="281"/>
      <c r="BF5388" s="318"/>
      <c r="BP5388" s="281"/>
      <c r="BZ5388" s="281"/>
      <c r="CJ5388" s="281"/>
      <c r="CT5388" s="281"/>
      <c r="DD5388" s="281"/>
      <c r="DI5388" s="273"/>
    </row>
    <row r="5389" spans="1:113" s="49" customFormat="1">
      <c r="A5389" s="47"/>
      <c r="AB5389" s="281"/>
      <c r="AL5389" s="281"/>
      <c r="AV5389" s="281"/>
      <c r="BF5389" s="318"/>
      <c r="BP5389" s="281"/>
      <c r="BZ5389" s="281"/>
      <c r="CJ5389" s="281"/>
      <c r="CT5389" s="281"/>
      <c r="DD5389" s="281"/>
      <c r="DI5389" s="273"/>
    </row>
    <row r="5390" spans="1:113" s="49" customFormat="1">
      <c r="A5390" s="47"/>
      <c r="AB5390" s="281"/>
      <c r="AL5390" s="281"/>
      <c r="AV5390" s="281"/>
      <c r="BF5390" s="318"/>
      <c r="BP5390" s="281"/>
      <c r="BZ5390" s="281"/>
      <c r="CJ5390" s="281"/>
      <c r="CT5390" s="281"/>
      <c r="DD5390" s="281"/>
      <c r="DI5390" s="273"/>
    </row>
    <row r="5391" spans="1:113" s="49" customFormat="1">
      <c r="A5391" s="47"/>
      <c r="AB5391" s="281"/>
      <c r="AL5391" s="281"/>
      <c r="AV5391" s="281"/>
      <c r="BF5391" s="318"/>
      <c r="BP5391" s="281"/>
      <c r="BZ5391" s="281"/>
      <c r="CJ5391" s="281"/>
      <c r="CT5391" s="281"/>
      <c r="DD5391" s="281"/>
      <c r="DI5391" s="273"/>
    </row>
    <row r="5392" spans="1:113" s="49" customFormat="1">
      <c r="A5392" s="47"/>
      <c r="AB5392" s="281"/>
      <c r="AL5392" s="281"/>
      <c r="AV5392" s="281"/>
      <c r="BF5392" s="318"/>
      <c r="BP5392" s="281"/>
      <c r="BZ5392" s="281"/>
      <c r="CJ5392" s="281"/>
      <c r="CT5392" s="281"/>
      <c r="DD5392" s="281"/>
      <c r="DI5392" s="273"/>
    </row>
    <row r="5393" spans="1:113" s="49" customFormat="1">
      <c r="A5393" s="47"/>
      <c r="AB5393" s="281"/>
      <c r="AL5393" s="281"/>
      <c r="AV5393" s="281"/>
      <c r="BF5393" s="318"/>
      <c r="BP5393" s="281"/>
      <c r="BZ5393" s="281"/>
      <c r="CJ5393" s="281"/>
      <c r="CT5393" s="281"/>
      <c r="DD5393" s="281"/>
      <c r="DI5393" s="273"/>
    </row>
    <row r="5394" spans="1:113" s="49" customFormat="1">
      <c r="A5394" s="47"/>
      <c r="AB5394" s="281"/>
      <c r="AL5394" s="281"/>
      <c r="AV5394" s="281"/>
      <c r="BF5394" s="318"/>
      <c r="BP5394" s="281"/>
      <c r="BZ5394" s="281"/>
      <c r="CJ5394" s="281"/>
      <c r="CT5394" s="281"/>
      <c r="DD5394" s="281"/>
      <c r="DI5394" s="273"/>
    </row>
    <row r="5395" spans="1:113" s="49" customFormat="1">
      <c r="A5395" s="47"/>
      <c r="AB5395" s="281"/>
      <c r="AL5395" s="281"/>
      <c r="AV5395" s="281"/>
      <c r="BF5395" s="318"/>
      <c r="BP5395" s="281"/>
      <c r="BZ5395" s="281"/>
      <c r="CJ5395" s="281"/>
      <c r="CT5395" s="281"/>
      <c r="DD5395" s="281"/>
      <c r="DI5395" s="273"/>
    </row>
    <row r="5396" spans="1:113" s="49" customFormat="1">
      <c r="A5396" s="47"/>
      <c r="AB5396" s="281"/>
      <c r="AL5396" s="281"/>
      <c r="AV5396" s="281"/>
      <c r="BF5396" s="318"/>
      <c r="BP5396" s="281"/>
      <c r="BZ5396" s="281"/>
      <c r="CJ5396" s="281"/>
      <c r="CT5396" s="281"/>
      <c r="DD5396" s="281"/>
      <c r="DI5396" s="273"/>
    </row>
    <row r="5397" spans="1:113" s="49" customFormat="1">
      <c r="A5397" s="47"/>
      <c r="AB5397" s="281"/>
      <c r="AL5397" s="281"/>
      <c r="AV5397" s="281"/>
      <c r="BF5397" s="318"/>
      <c r="BP5397" s="281"/>
      <c r="BZ5397" s="281"/>
      <c r="CJ5397" s="281"/>
      <c r="CT5397" s="281"/>
      <c r="DD5397" s="281"/>
      <c r="DI5397" s="273"/>
    </row>
    <row r="5398" spans="1:113" s="49" customFormat="1">
      <c r="A5398" s="47"/>
      <c r="AB5398" s="281"/>
      <c r="AL5398" s="281"/>
      <c r="AV5398" s="281"/>
      <c r="BF5398" s="318"/>
      <c r="BP5398" s="281"/>
      <c r="BZ5398" s="281"/>
      <c r="CJ5398" s="281"/>
      <c r="CT5398" s="281"/>
      <c r="DD5398" s="281"/>
      <c r="DI5398" s="273"/>
    </row>
    <row r="5399" spans="1:113" s="49" customFormat="1">
      <c r="A5399" s="47"/>
      <c r="AB5399" s="281"/>
      <c r="AL5399" s="281"/>
      <c r="AV5399" s="281"/>
      <c r="BF5399" s="318"/>
      <c r="BP5399" s="281"/>
      <c r="BZ5399" s="281"/>
      <c r="CJ5399" s="281"/>
      <c r="CT5399" s="281"/>
      <c r="DD5399" s="281"/>
      <c r="DI5399" s="273"/>
    </row>
    <row r="5400" spans="1:113" s="49" customFormat="1">
      <c r="A5400" s="47"/>
      <c r="AB5400" s="281"/>
      <c r="AL5400" s="281"/>
      <c r="AV5400" s="281"/>
      <c r="BF5400" s="318"/>
      <c r="BP5400" s="281"/>
      <c r="BZ5400" s="281"/>
      <c r="CJ5400" s="281"/>
      <c r="CT5400" s="281"/>
      <c r="DD5400" s="281"/>
      <c r="DI5400" s="273"/>
    </row>
    <row r="5401" spans="1:113" s="49" customFormat="1">
      <c r="A5401" s="47"/>
      <c r="AB5401" s="281"/>
      <c r="AL5401" s="281"/>
      <c r="AV5401" s="281"/>
      <c r="BF5401" s="318"/>
      <c r="BP5401" s="281"/>
      <c r="BZ5401" s="281"/>
      <c r="CJ5401" s="281"/>
      <c r="CT5401" s="281"/>
      <c r="DD5401" s="281"/>
      <c r="DI5401" s="273"/>
    </row>
    <row r="5402" spans="1:113" s="49" customFormat="1">
      <c r="A5402" s="47"/>
      <c r="AB5402" s="281"/>
      <c r="AL5402" s="281"/>
      <c r="AV5402" s="281"/>
      <c r="BF5402" s="318"/>
      <c r="BP5402" s="281"/>
      <c r="BZ5402" s="281"/>
      <c r="CJ5402" s="281"/>
      <c r="CT5402" s="281"/>
      <c r="DD5402" s="281"/>
      <c r="DI5402" s="273"/>
    </row>
    <row r="5403" spans="1:113" s="49" customFormat="1">
      <c r="A5403" s="47"/>
      <c r="AB5403" s="281"/>
      <c r="AL5403" s="281"/>
      <c r="AV5403" s="281"/>
      <c r="BF5403" s="318"/>
      <c r="BP5403" s="281"/>
      <c r="BZ5403" s="281"/>
      <c r="CJ5403" s="281"/>
      <c r="CT5403" s="281"/>
      <c r="DD5403" s="281"/>
      <c r="DI5403" s="273"/>
    </row>
    <row r="5404" spans="1:113" s="49" customFormat="1">
      <c r="A5404" s="47"/>
      <c r="AB5404" s="281"/>
      <c r="AL5404" s="281"/>
      <c r="AV5404" s="281"/>
      <c r="BF5404" s="318"/>
      <c r="BP5404" s="281"/>
      <c r="BZ5404" s="281"/>
      <c r="CJ5404" s="281"/>
      <c r="CT5404" s="281"/>
      <c r="DD5404" s="281"/>
      <c r="DI5404" s="273"/>
    </row>
    <row r="5405" spans="1:113" s="49" customFormat="1">
      <c r="A5405" s="47"/>
      <c r="AB5405" s="281"/>
      <c r="AL5405" s="281"/>
      <c r="AV5405" s="281"/>
      <c r="BF5405" s="318"/>
      <c r="BP5405" s="281"/>
      <c r="BZ5405" s="281"/>
      <c r="CJ5405" s="281"/>
      <c r="CT5405" s="281"/>
      <c r="DD5405" s="281"/>
      <c r="DI5405" s="273"/>
    </row>
    <row r="5406" spans="1:113" s="49" customFormat="1">
      <c r="A5406" s="47"/>
      <c r="AB5406" s="281"/>
      <c r="AL5406" s="281"/>
      <c r="AV5406" s="281"/>
      <c r="BF5406" s="318"/>
      <c r="BP5406" s="281"/>
      <c r="BZ5406" s="281"/>
      <c r="CJ5406" s="281"/>
      <c r="CT5406" s="281"/>
      <c r="DD5406" s="281"/>
      <c r="DI5406" s="273"/>
    </row>
    <row r="5407" spans="1:113" s="49" customFormat="1">
      <c r="A5407" s="47"/>
      <c r="AB5407" s="281"/>
      <c r="AL5407" s="281"/>
      <c r="AV5407" s="281"/>
      <c r="BF5407" s="318"/>
      <c r="BP5407" s="281"/>
      <c r="BZ5407" s="281"/>
      <c r="CJ5407" s="281"/>
      <c r="CT5407" s="281"/>
      <c r="DD5407" s="281"/>
      <c r="DI5407" s="273"/>
    </row>
    <row r="5408" spans="1:113" s="49" customFormat="1">
      <c r="A5408" s="47"/>
      <c r="AB5408" s="281"/>
      <c r="AL5408" s="281"/>
      <c r="AV5408" s="281"/>
      <c r="BF5408" s="318"/>
      <c r="BP5408" s="281"/>
      <c r="BZ5408" s="281"/>
      <c r="CJ5408" s="281"/>
      <c r="CT5408" s="281"/>
      <c r="DD5408" s="281"/>
      <c r="DI5408" s="273"/>
    </row>
    <row r="5409" spans="1:113" s="49" customFormat="1">
      <c r="A5409" s="47"/>
      <c r="AB5409" s="281"/>
      <c r="AL5409" s="281"/>
      <c r="AV5409" s="281"/>
      <c r="BF5409" s="318"/>
      <c r="BP5409" s="281"/>
      <c r="BZ5409" s="281"/>
      <c r="CJ5409" s="281"/>
      <c r="CT5409" s="281"/>
      <c r="DD5409" s="281"/>
      <c r="DI5409" s="273"/>
    </row>
    <row r="5410" spans="1:113" s="49" customFormat="1">
      <c r="A5410" s="47"/>
      <c r="AB5410" s="281"/>
      <c r="AL5410" s="281"/>
      <c r="AV5410" s="281"/>
      <c r="BF5410" s="318"/>
      <c r="BP5410" s="281"/>
      <c r="BZ5410" s="281"/>
      <c r="CJ5410" s="281"/>
      <c r="CT5410" s="281"/>
      <c r="DD5410" s="281"/>
      <c r="DI5410" s="273"/>
    </row>
    <row r="5411" spans="1:113" s="49" customFormat="1">
      <c r="A5411" s="47"/>
      <c r="AB5411" s="281"/>
      <c r="AL5411" s="281"/>
      <c r="AV5411" s="281"/>
      <c r="BF5411" s="318"/>
      <c r="BP5411" s="281"/>
      <c r="BZ5411" s="281"/>
      <c r="CJ5411" s="281"/>
      <c r="CT5411" s="281"/>
      <c r="DD5411" s="281"/>
      <c r="DI5411" s="273"/>
    </row>
    <row r="5412" spans="1:113" s="49" customFormat="1">
      <c r="A5412" s="47"/>
      <c r="AB5412" s="281"/>
      <c r="AL5412" s="281"/>
      <c r="AV5412" s="281"/>
      <c r="BF5412" s="318"/>
      <c r="BP5412" s="281"/>
      <c r="BZ5412" s="281"/>
      <c r="CJ5412" s="281"/>
      <c r="CT5412" s="281"/>
      <c r="DD5412" s="281"/>
      <c r="DI5412" s="273"/>
    </row>
    <row r="5413" spans="1:113" s="49" customFormat="1">
      <c r="A5413" s="47"/>
      <c r="AB5413" s="281"/>
      <c r="AL5413" s="281"/>
      <c r="AV5413" s="281"/>
      <c r="BF5413" s="318"/>
      <c r="BP5413" s="281"/>
      <c r="BZ5413" s="281"/>
      <c r="CJ5413" s="281"/>
      <c r="CT5413" s="281"/>
      <c r="DD5413" s="281"/>
      <c r="DI5413" s="273"/>
    </row>
    <row r="5414" spans="1:113" s="49" customFormat="1">
      <c r="A5414" s="47"/>
      <c r="AB5414" s="281"/>
      <c r="AL5414" s="281"/>
      <c r="AV5414" s="281"/>
      <c r="BF5414" s="318"/>
      <c r="BP5414" s="281"/>
      <c r="BZ5414" s="281"/>
      <c r="CJ5414" s="281"/>
      <c r="CT5414" s="281"/>
      <c r="DD5414" s="281"/>
      <c r="DI5414" s="273"/>
    </row>
    <row r="5415" spans="1:113" s="49" customFormat="1">
      <c r="A5415" s="47"/>
      <c r="AB5415" s="281"/>
      <c r="AL5415" s="281"/>
      <c r="AV5415" s="281"/>
      <c r="BF5415" s="318"/>
      <c r="BP5415" s="281"/>
      <c r="BZ5415" s="281"/>
      <c r="CJ5415" s="281"/>
      <c r="CT5415" s="281"/>
      <c r="DD5415" s="281"/>
      <c r="DI5415" s="273"/>
    </row>
    <row r="5416" spans="1:113" s="49" customFormat="1">
      <c r="A5416" s="47"/>
      <c r="AB5416" s="281"/>
      <c r="AL5416" s="281"/>
      <c r="AV5416" s="281"/>
      <c r="BF5416" s="318"/>
      <c r="BP5416" s="281"/>
      <c r="BZ5416" s="281"/>
      <c r="CJ5416" s="281"/>
      <c r="CT5416" s="281"/>
      <c r="DD5416" s="281"/>
      <c r="DI5416" s="273"/>
    </row>
    <row r="5417" spans="1:113" s="49" customFormat="1">
      <c r="A5417" s="47"/>
      <c r="AB5417" s="281"/>
      <c r="AL5417" s="281"/>
      <c r="AV5417" s="281"/>
      <c r="BF5417" s="318"/>
      <c r="BP5417" s="281"/>
      <c r="BZ5417" s="281"/>
      <c r="CJ5417" s="281"/>
      <c r="CT5417" s="281"/>
      <c r="DD5417" s="281"/>
      <c r="DI5417" s="273"/>
    </row>
    <row r="5418" spans="1:113" s="49" customFormat="1">
      <c r="A5418" s="47"/>
      <c r="AB5418" s="281"/>
      <c r="AL5418" s="281"/>
      <c r="AV5418" s="281"/>
      <c r="BF5418" s="318"/>
      <c r="BP5418" s="281"/>
      <c r="BZ5418" s="281"/>
      <c r="CJ5418" s="281"/>
      <c r="CT5418" s="281"/>
      <c r="DD5418" s="281"/>
      <c r="DI5418" s="273"/>
    </row>
    <row r="5419" spans="1:113" s="49" customFormat="1">
      <c r="A5419" s="47"/>
      <c r="AB5419" s="281"/>
      <c r="AL5419" s="281"/>
      <c r="AV5419" s="281"/>
      <c r="BF5419" s="318"/>
      <c r="BP5419" s="281"/>
      <c r="BZ5419" s="281"/>
      <c r="CJ5419" s="281"/>
      <c r="CT5419" s="281"/>
      <c r="DD5419" s="281"/>
      <c r="DI5419" s="273"/>
    </row>
    <row r="5420" spans="1:113" s="49" customFormat="1">
      <c r="A5420" s="47"/>
      <c r="AB5420" s="281"/>
      <c r="AL5420" s="281"/>
      <c r="AV5420" s="281"/>
      <c r="BF5420" s="318"/>
      <c r="BP5420" s="281"/>
      <c r="BZ5420" s="281"/>
      <c r="CJ5420" s="281"/>
      <c r="CT5420" s="281"/>
      <c r="DD5420" s="281"/>
      <c r="DI5420" s="273"/>
    </row>
    <row r="5421" spans="1:113" s="49" customFormat="1">
      <c r="A5421" s="47"/>
      <c r="AB5421" s="281"/>
      <c r="AL5421" s="281"/>
      <c r="AV5421" s="281"/>
      <c r="BF5421" s="318"/>
      <c r="BP5421" s="281"/>
      <c r="BZ5421" s="281"/>
      <c r="CJ5421" s="281"/>
      <c r="CT5421" s="281"/>
      <c r="DD5421" s="281"/>
      <c r="DI5421" s="273"/>
    </row>
    <row r="5422" spans="1:113" s="49" customFormat="1">
      <c r="A5422" s="47"/>
      <c r="AB5422" s="281"/>
      <c r="AL5422" s="281"/>
      <c r="AV5422" s="281"/>
      <c r="BF5422" s="318"/>
      <c r="BP5422" s="281"/>
      <c r="BZ5422" s="281"/>
      <c r="CJ5422" s="281"/>
      <c r="CT5422" s="281"/>
      <c r="DD5422" s="281"/>
      <c r="DI5422" s="273"/>
    </row>
    <row r="5423" spans="1:113" s="49" customFormat="1">
      <c r="A5423" s="47"/>
      <c r="AB5423" s="281"/>
      <c r="AL5423" s="281"/>
      <c r="AV5423" s="281"/>
      <c r="BF5423" s="318"/>
      <c r="BP5423" s="281"/>
      <c r="BZ5423" s="281"/>
      <c r="CJ5423" s="281"/>
      <c r="CT5423" s="281"/>
      <c r="DD5423" s="281"/>
      <c r="DI5423" s="273"/>
    </row>
    <row r="5424" spans="1:113" s="49" customFormat="1">
      <c r="A5424" s="47"/>
      <c r="AB5424" s="281"/>
      <c r="AL5424" s="281"/>
      <c r="AV5424" s="281"/>
      <c r="BF5424" s="318"/>
      <c r="BP5424" s="281"/>
      <c r="BZ5424" s="281"/>
      <c r="CJ5424" s="281"/>
      <c r="CT5424" s="281"/>
      <c r="DD5424" s="281"/>
      <c r="DI5424" s="273"/>
    </row>
    <row r="5425" spans="1:113" s="49" customFormat="1">
      <c r="A5425" s="47"/>
      <c r="AB5425" s="281"/>
      <c r="AL5425" s="281"/>
      <c r="AV5425" s="281"/>
      <c r="BF5425" s="318"/>
      <c r="BP5425" s="281"/>
      <c r="BZ5425" s="281"/>
      <c r="CJ5425" s="281"/>
      <c r="CT5425" s="281"/>
      <c r="DD5425" s="281"/>
      <c r="DI5425" s="273"/>
    </row>
    <row r="5426" spans="1:113" s="49" customFormat="1">
      <c r="A5426" s="47"/>
      <c r="AB5426" s="281"/>
      <c r="AL5426" s="281"/>
      <c r="AV5426" s="281"/>
      <c r="BF5426" s="318"/>
      <c r="BP5426" s="281"/>
      <c r="BZ5426" s="281"/>
      <c r="CJ5426" s="281"/>
      <c r="CT5426" s="281"/>
      <c r="DD5426" s="281"/>
      <c r="DI5426" s="273"/>
    </row>
    <row r="5427" spans="1:113" s="49" customFormat="1">
      <c r="A5427" s="47"/>
      <c r="AB5427" s="281"/>
      <c r="AL5427" s="281"/>
      <c r="AV5427" s="281"/>
      <c r="BF5427" s="318"/>
      <c r="BP5427" s="281"/>
      <c r="BZ5427" s="281"/>
      <c r="CJ5427" s="281"/>
      <c r="CT5427" s="281"/>
      <c r="DD5427" s="281"/>
      <c r="DI5427" s="273"/>
    </row>
    <row r="5428" spans="1:113" s="49" customFormat="1">
      <c r="A5428" s="47"/>
      <c r="AB5428" s="281"/>
      <c r="AL5428" s="281"/>
      <c r="AV5428" s="281"/>
      <c r="BF5428" s="318"/>
      <c r="BP5428" s="281"/>
      <c r="BZ5428" s="281"/>
      <c r="CJ5428" s="281"/>
      <c r="CT5428" s="281"/>
      <c r="DD5428" s="281"/>
      <c r="DI5428" s="273"/>
    </row>
    <row r="5429" spans="1:113" s="49" customFormat="1">
      <c r="A5429" s="47"/>
      <c r="AB5429" s="281"/>
      <c r="AL5429" s="281"/>
      <c r="AV5429" s="281"/>
      <c r="BF5429" s="318"/>
      <c r="BP5429" s="281"/>
      <c r="BZ5429" s="281"/>
      <c r="CJ5429" s="281"/>
      <c r="CT5429" s="281"/>
      <c r="DD5429" s="281"/>
      <c r="DI5429" s="273"/>
    </row>
    <row r="5430" spans="1:113" s="49" customFormat="1">
      <c r="A5430" s="47"/>
      <c r="AB5430" s="281"/>
      <c r="AL5430" s="281"/>
      <c r="AV5430" s="281"/>
      <c r="BF5430" s="318"/>
      <c r="BP5430" s="281"/>
      <c r="BZ5430" s="281"/>
      <c r="CJ5430" s="281"/>
      <c r="CT5430" s="281"/>
      <c r="DD5430" s="281"/>
      <c r="DI5430" s="273"/>
    </row>
    <row r="5431" spans="1:113" s="49" customFormat="1">
      <c r="A5431" s="47"/>
      <c r="AB5431" s="281"/>
      <c r="AL5431" s="281"/>
      <c r="AV5431" s="281"/>
      <c r="BF5431" s="318"/>
      <c r="BP5431" s="281"/>
      <c r="BZ5431" s="281"/>
      <c r="CJ5431" s="281"/>
      <c r="CT5431" s="281"/>
      <c r="DD5431" s="281"/>
      <c r="DI5431" s="273"/>
    </row>
    <row r="5432" spans="1:113" s="49" customFormat="1">
      <c r="A5432" s="47"/>
      <c r="AB5432" s="281"/>
      <c r="AL5432" s="281"/>
      <c r="AV5432" s="281"/>
      <c r="BF5432" s="318"/>
      <c r="BP5432" s="281"/>
      <c r="BZ5432" s="281"/>
      <c r="CJ5432" s="281"/>
      <c r="CT5432" s="281"/>
      <c r="DD5432" s="281"/>
      <c r="DI5432" s="273"/>
    </row>
    <row r="5433" spans="1:113" s="49" customFormat="1">
      <c r="A5433" s="47"/>
      <c r="AB5433" s="281"/>
      <c r="AL5433" s="281"/>
      <c r="AV5433" s="281"/>
      <c r="BF5433" s="318"/>
      <c r="BP5433" s="281"/>
      <c r="BZ5433" s="281"/>
      <c r="CJ5433" s="281"/>
      <c r="CT5433" s="281"/>
      <c r="DD5433" s="281"/>
      <c r="DI5433" s="273"/>
    </row>
    <row r="5434" spans="1:113" s="49" customFormat="1">
      <c r="A5434" s="47"/>
      <c r="AB5434" s="281"/>
      <c r="AL5434" s="281"/>
      <c r="AV5434" s="281"/>
      <c r="BF5434" s="318"/>
      <c r="BP5434" s="281"/>
      <c r="BZ5434" s="281"/>
      <c r="CJ5434" s="281"/>
      <c r="CT5434" s="281"/>
      <c r="DD5434" s="281"/>
      <c r="DI5434" s="273"/>
    </row>
    <row r="5435" spans="1:113" s="49" customFormat="1">
      <c r="A5435" s="47"/>
      <c r="AB5435" s="281"/>
      <c r="AL5435" s="281"/>
      <c r="AV5435" s="281"/>
      <c r="BF5435" s="318"/>
      <c r="BP5435" s="281"/>
      <c r="BZ5435" s="281"/>
      <c r="CJ5435" s="281"/>
      <c r="CT5435" s="281"/>
      <c r="DD5435" s="281"/>
      <c r="DI5435" s="273"/>
    </row>
    <row r="5436" spans="1:113" s="49" customFormat="1">
      <c r="A5436" s="47"/>
      <c r="AB5436" s="281"/>
      <c r="AL5436" s="281"/>
      <c r="AV5436" s="281"/>
      <c r="BF5436" s="318"/>
      <c r="BP5436" s="281"/>
      <c r="BZ5436" s="281"/>
      <c r="CJ5436" s="281"/>
      <c r="CT5436" s="281"/>
      <c r="DD5436" s="281"/>
      <c r="DI5436" s="273"/>
    </row>
    <row r="5437" spans="1:113" s="49" customFormat="1">
      <c r="A5437" s="47"/>
      <c r="AB5437" s="281"/>
      <c r="AL5437" s="281"/>
      <c r="AV5437" s="281"/>
      <c r="BF5437" s="318"/>
      <c r="BP5437" s="281"/>
      <c r="BZ5437" s="281"/>
      <c r="CJ5437" s="281"/>
      <c r="CT5437" s="281"/>
      <c r="DD5437" s="281"/>
      <c r="DI5437" s="273"/>
    </row>
    <row r="5438" spans="1:113" s="49" customFormat="1">
      <c r="A5438" s="47"/>
      <c r="AB5438" s="281"/>
      <c r="AL5438" s="281"/>
      <c r="AV5438" s="281"/>
      <c r="BF5438" s="318"/>
      <c r="BP5438" s="281"/>
      <c r="BZ5438" s="281"/>
      <c r="CJ5438" s="281"/>
      <c r="CT5438" s="281"/>
      <c r="DD5438" s="281"/>
      <c r="DI5438" s="273"/>
    </row>
    <row r="5439" spans="1:113" s="49" customFormat="1">
      <c r="A5439" s="47"/>
      <c r="AB5439" s="281"/>
      <c r="AL5439" s="281"/>
      <c r="AV5439" s="281"/>
      <c r="BF5439" s="318"/>
      <c r="BP5439" s="281"/>
      <c r="BZ5439" s="281"/>
      <c r="CJ5439" s="281"/>
      <c r="CT5439" s="281"/>
      <c r="DD5439" s="281"/>
      <c r="DI5439" s="273"/>
    </row>
    <row r="5440" spans="1:113" s="49" customFormat="1">
      <c r="A5440" s="47"/>
      <c r="AB5440" s="281"/>
      <c r="AL5440" s="281"/>
      <c r="AV5440" s="281"/>
      <c r="BF5440" s="318"/>
      <c r="BP5440" s="281"/>
      <c r="BZ5440" s="281"/>
      <c r="CJ5440" s="281"/>
      <c r="CT5440" s="281"/>
      <c r="DD5440" s="281"/>
      <c r="DI5440" s="273"/>
    </row>
    <row r="5441" spans="1:113" s="49" customFormat="1">
      <c r="A5441" s="47"/>
      <c r="AB5441" s="281"/>
      <c r="AL5441" s="281"/>
      <c r="AV5441" s="281"/>
      <c r="BF5441" s="318"/>
      <c r="BP5441" s="281"/>
      <c r="BZ5441" s="281"/>
      <c r="CJ5441" s="281"/>
      <c r="CT5441" s="281"/>
      <c r="DD5441" s="281"/>
      <c r="DI5441" s="273"/>
    </row>
    <row r="5442" spans="1:113" s="49" customFormat="1">
      <c r="A5442" s="47"/>
      <c r="AB5442" s="281"/>
      <c r="AL5442" s="281"/>
      <c r="AV5442" s="281"/>
      <c r="BF5442" s="318"/>
      <c r="BP5442" s="281"/>
      <c r="BZ5442" s="281"/>
      <c r="CJ5442" s="281"/>
      <c r="CT5442" s="281"/>
      <c r="DD5442" s="281"/>
      <c r="DI5442" s="273"/>
    </row>
    <row r="5443" spans="1:113" s="49" customFormat="1">
      <c r="A5443" s="47"/>
      <c r="AB5443" s="281"/>
      <c r="AL5443" s="281"/>
      <c r="AV5443" s="281"/>
      <c r="BF5443" s="318"/>
      <c r="BP5443" s="281"/>
      <c r="BZ5443" s="281"/>
      <c r="CJ5443" s="281"/>
      <c r="CT5443" s="281"/>
      <c r="DD5443" s="281"/>
      <c r="DI5443" s="273"/>
    </row>
    <row r="5444" spans="1:113" s="49" customFormat="1">
      <c r="A5444" s="47"/>
      <c r="AB5444" s="281"/>
      <c r="AL5444" s="281"/>
      <c r="AV5444" s="281"/>
      <c r="BF5444" s="318"/>
      <c r="BP5444" s="281"/>
      <c r="BZ5444" s="281"/>
      <c r="CJ5444" s="281"/>
      <c r="CT5444" s="281"/>
      <c r="DD5444" s="281"/>
      <c r="DI5444" s="273"/>
    </row>
    <row r="5445" spans="1:113" s="49" customFormat="1">
      <c r="A5445" s="47"/>
      <c r="AB5445" s="281"/>
      <c r="AL5445" s="281"/>
      <c r="AV5445" s="281"/>
      <c r="BF5445" s="318"/>
      <c r="BP5445" s="281"/>
      <c r="BZ5445" s="281"/>
      <c r="CJ5445" s="281"/>
      <c r="CT5445" s="281"/>
      <c r="DD5445" s="281"/>
      <c r="DI5445" s="273"/>
    </row>
    <row r="5446" spans="1:113" s="49" customFormat="1">
      <c r="A5446" s="47"/>
      <c r="AB5446" s="281"/>
      <c r="AL5446" s="281"/>
      <c r="AV5446" s="281"/>
      <c r="BF5446" s="318"/>
      <c r="BP5446" s="281"/>
      <c r="BZ5446" s="281"/>
      <c r="CJ5446" s="281"/>
      <c r="CT5446" s="281"/>
      <c r="DD5446" s="281"/>
      <c r="DI5446" s="273"/>
    </row>
    <row r="5447" spans="1:113" s="49" customFormat="1">
      <c r="A5447" s="47"/>
      <c r="AB5447" s="281"/>
      <c r="AL5447" s="281"/>
      <c r="AV5447" s="281"/>
      <c r="BF5447" s="318"/>
      <c r="BP5447" s="281"/>
      <c r="BZ5447" s="281"/>
      <c r="CJ5447" s="281"/>
      <c r="CT5447" s="281"/>
      <c r="DD5447" s="281"/>
      <c r="DI5447" s="273"/>
    </row>
    <row r="5448" spans="1:113" s="49" customFormat="1">
      <c r="A5448" s="47"/>
      <c r="AB5448" s="281"/>
      <c r="AL5448" s="281"/>
      <c r="AV5448" s="281"/>
      <c r="BF5448" s="318"/>
      <c r="BP5448" s="281"/>
      <c r="BZ5448" s="281"/>
      <c r="CJ5448" s="281"/>
      <c r="CT5448" s="281"/>
      <c r="DD5448" s="281"/>
      <c r="DI5448" s="273"/>
    </row>
    <row r="5449" spans="1:113" s="49" customFormat="1">
      <c r="A5449" s="47"/>
      <c r="AB5449" s="281"/>
      <c r="AL5449" s="281"/>
      <c r="AV5449" s="281"/>
      <c r="BF5449" s="318"/>
      <c r="BP5449" s="281"/>
      <c r="BZ5449" s="281"/>
      <c r="CJ5449" s="281"/>
      <c r="CT5449" s="281"/>
      <c r="DD5449" s="281"/>
      <c r="DI5449" s="273"/>
    </row>
    <row r="5450" spans="1:113" s="49" customFormat="1">
      <c r="A5450" s="47"/>
      <c r="AB5450" s="281"/>
      <c r="AL5450" s="281"/>
      <c r="AV5450" s="281"/>
      <c r="BF5450" s="318"/>
      <c r="BP5450" s="281"/>
      <c r="BZ5450" s="281"/>
      <c r="CJ5450" s="281"/>
      <c r="CT5450" s="281"/>
      <c r="DD5450" s="281"/>
      <c r="DI5450" s="273"/>
    </row>
    <row r="5451" spans="1:113" s="49" customFormat="1">
      <c r="A5451" s="47"/>
      <c r="AB5451" s="281"/>
      <c r="AL5451" s="281"/>
      <c r="AV5451" s="281"/>
      <c r="BF5451" s="318"/>
      <c r="BP5451" s="281"/>
      <c r="BZ5451" s="281"/>
      <c r="CJ5451" s="281"/>
      <c r="CT5451" s="281"/>
      <c r="DD5451" s="281"/>
      <c r="DI5451" s="273"/>
    </row>
    <row r="5452" spans="1:113" s="49" customFormat="1">
      <c r="A5452" s="47"/>
      <c r="AB5452" s="281"/>
      <c r="AL5452" s="281"/>
      <c r="AV5452" s="281"/>
      <c r="BF5452" s="318"/>
      <c r="BP5452" s="281"/>
      <c r="BZ5452" s="281"/>
      <c r="CJ5452" s="281"/>
      <c r="CT5452" s="281"/>
      <c r="DD5452" s="281"/>
      <c r="DI5452" s="273"/>
    </row>
    <row r="5453" spans="1:113" s="49" customFormat="1">
      <c r="A5453" s="47"/>
      <c r="AB5453" s="281"/>
      <c r="AL5453" s="281"/>
      <c r="AV5453" s="281"/>
      <c r="BF5453" s="318"/>
      <c r="BP5453" s="281"/>
      <c r="BZ5453" s="281"/>
      <c r="CJ5453" s="281"/>
      <c r="CT5453" s="281"/>
      <c r="DD5453" s="281"/>
      <c r="DI5453" s="273"/>
    </row>
    <row r="5454" spans="1:113" s="49" customFormat="1">
      <c r="A5454" s="47"/>
      <c r="AB5454" s="281"/>
      <c r="AL5454" s="281"/>
      <c r="AV5454" s="281"/>
      <c r="BF5454" s="318"/>
      <c r="BP5454" s="281"/>
      <c r="BZ5454" s="281"/>
      <c r="CJ5454" s="281"/>
      <c r="CT5454" s="281"/>
      <c r="DD5454" s="281"/>
      <c r="DI5454" s="273"/>
    </row>
    <row r="5455" spans="1:113" s="49" customFormat="1">
      <c r="A5455" s="47"/>
      <c r="AB5455" s="281"/>
      <c r="AL5455" s="281"/>
      <c r="AV5455" s="281"/>
      <c r="BF5455" s="318"/>
      <c r="BP5455" s="281"/>
      <c r="BZ5455" s="281"/>
      <c r="CJ5455" s="281"/>
      <c r="CT5455" s="281"/>
      <c r="DD5455" s="281"/>
      <c r="DI5455" s="273"/>
    </row>
    <row r="5456" spans="1:113" s="49" customFormat="1">
      <c r="A5456" s="47"/>
      <c r="AB5456" s="281"/>
      <c r="AL5456" s="281"/>
      <c r="AV5456" s="281"/>
      <c r="BF5456" s="318"/>
      <c r="BP5456" s="281"/>
      <c r="BZ5456" s="281"/>
      <c r="CJ5456" s="281"/>
      <c r="CT5456" s="281"/>
      <c r="DD5456" s="281"/>
      <c r="DI5456" s="273"/>
    </row>
    <row r="5457" spans="1:113" s="49" customFormat="1">
      <c r="A5457" s="47"/>
      <c r="AB5457" s="281"/>
      <c r="AL5457" s="281"/>
      <c r="AV5457" s="281"/>
      <c r="BF5457" s="318"/>
      <c r="BP5457" s="281"/>
      <c r="BZ5457" s="281"/>
      <c r="CJ5457" s="281"/>
      <c r="CT5457" s="281"/>
      <c r="DD5457" s="281"/>
      <c r="DI5457" s="273"/>
    </row>
    <row r="5458" spans="1:113" s="49" customFormat="1">
      <c r="A5458" s="47"/>
      <c r="AB5458" s="281"/>
      <c r="AL5458" s="281"/>
      <c r="AV5458" s="281"/>
      <c r="BF5458" s="318"/>
      <c r="BP5458" s="281"/>
      <c r="BZ5458" s="281"/>
      <c r="CJ5458" s="281"/>
      <c r="CT5458" s="281"/>
      <c r="DD5458" s="281"/>
      <c r="DI5458" s="273"/>
    </row>
    <row r="5459" spans="1:113" s="49" customFormat="1">
      <c r="A5459" s="47"/>
      <c r="AB5459" s="281"/>
      <c r="AL5459" s="281"/>
      <c r="AV5459" s="281"/>
      <c r="BF5459" s="318"/>
      <c r="BP5459" s="281"/>
      <c r="BZ5459" s="281"/>
      <c r="CJ5459" s="281"/>
      <c r="CT5459" s="281"/>
      <c r="DD5459" s="281"/>
      <c r="DI5459" s="273"/>
    </row>
    <row r="5460" spans="1:113" s="49" customFormat="1">
      <c r="A5460" s="47"/>
      <c r="AB5460" s="281"/>
      <c r="AL5460" s="281"/>
      <c r="AV5460" s="281"/>
      <c r="BF5460" s="318"/>
      <c r="BP5460" s="281"/>
      <c r="BZ5460" s="281"/>
      <c r="CJ5460" s="281"/>
      <c r="CT5460" s="281"/>
      <c r="DD5460" s="281"/>
      <c r="DI5460" s="273"/>
    </row>
    <row r="5461" spans="1:113" s="49" customFormat="1">
      <c r="A5461" s="47"/>
      <c r="AB5461" s="281"/>
      <c r="AL5461" s="281"/>
      <c r="AV5461" s="281"/>
      <c r="BF5461" s="318"/>
      <c r="BP5461" s="281"/>
      <c r="BZ5461" s="281"/>
      <c r="CJ5461" s="281"/>
      <c r="CT5461" s="281"/>
      <c r="DD5461" s="281"/>
      <c r="DI5461" s="273"/>
    </row>
    <row r="5462" spans="1:113" s="49" customFormat="1">
      <c r="A5462" s="47"/>
      <c r="AB5462" s="281"/>
      <c r="AL5462" s="281"/>
      <c r="AV5462" s="281"/>
      <c r="BF5462" s="318"/>
      <c r="BP5462" s="281"/>
      <c r="BZ5462" s="281"/>
      <c r="CJ5462" s="281"/>
      <c r="CT5462" s="281"/>
      <c r="DD5462" s="281"/>
      <c r="DI5462" s="273"/>
    </row>
    <row r="5463" spans="1:113" s="49" customFormat="1">
      <c r="A5463" s="47"/>
      <c r="AB5463" s="281"/>
      <c r="AL5463" s="281"/>
      <c r="AV5463" s="281"/>
      <c r="BF5463" s="318"/>
      <c r="BP5463" s="281"/>
      <c r="BZ5463" s="281"/>
      <c r="CJ5463" s="281"/>
      <c r="CT5463" s="281"/>
      <c r="DD5463" s="281"/>
      <c r="DI5463" s="273"/>
    </row>
    <row r="5464" spans="1:113" s="49" customFormat="1">
      <c r="A5464" s="47"/>
      <c r="AB5464" s="281"/>
      <c r="AL5464" s="281"/>
      <c r="AV5464" s="281"/>
      <c r="BF5464" s="318"/>
      <c r="BP5464" s="281"/>
      <c r="BZ5464" s="281"/>
      <c r="CJ5464" s="281"/>
      <c r="CT5464" s="281"/>
      <c r="DD5464" s="281"/>
      <c r="DI5464" s="273"/>
    </row>
    <row r="5465" spans="1:113" s="49" customFormat="1">
      <c r="A5465" s="47"/>
      <c r="AB5465" s="281"/>
      <c r="AL5465" s="281"/>
      <c r="AV5465" s="281"/>
      <c r="BF5465" s="318"/>
      <c r="BP5465" s="281"/>
      <c r="BZ5465" s="281"/>
      <c r="CJ5465" s="281"/>
      <c r="CT5465" s="281"/>
      <c r="DD5465" s="281"/>
      <c r="DI5465" s="273"/>
    </row>
    <row r="5466" spans="1:113" s="49" customFormat="1">
      <c r="A5466" s="47"/>
      <c r="AB5466" s="281"/>
      <c r="AL5466" s="281"/>
      <c r="AV5466" s="281"/>
      <c r="BF5466" s="318"/>
      <c r="BP5466" s="281"/>
      <c r="BZ5466" s="281"/>
      <c r="CJ5466" s="281"/>
      <c r="CT5466" s="281"/>
      <c r="DD5466" s="281"/>
      <c r="DI5466" s="273"/>
    </row>
    <row r="5467" spans="1:113" s="49" customFormat="1">
      <c r="A5467" s="47"/>
      <c r="AB5467" s="281"/>
      <c r="AL5467" s="281"/>
      <c r="AV5467" s="281"/>
      <c r="BF5467" s="318"/>
      <c r="BP5467" s="281"/>
      <c r="BZ5467" s="281"/>
      <c r="CJ5467" s="281"/>
      <c r="CT5467" s="281"/>
      <c r="DD5467" s="281"/>
      <c r="DI5467" s="273"/>
    </row>
    <row r="5468" spans="1:113" s="49" customFormat="1">
      <c r="A5468" s="47"/>
      <c r="AB5468" s="281"/>
      <c r="AL5468" s="281"/>
      <c r="AV5468" s="281"/>
      <c r="BF5468" s="318"/>
      <c r="BP5468" s="281"/>
      <c r="BZ5468" s="281"/>
      <c r="CJ5468" s="281"/>
      <c r="CT5468" s="281"/>
      <c r="DD5468" s="281"/>
      <c r="DI5468" s="273"/>
    </row>
    <row r="5469" spans="1:113" s="49" customFormat="1">
      <c r="A5469" s="47"/>
      <c r="AB5469" s="281"/>
      <c r="AL5469" s="281"/>
      <c r="AV5469" s="281"/>
      <c r="BF5469" s="318"/>
      <c r="BP5469" s="281"/>
      <c r="BZ5469" s="281"/>
      <c r="CJ5469" s="281"/>
      <c r="CT5469" s="281"/>
      <c r="DD5469" s="281"/>
      <c r="DI5469" s="273"/>
    </row>
    <row r="5470" spans="1:113" s="49" customFormat="1">
      <c r="A5470" s="47"/>
      <c r="AB5470" s="281"/>
      <c r="AL5470" s="281"/>
      <c r="AV5470" s="281"/>
      <c r="BF5470" s="318"/>
      <c r="BP5470" s="281"/>
      <c r="BZ5470" s="281"/>
      <c r="CJ5470" s="281"/>
      <c r="CT5470" s="281"/>
      <c r="DD5470" s="281"/>
      <c r="DI5470" s="273"/>
    </row>
    <row r="5471" spans="1:113" s="49" customFormat="1">
      <c r="A5471" s="47"/>
      <c r="AB5471" s="281"/>
      <c r="AL5471" s="281"/>
      <c r="AV5471" s="281"/>
      <c r="BF5471" s="318"/>
      <c r="BP5471" s="281"/>
      <c r="BZ5471" s="281"/>
      <c r="CJ5471" s="281"/>
      <c r="CT5471" s="281"/>
      <c r="DD5471" s="281"/>
      <c r="DI5471" s="273"/>
    </row>
    <row r="5472" spans="1:113" s="49" customFormat="1">
      <c r="A5472" s="47"/>
      <c r="AB5472" s="281"/>
      <c r="AL5472" s="281"/>
      <c r="AV5472" s="281"/>
      <c r="BF5472" s="318"/>
      <c r="BP5472" s="281"/>
      <c r="BZ5472" s="281"/>
      <c r="CJ5472" s="281"/>
      <c r="CT5472" s="281"/>
      <c r="DD5472" s="281"/>
      <c r="DI5472" s="273"/>
    </row>
    <row r="5473" spans="1:113" s="49" customFormat="1">
      <c r="A5473" s="47"/>
      <c r="AB5473" s="281"/>
      <c r="AL5473" s="281"/>
      <c r="AV5473" s="281"/>
      <c r="BF5473" s="318"/>
      <c r="BP5473" s="281"/>
      <c r="BZ5473" s="281"/>
      <c r="CJ5473" s="281"/>
      <c r="CT5473" s="281"/>
      <c r="DD5473" s="281"/>
      <c r="DI5473" s="273"/>
    </row>
    <row r="5474" spans="1:113" s="49" customFormat="1">
      <c r="A5474" s="47"/>
      <c r="AB5474" s="281"/>
      <c r="AL5474" s="281"/>
      <c r="AV5474" s="281"/>
      <c r="BF5474" s="318"/>
      <c r="BP5474" s="281"/>
      <c r="BZ5474" s="281"/>
      <c r="CJ5474" s="281"/>
      <c r="CT5474" s="281"/>
      <c r="DD5474" s="281"/>
      <c r="DI5474" s="273"/>
    </row>
    <row r="5475" spans="1:113" s="49" customFormat="1">
      <c r="A5475" s="47"/>
      <c r="AB5475" s="281"/>
      <c r="AL5475" s="281"/>
      <c r="AV5475" s="281"/>
      <c r="BF5475" s="318"/>
      <c r="BP5475" s="281"/>
      <c r="BZ5475" s="281"/>
      <c r="CJ5475" s="281"/>
      <c r="CT5475" s="281"/>
      <c r="DD5475" s="281"/>
      <c r="DI5475" s="273"/>
    </row>
    <row r="5476" spans="1:113" s="49" customFormat="1">
      <c r="A5476" s="47"/>
      <c r="AB5476" s="281"/>
      <c r="AL5476" s="281"/>
      <c r="AV5476" s="281"/>
      <c r="BF5476" s="318"/>
      <c r="BP5476" s="281"/>
      <c r="BZ5476" s="281"/>
      <c r="CJ5476" s="281"/>
      <c r="CT5476" s="281"/>
      <c r="DD5476" s="281"/>
      <c r="DI5476" s="273"/>
    </row>
    <row r="5477" spans="1:113" s="49" customFormat="1">
      <c r="A5477" s="47"/>
      <c r="AB5477" s="281"/>
      <c r="AL5477" s="281"/>
      <c r="AV5477" s="281"/>
      <c r="BF5477" s="318"/>
      <c r="BP5477" s="281"/>
      <c r="BZ5477" s="281"/>
      <c r="CJ5477" s="281"/>
      <c r="CT5477" s="281"/>
      <c r="DD5477" s="281"/>
      <c r="DI5477" s="273"/>
    </row>
    <row r="5478" spans="1:113" s="49" customFormat="1">
      <c r="A5478" s="47"/>
      <c r="AB5478" s="281"/>
      <c r="AL5478" s="281"/>
      <c r="AV5478" s="281"/>
      <c r="BF5478" s="318"/>
      <c r="BP5478" s="281"/>
      <c r="BZ5478" s="281"/>
      <c r="CJ5478" s="281"/>
      <c r="CT5478" s="281"/>
      <c r="DD5478" s="281"/>
      <c r="DI5478" s="273"/>
    </row>
    <row r="5479" spans="1:113" s="49" customFormat="1">
      <c r="A5479" s="47"/>
      <c r="AB5479" s="281"/>
      <c r="AL5479" s="281"/>
      <c r="AV5479" s="281"/>
      <c r="BF5479" s="318"/>
      <c r="BP5479" s="281"/>
      <c r="BZ5479" s="281"/>
      <c r="CJ5479" s="281"/>
      <c r="CT5479" s="281"/>
      <c r="DD5479" s="281"/>
      <c r="DI5479" s="273"/>
    </row>
    <row r="5480" spans="1:113" s="49" customFormat="1">
      <c r="A5480" s="47"/>
      <c r="AB5480" s="281"/>
      <c r="AL5480" s="281"/>
      <c r="AV5480" s="281"/>
      <c r="BF5480" s="318"/>
      <c r="BP5480" s="281"/>
      <c r="BZ5480" s="281"/>
      <c r="CJ5480" s="281"/>
      <c r="CT5480" s="281"/>
      <c r="DD5480" s="281"/>
      <c r="DI5480" s="273"/>
    </row>
    <row r="5481" spans="1:113" s="49" customFormat="1">
      <c r="A5481" s="47"/>
      <c r="AB5481" s="281"/>
      <c r="AL5481" s="281"/>
      <c r="AV5481" s="281"/>
      <c r="BF5481" s="318"/>
      <c r="BP5481" s="281"/>
      <c r="BZ5481" s="281"/>
      <c r="CJ5481" s="281"/>
      <c r="CT5481" s="281"/>
      <c r="DD5481" s="281"/>
      <c r="DI5481" s="273"/>
    </row>
    <row r="5482" spans="1:113" s="49" customFormat="1">
      <c r="A5482" s="47"/>
      <c r="AB5482" s="281"/>
      <c r="AL5482" s="281"/>
      <c r="AV5482" s="281"/>
      <c r="BF5482" s="318"/>
      <c r="BP5482" s="281"/>
      <c r="BZ5482" s="281"/>
      <c r="CJ5482" s="281"/>
      <c r="CT5482" s="281"/>
      <c r="DD5482" s="281"/>
      <c r="DI5482" s="273"/>
    </row>
    <row r="5483" spans="1:113" s="49" customFormat="1">
      <c r="A5483" s="47"/>
      <c r="AB5483" s="281"/>
      <c r="AL5483" s="281"/>
      <c r="AV5483" s="281"/>
      <c r="BF5483" s="318"/>
      <c r="BP5483" s="281"/>
      <c r="BZ5483" s="281"/>
      <c r="CJ5483" s="281"/>
      <c r="CT5483" s="281"/>
      <c r="DD5483" s="281"/>
      <c r="DI5483" s="273"/>
    </row>
    <row r="5484" spans="1:113" s="49" customFormat="1">
      <c r="A5484" s="47"/>
      <c r="AB5484" s="281"/>
      <c r="AL5484" s="281"/>
      <c r="AV5484" s="281"/>
      <c r="BF5484" s="318"/>
      <c r="BP5484" s="281"/>
      <c r="BZ5484" s="281"/>
      <c r="CJ5484" s="281"/>
      <c r="CT5484" s="281"/>
      <c r="DD5484" s="281"/>
      <c r="DI5484" s="273"/>
    </row>
    <row r="5485" spans="1:113" s="49" customFormat="1">
      <c r="A5485" s="47"/>
      <c r="AB5485" s="281"/>
      <c r="AL5485" s="281"/>
      <c r="AV5485" s="281"/>
      <c r="BF5485" s="318"/>
      <c r="BP5485" s="281"/>
      <c r="BZ5485" s="281"/>
      <c r="CJ5485" s="281"/>
      <c r="CT5485" s="281"/>
      <c r="DD5485" s="281"/>
      <c r="DI5485" s="273"/>
    </row>
    <row r="5486" spans="1:113" s="49" customFormat="1">
      <c r="A5486" s="47"/>
      <c r="AB5486" s="281"/>
      <c r="AL5486" s="281"/>
      <c r="AV5486" s="281"/>
      <c r="BF5486" s="318"/>
      <c r="BP5486" s="281"/>
      <c r="BZ5486" s="281"/>
      <c r="CJ5486" s="281"/>
      <c r="CT5486" s="281"/>
      <c r="DD5486" s="281"/>
      <c r="DI5486" s="273"/>
    </row>
    <row r="5487" spans="1:113" s="49" customFormat="1">
      <c r="A5487" s="47"/>
      <c r="AB5487" s="281"/>
      <c r="AL5487" s="281"/>
      <c r="AV5487" s="281"/>
      <c r="BF5487" s="318"/>
      <c r="BP5487" s="281"/>
      <c r="BZ5487" s="281"/>
      <c r="CJ5487" s="281"/>
      <c r="CT5487" s="281"/>
      <c r="DD5487" s="281"/>
      <c r="DI5487" s="273"/>
    </row>
    <row r="5488" spans="1:113" s="49" customFormat="1">
      <c r="A5488" s="47"/>
      <c r="AB5488" s="281"/>
      <c r="AL5488" s="281"/>
      <c r="AV5488" s="281"/>
      <c r="BF5488" s="318"/>
      <c r="BP5488" s="281"/>
      <c r="BZ5488" s="281"/>
      <c r="CJ5488" s="281"/>
      <c r="CT5488" s="281"/>
      <c r="DD5488" s="281"/>
      <c r="DI5488" s="273"/>
    </row>
    <row r="5489" spans="1:113" s="49" customFormat="1">
      <c r="A5489" s="47"/>
      <c r="AB5489" s="281"/>
      <c r="AL5489" s="281"/>
      <c r="AV5489" s="281"/>
      <c r="BF5489" s="318"/>
      <c r="BP5489" s="281"/>
      <c r="BZ5489" s="281"/>
      <c r="CJ5489" s="281"/>
      <c r="CT5489" s="281"/>
      <c r="DD5489" s="281"/>
      <c r="DI5489" s="273"/>
    </row>
    <row r="5490" spans="1:113" s="49" customFormat="1">
      <c r="A5490" s="47"/>
      <c r="AB5490" s="281"/>
      <c r="AL5490" s="281"/>
      <c r="AV5490" s="281"/>
      <c r="BF5490" s="318"/>
      <c r="BP5490" s="281"/>
      <c r="BZ5490" s="281"/>
      <c r="CJ5490" s="281"/>
      <c r="CT5490" s="281"/>
      <c r="DD5490" s="281"/>
      <c r="DI5490" s="273"/>
    </row>
    <row r="5491" spans="1:113" s="49" customFormat="1">
      <c r="A5491" s="47"/>
      <c r="AB5491" s="281"/>
      <c r="AL5491" s="281"/>
      <c r="AV5491" s="281"/>
      <c r="BF5491" s="318"/>
      <c r="BP5491" s="281"/>
      <c r="BZ5491" s="281"/>
      <c r="CJ5491" s="281"/>
      <c r="CT5491" s="281"/>
      <c r="DD5491" s="281"/>
      <c r="DI5491" s="273"/>
    </row>
    <row r="5492" spans="1:113" s="49" customFormat="1">
      <c r="A5492" s="47"/>
      <c r="AB5492" s="281"/>
      <c r="AL5492" s="281"/>
      <c r="AV5492" s="281"/>
      <c r="BF5492" s="318"/>
      <c r="BP5492" s="281"/>
      <c r="BZ5492" s="281"/>
      <c r="CJ5492" s="281"/>
      <c r="CT5492" s="281"/>
      <c r="DD5492" s="281"/>
      <c r="DI5492" s="273"/>
    </row>
    <row r="5493" spans="1:113" s="49" customFormat="1">
      <c r="A5493" s="47"/>
      <c r="AB5493" s="281"/>
      <c r="AL5493" s="281"/>
      <c r="AV5493" s="281"/>
      <c r="BF5493" s="318"/>
      <c r="BP5493" s="281"/>
      <c r="BZ5493" s="281"/>
      <c r="CJ5493" s="281"/>
      <c r="CT5493" s="281"/>
      <c r="DD5493" s="281"/>
      <c r="DI5493" s="273"/>
    </row>
    <row r="5494" spans="1:113" s="49" customFormat="1">
      <c r="A5494" s="47"/>
      <c r="AB5494" s="281"/>
      <c r="AL5494" s="281"/>
      <c r="AV5494" s="281"/>
      <c r="BF5494" s="318"/>
      <c r="BP5494" s="281"/>
      <c r="BZ5494" s="281"/>
      <c r="CJ5494" s="281"/>
      <c r="CT5494" s="281"/>
      <c r="DD5494" s="281"/>
      <c r="DI5494" s="273"/>
    </row>
    <row r="5495" spans="1:113" s="49" customFormat="1">
      <c r="A5495" s="47"/>
      <c r="AB5495" s="281"/>
      <c r="AL5495" s="281"/>
      <c r="AV5495" s="281"/>
      <c r="BF5495" s="318"/>
      <c r="BP5495" s="281"/>
      <c r="BZ5495" s="281"/>
      <c r="CJ5495" s="281"/>
      <c r="CT5495" s="281"/>
      <c r="DD5495" s="281"/>
      <c r="DI5495" s="273"/>
    </row>
    <row r="5496" spans="1:113" s="49" customFormat="1">
      <c r="A5496" s="47"/>
      <c r="AB5496" s="281"/>
      <c r="AL5496" s="281"/>
      <c r="AV5496" s="281"/>
      <c r="BF5496" s="318"/>
      <c r="BP5496" s="281"/>
      <c r="BZ5496" s="281"/>
      <c r="CJ5496" s="281"/>
      <c r="CT5496" s="281"/>
      <c r="DD5496" s="281"/>
      <c r="DI5496" s="273"/>
    </row>
    <row r="5497" spans="1:113" s="49" customFormat="1">
      <c r="A5497" s="47"/>
      <c r="AB5497" s="281"/>
      <c r="AL5497" s="281"/>
      <c r="AV5497" s="281"/>
      <c r="BF5497" s="318"/>
      <c r="BP5497" s="281"/>
      <c r="BZ5497" s="281"/>
      <c r="CJ5497" s="281"/>
      <c r="CT5497" s="281"/>
      <c r="DD5497" s="281"/>
      <c r="DI5497" s="273"/>
    </row>
    <row r="5498" spans="1:113" s="49" customFormat="1">
      <c r="A5498" s="47"/>
      <c r="AB5498" s="281"/>
      <c r="AL5498" s="281"/>
      <c r="AV5498" s="281"/>
      <c r="BF5498" s="318"/>
      <c r="BP5498" s="281"/>
      <c r="BZ5498" s="281"/>
      <c r="CJ5498" s="281"/>
      <c r="CT5498" s="281"/>
      <c r="DD5498" s="281"/>
      <c r="DI5498" s="273"/>
    </row>
    <row r="5499" spans="1:113" s="49" customFormat="1">
      <c r="A5499" s="47"/>
      <c r="AB5499" s="281"/>
      <c r="AL5499" s="281"/>
      <c r="AV5499" s="281"/>
      <c r="BF5499" s="318"/>
      <c r="BP5499" s="281"/>
      <c r="BZ5499" s="281"/>
      <c r="CJ5499" s="281"/>
      <c r="CT5499" s="281"/>
      <c r="DD5499" s="281"/>
      <c r="DI5499" s="273"/>
    </row>
    <row r="5500" spans="1:113" s="49" customFormat="1">
      <c r="A5500" s="47"/>
      <c r="AB5500" s="281"/>
      <c r="AL5500" s="281"/>
      <c r="AV5500" s="281"/>
      <c r="BF5500" s="318"/>
      <c r="BP5500" s="281"/>
      <c r="BZ5500" s="281"/>
      <c r="CJ5500" s="281"/>
      <c r="CT5500" s="281"/>
      <c r="DD5500" s="281"/>
      <c r="DI5500" s="273"/>
    </row>
    <row r="5501" spans="1:113" s="49" customFormat="1">
      <c r="A5501" s="47"/>
      <c r="AB5501" s="281"/>
      <c r="AL5501" s="281"/>
      <c r="AV5501" s="281"/>
      <c r="BF5501" s="318"/>
      <c r="BP5501" s="281"/>
      <c r="BZ5501" s="281"/>
      <c r="CJ5501" s="281"/>
      <c r="CT5501" s="281"/>
      <c r="DD5501" s="281"/>
      <c r="DI5501" s="273"/>
    </row>
    <row r="5502" spans="1:113" s="49" customFormat="1">
      <c r="A5502" s="47"/>
      <c r="AB5502" s="281"/>
      <c r="AL5502" s="281"/>
      <c r="AV5502" s="281"/>
      <c r="BF5502" s="318"/>
      <c r="BP5502" s="281"/>
      <c r="BZ5502" s="281"/>
      <c r="CJ5502" s="281"/>
      <c r="CT5502" s="281"/>
      <c r="DD5502" s="281"/>
      <c r="DI5502" s="273"/>
    </row>
    <row r="5503" spans="1:113" s="49" customFormat="1">
      <c r="A5503" s="47"/>
      <c r="AB5503" s="281"/>
      <c r="AL5503" s="281"/>
      <c r="AV5503" s="281"/>
      <c r="BF5503" s="318"/>
      <c r="BP5503" s="281"/>
      <c r="BZ5503" s="281"/>
      <c r="CJ5503" s="281"/>
      <c r="CT5503" s="281"/>
      <c r="DD5503" s="281"/>
      <c r="DI5503" s="273"/>
    </row>
    <row r="5504" spans="1:113" s="49" customFormat="1">
      <c r="A5504" s="47"/>
      <c r="AB5504" s="281"/>
      <c r="AL5504" s="281"/>
      <c r="AV5504" s="281"/>
      <c r="BF5504" s="318"/>
      <c r="BP5504" s="281"/>
      <c r="BZ5504" s="281"/>
      <c r="CJ5504" s="281"/>
      <c r="CT5504" s="281"/>
      <c r="DD5504" s="281"/>
      <c r="DI5504" s="273"/>
    </row>
    <row r="5505" spans="1:113" s="49" customFormat="1">
      <c r="A5505" s="47"/>
      <c r="AB5505" s="281"/>
      <c r="AL5505" s="281"/>
      <c r="AV5505" s="281"/>
      <c r="BF5505" s="318"/>
      <c r="BP5505" s="281"/>
      <c r="BZ5505" s="281"/>
      <c r="CJ5505" s="281"/>
      <c r="CT5505" s="281"/>
      <c r="DD5505" s="281"/>
      <c r="DI5505" s="273"/>
    </row>
    <row r="5506" spans="1:113" s="49" customFormat="1">
      <c r="A5506" s="47"/>
      <c r="AB5506" s="281"/>
      <c r="AL5506" s="281"/>
      <c r="AV5506" s="281"/>
      <c r="BF5506" s="318"/>
      <c r="BP5506" s="281"/>
      <c r="BZ5506" s="281"/>
      <c r="CJ5506" s="281"/>
      <c r="CT5506" s="281"/>
      <c r="DD5506" s="281"/>
      <c r="DI5506" s="273"/>
    </row>
    <row r="5507" spans="1:113" s="49" customFormat="1">
      <c r="A5507" s="47"/>
      <c r="AB5507" s="281"/>
      <c r="AL5507" s="281"/>
      <c r="AV5507" s="281"/>
      <c r="BF5507" s="318"/>
      <c r="BP5507" s="281"/>
      <c r="BZ5507" s="281"/>
      <c r="CJ5507" s="281"/>
      <c r="CT5507" s="281"/>
      <c r="DD5507" s="281"/>
      <c r="DI5507" s="273"/>
    </row>
    <row r="5508" spans="1:113" s="49" customFormat="1">
      <c r="A5508" s="47"/>
      <c r="AB5508" s="281"/>
      <c r="AL5508" s="281"/>
      <c r="AV5508" s="281"/>
      <c r="BF5508" s="318"/>
      <c r="BP5508" s="281"/>
      <c r="BZ5508" s="281"/>
      <c r="CJ5508" s="281"/>
      <c r="CT5508" s="281"/>
      <c r="DD5508" s="281"/>
      <c r="DI5508" s="273"/>
    </row>
    <row r="5509" spans="1:113" s="49" customFormat="1">
      <c r="A5509" s="47"/>
      <c r="AB5509" s="281"/>
      <c r="AL5509" s="281"/>
      <c r="AV5509" s="281"/>
      <c r="BF5509" s="318"/>
      <c r="BP5509" s="281"/>
      <c r="BZ5509" s="281"/>
      <c r="CJ5509" s="281"/>
      <c r="CT5509" s="281"/>
      <c r="DD5509" s="281"/>
      <c r="DI5509" s="273"/>
    </row>
    <row r="5510" spans="1:113" s="49" customFormat="1">
      <c r="A5510" s="47"/>
      <c r="AB5510" s="281"/>
      <c r="AL5510" s="281"/>
      <c r="AV5510" s="281"/>
      <c r="BF5510" s="318"/>
      <c r="BP5510" s="281"/>
      <c r="BZ5510" s="281"/>
      <c r="CJ5510" s="281"/>
      <c r="CT5510" s="281"/>
      <c r="DD5510" s="281"/>
      <c r="DI5510" s="273"/>
    </row>
    <row r="5511" spans="1:113" s="49" customFormat="1">
      <c r="A5511" s="47"/>
      <c r="AB5511" s="281"/>
      <c r="AL5511" s="281"/>
      <c r="AV5511" s="281"/>
      <c r="BF5511" s="318"/>
      <c r="BP5511" s="281"/>
      <c r="BZ5511" s="281"/>
      <c r="CJ5511" s="281"/>
      <c r="CT5511" s="281"/>
      <c r="DD5511" s="281"/>
      <c r="DI5511" s="273"/>
    </row>
    <row r="5512" spans="1:113" s="49" customFormat="1">
      <c r="A5512" s="47"/>
      <c r="AB5512" s="281"/>
      <c r="AL5512" s="281"/>
      <c r="AV5512" s="281"/>
      <c r="BF5512" s="318"/>
      <c r="BP5512" s="281"/>
      <c r="BZ5512" s="281"/>
      <c r="CJ5512" s="281"/>
      <c r="CT5512" s="281"/>
      <c r="DD5512" s="281"/>
      <c r="DI5512" s="273"/>
    </row>
    <row r="5513" spans="1:113" s="49" customFormat="1">
      <c r="A5513" s="47"/>
      <c r="AB5513" s="281"/>
      <c r="AL5513" s="281"/>
      <c r="AV5513" s="281"/>
      <c r="BF5513" s="318"/>
      <c r="BP5513" s="281"/>
      <c r="BZ5513" s="281"/>
      <c r="CJ5513" s="281"/>
      <c r="CT5513" s="281"/>
      <c r="DD5513" s="281"/>
      <c r="DI5513" s="273"/>
    </row>
    <row r="5514" spans="1:113" s="49" customFormat="1">
      <c r="A5514" s="47"/>
      <c r="AB5514" s="281"/>
      <c r="AL5514" s="281"/>
      <c r="AV5514" s="281"/>
      <c r="BF5514" s="318"/>
      <c r="BP5514" s="281"/>
      <c r="BZ5514" s="281"/>
      <c r="CJ5514" s="281"/>
      <c r="CT5514" s="281"/>
      <c r="DD5514" s="281"/>
      <c r="DI5514" s="273"/>
    </row>
    <row r="5515" spans="1:113" s="49" customFormat="1">
      <c r="A5515" s="47"/>
      <c r="AB5515" s="281"/>
      <c r="AL5515" s="281"/>
      <c r="AV5515" s="281"/>
      <c r="BF5515" s="318"/>
      <c r="BP5515" s="281"/>
      <c r="BZ5515" s="281"/>
      <c r="CJ5515" s="281"/>
      <c r="CT5515" s="281"/>
      <c r="DD5515" s="281"/>
      <c r="DI5515" s="273"/>
    </row>
    <row r="5516" spans="1:113" s="49" customFormat="1">
      <c r="A5516" s="47"/>
      <c r="AB5516" s="281"/>
      <c r="AL5516" s="281"/>
      <c r="AV5516" s="281"/>
      <c r="BF5516" s="318"/>
      <c r="BP5516" s="281"/>
      <c r="BZ5516" s="281"/>
      <c r="CJ5516" s="281"/>
      <c r="CT5516" s="281"/>
      <c r="DD5516" s="281"/>
      <c r="DI5516" s="273"/>
    </row>
    <row r="5517" spans="1:113" s="49" customFormat="1">
      <c r="A5517" s="47"/>
      <c r="AB5517" s="281"/>
      <c r="AL5517" s="281"/>
      <c r="AV5517" s="281"/>
      <c r="BF5517" s="318"/>
      <c r="BP5517" s="281"/>
      <c r="BZ5517" s="281"/>
      <c r="CJ5517" s="281"/>
      <c r="CT5517" s="281"/>
      <c r="DD5517" s="281"/>
      <c r="DI5517" s="273"/>
    </row>
  </sheetData>
  <mergeCells count="10">
    <mergeCell ref="AK2:AK3"/>
    <mergeCell ref="AV2:AV3"/>
    <mergeCell ref="BA2:BA3"/>
    <mergeCell ref="AL2:AL3"/>
    <mergeCell ref="AQ2:AQ3"/>
    <mergeCell ref="J2:J3"/>
    <mergeCell ref="P2:P3"/>
    <mergeCell ref="V2:V3"/>
    <mergeCell ref="AG2:AG3"/>
    <mergeCell ref="AB2:AB3"/>
  </mergeCells>
  <phoneticPr fontId="6" type="noConversion"/>
  <printOptions gridLines="1" gridLinesSet="0"/>
  <pageMargins left="0.2" right="0.22" top="1" bottom="1" header="0.5" footer="0.5"/>
  <pageSetup scale="90" orientation="landscape" horizontalDpi="4294967293" verticalDpi="300" r:id="rId1"/>
  <headerFooter alignWithMargins="0">
    <oddHeader>&amp;CStaffing Proposal 
Personnel Loading Chart
Quality Improvement Organization 9th SOW - Disparities Business Proposal</oddHeader>
    <oddFooter>&amp;LForm Staffing&amp;CPage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H32"/>
  <sheetViews>
    <sheetView topLeftCell="F1" zoomScale="85" workbookViewId="0">
      <selection activeCell="C11" sqref="C11"/>
    </sheetView>
  </sheetViews>
  <sheetFormatPr defaultRowHeight="13.2"/>
  <cols>
    <col min="1" max="1" width="3.6640625" style="37" customWidth="1"/>
    <col min="2" max="2" width="31.33203125" bestFit="1" customWidth="1"/>
    <col min="3" max="3" width="28.109375" customWidth="1"/>
    <col min="4" max="4" width="22.5546875" customWidth="1"/>
    <col min="5" max="5" width="23.5546875" bestFit="1" customWidth="1"/>
    <col min="6" max="6" width="13.6640625" customWidth="1"/>
    <col min="7" max="8" width="53.6640625" customWidth="1"/>
  </cols>
  <sheetData>
    <row r="2" spans="1:8" s="37" customFormat="1" ht="12.75" customHeight="1">
      <c r="A2" s="148"/>
      <c r="B2" s="261"/>
      <c r="C2" s="378" t="s">
        <v>444</v>
      </c>
      <c r="D2" s="380" t="s">
        <v>445</v>
      </c>
      <c r="E2" s="380" t="s">
        <v>446</v>
      </c>
      <c r="F2" s="383" t="s">
        <v>466</v>
      </c>
      <c r="G2" s="168"/>
      <c r="H2" s="168"/>
    </row>
    <row r="3" spans="1:8" s="37" customFormat="1">
      <c r="A3" s="149"/>
      <c r="B3" s="353"/>
      <c r="C3" s="379"/>
      <c r="D3" s="381"/>
      <c r="E3" s="382"/>
      <c r="F3" s="384"/>
      <c r="G3" s="260" t="s">
        <v>448</v>
      </c>
      <c r="H3" s="260" t="s">
        <v>414</v>
      </c>
    </row>
    <row r="4" spans="1:8" s="37" customFormat="1">
      <c r="A4" s="149"/>
      <c r="B4" s="356" t="s">
        <v>467</v>
      </c>
      <c r="C4" s="379"/>
      <c r="D4" s="381"/>
      <c r="E4" s="382"/>
      <c r="F4" s="384"/>
      <c r="G4" s="152" t="s">
        <v>177</v>
      </c>
      <c r="H4" s="152" t="s">
        <v>178</v>
      </c>
    </row>
    <row r="5" spans="1:8" s="350" customFormat="1" ht="10.199999999999999">
      <c r="A5" s="343"/>
      <c r="B5" s="349"/>
      <c r="C5" s="343"/>
      <c r="D5" s="354"/>
      <c r="E5" s="343"/>
      <c r="F5" s="343"/>
      <c r="G5" s="343"/>
      <c r="H5" s="343"/>
    </row>
    <row r="6" spans="1:8" ht="13.8">
      <c r="A6" s="40">
        <v>1</v>
      </c>
      <c r="B6" s="173" t="s">
        <v>179</v>
      </c>
      <c r="C6" s="41"/>
      <c r="D6" s="41"/>
      <c r="E6" s="41"/>
      <c r="F6" s="41"/>
      <c r="G6" s="69"/>
      <c r="H6" s="69"/>
    </row>
    <row r="7" spans="1:8" ht="18.600000000000001" customHeight="1">
      <c r="A7" s="171" t="s">
        <v>180</v>
      </c>
      <c r="B7" s="174"/>
      <c r="C7" s="156"/>
      <c r="D7" s="156"/>
      <c r="E7" s="156"/>
      <c r="F7" s="91">
        <f t="shared" ref="F7:F17" si="0">SUM(C7:E7)</f>
        <v>0</v>
      </c>
      <c r="G7" s="96"/>
      <c r="H7" s="96"/>
    </row>
    <row r="8" spans="1:8" ht="14.25" customHeight="1">
      <c r="A8" s="171" t="s">
        <v>181</v>
      </c>
      <c r="B8" s="174"/>
      <c r="C8" s="156"/>
      <c r="D8" s="156"/>
      <c r="E8" s="156"/>
      <c r="F8" s="91">
        <f t="shared" si="0"/>
        <v>0</v>
      </c>
      <c r="G8" s="96"/>
      <c r="H8" s="96"/>
    </row>
    <row r="9" spans="1:8" ht="14.25" customHeight="1">
      <c r="A9" s="171" t="s">
        <v>182</v>
      </c>
      <c r="B9" s="174"/>
      <c r="C9" s="156"/>
      <c r="D9" s="156"/>
      <c r="E9" s="156"/>
      <c r="F9" s="91">
        <f t="shared" si="0"/>
        <v>0</v>
      </c>
      <c r="G9" s="96"/>
      <c r="H9" s="96"/>
    </row>
    <row r="10" spans="1:8" ht="14.25" customHeight="1">
      <c r="A10" s="171" t="s">
        <v>183</v>
      </c>
      <c r="B10" s="174"/>
      <c r="C10" s="156"/>
      <c r="D10" s="156"/>
      <c r="E10" s="156"/>
      <c r="F10" s="91">
        <f t="shared" si="0"/>
        <v>0</v>
      </c>
      <c r="G10" s="96"/>
      <c r="H10" s="96"/>
    </row>
    <row r="11" spans="1:8" ht="14.25" customHeight="1">
      <c r="A11" s="171" t="s">
        <v>184</v>
      </c>
      <c r="B11" s="174"/>
      <c r="C11" s="156"/>
      <c r="D11" s="156"/>
      <c r="E11" s="156"/>
      <c r="F11" s="91">
        <f t="shared" si="0"/>
        <v>0</v>
      </c>
      <c r="G11" s="96"/>
      <c r="H11" s="96"/>
    </row>
    <row r="12" spans="1:8" ht="14.25" customHeight="1">
      <c r="A12" s="171" t="s">
        <v>185</v>
      </c>
      <c r="B12" s="174"/>
      <c r="C12" s="156"/>
      <c r="D12" s="156"/>
      <c r="E12" s="156"/>
      <c r="F12" s="91">
        <f t="shared" si="0"/>
        <v>0</v>
      </c>
      <c r="G12" s="96"/>
      <c r="H12" s="96"/>
    </row>
    <row r="13" spans="1:8" ht="14.25" customHeight="1">
      <c r="A13" s="171" t="s">
        <v>186</v>
      </c>
      <c r="B13" s="174"/>
      <c r="C13" s="156"/>
      <c r="D13" s="156"/>
      <c r="E13" s="156"/>
      <c r="F13" s="91">
        <f t="shared" si="0"/>
        <v>0</v>
      </c>
      <c r="G13" s="96"/>
      <c r="H13" s="96"/>
    </row>
    <row r="14" spans="1:8" ht="14.25" customHeight="1">
      <c r="A14" s="171" t="s">
        <v>187</v>
      </c>
      <c r="B14" s="174"/>
      <c r="C14" s="156"/>
      <c r="D14" s="156"/>
      <c r="E14" s="156"/>
      <c r="F14" s="91">
        <f t="shared" si="0"/>
        <v>0</v>
      </c>
      <c r="G14" s="96"/>
      <c r="H14" s="96"/>
    </row>
    <row r="15" spans="1:8" ht="14.25" customHeight="1">
      <c r="A15" s="171" t="s">
        <v>188</v>
      </c>
      <c r="B15" s="174"/>
      <c r="C15" s="156"/>
      <c r="D15" s="156"/>
      <c r="E15" s="156"/>
      <c r="F15" s="91">
        <f t="shared" si="0"/>
        <v>0</v>
      </c>
      <c r="G15" s="96"/>
      <c r="H15" s="96"/>
    </row>
    <row r="16" spans="1:8" ht="14.25" customHeight="1">
      <c r="A16" s="171" t="s">
        <v>189</v>
      </c>
      <c r="B16" s="174"/>
      <c r="C16" s="156"/>
      <c r="D16" s="156"/>
      <c r="E16" s="156"/>
      <c r="F16" s="91">
        <f t="shared" si="0"/>
        <v>0</v>
      </c>
      <c r="G16" s="96"/>
      <c r="H16" s="96"/>
    </row>
    <row r="17" spans="1:8" ht="14.25" customHeight="1" thickBot="1">
      <c r="A17" s="172" t="s">
        <v>190</v>
      </c>
      <c r="B17" s="175" t="s">
        <v>191</v>
      </c>
      <c r="C17" s="169"/>
      <c r="D17" s="169"/>
      <c r="E17" s="169"/>
      <c r="F17" s="355">
        <f t="shared" si="0"/>
        <v>0</v>
      </c>
      <c r="G17" s="170"/>
      <c r="H17" s="170"/>
    </row>
    <row r="18" spans="1:8" s="1" customFormat="1" ht="17.25" customHeight="1">
      <c r="A18" s="70"/>
      <c r="B18" s="176" t="s">
        <v>192</v>
      </c>
      <c r="C18" s="229">
        <f>SUM(C7:C17)</f>
        <v>0</v>
      </c>
      <c r="D18" s="229">
        <f>SUM(D7:D17)</f>
        <v>0</v>
      </c>
      <c r="E18" s="229">
        <f>SUM(E7:E17)</f>
        <v>0</v>
      </c>
      <c r="F18" s="259">
        <f>SUM(F7:F17)</f>
        <v>0</v>
      </c>
      <c r="G18" s="97"/>
      <c r="H18" s="97"/>
    </row>
    <row r="19" spans="1:8" s="1" customFormat="1">
      <c r="A19" s="92"/>
      <c r="B19" s="177"/>
      <c r="C19" s="91"/>
      <c r="D19" s="91"/>
      <c r="E19" s="91"/>
      <c r="F19" s="91"/>
      <c r="G19" s="90"/>
      <c r="H19" s="90"/>
    </row>
    <row r="20" spans="1:8" ht="13.8">
      <c r="A20" s="40">
        <v>2</v>
      </c>
      <c r="B20" s="173" t="s">
        <v>193</v>
      </c>
      <c r="C20" s="41"/>
      <c r="D20" s="41"/>
      <c r="E20" s="41"/>
      <c r="F20" s="41"/>
      <c r="G20" s="69"/>
      <c r="H20" s="69"/>
    </row>
    <row r="21" spans="1:8" ht="18.600000000000001" customHeight="1">
      <c r="A21" s="171" t="s">
        <v>180</v>
      </c>
      <c r="B21" s="174"/>
      <c r="C21" s="156"/>
      <c r="D21" s="156"/>
      <c r="E21" s="156"/>
      <c r="F21" s="91">
        <f t="shared" ref="F21:F31" si="1">SUM(C21:E21)</f>
        <v>0</v>
      </c>
      <c r="G21" s="96"/>
      <c r="H21" s="96"/>
    </row>
    <row r="22" spans="1:8" ht="14.25" customHeight="1">
      <c r="A22" s="171" t="s">
        <v>181</v>
      </c>
      <c r="B22" s="174"/>
      <c r="C22" s="156"/>
      <c r="D22" s="156"/>
      <c r="E22" s="156"/>
      <c r="F22" s="91">
        <f t="shared" si="1"/>
        <v>0</v>
      </c>
      <c r="G22" s="96"/>
      <c r="H22" s="96"/>
    </row>
    <row r="23" spans="1:8" ht="14.25" customHeight="1">
      <c r="A23" s="171" t="s">
        <v>182</v>
      </c>
      <c r="B23" s="174"/>
      <c r="C23" s="156"/>
      <c r="D23" s="156"/>
      <c r="E23" s="156"/>
      <c r="F23" s="91">
        <f t="shared" si="1"/>
        <v>0</v>
      </c>
      <c r="G23" s="96"/>
      <c r="H23" s="96"/>
    </row>
    <row r="24" spans="1:8" ht="14.25" customHeight="1">
      <c r="A24" s="171" t="s">
        <v>183</v>
      </c>
      <c r="B24" s="174"/>
      <c r="C24" s="156"/>
      <c r="D24" s="156"/>
      <c r="E24" s="156"/>
      <c r="F24" s="91">
        <f t="shared" si="1"/>
        <v>0</v>
      </c>
      <c r="G24" s="96"/>
      <c r="H24" s="96"/>
    </row>
    <row r="25" spans="1:8" ht="14.25" customHeight="1">
      <c r="A25" s="171" t="s">
        <v>184</v>
      </c>
      <c r="B25" s="174"/>
      <c r="C25" s="156"/>
      <c r="D25" s="156"/>
      <c r="E25" s="156"/>
      <c r="F25" s="91">
        <f t="shared" si="1"/>
        <v>0</v>
      </c>
      <c r="G25" s="96"/>
      <c r="H25" s="96"/>
    </row>
    <row r="26" spans="1:8" ht="14.25" customHeight="1">
      <c r="A26" s="171" t="s">
        <v>185</v>
      </c>
      <c r="B26" s="174"/>
      <c r="C26" s="156"/>
      <c r="D26" s="156"/>
      <c r="E26" s="156"/>
      <c r="F26" s="91">
        <f t="shared" si="1"/>
        <v>0</v>
      </c>
      <c r="G26" s="96"/>
      <c r="H26" s="96"/>
    </row>
    <row r="27" spans="1:8" ht="14.25" customHeight="1">
      <c r="A27" s="171" t="s">
        <v>186</v>
      </c>
      <c r="B27" s="174"/>
      <c r="C27" s="156"/>
      <c r="D27" s="156"/>
      <c r="E27" s="156"/>
      <c r="F27" s="91">
        <f t="shared" si="1"/>
        <v>0</v>
      </c>
      <c r="G27" s="96"/>
      <c r="H27" s="96"/>
    </row>
    <row r="28" spans="1:8" ht="14.25" customHeight="1">
      <c r="A28" s="171" t="s">
        <v>187</v>
      </c>
      <c r="B28" s="174"/>
      <c r="C28" s="156"/>
      <c r="D28" s="156"/>
      <c r="E28" s="156"/>
      <c r="F28" s="91">
        <f t="shared" si="1"/>
        <v>0</v>
      </c>
      <c r="G28" s="96"/>
      <c r="H28" s="96"/>
    </row>
    <row r="29" spans="1:8" ht="14.25" customHeight="1">
      <c r="A29" s="171" t="s">
        <v>188</v>
      </c>
      <c r="B29" s="174"/>
      <c r="C29" s="156"/>
      <c r="D29" s="156"/>
      <c r="E29" s="156"/>
      <c r="F29" s="91">
        <f t="shared" si="1"/>
        <v>0</v>
      </c>
      <c r="G29" s="96"/>
      <c r="H29" s="96"/>
    </row>
    <row r="30" spans="1:8" ht="14.25" customHeight="1">
      <c r="A30" s="171" t="s">
        <v>189</v>
      </c>
      <c r="B30" s="174"/>
      <c r="C30" s="156"/>
      <c r="D30" s="156"/>
      <c r="E30" s="156"/>
      <c r="F30" s="91">
        <f t="shared" si="1"/>
        <v>0</v>
      </c>
      <c r="G30" s="96"/>
      <c r="H30" s="96"/>
    </row>
    <row r="31" spans="1:8" ht="14.25" customHeight="1" thickBot="1">
      <c r="A31" s="172" t="s">
        <v>190</v>
      </c>
      <c r="B31" s="175" t="s">
        <v>191</v>
      </c>
      <c r="C31" s="169"/>
      <c r="D31" s="169"/>
      <c r="E31" s="169"/>
      <c r="F31" s="355">
        <f t="shared" si="1"/>
        <v>0</v>
      </c>
      <c r="G31" s="170"/>
      <c r="H31" s="170"/>
    </row>
    <row r="32" spans="1:8" s="1" customFormat="1" ht="17.25" customHeight="1">
      <c r="A32" s="70"/>
      <c r="B32" s="176" t="s">
        <v>194</v>
      </c>
      <c r="C32" s="229">
        <f>SUM(C21:C31)</f>
        <v>0</v>
      </c>
      <c r="D32" s="229">
        <f>SUM(D21:D31)</f>
        <v>0</v>
      </c>
      <c r="E32" s="229">
        <f>SUM(E21:E31)</f>
        <v>0</v>
      </c>
      <c r="F32" s="259">
        <f>SUM(F21:F31)</f>
        <v>0</v>
      </c>
      <c r="G32" s="97"/>
      <c r="H32" s="97"/>
    </row>
  </sheetData>
  <mergeCells count="4">
    <mergeCell ref="C2:C4"/>
    <mergeCell ref="D2:D4"/>
    <mergeCell ref="E2:E4"/>
    <mergeCell ref="F2:F4"/>
  </mergeCells>
  <phoneticPr fontId="6" type="noConversion"/>
  <printOptions horizontalCentered="1" headings="1" gridLines="1" gridLinesSet="0"/>
  <pageMargins left="0" right="0" top="1.2" bottom="0.8" header="0.5" footer="0.3"/>
  <pageSetup scale="80" orientation="landscape" horizontalDpi="4294967293" verticalDpi="300" r:id="rId1"/>
  <headerFooter alignWithMargins="0">
    <oddHeader>&amp;C&amp;11Subcontracts Proposal
Quality Improvement 
 Organization 9th SOW - Disparities Business Proposal
&amp;"Arial,Bold"Other Consultants and Other Subcontractors</oddHeader>
    <oddFooter>&amp;LForm SC 2
&amp;CPage &amp;P&amp;RPrepared on:</oddFooter>
  </headerFooter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AD13"/>
  <sheetViews>
    <sheetView zoomScale="85" zoomScaleNormal="100" workbookViewId="0">
      <selection activeCell="P17" sqref="P17"/>
    </sheetView>
  </sheetViews>
  <sheetFormatPr defaultRowHeight="13.2"/>
  <cols>
    <col min="1" max="1" width="21.44140625" customWidth="1"/>
    <col min="2" max="2" width="14.33203125" customWidth="1"/>
    <col min="3" max="3" width="17.5546875" customWidth="1"/>
    <col min="4" max="4" width="12.6640625" customWidth="1"/>
    <col min="5" max="5" width="14.88671875" customWidth="1"/>
    <col min="6" max="6" width="12.6640625" customWidth="1"/>
    <col min="7" max="7" width="14.88671875" customWidth="1"/>
    <col min="8" max="8" width="10.88671875" customWidth="1"/>
    <col min="9" max="9" width="20.88671875" customWidth="1"/>
    <col min="10" max="10" width="26.6640625" customWidth="1"/>
    <col min="11" max="11" width="23.44140625" customWidth="1"/>
    <col min="12" max="12" width="19" customWidth="1"/>
    <col min="13" max="13" width="25.44140625" customWidth="1"/>
    <col min="14" max="14" width="28" customWidth="1"/>
    <col min="15" max="15" width="12.109375" customWidth="1"/>
    <col min="16" max="16" width="15.5546875" customWidth="1"/>
    <col min="17" max="18" width="13.6640625" customWidth="1"/>
    <col min="19" max="19" width="11.6640625" bestFit="1" customWidth="1"/>
    <col min="20" max="20" width="15.5546875" customWidth="1"/>
    <col min="21" max="21" width="12.44140625" customWidth="1"/>
    <col min="22" max="22" width="15.5546875" customWidth="1"/>
    <col min="23" max="24" width="14" bestFit="1" customWidth="1"/>
    <col min="25" max="25" width="10.6640625" bestFit="1" customWidth="1"/>
    <col min="26" max="26" width="14.5546875" bestFit="1" customWidth="1"/>
    <col min="27" max="27" width="11.6640625" customWidth="1"/>
    <col min="28" max="29" width="17" bestFit="1" customWidth="1"/>
    <col min="30" max="30" width="14.5546875" customWidth="1"/>
    <col min="31" max="31" width="11.6640625" bestFit="1" customWidth="1"/>
    <col min="32" max="32" width="15.5546875" bestFit="1" customWidth="1"/>
  </cols>
  <sheetData>
    <row r="2" spans="1:30" s="37" customFormat="1"/>
    <row r="3" spans="1:30" s="37" customFormat="1" ht="12.75" customHeight="1">
      <c r="A3" s="388" t="s">
        <v>408</v>
      </c>
      <c r="B3" s="38" t="s">
        <v>195</v>
      </c>
      <c r="C3" s="38" t="s">
        <v>196</v>
      </c>
      <c r="D3" s="38"/>
      <c r="E3" s="38" t="s">
        <v>197</v>
      </c>
      <c r="F3" s="38"/>
      <c r="G3" s="38" t="s">
        <v>198</v>
      </c>
      <c r="H3" s="38"/>
      <c r="I3" s="385" t="s">
        <v>449</v>
      </c>
      <c r="J3" s="385" t="s">
        <v>450</v>
      </c>
      <c r="K3" s="385" t="s">
        <v>453</v>
      </c>
      <c r="L3" s="385" t="s">
        <v>454</v>
      </c>
      <c r="M3" s="385" t="s">
        <v>451</v>
      </c>
      <c r="N3" s="385" t="s">
        <v>452</v>
      </c>
      <c r="O3" s="59" t="s">
        <v>455</v>
      </c>
      <c r="P3" s="59" t="s">
        <v>456</v>
      </c>
      <c r="Q3" s="59" t="s">
        <v>457</v>
      </c>
      <c r="R3" s="59" t="s">
        <v>458</v>
      </c>
      <c r="S3" s="59" t="s">
        <v>459</v>
      </c>
      <c r="T3" s="59" t="s">
        <v>233</v>
      </c>
      <c r="U3" s="59" t="s">
        <v>415</v>
      </c>
      <c r="V3" s="59" t="s">
        <v>199</v>
      </c>
      <c r="W3" s="59" t="s">
        <v>409</v>
      </c>
      <c r="X3" s="59" t="s">
        <v>416</v>
      </c>
      <c r="Y3" s="59" t="s">
        <v>200</v>
      </c>
      <c r="Z3" s="38" t="s">
        <v>460</v>
      </c>
      <c r="AA3" s="59" t="s">
        <v>461</v>
      </c>
      <c r="AB3" s="59" t="s">
        <v>417</v>
      </c>
      <c r="AC3" s="59" t="s">
        <v>418</v>
      </c>
      <c r="AD3" s="38"/>
    </row>
    <row r="4" spans="1:30" s="37" customFormat="1">
      <c r="A4" s="389"/>
      <c r="B4" s="39" t="s">
        <v>175</v>
      </c>
      <c r="C4" s="39" t="s">
        <v>202</v>
      </c>
      <c r="D4" s="39" t="s">
        <v>203</v>
      </c>
      <c r="E4" s="39" t="s">
        <v>204</v>
      </c>
      <c r="F4" s="39" t="s">
        <v>205</v>
      </c>
      <c r="G4" s="39" t="s">
        <v>206</v>
      </c>
      <c r="H4" s="39" t="s">
        <v>207</v>
      </c>
      <c r="I4" s="386"/>
      <c r="J4" s="386"/>
      <c r="K4" s="386"/>
      <c r="L4" s="386"/>
      <c r="M4" s="386"/>
      <c r="N4" s="386"/>
      <c r="O4" s="58" t="s">
        <v>208</v>
      </c>
      <c r="P4" s="58" t="s">
        <v>208</v>
      </c>
      <c r="Q4" s="58" t="s">
        <v>134</v>
      </c>
      <c r="R4" s="58" t="s">
        <v>134</v>
      </c>
      <c r="S4" s="58" t="s">
        <v>201</v>
      </c>
      <c r="T4" s="58" t="s">
        <v>201</v>
      </c>
      <c r="U4" s="58" t="s">
        <v>137</v>
      </c>
      <c r="V4" s="58" t="s">
        <v>137</v>
      </c>
      <c r="W4" s="58" t="s">
        <v>138</v>
      </c>
      <c r="X4" s="56" t="s">
        <v>138</v>
      </c>
      <c r="Y4" s="57" t="s">
        <v>209</v>
      </c>
      <c r="Z4" s="39" t="s">
        <v>140</v>
      </c>
      <c r="AA4" s="57" t="s">
        <v>209</v>
      </c>
      <c r="AB4" s="57" t="s">
        <v>142</v>
      </c>
      <c r="AC4" s="57" t="s">
        <v>142</v>
      </c>
      <c r="AD4" s="39" t="s">
        <v>462</v>
      </c>
    </row>
    <row r="5" spans="1:30" s="37" customFormat="1" ht="27" customHeight="1">
      <c r="A5" s="390"/>
      <c r="B5" s="39" t="s">
        <v>176</v>
      </c>
      <c r="C5" s="39" t="s">
        <v>176</v>
      </c>
      <c r="D5" s="39" t="s">
        <v>147</v>
      </c>
      <c r="E5" s="39" t="s">
        <v>176</v>
      </c>
      <c r="F5" s="39" t="s">
        <v>147</v>
      </c>
      <c r="G5" s="39" t="s">
        <v>176</v>
      </c>
      <c r="H5" s="39" t="s">
        <v>147</v>
      </c>
      <c r="I5" s="387"/>
      <c r="J5" s="387"/>
      <c r="K5" s="387"/>
      <c r="L5" s="387"/>
      <c r="M5" s="387"/>
      <c r="N5" s="387"/>
      <c r="O5" s="57" t="s">
        <v>211</v>
      </c>
      <c r="P5" s="57" t="s">
        <v>9</v>
      </c>
      <c r="Q5" s="57" t="s">
        <v>210</v>
      </c>
      <c r="R5" s="57" t="s">
        <v>9</v>
      </c>
      <c r="S5" s="57" t="s">
        <v>210</v>
      </c>
      <c r="T5" s="57" t="s">
        <v>9</v>
      </c>
      <c r="U5" s="57" t="s">
        <v>210</v>
      </c>
      <c r="V5" s="57" t="s">
        <v>9</v>
      </c>
      <c r="W5" s="57" t="s">
        <v>210</v>
      </c>
      <c r="X5" s="57" t="s">
        <v>9</v>
      </c>
      <c r="Y5" s="57" t="s">
        <v>210</v>
      </c>
      <c r="Z5" s="39" t="s">
        <v>151</v>
      </c>
      <c r="AA5" s="57" t="s">
        <v>9</v>
      </c>
      <c r="AB5" s="266" t="s">
        <v>210</v>
      </c>
      <c r="AC5" s="57" t="s">
        <v>9</v>
      </c>
      <c r="AD5" s="39" t="s">
        <v>153</v>
      </c>
    </row>
    <row r="6" spans="1:30">
      <c r="A6" s="43" t="s">
        <v>212</v>
      </c>
      <c r="B6" s="267" t="e">
        <f>'QIO STAFFING'!E114</f>
        <v>#DIV/0!</v>
      </c>
      <c r="C6" s="267" t="e">
        <f>'QIO STAFFING'!J114</f>
        <v>#DIV/0!</v>
      </c>
      <c r="D6" s="44" t="e">
        <f>'QIO STAFFING'!O114</f>
        <v>#DIV/0!</v>
      </c>
      <c r="E6" s="267" t="e">
        <f>'QIO STAFFING'!P114</f>
        <v>#DIV/0!</v>
      </c>
      <c r="F6" s="44" t="e">
        <f>'QIO STAFFING'!U114</f>
        <v>#DIV/0!</v>
      </c>
      <c r="G6" s="267" t="e">
        <f>'QIO STAFFING'!V114</f>
        <v>#DIV/0!</v>
      </c>
      <c r="H6" s="44" t="e">
        <f>'QIO STAFFING'!AA114</f>
        <v>#DIV/0!</v>
      </c>
      <c r="I6" s="320">
        <f>'QIO STAFFING'!AB114*3</f>
        <v>0</v>
      </c>
      <c r="J6" s="45">
        <f>'QIO STAFFING'!AG114</f>
        <v>0</v>
      </c>
      <c r="K6" s="320">
        <f>'QIO STAFFING'!AL114*3</f>
        <v>0</v>
      </c>
      <c r="L6" s="45">
        <f>'QIO STAFFING'!AQ114</f>
        <v>0</v>
      </c>
      <c r="M6" s="320">
        <f>'QIO STAFFING'!AV114*3</f>
        <v>0</v>
      </c>
      <c r="N6" s="45">
        <f>'QIO STAFFING'!BA114</f>
        <v>0</v>
      </c>
      <c r="O6" s="264">
        <f>'QIO STAFFING'!BF114*3</f>
        <v>0</v>
      </c>
      <c r="P6" s="45">
        <f>'QIO STAFFING'!BK114</f>
        <v>0</v>
      </c>
      <c r="Q6" s="264">
        <f>'QIO STAFFING'!BP114*3</f>
        <v>0</v>
      </c>
      <c r="R6" s="180">
        <f>'QIO STAFFING'!BU114</f>
        <v>0</v>
      </c>
      <c r="S6" s="264">
        <f>'QIO STAFFING'!BZ114*3</f>
        <v>0</v>
      </c>
      <c r="T6" s="45">
        <f>'QIO STAFFING'!CE114</f>
        <v>0</v>
      </c>
      <c r="U6" s="264">
        <f>'QIO STAFFING'!CJ114*3</f>
        <v>0</v>
      </c>
      <c r="V6" s="45">
        <f>'QIO STAFFING'!CO114</f>
        <v>0</v>
      </c>
      <c r="W6" s="264">
        <f>'QIO STAFFING'!CT114*3</f>
        <v>0</v>
      </c>
      <c r="X6" s="45">
        <f>'QIO STAFFING'!CY114</f>
        <v>0</v>
      </c>
      <c r="Y6" s="264">
        <f>'QIO STAFFING'!DD114*3</f>
        <v>0</v>
      </c>
      <c r="Z6" s="44" t="e">
        <f>'QIO STAFFING'!DI114</f>
        <v>#DIV/0!</v>
      </c>
      <c r="AA6" s="45">
        <f>'QIO STAFFING'!DJ114</f>
        <v>0</v>
      </c>
      <c r="AB6" s="264">
        <f>'QIO STAFFING'!DO114*3</f>
        <v>0</v>
      </c>
      <c r="AC6" s="45">
        <f>'QIO STAFFING'!DT114</f>
        <v>0</v>
      </c>
      <c r="AD6" s="46">
        <f>'QIO STAFFING'!DY114</f>
        <v>0</v>
      </c>
    </row>
    <row r="7" spans="1:30">
      <c r="A7" s="43" t="s">
        <v>213</v>
      </c>
      <c r="B7" s="267" t="e">
        <f>'QIO STAFFING'!E115</f>
        <v>#DIV/0!</v>
      </c>
      <c r="C7" s="267" t="e">
        <f>'QIO STAFFING'!J115</f>
        <v>#DIV/0!</v>
      </c>
      <c r="D7" s="44" t="e">
        <f>'QIO STAFFING'!O115</f>
        <v>#DIV/0!</v>
      </c>
      <c r="E7" s="267" t="e">
        <f>'QIO STAFFING'!P115</f>
        <v>#DIV/0!</v>
      </c>
      <c r="F7" s="44" t="e">
        <f>'QIO STAFFING'!U115</f>
        <v>#DIV/0!</v>
      </c>
      <c r="G7" s="267" t="e">
        <f>'QIO STAFFING'!V115</f>
        <v>#DIV/0!</v>
      </c>
      <c r="H7" s="44" t="e">
        <f>'QIO STAFFING'!AA115</f>
        <v>#DIV/0!</v>
      </c>
      <c r="I7" s="320">
        <f>'QIO STAFFING'!AB115*3</f>
        <v>0</v>
      </c>
      <c r="J7" s="45">
        <f>'QIO STAFFING'!AG115</f>
        <v>0</v>
      </c>
      <c r="K7" s="320">
        <f>'QIO STAFFING'!AL115*3</f>
        <v>0</v>
      </c>
      <c r="L7" s="45">
        <f>'QIO STAFFING'!AQ115</f>
        <v>0</v>
      </c>
      <c r="M7" s="320">
        <f>'QIO STAFFING'!AV115*3</f>
        <v>0</v>
      </c>
      <c r="N7" s="45">
        <f>'QIO STAFFING'!BA115</f>
        <v>0</v>
      </c>
      <c r="O7" s="264">
        <f>'QIO STAFFING'!BF115*3</f>
        <v>0</v>
      </c>
      <c r="P7" s="45">
        <f>'QIO STAFFING'!BK115</f>
        <v>0</v>
      </c>
      <c r="Q7" s="264">
        <f>'QIO STAFFING'!BP115*3</f>
        <v>0</v>
      </c>
      <c r="R7" s="180">
        <f>'QIO STAFFING'!BU115</f>
        <v>0</v>
      </c>
      <c r="S7" s="264">
        <f>'QIO STAFFING'!BZ115*3</f>
        <v>0</v>
      </c>
      <c r="T7" s="45">
        <f>'QIO STAFFING'!CE115</f>
        <v>0</v>
      </c>
      <c r="U7" s="264">
        <f>'QIO STAFFING'!CJ115*3</f>
        <v>0</v>
      </c>
      <c r="V7" s="45">
        <f>'QIO STAFFING'!CO115</f>
        <v>0</v>
      </c>
      <c r="W7" s="264">
        <f>'QIO STAFFING'!CT115*3</f>
        <v>0</v>
      </c>
      <c r="X7" s="45">
        <f>'QIO STAFFING'!CY115</f>
        <v>0</v>
      </c>
      <c r="Y7" s="264">
        <f>'QIO STAFFING'!DD115*3</f>
        <v>0</v>
      </c>
      <c r="Z7" s="44" t="e">
        <f>'QIO STAFFING'!DI115</f>
        <v>#DIV/0!</v>
      </c>
      <c r="AA7" s="45">
        <f>'QIO STAFFING'!DJ115</f>
        <v>0</v>
      </c>
      <c r="AB7" s="264">
        <f>'QIO STAFFING'!DO115*3</f>
        <v>0</v>
      </c>
      <c r="AC7" s="45">
        <f>'QIO STAFFING'!DT115</f>
        <v>0</v>
      </c>
      <c r="AD7" s="46">
        <f>'QIO STAFFING'!DY115</f>
        <v>0</v>
      </c>
    </row>
    <row r="8" spans="1:30">
      <c r="A8" s="43" t="s">
        <v>217</v>
      </c>
      <c r="B8" s="267" t="e">
        <f>'QIO STAFFING'!E116</f>
        <v>#DIV/0!</v>
      </c>
      <c r="C8" s="267" t="e">
        <f>'QIO STAFFING'!J116</f>
        <v>#DIV/0!</v>
      </c>
      <c r="D8" s="44" t="e">
        <f>'QIO STAFFING'!O116</f>
        <v>#DIV/0!</v>
      </c>
      <c r="E8" s="267" t="e">
        <f>'QIO STAFFING'!P116</f>
        <v>#DIV/0!</v>
      </c>
      <c r="F8" s="44" t="e">
        <f>'QIO STAFFING'!U116</f>
        <v>#DIV/0!</v>
      </c>
      <c r="G8" s="267" t="e">
        <f>'QIO STAFFING'!V116</f>
        <v>#DIV/0!</v>
      </c>
      <c r="H8" s="44" t="e">
        <f>'QIO STAFFING'!AA116</f>
        <v>#DIV/0!</v>
      </c>
      <c r="I8" s="320">
        <f>'QIO STAFFING'!AB116*3</f>
        <v>0</v>
      </c>
      <c r="J8" s="45">
        <f>'QIO STAFFING'!AG116</f>
        <v>0</v>
      </c>
      <c r="K8" s="320">
        <f>'QIO STAFFING'!AL116*3</f>
        <v>0</v>
      </c>
      <c r="L8" s="45">
        <f>'QIO STAFFING'!AQ116</f>
        <v>0</v>
      </c>
      <c r="M8" s="320">
        <f>'QIO STAFFING'!AV116*3</f>
        <v>0</v>
      </c>
      <c r="N8" s="45">
        <f>'QIO STAFFING'!BA116</f>
        <v>0</v>
      </c>
      <c r="O8" s="264">
        <f>'QIO STAFFING'!BF116*3</f>
        <v>0</v>
      </c>
      <c r="P8" s="45">
        <f>'QIO STAFFING'!BK116</f>
        <v>0</v>
      </c>
      <c r="Q8" s="264">
        <f>'QIO STAFFING'!BP116*3</f>
        <v>0</v>
      </c>
      <c r="R8" s="180">
        <f>'QIO STAFFING'!BU116</f>
        <v>0</v>
      </c>
      <c r="S8" s="264">
        <f>'QIO STAFFING'!BZ116*3</f>
        <v>0</v>
      </c>
      <c r="T8" s="45">
        <f>'QIO STAFFING'!CE116</f>
        <v>0</v>
      </c>
      <c r="U8" s="264">
        <f>'QIO STAFFING'!CJ116*3</f>
        <v>0</v>
      </c>
      <c r="V8" s="45">
        <f>'QIO STAFFING'!CO116</f>
        <v>0</v>
      </c>
      <c r="W8" s="264">
        <f>'QIO STAFFING'!CT116*3</f>
        <v>0</v>
      </c>
      <c r="X8" s="45">
        <f>'QIO STAFFING'!CY116</f>
        <v>0</v>
      </c>
      <c r="Y8" s="264">
        <f>'QIO STAFFING'!DD116*3</f>
        <v>0</v>
      </c>
      <c r="Z8" s="44" t="e">
        <f>'QIO STAFFING'!DI116</f>
        <v>#DIV/0!</v>
      </c>
      <c r="AA8" s="45">
        <f>'QIO STAFFING'!DJ116</f>
        <v>0</v>
      </c>
      <c r="AB8" s="264">
        <f>'QIO STAFFING'!DO116*3</f>
        <v>0</v>
      </c>
      <c r="AC8" s="45">
        <f>'QIO STAFFING'!DT116</f>
        <v>0</v>
      </c>
      <c r="AD8" s="46">
        <f>'QIO STAFFING'!DY116</f>
        <v>0</v>
      </c>
    </row>
    <row r="9" spans="1:30">
      <c r="A9" s="43" t="s">
        <v>214</v>
      </c>
      <c r="B9" s="267" t="e">
        <f>'QIO STAFFING'!E117</f>
        <v>#DIV/0!</v>
      </c>
      <c r="C9" s="267" t="e">
        <f>'QIO STAFFING'!J117</f>
        <v>#DIV/0!</v>
      </c>
      <c r="D9" s="44" t="e">
        <f>'QIO STAFFING'!O117</f>
        <v>#DIV/0!</v>
      </c>
      <c r="E9" s="267" t="e">
        <f>'QIO STAFFING'!P117</f>
        <v>#DIV/0!</v>
      </c>
      <c r="F9" s="44" t="e">
        <f>'QIO STAFFING'!U117</f>
        <v>#DIV/0!</v>
      </c>
      <c r="G9" s="267" t="e">
        <f>'QIO STAFFING'!V117</f>
        <v>#DIV/0!</v>
      </c>
      <c r="H9" s="44" t="e">
        <f>'QIO STAFFING'!AA117</f>
        <v>#DIV/0!</v>
      </c>
      <c r="I9" s="320">
        <f>'QIO STAFFING'!AB117*3</f>
        <v>0</v>
      </c>
      <c r="J9" s="45">
        <f>'QIO STAFFING'!AG117</f>
        <v>0</v>
      </c>
      <c r="K9" s="320">
        <f>'QIO STAFFING'!AL117*3</f>
        <v>0</v>
      </c>
      <c r="L9" s="45">
        <f>'QIO STAFFING'!AQ117</f>
        <v>0</v>
      </c>
      <c r="M9" s="320">
        <f>'QIO STAFFING'!AV117*3</f>
        <v>0</v>
      </c>
      <c r="N9" s="45">
        <f>'QIO STAFFING'!BA117</f>
        <v>0</v>
      </c>
      <c r="O9" s="264">
        <f>'QIO STAFFING'!BF117*3</f>
        <v>0</v>
      </c>
      <c r="P9" s="45">
        <f>'QIO STAFFING'!BK117</f>
        <v>0</v>
      </c>
      <c r="Q9" s="264">
        <f>'QIO STAFFING'!BP117*3</f>
        <v>0</v>
      </c>
      <c r="R9" s="180">
        <f>'QIO STAFFING'!BU117</f>
        <v>0</v>
      </c>
      <c r="S9" s="264">
        <f>'QIO STAFFING'!BZ117*3</f>
        <v>0</v>
      </c>
      <c r="T9" s="45">
        <f>'QIO STAFFING'!CE117</f>
        <v>0</v>
      </c>
      <c r="U9" s="264">
        <f>'QIO STAFFING'!CJ117*3</f>
        <v>0</v>
      </c>
      <c r="V9" s="45">
        <f>'QIO STAFFING'!CO117</f>
        <v>0</v>
      </c>
      <c r="W9" s="264">
        <f>'QIO STAFFING'!CT117*3</f>
        <v>0</v>
      </c>
      <c r="X9" s="45">
        <f>'QIO STAFFING'!CY117</f>
        <v>0</v>
      </c>
      <c r="Y9" s="264">
        <f>'QIO STAFFING'!DD117*3</f>
        <v>0</v>
      </c>
      <c r="Z9" s="44" t="e">
        <f>'QIO STAFFING'!DI117</f>
        <v>#DIV/0!</v>
      </c>
      <c r="AA9" s="45">
        <f>'QIO STAFFING'!DJ117</f>
        <v>0</v>
      </c>
      <c r="AB9" s="264">
        <f>'QIO STAFFING'!DO117*3</f>
        <v>0</v>
      </c>
      <c r="AC9" s="45">
        <f>'QIO STAFFING'!DT117</f>
        <v>0</v>
      </c>
      <c r="AD9" s="46">
        <f>'QIO STAFFING'!DY117</f>
        <v>0</v>
      </c>
    </row>
    <row r="10" spans="1:30" s="183" customFormat="1">
      <c r="A10" s="217" t="s">
        <v>67</v>
      </c>
      <c r="B10" s="268" t="e">
        <f>'QIO STAFFING'!E112</f>
        <v>#DIV/0!</v>
      </c>
      <c r="C10" s="268" t="e">
        <f>'QIO STAFFING'!J112</f>
        <v>#DIV/0!</v>
      </c>
      <c r="D10" s="218" t="e">
        <f>'QIO STAFFING'!O112</f>
        <v>#DIV/0!</v>
      </c>
      <c r="E10" s="268" t="e">
        <f>'QIO STAFFING'!P112</f>
        <v>#DIV/0!</v>
      </c>
      <c r="F10" s="218" t="e">
        <f>'QIO STAFFING'!U112</f>
        <v>#DIV/0!</v>
      </c>
      <c r="G10" s="268" t="e">
        <f>'QIO STAFFING'!V112</f>
        <v>#DIV/0!</v>
      </c>
      <c r="H10" s="218" t="e">
        <f>'QIO STAFFING'!AA112</f>
        <v>#DIV/0!</v>
      </c>
      <c r="I10" s="321">
        <f>'QIO STAFFING'!AB112*3</f>
        <v>0</v>
      </c>
      <c r="J10" s="219">
        <f>'QIO STAFFING'!AG112</f>
        <v>0</v>
      </c>
      <c r="K10" s="321">
        <f>'QIO STAFFING'!AL112*3</f>
        <v>0</v>
      </c>
      <c r="L10" s="219">
        <f>'QIO STAFFING'!AQ112</f>
        <v>0</v>
      </c>
      <c r="M10" s="321">
        <f>'QIO STAFFING'!AV112*3</f>
        <v>0</v>
      </c>
      <c r="N10" s="219">
        <f>'QIO STAFFING'!BA112</f>
        <v>0</v>
      </c>
      <c r="O10" s="265">
        <f>'QIO STAFFING'!BF112*3</f>
        <v>0</v>
      </c>
      <c r="P10" s="219">
        <f>'QIO STAFFING'!BK112</f>
        <v>0</v>
      </c>
      <c r="Q10" s="265">
        <f>'QIO STAFFING'!BP112*3</f>
        <v>0</v>
      </c>
      <c r="R10" s="220">
        <f>'QIO STAFFING'!BU112</f>
        <v>0</v>
      </c>
      <c r="S10" s="265">
        <f>'QIO STAFFING'!BZ112*3</f>
        <v>0</v>
      </c>
      <c r="T10" s="219">
        <f>'QIO STAFFING'!CE112</f>
        <v>0</v>
      </c>
      <c r="U10" s="265">
        <f>'QIO STAFFING'!CJ112*3</f>
        <v>0</v>
      </c>
      <c r="V10" s="219">
        <f>'QIO STAFFING'!CO112</f>
        <v>0</v>
      </c>
      <c r="W10" s="265">
        <f>'QIO STAFFING'!CT112*3</f>
        <v>0</v>
      </c>
      <c r="X10" s="219">
        <f>'QIO STAFFING'!CY112</f>
        <v>0</v>
      </c>
      <c r="Y10" s="265">
        <f>'QIO STAFFING'!DD112*3</f>
        <v>0</v>
      </c>
      <c r="Z10" s="218" t="e">
        <f>'QIO STAFFING'!DI112</f>
        <v>#DIV/0!</v>
      </c>
      <c r="AA10" s="219">
        <f>'QIO STAFFING'!DJ112</f>
        <v>0</v>
      </c>
      <c r="AB10" s="265">
        <f>'QIO STAFFING'!DO112*3</f>
        <v>0</v>
      </c>
      <c r="AC10" s="219">
        <f>'QIO STAFFING'!DT112</f>
        <v>0</v>
      </c>
      <c r="AD10" s="221">
        <f>'QIO STAFFING'!DY112</f>
        <v>0</v>
      </c>
    </row>
    <row r="11" spans="1:30">
      <c r="A11" s="37"/>
      <c r="I11" s="51"/>
      <c r="O11" s="51"/>
    </row>
    <row r="12" spans="1:30">
      <c r="A12" s="213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</row>
    <row r="13" spans="1:30">
      <c r="A13" s="214"/>
      <c r="B13" s="216"/>
      <c r="C13" s="216"/>
      <c r="D13" s="216"/>
      <c r="E13" s="216"/>
      <c r="F13" s="216"/>
      <c r="G13" s="257"/>
      <c r="H13" s="216"/>
      <c r="I13" s="235"/>
      <c r="J13" s="216"/>
      <c r="K13" s="235"/>
      <c r="L13" s="216"/>
      <c r="M13" s="235"/>
      <c r="N13" s="216"/>
      <c r="O13" s="235"/>
      <c r="P13" s="216"/>
      <c r="Q13" s="235"/>
      <c r="R13" s="216"/>
      <c r="S13" s="235"/>
      <c r="T13" s="216"/>
      <c r="U13" s="235"/>
      <c r="V13" s="216"/>
      <c r="W13" s="235"/>
      <c r="X13" s="216"/>
      <c r="Y13" s="236"/>
      <c r="Z13" s="256"/>
      <c r="AA13" s="216"/>
      <c r="AB13" s="235"/>
      <c r="AC13" s="216"/>
      <c r="AD13" s="236"/>
    </row>
  </sheetData>
  <mergeCells count="7">
    <mergeCell ref="L3:L5"/>
    <mergeCell ref="M3:M5"/>
    <mergeCell ref="N3:N5"/>
    <mergeCell ref="A3:A5"/>
    <mergeCell ref="I3:I5"/>
    <mergeCell ref="J3:J5"/>
    <mergeCell ref="K3:K5"/>
  </mergeCells>
  <phoneticPr fontId="6" type="noConversion"/>
  <printOptions gridLines="1" gridLinesSet="0"/>
  <pageMargins left="0.2" right="0.22" top="1" bottom="1" header="0.5" footer="0.5"/>
  <pageSetup scale="90" orientation="landscape" horizontalDpi="4294967293" verticalDpi="300" r:id="rId1"/>
  <headerFooter alignWithMargins="0">
    <oddHeader>&amp;CStaffing Proposal Summary
Quality Improvement
 Organization 9th SOW -
 Disparities Business Proposal</oddHeader>
    <oddFooter>&amp;LForm Sum&amp;CPage &amp;P&amp;RPrepared on: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46"/>
  <sheetViews>
    <sheetView topLeftCell="A23" zoomScale="75" zoomScaleNormal="75" workbookViewId="0">
      <selection activeCell="I15" sqref="I15"/>
    </sheetView>
  </sheetViews>
  <sheetFormatPr defaultRowHeight="13.2"/>
  <cols>
    <col min="4" max="4" width="22.33203125" customWidth="1"/>
    <col min="5" max="5" width="16.33203125" customWidth="1"/>
    <col min="6" max="6" width="20.44140625" customWidth="1"/>
    <col min="7" max="7" width="12.6640625" customWidth="1"/>
    <col min="8" max="8" width="16.33203125" bestFit="1" customWidth="1"/>
    <col min="9" max="9" width="14.5546875" customWidth="1"/>
    <col min="10" max="10" width="17.88671875" customWidth="1"/>
  </cols>
  <sheetData>
    <row r="1" spans="1:9">
      <c r="A1" s="105"/>
      <c r="B1" s="105"/>
      <c r="D1" s="105"/>
      <c r="E1" s="128" t="s">
        <v>421</v>
      </c>
      <c r="F1" s="105"/>
      <c r="G1" s="105"/>
      <c r="H1" s="105"/>
      <c r="I1" s="105"/>
    </row>
    <row r="2" spans="1:9">
      <c r="A2" s="105"/>
      <c r="B2" s="105"/>
      <c r="D2" s="105"/>
      <c r="E2" s="128" t="s">
        <v>405</v>
      </c>
      <c r="F2" s="105"/>
      <c r="G2" s="105"/>
      <c r="H2" s="105"/>
      <c r="I2" s="105"/>
    </row>
    <row r="3" spans="1:9">
      <c r="A3" s="105"/>
      <c r="B3" s="105"/>
      <c r="D3" s="105"/>
      <c r="E3" s="128" t="s">
        <v>219</v>
      </c>
      <c r="F3" s="105"/>
      <c r="G3" s="105"/>
      <c r="H3" s="105"/>
      <c r="I3" s="105"/>
    </row>
    <row r="4" spans="1:9">
      <c r="A4" s="105"/>
      <c r="B4" s="105"/>
      <c r="C4" s="105"/>
      <c r="D4" s="105"/>
      <c r="E4" s="105"/>
      <c r="F4" s="105"/>
      <c r="G4" s="105"/>
      <c r="H4" s="105"/>
      <c r="I4" s="105"/>
    </row>
    <row r="5" spans="1:9">
      <c r="A5" s="102" t="s">
        <v>223</v>
      </c>
      <c r="B5" s="102"/>
      <c r="C5" s="102"/>
      <c r="D5" s="102"/>
      <c r="E5" s="109"/>
      <c r="F5" s="102" t="s">
        <v>0</v>
      </c>
      <c r="G5" s="102"/>
      <c r="H5" s="102"/>
      <c r="I5" s="109"/>
    </row>
    <row r="6" spans="1:9">
      <c r="A6" s="117">
        <f>'F718 BP SUM '!A3</f>
        <v>0</v>
      </c>
      <c r="B6" s="117"/>
      <c r="C6" s="117"/>
      <c r="D6" s="117"/>
      <c r="E6" s="106"/>
      <c r="F6" s="117">
        <f>+'F718 BP SUM '!J3</f>
        <v>0</v>
      </c>
      <c r="G6" s="117"/>
      <c r="H6" s="105"/>
      <c r="I6" s="106"/>
    </row>
    <row r="7" spans="1:9">
      <c r="A7" s="117">
        <f>+'F718 BP SUM '!A4</f>
        <v>0</v>
      </c>
      <c r="B7" s="117"/>
      <c r="C7" s="117"/>
      <c r="D7" s="117"/>
      <c r="E7" s="106"/>
      <c r="F7" s="105"/>
      <c r="G7" s="105"/>
      <c r="H7" s="105"/>
      <c r="I7" s="106"/>
    </row>
    <row r="8" spans="1:9">
      <c r="A8" s="117">
        <f>+'F718 BP SUM '!A5</f>
        <v>0</v>
      </c>
      <c r="B8" s="117"/>
      <c r="C8" s="117"/>
      <c r="D8" s="117"/>
      <c r="E8" s="106"/>
      <c r="F8" s="102" t="s">
        <v>1</v>
      </c>
      <c r="G8" s="102"/>
      <c r="H8" s="102"/>
      <c r="I8" s="109"/>
    </row>
    <row r="9" spans="1:9">
      <c r="A9" s="105"/>
      <c r="B9" s="105"/>
      <c r="C9" s="105"/>
      <c r="D9" s="105"/>
      <c r="E9" s="106"/>
      <c r="F9" s="105"/>
      <c r="G9" s="105"/>
      <c r="H9" s="105"/>
      <c r="I9" s="106"/>
    </row>
    <row r="10" spans="1:9">
      <c r="A10" s="102" t="s">
        <v>225</v>
      </c>
      <c r="B10" s="102"/>
      <c r="C10" s="120">
        <f>+'F718 BP SUM '!C7</f>
        <v>0</v>
      </c>
      <c r="D10" s="102"/>
      <c r="E10" s="109"/>
      <c r="F10" s="105" t="s">
        <v>2</v>
      </c>
      <c r="G10" s="134">
        <f>+'F718 BP SUM '!K7</f>
        <v>0</v>
      </c>
      <c r="H10" s="105"/>
      <c r="I10" s="106"/>
    </row>
    <row r="11" spans="1:9">
      <c r="A11" s="105"/>
      <c r="B11" s="105"/>
      <c r="C11" s="105"/>
      <c r="D11" s="105"/>
      <c r="E11" s="106"/>
      <c r="F11" s="105"/>
      <c r="G11" s="105"/>
      <c r="H11" s="105"/>
      <c r="I11" s="106"/>
    </row>
    <row r="12" spans="1:9">
      <c r="A12" s="122"/>
      <c r="B12" s="122"/>
      <c r="C12" s="122"/>
      <c r="D12" s="122"/>
      <c r="E12" s="123"/>
      <c r="F12" s="122" t="s">
        <v>3</v>
      </c>
      <c r="G12" s="124">
        <f>+'F718 BP SUM '!K9</f>
        <v>0</v>
      </c>
      <c r="H12" s="122"/>
      <c r="I12" s="123"/>
    </row>
    <row r="13" spans="1:9">
      <c r="A13" s="125"/>
      <c r="B13" s="126"/>
      <c r="C13" s="126"/>
      <c r="D13" s="126"/>
      <c r="E13" s="126"/>
      <c r="F13" s="126"/>
      <c r="G13" s="126"/>
      <c r="H13" s="126"/>
      <c r="I13" s="135"/>
    </row>
    <row r="14" spans="1:9" s="183" customFormat="1" ht="48" customHeight="1">
      <c r="A14" s="391" t="s">
        <v>66</v>
      </c>
      <c r="B14" s="391"/>
      <c r="C14" s="392"/>
      <c r="D14" s="400" t="s">
        <v>463</v>
      </c>
      <c r="E14" s="400" t="s">
        <v>464</v>
      </c>
      <c r="F14" s="400" t="s">
        <v>465</v>
      </c>
      <c r="G14" s="397" t="s">
        <v>410</v>
      </c>
    </row>
    <row r="15" spans="1:9" s="183" customFormat="1" ht="12.75" customHeight="1">
      <c r="A15" s="393"/>
      <c r="B15" s="393"/>
      <c r="C15" s="394"/>
      <c r="D15" s="401"/>
      <c r="E15" s="401"/>
      <c r="F15" s="401"/>
      <c r="G15" s="398"/>
    </row>
    <row r="16" spans="1:9" s="183" customFormat="1" ht="13.5" customHeight="1" thickBot="1">
      <c r="A16" s="395"/>
      <c r="B16" s="395"/>
      <c r="C16" s="396"/>
      <c r="D16" s="402"/>
      <c r="E16" s="402"/>
      <c r="F16" s="402"/>
      <c r="G16" s="399"/>
    </row>
    <row r="17" spans="1:7" ht="13.8" thickTop="1">
      <c r="A17" s="332" t="s">
        <v>98</v>
      </c>
      <c r="C17" s="33"/>
      <c r="D17" s="71">
        <v>0</v>
      </c>
      <c r="E17" s="71">
        <v>0</v>
      </c>
      <c r="F17" s="71">
        <v>0</v>
      </c>
      <c r="G17" s="71">
        <f t="shared" ref="G17:G27" si="0">SUM(D17:F17)</f>
        <v>0</v>
      </c>
    </row>
    <row r="18" spans="1:7">
      <c r="A18" s="332" t="s">
        <v>99</v>
      </c>
      <c r="C18" s="33"/>
      <c r="D18" s="71">
        <v>0</v>
      </c>
      <c r="E18" s="71">
        <v>0</v>
      </c>
      <c r="F18" s="71">
        <v>0</v>
      </c>
      <c r="G18" s="71">
        <f t="shared" si="0"/>
        <v>0</v>
      </c>
    </row>
    <row r="19" spans="1:7">
      <c r="A19" s="332" t="s">
        <v>100</v>
      </c>
      <c r="C19" s="33"/>
      <c r="D19" s="71">
        <v>0</v>
      </c>
      <c r="E19" s="71">
        <v>0</v>
      </c>
      <c r="F19" s="71">
        <v>0</v>
      </c>
      <c r="G19" s="71">
        <f t="shared" si="0"/>
        <v>0</v>
      </c>
    </row>
    <row r="20" spans="1:7">
      <c r="A20" s="332" t="s">
        <v>101</v>
      </c>
      <c r="C20" s="33"/>
      <c r="D20" s="71">
        <v>0</v>
      </c>
      <c r="E20" s="71">
        <v>0</v>
      </c>
      <c r="F20" s="71">
        <v>0</v>
      </c>
      <c r="G20" s="71">
        <f t="shared" si="0"/>
        <v>0</v>
      </c>
    </row>
    <row r="21" spans="1:7">
      <c r="A21" s="332" t="s">
        <v>102</v>
      </c>
      <c r="C21" s="33"/>
      <c r="D21" s="71">
        <v>0</v>
      </c>
      <c r="E21" s="71">
        <v>0</v>
      </c>
      <c r="F21" s="71">
        <v>0</v>
      </c>
      <c r="G21" s="71">
        <f t="shared" si="0"/>
        <v>0</v>
      </c>
    </row>
    <row r="22" spans="1:7">
      <c r="A22" s="332" t="s">
        <v>103</v>
      </c>
      <c r="C22" s="33"/>
      <c r="D22" s="71">
        <v>0</v>
      </c>
      <c r="E22" s="71">
        <v>0</v>
      </c>
      <c r="F22" s="71">
        <v>0</v>
      </c>
      <c r="G22" s="71">
        <f t="shared" si="0"/>
        <v>0</v>
      </c>
    </row>
    <row r="23" spans="1:7">
      <c r="A23" s="332" t="s">
        <v>104</v>
      </c>
      <c r="C23" s="33"/>
      <c r="D23" s="71">
        <v>0</v>
      </c>
      <c r="E23" s="71">
        <v>0</v>
      </c>
      <c r="F23" s="71">
        <v>0</v>
      </c>
      <c r="G23" s="71">
        <f t="shared" si="0"/>
        <v>0</v>
      </c>
    </row>
    <row r="24" spans="1:7">
      <c r="A24" s="332" t="s">
        <v>105</v>
      </c>
      <c r="C24" s="33"/>
      <c r="D24" s="71">
        <v>0</v>
      </c>
      <c r="E24" s="71">
        <v>0</v>
      </c>
      <c r="F24" s="71">
        <v>0</v>
      </c>
      <c r="G24" s="71">
        <f t="shared" si="0"/>
        <v>0</v>
      </c>
    </row>
    <row r="25" spans="1:7">
      <c r="A25" s="332" t="s">
        <v>106</v>
      </c>
      <c r="C25" s="33"/>
      <c r="D25" s="71">
        <v>0</v>
      </c>
      <c r="E25" s="71">
        <v>0</v>
      </c>
      <c r="F25" s="71">
        <v>0</v>
      </c>
      <c r="G25" s="71">
        <f t="shared" si="0"/>
        <v>0</v>
      </c>
    </row>
    <row r="26" spans="1:7">
      <c r="A26" s="332" t="s">
        <v>404</v>
      </c>
      <c r="C26" s="33"/>
      <c r="D26" s="71">
        <v>0</v>
      </c>
      <c r="E26" s="71">
        <v>0</v>
      </c>
      <c r="F26" s="71">
        <v>0</v>
      </c>
      <c r="G26" s="71">
        <f t="shared" si="0"/>
        <v>0</v>
      </c>
    </row>
    <row r="27" spans="1:7">
      <c r="A27" s="332" t="s">
        <v>107</v>
      </c>
      <c r="C27" s="33"/>
      <c r="D27" s="71">
        <v>0</v>
      </c>
      <c r="E27" s="71">
        <v>0</v>
      </c>
      <c r="F27" s="71">
        <v>0</v>
      </c>
      <c r="G27" s="71">
        <f t="shared" si="0"/>
        <v>0</v>
      </c>
    </row>
    <row r="28" spans="1:7">
      <c r="A28" s="332" t="s">
        <v>108</v>
      </c>
      <c r="C28" s="33"/>
      <c r="D28" s="348"/>
      <c r="E28" s="348"/>
      <c r="F28" s="348"/>
      <c r="G28" s="348"/>
    </row>
    <row r="29" spans="1:7">
      <c r="A29" s="332" t="s">
        <v>109</v>
      </c>
      <c r="C29" s="33"/>
      <c r="D29" s="71">
        <v>0</v>
      </c>
      <c r="E29" s="71">
        <v>0</v>
      </c>
      <c r="F29" s="71">
        <v>0</v>
      </c>
      <c r="G29" s="71">
        <f>SUM(D29:F29)</f>
        <v>0</v>
      </c>
    </row>
    <row r="30" spans="1:7">
      <c r="A30" s="332" t="s">
        <v>110</v>
      </c>
      <c r="C30" s="33"/>
      <c r="D30" s="348"/>
      <c r="E30" s="348"/>
      <c r="F30" s="348"/>
      <c r="G30" s="348"/>
    </row>
    <row r="31" spans="1:7">
      <c r="A31" s="332" t="s">
        <v>111</v>
      </c>
      <c r="C31" s="33"/>
      <c r="D31" s="71">
        <v>0</v>
      </c>
      <c r="E31" s="71">
        <v>0</v>
      </c>
      <c r="F31" s="71">
        <v>0</v>
      </c>
      <c r="G31" s="71">
        <f t="shared" ref="G31:G42" si="1">SUM(D31:F31)</f>
        <v>0</v>
      </c>
    </row>
    <row r="32" spans="1:7">
      <c r="A32" s="332" t="s">
        <v>112</v>
      </c>
      <c r="C32" s="33"/>
      <c r="D32" s="71">
        <v>0</v>
      </c>
      <c r="E32" s="71">
        <v>0</v>
      </c>
      <c r="F32" s="71">
        <v>0</v>
      </c>
      <c r="G32" s="71">
        <f t="shared" si="1"/>
        <v>0</v>
      </c>
    </row>
    <row r="33" spans="1:10">
      <c r="A33" s="332" t="s">
        <v>113</v>
      </c>
      <c r="C33" s="33"/>
      <c r="D33" s="71">
        <v>0</v>
      </c>
      <c r="E33" s="71">
        <v>0</v>
      </c>
      <c r="F33" s="71">
        <v>0</v>
      </c>
      <c r="G33" s="71">
        <f t="shared" si="1"/>
        <v>0</v>
      </c>
    </row>
    <row r="34" spans="1:10">
      <c r="A34" s="332" t="s">
        <v>114</v>
      </c>
      <c r="C34" s="33"/>
      <c r="D34" s="71">
        <v>0</v>
      </c>
      <c r="E34" s="71">
        <v>0</v>
      </c>
      <c r="F34" s="71">
        <v>0</v>
      </c>
      <c r="G34" s="71">
        <f t="shared" si="1"/>
        <v>0</v>
      </c>
    </row>
    <row r="35" spans="1:10">
      <c r="A35" s="332" t="s">
        <v>115</v>
      </c>
      <c r="C35" s="33"/>
      <c r="D35" s="71">
        <v>0</v>
      </c>
      <c r="E35" s="71">
        <v>0</v>
      </c>
      <c r="F35" s="71">
        <v>0</v>
      </c>
      <c r="G35" s="71">
        <f t="shared" si="1"/>
        <v>0</v>
      </c>
    </row>
    <row r="36" spans="1:10">
      <c r="A36" s="332" t="s">
        <v>116</v>
      </c>
      <c r="C36" s="33"/>
      <c r="D36" s="71">
        <v>0</v>
      </c>
      <c r="E36" s="71">
        <v>0</v>
      </c>
      <c r="F36" s="71">
        <v>0</v>
      </c>
      <c r="G36" s="71">
        <f t="shared" si="1"/>
        <v>0</v>
      </c>
    </row>
    <row r="37" spans="1:10">
      <c r="A37" s="332" t="s">
        <v>117</v>
      </c>
      <c r="C37" s="33"/>
      <c r="D37" s="71">
        <v>0</v>
      </c>
      <c r="E37" s="71">
        <v>0</v>
      </c>
      <c r="F37" s="71">
        <v>0</v>
      </c>
      <c r="G37" s="71">
        <f t="shared" si="1"/>
        <v>0</v>
      </c>
    </row>
    <row r="38" spans="1:10">
      <c r="A38" s="332" t="s">
        <v>118</v>
      </c>
      <c r="C38" s="33"/>
      <c r="D38" s="71">
        <v>0</v>
      </c>
      <c r="E38" s="71">
        <v>0</v>
      </c>
      <c r="F38" s="71">
        <v>0</v>
      </c>
      <c r="G38" s="71">
        <f t="shared" si="1"/>
        <v>0</v>
      </c>
    </row>
    <row r="39" spans="1:10">
      <c r="A39" s="332" t="s">
        <v>119</v>
      </c>
      <c r="C39" s="33"/>
      <c r="D39" s="71">
        <v>0</v>
      </c>
      <c r="E39" s="71">
        <v>0</v>
      </c>
      <c r="F39" s="71">
        <v>0</v>
      </c>
      <c r="G39" s="71">
        <f t="shared" si="1"/>
        <v>0</v>
      </c>
    </row>
    <row r="40" spans="1:10">
      <c r="A40" s="332" t="s">
        <v>120</v>
      </c>
      <c r="C40" s="33"/>
      <c r="D40" s="71">
        <v>0</v>
      </c>
      <c r="E40" s="71">
        <v>0</v>
      </c>
      <c r="F40" s="71">
        <v>0</v>
      </c>
      <c r="G40" s="71">
        <f t="shared" si="1"/>
        <v>0</v>
      </c>
    </row>
    <row r="41" spans="1:10">
      <c r="A41" s="332" t="s">
        <v>121</v>
      </c>
      <c r="C41" s="33"/>
      <c r="D41" s="71">
        <v>0</v>
      </c>
      <c r="E41" s="71">
        <v>0</v>
      </c>
      <c r="F41" s="71">
        <v>0</v>
      </c>
      <c r="G41" s="71">
        <f t="shared" si="1"/>
        <v>0</v>
      </c>
    </row>
    <row r="42" spans="1:10" ht="13.8" thickBot="1">
      <c r="A42" s="337" t="s">
        <v>122</v>
      </c>
      <c r="B42" s="338"/>
      <c r="C42" s="341"/>
      <c r="D42" s="339">
        <v>0</v>
      </c>
      <c r="E42" s="339">
        <v>0</v>
      </c>
      <c r="F42" s="339">
        <v>0</v>
      </c>
      <c r="G42" s="340">
        <f t="shared" si="1"/>
        <v>0</v>
      </c>
    </row>
    <row r="43" spans="1:10">
      <c r="C43" s="33"/>
      <c r="G43" s="35"/>
    </row>
    <row r="44" spans="1:10" s="183" customFormat="1">
      <c r="A44" s="183" t="s">
        <v>411</v>
      </c>
      <c r="C44" s="334"/>
      <c r="D44" s="336">
        <f>SUM(D17:D42)</f>
        <v>0</v>
      </c>
      <c r="E44" s="336">
        <f>SUM(E17:E42)</f>
        <v>0</v>
      </c>
      <c r="F44" s="336">
        <f>SUM(F17:F42)</f>
        <v>0</v>
      </c>
      <c r="G44" s="333">
        <f>SUM(G17:G42)</f>
        <v>0</v>
      </c>
      <c r="H44" s="335"/>
      <c r="I44" s="335"/>
      <c r="J44" s="335"/>
    </row>
    <row r="45" spans="1:10">
      <c r="C45" s="33"/>
      <c r="J45" s="26"/>
    </row>
    <row r="46" spans="1:10" s="1" customFormat="1"/>
  </sheetData>
  <mergeCells count="5">
    <mergeCell ref="A14:C16"/>
    <mergeCell ref="G14:G16"/>
    <mergeCell ref="D14:D16"/>
    <mergeCell ref="E14:E16"/>
    <mergeCell ref="F14:F16"/>
  </mergeCells>
  <phoneticPr fontId="6" type="noConversion"/>
  <pageMargins left="0.75" right="0.75" top="1" bottom="1" header="0.5" footer="0.5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F718 BP SUM </vt:lpstr>
      <vt:lpstr>QIO F719 </vt:lpstr>
      <vt:lpstr>QIO F720</vt:lpstr>
      <vt:lpstr>QIO F721</vt:lpstr>
      <vt:lpstr>QIO STAFFING</vt:lpstr>
      <vt:lpstr>QIOSubconts 2</vt:lpstr>
      <vt:lpstr>QIO Staff Sum </vt:lpstr>
      <vt:lpstr>QIO ODC</vt:lpstr>
      <vt:lpstr>'F718 BP SUM '!Print_Area</vt:lpstr>
      <vt:lpstr>'QIO F719 '!Print_Area</vt:lpstr>
      <vt:lpstr>'QIO STAFFING'!Print_Area</vt:lpstr>
      <vt:lpstr>'QIOSubconts 2'!Print_Area</vt:lpstr>
      <vt:lpstr>'QIO F719 '!Print_Titles</vt:lpstr>
      <vt:lpstr>'QIO Staff Sum '!Print_Titles</vt:lpstr>
      <vt:lpstr>'QIO STAFFING'!Print_Titles</vt:lpstr>
      <vt:lpstr>'QIOSubconts 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Chaim</dc:creator>
  <cp:lastModifiedBy>CMS</cp:lastModifiedBy>
  <cp:lastPrinted>2007-12-20T19:53:49Z</cp:lastPrinted>
  <dcterms:created xsi:type="dcterms:W3CDTF">2001-06-05T12:45:28Z</dcterms:created>
  <dcterms:modified xsi:type="dcterms:W3CDTF">2009-11-10T14:14:12Z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1110353724</vt:i4>
  </property>
  <property fmtid="{D5CDD505-2E9C-101B-9397-08002B2CF9AE}" pid="3" name="_NewReviewCycle">
    <vt:lpwstr/>
  </property>
  <property fmtid="{D5CDD505-2E9C-101B-9397-08002B2CF9AE}" pid="4" name="_EmailSubject">
    <vt:lpwstr>Round II RFC package w/ attachments</vt:lpwstr>
  </property>
  <property fmtid="{D5CDD505-2E9C-101B-9397-08002B2CF9AE}" pid="5" name="_AuthorEmail">
    <vt:lpwstr>Seth.Pazinski@cms.hhs.gov</vt:lpwstr>
  </property>
  <property fmtid="{D5CDD505-2E9C-101B-9397-08002B2CF9AE}" pid="6" name="_AuthorEmailDisplayName">
    <vt:lpwstr>Pazinski, Seth S. (CMS)</vt:lpwstr>
  </property>
  <property fmtid="{D5CDD505-2E9C-101B-9397-08002B2CF9AE}" pid="7" name="_ReviewingToolsShownOnce">
    <vt:lpwstr/>
  </property>
</Properties>
</file>