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hidePivotFieldList="1"/>
  <bookViews>
    <workbookView xWindow="15" yWindow="7125" windowWidth="12120" windowHeight="5985" tabRatio="676" firstSheet="3" activeTab="5"/>
  </bookViews>
  <sheets>
    <sheet name="Sheet1" sheetId="7" state="hidden" r:id="rId1"/>
    <sheet name="Sheet2" sheetId="8" state="hidden" r:id="rId2"/>
    <sheet name="Sheet3" sheetId="9" state="hidden" r:id="rId3"/>
    <sheet name="Select City &amp; State" sheetId="6" r:id="rId4"/>
    <sheet name="TDC Limit Calculation" sheetId="2" r:id="rId5"/>
    <sheet name="Maximum Grant Calculation" sheetId="3" r:id="rId6"/>
    <sheet name="Sheet4" sheetId="10" state="hidden" r:id="rId7"/>
  </sheets>
  <definedNames>
    <definedName name="CSSrequest">'Maximum Grant Calculation'!$M$17</definedName>
    <definedName name="DemoBdgtRequest">'Maximum Grant Calculation'!$L$26</definedName>
    <definedName name="DemodUnitsNotReplcdOnSite">'Maximum Grant Calculation'!$K$34</definedName>
    <definedName name="ExtraDemoCost">'Maximum Grant Calculation'!$M$42</definedName>
    <definedName name="ExtraSiteCost">'Maximum Grant Calculation'!$M$45</definedName>
    <definedName name="MaxRevitGrant">'Maximum Grant Calculation'!$L$57</definedName>
    <definedName name="MaxTDCLimit">'Maximum Grant Calculation'!$M$14</definedName>
    <definedName name="NewPHUnitsBackOnSite">'Maximum Grant Calculation'!$K$32</definedName>
    <definedName name="OtherPHdevFundsOverTDC">'Maximum Grant Calculation'!#REF!</definedName>
    <definedName name="PcntUnitsNotReplOnSite">'Maximum Grant Calculation'!$K$37</definedName>
    <definedName name="_xlnm.Print_Area" localSheetId="5">'Maximum Grant Calculation'!$B$1:$N$66</definedName>
    <definedName name="_xlnm.Print_Area" localSheetId="3">'Select City &amp; State'!$B$2:$J$83</definedName>
    <definedName name="_xlnm.Print_Area" localSheetId="4">'TDC Limit Calculation'!$B$2:$K$91</definedName>
    <definedName name="UnitsToBeDemolished">'Maximum Grant Calculation'!$K$30</definedName>
  </definedNames>
  <calcPr calcId="125725"/>
  <pivotCaches>
    <pivotCache cacheId="0" r:id="rId8"/>
  </pivotCaches>
</workbook>
</file>

<file path=xl/calcChain.xml><?xml version="1.0" encoding="utf-8"?>
<calcChain xmlns="http://schemas.openxmlformats.org/spreadsheetml/2006/main">
  <c r="I35" i="2"/>
  <c r="I62" s="1"/>
  <c r="J62" s="1"/>
  <c r="I47"/>
  <c r="I74" s="1"/>
  <c r="J74" s="1"/>
  <c r="I48"/>
  <c r="I75"/>
  <c r="J75" s="1"/>
  <c r="I49"/>
  <c r="I76" s="1"/>
  <c r="J76" s="1"/>
  <c r="I50"/>
  <c r="I77"/>
  <c r="J77" s="1"/>
  <c r="I51"/>
  <c r="I78" s="1"/>
  <c r="J78" s="1"/>
  <c r="I53"/>
  <c r="J53"/>
  <c r="I54"/>
  <c r="J54"/>
  <c r="I55"/>
  <c r="I82"/>
  <c r="J82" s="1"/>
  <c r="I56"/>
  <c r="I83" s="1"/>
  <c r="J83" s="1"/>
  <c r="I57"/>
  <c r="I84"/>
  <c r="J84" s="1"/>
  <c r="J48"/>
  <c r="I36"/>
  <c r="J36"/>
  <c r="I37"/>
  <c r="J37"/>
  <c r="I38"/>
  <c r="J38"/>
  <c r="I39"/>
  <c r="J39"/>
  <c r="J57"/>
  <c r="I41"/>
  <c r="J41"/>
  <c r="I42"/>
  <c r="J42"/>
  <c r="I43"/>
  <c r="J43"/>
  <c r="I44"/>
  <c r="I71"/>
  <c r="J71" s="1"/>
  <c r="I45"/>
  <c r="I72" s="1"/>
  <c r="J72" s="1"/>
  <c r="I69"/>
  <c r="J69"/>
  <c r="M42" i="3"/>
  <c r="K34"/>
  <c r="K37"/>
  <c r="E85" i="2"/>
  <c r="E58"/>
  <c r="E87"/>
  <c r="G11"/>
  <c r="G10"/>
  <c r="C80"/>
  <c r="C74"/>
  <c r="C68"/>
  <c r="C62"/>
  <c r="C41"/>
  <c r="C53"/>
  <c r="C35"/>
  <c r="C47"/>
  <c r="J55"/>
  <c r="J45"/>
  <c r="I68"/>
  <c r="J68"/>
  <c r="J47"/>
  <c r="I70"/>
  <c r="J70" s="1"/>
  <c r="I65"/>
  <c r="J65" s="1"/>
  <c r="J49"/>
  <c r="I80"/>
  <c r="J80"/>
  <c r="I66"/>
  <c r="J66"/>
  <c r="J51"/>
  <c r="I63"/>
  <c r="J63" s="1"/>
  <c r="J35"/>
  <c r="I64"/>
  <c r="J64"/>
  <c r="J50"/>
  <c r="I81"/>
  <c r="J81" s="1"/>
  <c r="J44"/>
  <c r="J56" l="1"/>
  <c r="J87" s="1"/>
  <c r="M14" i="3" s="1"/>
  <c r="M23" s="1"/>
  <c r="M24" s="1"/>
  <c r="M18" l="1"/>
  <c r="M19" s="1"/>
  <c r="M47"/>
  <c r="M54" s="1"/>
  <c r="M60" s="1"/>
  <c r="M64" s="1"/>
  <c r="M65" s="1"/>
</calcChain>
</file>

<file path=xl/sharedStrings.xml><?xml version="1.0" encoding="utf-8"?>
<sst xmlns="http://schemas.openxmlformats.org/spreadsheetml/2006/main" count="8390" uniqueCount="666">
  <si>
    <t>City</t>
  </si>
  <si>
    <t>Type</t>
  </si>
  <si>
    <t>Data</t>
  </si>
  <si>
    <t>Total</t>
  </si>
  <si>
    <t>Elevator</t>
  </si>
  <si>
    <t>Row House</t>
  </si>
  <si>
    <t>Walkup</t>
  </si>
  <si>
    <t xml:space="preserve">  </t>
  </si>
  <si>
    <t>1BR</t>
  </si>
  <si>
    <t>2BR</t>
  </si>
  <si>
    <t>3BR</t>
  </si>
  <si>
    <t>4BR</t>
  </si>
  <si>
    <t>5BR</t>
  </si>
  <si>
    <t/>
  </si>
  <si>
    <t>HCC Totals</t>
  </si>
  <si>
    <t xml:space="preserve">Subtotal New Units: </t>
  </si>
  <si>
    <t>Subtotal Rehab Units:</t>
  </si>
  <si>
    <t>COMPLETE THIS WORKSHEET LAST</t>
  </si>
  <si>
    <t>(</t>
  </si>
  <si>
    <t>)</t>
  </si>
  <si>
    <t>Step 1.</t>
  </si>
  <si>
    <t>Step 2.</t>
  </si>
  <si>
    <t>Step 3.</t>
  </si>
  <si>
    <t>Step 4.</t>
  </si>
  <si>
    <t>Step 5.</t>
  </si>
  <si>
    <t>Step 6.</t>
  </si>
  <si>
    <t>Step 7.</t>
  </si>
  <si>
    <t>Step 8.</t>
  </si>
  <si>
    <t>FOLLOW THE STEP-BY-STEP INSTRUCTIONS</t>
  </si>
  <si>
    <t>StateName</t>
  </si>
  <si>
    <t>Step 9.</t>
  </si>
  <si>
    <t>Totals for all New and Rehabilitation Units</t>
  </si>
  <si>
    <t>Step 11.</t>
  </si>
  <si>
    <t>Page 1</t>
  </si>
  <si>
    <t>Page 2</t>
  </si>
  <si>
    <t>Step 10.</t>
  </si>
  <si>
    <t>Bedrooms</t>
  </si>
  <si>
    <t>Detached / Semi-Detached</t>
  </si>
  <si>
    <t xml:space="preserve">Definitions  </t>
  </si>
  <si>
    <t>Building Types</t>
  </si>
  <si>
    <t>Step 12.</t>
  </si>
  <si>
    <t>HCC Limit 
per Unit</t>
  </si>
  <si>
    <t>TDC limit, unadjusted (entered automatically from "TDC Limit Calculation")</t>
  </si>
  <si>
    <t>Subtotal: Adjusted maximum allowable grant, after accounting for additional capital assistance</t>
  </si>
  <si>
    <t>Demo/abatement costs attributable to units to be demolished and not replaced on orig. site</t>
  </si>
  <si>
    <t>Select your City from the menu below.</t>
  </si>
  <si>
    <t>Click as indicated to see the lists of cities, scroll through the list, click on your City, and click "OK."</t>
  </si>
  <si>
    <t>Click as indicated to see the lists of states, scroll through the list, click on your State, and click "OK."</t>
  </si>
  <si>
    <t>Repeat Step 1 to select your State from the menu below.</t>
  </si>
  <si>
    <t>BUILDING
TYPE</t>
  </si>
  <si>
    <t>Step 13.</t>
  </si>
  <si>
    <t>TDC Limit 
per Unit</t>
  </si>
  <si>
    <t>TDC Limit
per Unit</t>
  </si>
  <si>
    <t>Community Renewal 
Allowance Total</t>
  </si>
  <si>
    <t>Comm Renewal 
Allowance Total</t>
  </si>
  <si>
    <t>BR's</t>
  </si>
  <si>
    <t>%</t>
  </si>
  <si>
    <t>11(a)</t>
  </si>
  <si>
    <t>6(c)</t>
  </si>
  <si>
    <t>6(d)</t>
  </si>
  <si>
    <t>(Total of Subtotal in 11(a), minus amount identified in Step 12)</t>
  </si>
  <si>
    <t>12(a)</t>
  </si>
  <si>
    <t>If you have selected a valid City/State combination, a table will be created that extends down to row 82.  The TDC limits for each unit type shown on this table will be transferred automatically to the table on the next worksheet, "TDC Limit Calculation."</t>
  </si>
  <si>
    <t>Detached/Semi-Detached</t>
  </si>
  <si>
    <r>
      <t>Detached</t>
    </r>
    <r>
      <rPr>
        <sz val="10"/>
        <rFont val="Arial"/>
        <family val="2"/>
      </rPr>
      <t xml:space="preserve"> buildings are single-family dwellings.</t>
    </r>
  </si>
  <si>
    <r>
      <t>Semi-Detached</t>
    </r>
    <r>
      <rPr>
        <sz val="10"/>
        <rFont val="Arial"/>
        <family val="2"/>
      </rPr>
      <t xml:space="preserve"> buildings, also referred to as "duplex" units, are structures that include only two units.  </t>
    </r>
  </si>
  <si>
    <r>
      <t>Elevator</t>
    </r>
    <r>
      <rPr>
        <sz val="10"/>
        <rFont val="Arial"/>
        <family val="2"/>
      </rPr>
      <t xml:space="preserve"> buildings include only those structures with an elevator and four or more floors above ground.</t>
    </r>
  </si>
  <si>
    <r>
      <t>Walkup</t>
    </r>
    <r>
      <rPr>
        <sz val="10"/>
        <rFont val="Arial"/>
        <family val="2"/>
      </rPr>
      <t xml:space="preserve"> buildings include all structures with three or more units that are not classified as </t>
    </r>
    <r>
      <rPr>
        <u/>
        <sz val="10"/>
        <rFont val="Arial"/>
        <family val="2"/>
      </rPr>
      <t>Elevator</t>
    </r>
    <r>
      <rPr>
        <sz val="10"/>
        <rFont val="Arial"/>
        <family val="2"/>
      </rPr>
      <t xml:space="preserve"> or </t>
    </r>
    <r>
      <rPr>
        <u/>
        <sz val="10"/>
        <rFont val="Arial"/>
        <family val="2"/>
      </rPr>
      <t>Row House</t>
    </r>
    <r>
      <rPr>
        <sz val="10"/>
        <rFont val="Arial"/>
        <family val="2"/>
      </rPr>
      <t>.</t>
    </r>
  </si>
  <si>
    <r>
      <t>Row House</t>
    </r>
    <r>
      <rPr>
        <sz val="10"/>
        <rFont val="Arial"/>
        <family val="2"/>
      </rPr>
      <t xml:space="preserve"> refers to any structure with three or more units that has only vertical common walls. 
  If a building with three or more units has upper/lower units (and is not an elevator building), it is classified as a </t>
    </r>
    <r>
      <rPr>
        <u/>
        <sz val="10"/>
        <rFont val="Arial"/>
        <family val="2"/>
      </rPr>
      <t>Walkup</t>
    </r>
    <r>
      <rPr>
        <sz val="10"/>
        <rFont val="Arial"/>
        <family val="2"/>
      </rPr>
      <t>.</t>
    </r>
  </si>
  <si>
    <t>&lt;-- Select your City from list here</t>
  </si>
  <si>
    <t>&lt;-- Select your State from list here</t>
  </si>
  <si>
    <t>After selecting the appropriate City and State, go to Step 4, page 2.  (If using the Excel file, 
click on the worksheet tab entitled "TDC Limit Calculation" at the bottom of this window.)</t>
  </si>
  <si>
    <t>TDC Limit 
Totals</t>
  </si>
  <si>
    <t>HCC 
Totals</t>
  </si>
  <si>
    <t>Number 
of Units</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</si>
  <si>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</si>
  <si>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</si>
  <si>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</si>
  <si>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</si>
  <si>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</si>
  <si>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</si>
  <si>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</si>
  <si>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</si>
  <si>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</si>
  <si>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</si>
  <si>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</si>
  <si>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</si>
  <si>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</si>
  <si>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</si>
  <si>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ABILENE</t>
  </si>
  <si>
    <t>TEXAS</t>
  </si>
  <si>
    <t>(If less than maximum allowable grant request, above)</t>
  </si>
  <si>
    <t>Page 3</t>
  </si>
  <si>
    <t>Note:  If the selected City or State is wrong, return to Page 1, Steps 1 and 2, to correct your selections (navigate back to Step 1 by clicking on "Select City &amp; State" tab below).</t>
  </si>
  <si>
    <t>(b) Confirm correct City (selected in Step 1):</t>
  </si>
  <si>
    <t>(c) Confirm correct State (selected in Step 2):</t>
  </si>
  <si>
    <t xml:space="preserve">In the appropriate "BUILDING TYPE' and bedroom ("BR") categories below, enter the number of 
"NEW UNITS" (use Table 6(a)), and/or "REHABILITATION UNITS" (use Table 6(b)), proposed for funding under this application.  </t>
  </si>
  <si>
    <t xml:space="preserve">The Excel form will calculate TDC limit subtotals for each unit type, and overal TDC limit totals, based on City and State selected at Steps 1 and 2. </t>
  </si>
  <si>
    <t>TDC Limit per Unit
for New Const.</t>
  </si>
  <si>
    <t>TDC Limit per Unit
for Rehab*</t>
  </si>
  <si>
    <r>
      <t xml:space="preserve">* </t>
    </r>
    <r>
      <rPr>
        <sz val="11"/>
        <rFont val="Arial"/>
        <family val="2"/>
      </rPr>
      <t xml:space="preserve">TDC limits shown for Rehabilitation Units are 90% of the TDC limit for New Construction Units.  If rehabilitation activity will change the number of units or the unit configuration (Building Types or number of Bedrooms) at the original project site, enter the number and configuration of units that will exist </t>
    </r>
    <r>
      <rPr>
        <u/>
        <sz val="11"/>
        <rFont val="Arial"/>
        <family val="2"/>
      </rPr>
      <t>after</t>
    </r>
    <r>
      <rPr>
        <sz val="11"/>
        <rFont val="Arial"/>
        <family val="2"/>
      </rPr>
      <t xml:space="preserve"> rehabilitation, not the number of units and unit configuration before rehabilitation.</t>
    </r>
  </si>
  <si>
    <t>(To calculate manually, enter the TDC Limit Total for all New and Rehabilitation Units from line 6(c), page 2)</t>
  </si>
  <si>
    <t>Region Order</t>
  </si>
  <si>
    <t>RegionLabel</t>
  </si>
  <si>
    <t>StateAbbrev</t>
  </si>
  <si>
    <t>SortOrder</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</si>
  <si>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</si>
  <si>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</si>
  <si>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</si>
  <si>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</si>
  <si>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</si>
  <si>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</si>
  <si>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</si>
  <si>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</si>
  <si>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</si>
  <si>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</si>
  <si>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</si>
  <si>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</si>
  <si>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</si>
  <si>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</si>
  <si>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Region VI - Midsouth</t>
  </si>
  <si>
    <t>TX</t>
  </si>
  <si>
    <t>Region I - Northeast</t>
  </si>
  <si>
    <t>CONNECTICUT</t>
  </si>
  <si>
    <t>CT</t>
  </si>
  <si>
    <t>Bridgeport</t>
  </si>
  <si>
    <t>Hartford</t>
  </si>
  <si>
    <t>New Haven</t>
  </si>
  <si>
    <t>New London</t>
  </si>
  <si>
    <t>New Milford</t>
  </si>
  <si>
    <t>Norwich</t>
  </si>
  <si>
    <t>Ridgefield</t>
  </si>
  <si>
    <t>Windham</t>
  </si>
  <si>
    <t>MAINE</t>
  </si>
  <si>
    <t>ME</t>
  </si>
  <si>
    <t>Augusta</t>
  </si>
  <si>
    <t>Bangor</t>
  </si>
  <si>
    <t>Brunswick</t>
  </si>
  <si>
    <t>Lewiston</t>
  </si>
  <si>
    <t>Portland</t>
  </si>
  <si>
    <t>Waterville</t>
  </si>
  <si>
    <t>MASSACHUSETTS</t>
  </si>
  <si>
    <t>MA</t>
  </si>
  <si>
    <t>BOSTON</t>
  </si>
  <si>
    <t>FALL RIVER</t>
  </si>
  <si>
    <t>WORCESTER</t>
  </si>
  <si>
    <t>NEW HAMPSHIRE</t>
  </si>
  <si>
    <t>NH</t>
  </si>
  <si>
    <t>Concord</t>
  </si>
  <si>
    <t>Dover</t>
  </si>
  <si>
    <t>Keene</t>
  </si>
  <si>
    <t>Manchester</t>
  </si>
  <si>
    <t>Nashua</t>
  </si>
  <si>
    <t>Portsmouth</t>
  </si>
  <si>
    <t>RHODE ISLAND</t>
  </si>
  <si>
    <t>RI</t>
  </si>
  <si>
    <t>Providence</t>
  </si>
  <si>
    <t>VERMONT</t>
  </si>
  <si>
    <t>VT</t>
  </si>
  <si>
    <t>Bennington</t>
  </si>
  <si>
    <t>Brattleboro</t>
  </si>
  <si>
    <t>Burlington</t>
  </si>
  <si>
    <t>Montpelier</t>
  </si>
  <si>
    <t>Rutland</t>
  </si>
  <si>
    <t>Region II - Northeast</t>
  </si>
  <si>
    <t>NEW JERSEY</t>
  </si>
  <si>
    <t>NJ</t>
  </si>
  <si>
    <t>Asbury Park</t>
  </si>
  <si>
    <t>Atlantic City</t>
  </si>
  <si>
    <t>Camden</t>
  </si>
  <si>
    <t>Freehold</t>
  </si>
  <si>
    <t>Gloucester</t>
  </si>
  <si>
    <t>Newark</t>
  </si>
  <si>
    <t>North Bergen</t>
  </si>
  <si>
    <t>Trenton</t>
  </si>
  <si>
    <t>Vineland</t>
  </si>
  <si>
    <t>NEW YORK</t>
  </si>
  <si>
    <t>NY</t>
  </si>
  <si>
    <t>Albany</t>
  </si>
  <si>
    <t>Binghamton</t>
  </si>
  <si>
    <t>Buffalo</t>
  </si>
  <si>
    <t>Elmira</t>
  </si>
  <si>
    <t>Jamestown</t>
  </si>
  <si>
    <t>Nassau County</t>
  </si>
  <si>
    <t>New York City (inner)</t>
  </si>
  <si>
    <t>New York City (metro)</t>
  </si>
  <si>
    <t>Orange County</t>
  </si>
  <si>
    <t>Plattsburgh</t>
  </si>
  <si>
    <t>Poughkeepsie</t>
  </si>
  <si>
    <t>Rochester</t>
  </si>
  <si>
    <t>Rockland County</t>
  </si>
  <si>
    <t>Suffolk County</t>
  </si>
  <si>
    <t>Syracuse</t>
  </si>
  <si>
    <t>Westchester County</t>
  </si>
  <si>
    <t>PUERTO RICO</t>
  </si>
  <si>
    <t>PR</t>
  </si>
  <si>
    <t>ARECIBO</t>
  </si>
  <si>
    <t>MAYAGUEZ</t>
  </si>
  <si>
    <t>PONCE</t>
  </si>
  <si>
    <t>SAN JUAN</t>
  </si>
  <si>
    <t>VIRGIN ISLANDS</t>
  </si>
  <si>
    <t>VI</t>
  </si>
  <si>
    <t>ST. CROIX</t>
  </si>
  <si>
    <t>ST. THOMAS</t>
  </si>
  <si>
    <t>Region III -</t>
  </si>
  <si>
    <t>DELAWARE</t>
  </si>
  <si>
    <t>DE</t>
  </si>
  <si>
    <t>DOVER</t>
  </si>
  <si>
    <t>WILMINGTON</t>
  </si>
  <si>
    <t>DISTRICT OF COLUMBIA</t>
  </si>
  <si>
    <t>DC</t>
  </si>
  <si>
    <t>WASHINGTON, D.C.</t>
  </si>
  <si>
    <t>MARYLAND</t>
  </si>
  <si>
    <t>MD</t>
  </si>
  <si>
    <t>BALTIMORE</t>
  </si>
  <si>
    <t>BALTIMORE CITY</t>
  </si>
  <si>
    <t>HAGERSTOWN</t>
  </si>
  <si>
    <t>SALISBURY</t>
  </si>
  <si>
    <t>WALDORF</t>
  </si>
  <si>
    <t>PENNSYLVANIA</t>
  </si>
  <si>
    <t>PA</t>
  </si>
  <si>
    <t>ALLENTOWN</t>
  </si>
  <si>
    <t>ALTOONA</t>
  </si>
  <si>
    <t>BELLEFONTE</t>
  </si>
  <si>
    <t>ERIE</t>
  </si>
  <si>
    <t>HARRISBURG</t>
  </si>
  <si>
    <t>JOHNSTOWN</t>
  </si>
  <si>
    <t>LANCASTER</t>
  </si>
  <si>
    <t>PHILADELPHIA</t>
  </si>
  <si>
    <t>PITTSBURGH</t>
  </si>
  <si>
    <t>READING</t>
  </si>
  <si>
    <t>SCRANTON</t>
  </si>
  <si>
    <t>WELLSBORO</t>
  </si>
  <si>
    <t>YORK</t>
  </si>
  <si>
    <t>VIRGINIA</t>
  </si>
  <si>
    <t>VA</t>
  </si>
  <si>
    <t>CHARLOTTESVILLE</t>
  </si>
  <si>
    <t>HARRISONBURG</t>
  </si>
  <si>
    <t>NEWPORT NEWS</t>
  </si>
  <si>
    <t>NORFOLK</t>
  </si>
  <si>
    <t>NORTON</t>
  </si>
  <si>
    <t>RICHMOND</t>
  </si>
  <si>
    <t>WEST VIRGINIA</t>
  </si>
  <si>
    <t>WV</t>
  </si>
  <si>
    <t>BLUEFIELD</t>
  </si>
  <si>
    <t>CHARLESTON</t>
  </si>
  <si>
    <t>FAIRMONT</t>
  </si>
  <si>
    <t>HUNTINGTON</t>
  </si>
  <si>
    <t>MARTINSBURG</t>
  </si>
  <si>
    <t>PARKERSBURG</t>
  </si>
  <si>
    <t>POINT PLEASANT</t>
  </si>
  <si>
    <t>WHEELING</t>
  </si>
  <si>
    <t>Region IV - Southeast</t>
  </si>
  <si>
    <t>ALABAMA</t>
  </si>
  <si>
    <t>AL</t>
  </si>
  <si>
    <t>BIRMINGHAM</t>
  </si>
  <si>
    <t>DOTHAN</t>
  </si>
  <si>
    <t>FLORENCE</t>
  </si>
  <si>
    <t>HUNTSVILLE</t>
  </si>
  <si>
    <t>MOBILE</t>
  </si>
  <si>
    <t>MONTGOMERY</t>
  </si>
  <si>
    <t>TUSCALOOSA</t>
  </si>
  <si>
    <t>FLORIDA</t>
  </si>
  <si>
    <t>FL</t>
  </si>
  <si>
    <t>JACKSONVILLE</t>
  </si>
  <si>
    <t>KEY WEST</t>
  </si>
  <si>
    <t>MIAMI</t>
  </si>
  <si>
    <t>ORLANDO</t>
  </si>
  <si>
    <t>PENSACOLA</t>
  </si>
  <si>
    <t>TAMPA</t>
  </si>
  <si>
    <t>GEORGIA</t>
  </si>
  <si>
    <t>GA</t>
  </si>
  <si>
    <t>ALBANY</t>
  </si>
  <si>
    <t>ATLANTA</t>
  </si>
  <si>
    <t>AUGUSTA</t>
  </si>
  <si>
    <t>BRUNSWICK</t>
  </si>
  <si>
    <t>COLUMBUS</t>
  </si>
  <si>
    <t>MACON</t>
  </si>
  <si>
    <t>ROME</t>
  </si>
  <si>
    <t>SAVANNAH</t>
  </si>
  <si>
    <t>VALDOSTA</t>
  </si>
  <si>
    <t>KENTUCKY</t>
  </si>
  <si>
    <t>KY</t>
  </si>
  <si>
    <t>ASHLAND</t>
  </si>
  <si>
    <t>COVINGTON</t>
  </si>
  <si>
    <t>LOUISVILLE</t>
  </si>
  <si>
    <t>MIDDLESBORO</t>
  </si>
  <si>
    <t>OWENSBORO</t>
  </si>
  <si>
    <t>PADUCAH</t>
  </si>
  <si>
    <t>MISSISSIPPI</t>
  </si>
  <si>
    <t>MS</t>
  </si>
  <si>
    <t>CORINTH</t>
  </si>
  <si>
    <t>GREENVILLE</t>
  </si>
  <si>
    <t>GREENWOOD</t>
  </si>
  <si>
    <t>GULFPORT</t>
  </si>
  <si>
    <t>HATTIESBURG</t>
  </si>
  <si>
    <t>JACKSON</t>
  </si>
  <si>
    <t>SOUTHAVEN</t>
  </si>
  <si>
    <t>NORTH CAROLINA</t>
  </si>
  <si>
    <t>NC</t>
  </si>
  <si>
    <t>ASHEVILLE</t>
  </si>
  <si>
    <t>CHARLOTTE</t>
  </si>
  <si>
    <t>DURHAM</t>
  </si>
  <si>
    <t>ELIZABETH CITY</t>
  </si>
  <si>
    <t>FAYETTEVILLE</t>
  </si>
  <si>
    <t>GREENSBORO</t>
  </si>
  <si>
    <t>RALEIGH</t>
  </si>
  <si>
    <t>WINSTON-SALEM</t>
  </si>
  <si>
    <t>SOUTH CAROLINA</t>
  </si>
  <si>
    <t>SC</t>
  </si>
  <si>
    <t>AIKEN</t>
  </si>
  <si>
    <t>ANDERSON</t>
  </si>
  <si>
    <t>BEAUFORT</t>
  </si>
  <si>
    <t>COLUMBIA</t>
  </si>
  <si>
    <t>MYRTLE BEACH</t>
  </si>
  <si>
    <t>NORTH AUGUSTA</t>
  </si>
  <si>
    <t>ORANGEBURG</t>
  </si>
  <si>
    <t>ROCK HILL</t>
  </si>
  <si>
    <t>SPARTANBURG</t>
  </si>
  <si>
    <t>TENNESSEE</t>
  </si>
  <si>
    <t>TN</t>
  </si>
  <si>
    <t>CHATTANOOGA</t>
  </si>
  <si>
    <t>CLARKSVILLE</t>
  </si>
  <si>
    <t>JOHNSON CITY</t>
  </si>
  <si>
    <t>KINGSPORT</t>
  </si>
  <si>
    <t>KNOXVILLE</t>
  </si>
  <si>
    <t>MEMPHIS</t>
  </si>
  <si>
    <t>NASHVILLE</t>
  </si>
  <si>
    <t>OAK RIDGE</t>
  </si>
  <si>
    <t>Region V - Midwest</t>
  </si>
  <si>
    <t>ILLINOIS</t>
  </si>
  <si>
    <t>IL</t>
  </si>
  <si>
    <t>BELLEVILLE</t>
  </si>
  <si>
    <t>CHICAGO</t>
  </si>
  <si>
    <t>EAST ST. LOUIS</t>
  </si>
  <si>
    <t>MOLINE</t>
  </si>
  <si>
    <t>SPRINGFIELD</t>
  </si>
  <si>
    <t>INDIANA</t>
  </si>
  <si>
    <t>IN</t>
  </si>
  <si>
    <t>BLOOMINGTON</t>
  </si>
  <si>
    <t>EVANSVILLE</t>
  </si>
  <si>
    <t>FORT WAYNE</t>
  </si>
  <si>
    <t>GARY</t>
  </si>
  <si>
    <t>HAMMOND</t>
  </si>
  <si>
    <t>INDIANAPOLIS</t>
  </si>
  <si>
    <t>LAFAYETTE</t>
  </si>
  <si>
    <t>SOUTH BEND</t>
  </si>
  <si>
    <t>TERRE HAUTE</t>
  </si>
  <si>
    <t>MICHIGAN</t>
  </si>
  <si>
    <t>MI</t>
  </si>
  <si>
    <t>ANN ARBOR</t>
  </si>
  <si>
    <t>BATTLE CREEK</t>
  </si>
  <si>
    <t>BENTON HARBOR</t>
  </si>
  <si>
    <t>DETROIT</t>
  </si>
  <si>
    <t>FLINT</t>
  </si>
  <si>
    <t>GRAND RAPIDS</t>
  </si>
  <si>
    <t>LANSING</t>
  </si>
  <si>
    <t>MARQUETTE</t>
  </si>
  <si>
    <t>MT. PLEASANT</t>
  </si>
  <si>
    <t>MUSKEGON</t>
  </si>
  <si>
    <t>SAGINAW</t>
  </si>
  <si>
    <t>TRAVERSE CITY</t>
  </si>
  <si>
    <t>YPSILANTI</t>
  </si>
  <si>
    <t>MINNESOTA</t>
  </si>
  <si>
    <t>MN</t>
  </si>
  <si>
    <t>DULUTH</t>
  </si>
  <si>
    <t>MANKATO</t>
  </si>
  <si>
    <t>MINNEAPOLIS</t>
  </si>
  <si>
    <t>ROCHESTER</t>
  </si>
  <si>
    <t>ST. CLOUD</t>
  </si>
  <si>
    <t>WORTHINGTON</t>
  </si>
  <si>
    <t>OHIO</t>
  </si>
  <si>
    <t>OH</t>
  </si>
  <si>
    <t>AKRON</t>
  </si>
  <si>
    <t>CINCINNATI</t>
  </si>
  <si>
    <t>CLEVELAND</t>
  </si>
  <si>
    <t>DAYTON</t>
  </si>
  <si>
    <t>FINDLAY</t>
  </si>
  <si>
    <t>LORAIN</t>
  </si>
  <si>
    <t>MANSFIELD</t>
  </si>
  <si>
    <t>TOLEDO</t>
  </si>
  <si>
    <t>YOUNGSTOWN</t>
  </si>
  <si>
    <t>WISCONSIN</t>
  </si>
  <si>
    <t>WI</t>
  </si>
  <si>
    <t>EAU CLAIRE</t>
  </si>
  <si>
    <t>GREEN BAY</t>
  </si>
  <si>
    <t>MADISON</t>
  </si>
  <si>
    <t>MILWAUKEE</t>
  </si>
  <si>
    <t>REEDSVILLE</t>
  </si>
  <si>
    <t>SUPERIOR</t>
  </si>
  <si>
    <t>WAUSAU</t>
  </si>
  <si>
    <t>ARKANSAS</t>
  </si>
  <si>
    <t>AR</t>
  </si>
  <si>
    <t>FAYETTSVILLE</t>
  </si>
  <si>
    <t>FORT SMITH</t>
  </si>
  <si>
    <t>JONESBORO</t>
  </si>
  <si>
    <t>LITTLE ROCK</t>
  </si>
  <si>
    <t>TEXARKANA</t>
  </si>
  <si>
    <t>LOUISIANA</t>
  </si>
  <si>
    <t>LA</t>
  </si>
  <si>
    <t>ALEXANDRIA</t>
  </si>
  <si>
    <t>BATON ROUGE</t>
  </si>
  <si>
    <t>HOUMA</t>
  </si>
  <si>
    <t>LAKE CHARLES</t>
  </si>
  <si>
    <t>MARSHALL</t>
  </si>
  <si>
    <t>MONROE</t>
  </si>
  <si>
    <t>NEW ORLEANS</t>
  </si>
  <si>
    <t>SHREVEPORT</t>
  </si>
  <si>
    <t>NEW MEXICO</t>
  </si>
  <si>
    <t>NM</t>
  </si>
  <si>
    <t>ALBUQUERQUE</t>
  </si>
  <si>
    <t>CLOVIS</t>
  </si>
  <si>
    <t>SANTA FE</t>
  </si>
  <si>
    <t>SILVER CITY</t>
  </si>
  <si>
    <t>TAOS</t>
  </si>
  <si>
    <t>OKLAHOMA</t>
  </si>
  <si>
    <t>OK</t>
  </si>
  <si>
    <t>ADA</t>
  </si>
  <si>
    <t>ARDMORE</t>
  </si>
  <si>
    <t>BARTLESVILLE</t>
  </si>
  <si>
    <t>ENID</t>
  </si>
  <si>
    <t>GUYMON</t>
  </si>
  <si>
    <t>LAWTON</t>
  </si>
  <si>
    <t>MCALESTER</t>
  </si>
  <si>
    <t>MUSKOGEE</t>
  </si>
  <si>
    <t>OKLAHOMA CITY</t>
  </si>
  <si>
    <t>SHAWNEE</t>
  </si>
  <si>
    <t>STILLWATER</t>
  </si>
  <si>
    <t>TULSA</t>
  </si>
  <si>
    <t>WOODWARD</t>
  </si>
  <si>
    <t>AMARILLO</t>
  </si>
  <si>
    <t>AUSTIN</t>
  </si>
  <si>
    <t>BEAUMONT</t>
  </si>
  <si>
    <t>BRYAN</t>
  </si>
  <si>
    <t>CORPUS CHRISTI</t>
  </si>
  <si>
    <t>DEL RIO</t>
  </si>
  <si>
    <t>EAGLE PASS</t>
  </si>
  <si>
    <t>EL CAMPO</t>
  </si>
  <si>
    <t>EL PASO</t>
  </si>
  <si>
    <t>FORT WORTH-DALLAS</t>
  </si>
  <si>
    <t>HARLINGEN</t>
  </si>
  <si>
    <t>HOUSTON</t>
  </si>
  <si>
    <t>JUNCTION</t>
  </si>
  <si>
    <t>LAREDO</t>
  </si>
  <si>
    <t>LUBBOCK</t>
  </si>
  <si>
    <t>LUFKIN</t>
  </si>
  <si>
    <t>MIDLAND</t>
  </si>
  <si>
    <t>ODESSA</t>
  </si>
  <si>
    <t>SAN ANGELO</t>
  </si>
  <si>
    <t>SAN ANTONIO</t>
  </si>
  <si>
    <t>SHERMAN</t>
  </si>
  <si>
    <t>TEXAS CITY</t>
  </si>
  <si>
    <t>TYLER</t>
  </si>
  <si>
    <t>VICTORIA</t>
  </si>
  <si>
    <t>WACO</t>
  </si>
  <si>
    <t>WICHITA FALLS</t>
  </si>
  <si>
    <t>Region VII - Midwest</t>
  </si>
  <si>
    <t>IOWA</t>
  </si>
  <si>
    <t>IA</t>
  </si>
  <si>
    <t>BETTENDORF</t>
  </si>
  <si>
    <t>CEDAR RAPIDS</t>
  </si>
  <si>
    <t>COUNCIL BLUFFS</t>
  </si>
  <si>
    <t>DAVENPORT</t>
  </si>
  <si>
    <t>DES MOINES</t>
  </si>
  <si>
    <t>DUBUQUE</t>
  </si>
  <si>
    <t>MASON CITY</t>
  </si>
  <si>
    <t>SIOUX CITY</t>
  </si>
  <si>
    <t>WATERLOO</t>
  </si>
  <si>
    <t>KANSAS</t>
  </si>
  <si>
    <t>KS</t>
  </si>
  <si>
    <t>GARDEN CITY</t>
  </si>
  <si>
    <t>KANSAS CITY</t>
  </si>
  <si>
    <t>PITTSBURG</t>
  </si>
  <si>
    <t>SALINA</t>
  </si>
  <si>
    <t>TOPEKA</t>
  </si>
  <si>
    <t>WICHITA</t>
  </si>
  <si>
    <t>MISSOURI</t>
  </si>
  <si>
    <t>MO</t>
  </si>
  <si>
    <t>CAPE GIRARDEAU</t>
  </si>
  <si>
    <t>JOPLIN</t>
  </si>
  <si>
    <t>KIRKSVILLE</t>
  </si>
  <si>
    <t>ROLLA</t>
  </si>
  <si>
    <t>SEDALIA</t>
  </si>
  <si>
    <t>ST. JOSEPH</t>
  </si>
  <si>
    <t>ST. LOUIS</t>
  </si>
  <si>
    <t>NEBRASKA</t>
  </si>
  <si>
    <t>NE</t>
  </si>
  <si>
    <t>GRAND ISLAND</t>
  </si>
  <si>
    <t>LINCOLN</t>
  </si>
  <si>
    <t>MACY</t>
  </si>
  <si>
    <t>NORTH PLATTE</t>
  </si>
  <si>
    <t>OMAHA</t>
  </si>
  <si>
    <t>SCOTTSBLUFF</t>
  </si>
  <si>
    <t>Region VIII -</t>
  </si>
  <si>
    <t>COLORADO</t>
  </si>
  <si>
    <t>CO</t>
  </si>
  <si>
    <t>ASPEN-VAIL</t>
  </si>
  <si>
    <t>DENVER</t>
  </si>
  <si>
    <t>GRAND JUNCTION</t>
  </si>
  <si>
    <t>MONTANA</t>
  </si>
  <si>
    <t>MT</t>
  </si>
  <si>
    <t>BILLINGS</t>
  </si>
  <si>
    <t>GREAT FALLS</t>
  </si>
  <si>
    <t>HELENA</t>
  </si>
  <si>
    <t>MISSOULA</t>
  </si>
  <si>
    <t>NORTH DAKOTA</t>
  </si>
  <si>
    <t>ND</t>
  </si>
  <si>
    <t>BISMARCK</t>
  </si>
  <si>
    <t>DICKINSON</t>
  </si>
  <si>
    <t>FARGO</t>
  </si>
  <si>
    <t>SOUTH DAKOTA</t>
  </si>
  <si>
    <t>SD</t>
  </si>
  <si>
    <t>PIERRE</t>
  </si>
  <si>
    <t>RAPID CITY</t>
  </si>
  <si>
    <t>SIOUX FALLS</t>
  </si>
  <si>
    <t>UTAH</t>
  </si>
  <si>
    <t>UT</t>
  </si>
  <si>
    <t>CEDAR CITY</t>
  </si>
  <si>
    <t>SALT LAKE CITY</t>
  </si>
  <si>
    <t>VERNAL</t>
  </si>
  <si>
    <t>WYOMING</t>
  </si>
  <si>
    <t>WY</t>
  </si>
  <si>
    <t>CASPER</t>
  </si>
  <si>
    <t>CHEYENNE</t>
  </si>
  <si>
    <t>CODY</t>
  </si>
  <si>
    <t>Region IX - West</t>
  </si>
  <si>
    <t>ARIZONA</t>
  </si>
  <si>
    <t>AZ</t>
  </si>
  <si>
    <t>CASA GRANDE</t>
  </si>
  <si>
    <t>FLAGSTAFF</t>
  </si>
  <si>
    <t>KINGMAN</t>
  </si>
  <si>
    <t>PHOENIX</t>
  </si>
  <si>
    <t>SIERRA VISTA</t>
  </si>
  <si>
    <t>TUCSON</t>
  </si>
  <si>
    <t>YUMA</t>
  </si>
  <si>
    <t>CALIFORNIA</t>
  </si>
  <si>
    <t>CA</t>
  </si>
  <si>
    <t>ARROWHEAD</t>
  </si>
  <si>
    <t>BAKERSFIELD</t>
  </si>
  <si>
    <t>BARSTOW</t>
  </si>
  <si>
    <t>BIG BEAR</t>
  </si>
  <si>
    <t>DESERT CENTER</t>
  </si>
  <si>
    <t>EL CAJON</t>
  </si>
  <si>
    <t>EUREKA</t>
  </si>
  <si>
    <t>FRESNO</t>
  </si>
  <si>
    <t>INYOKERN</t>
  </si>
  <si>
    <t>LOS ANGELES</t>
  </si>
  <si>
    <t>MODESTO</t>
  </si>
  <si>
    <t>MOJAVE</t>
  </si>
  <si>
    <t>NEEDLES</t>
  </si>
  <si>
    <t>OAKLAND-MARIN</t>
  </si>
  <si>
    <t>OJAI</t>
  </si>
  <si>
    <t>OXNARD</t>
  </si>
  <si>
    <t>PASO ROBLES</t>
  </si>
  <si>
    <t>PIRU</t>
  </si>
  <si>
    <t>PLACERVILLE</t>
  </si>
  <si>
    <t>REDDING</t>
  </si>
  <si>
    <t>RIDGECREST</t>
  </si>
  <si>
    <t>SACRAMENTO</t>
  </si>
  <si>
    <t>SAN BERNADINO</t>
  </si>
  <si>
    <t>SAN DIEGO</t>
  </si>
  <si>
    <t>SAN FRANCISCO</t>
  </si>
  <si>
    <t>SAN JOSE</t>
  </si>
  <si>
    <t>SANTA ANA</t>
  </si>
  <si>
    <t>SANTA BARBARA</t>
  </si>
  <si>
    <t>SANTA CRUZ</t>
  </si>
  <si>
    <t>SANTA MARIA</t>
  </si>
  <si>
    <t>SANTA ROSA</t>
  </si>
  <si>
    <t>SOUTH LAKE TAHOE</t>
  </si>
  <si>
    <t>TEHACHAPI</t>
  </si>
  <si>
    <t>VENTURA</t>
  </si>
  <si>
    <t>VICTORVILLE</t>
  </si>
  <si>
    <t>YREKA</t>
  </si>
  <si>
    <t>HAWAII</t>
  </si>
  <si>
    <t>HI</t>
  </si>
  <si>
    <t>GUAM</t>
  </si>
  <si>
    <t>HILO</t>
  </si>
  <si>
    <t>HONOLULU</t>
  </si>
  <si>
    <t>KAUAI</t>
  </si>
  <si>
    <t>KONO</t>
  </si>
  <si>
    <t>MAUI</t>
  </si>
  <si>
    <t>NEVADA</t>
  </si>
  <si>
    <t>NV</t>
  </si>
  <si>
    <t>LAS VEGAS</t>
  </si>
  <si>
    <t>RENO</t>
  </si>
  <si>
    <t>Region X - Northwest</t>
  </si>
  <si>
    <t>ALASKA</t>
  </si>
  <si>
    <t>AK</t>
  </si>
  <si>
    <t>ANCHORAGE</t>
  </si>
  <si>
    <t>FAIRBANKS</t>
  </si>
  <si>
    <t>JUNEAU</t>
  </si>
  <si>
    <t>KENAI</t>
  </si>
  <si>
    <t>KETCHIKAN</t>
  </si>
  <si>
    <t>SITKA</t>
  </si>
  <si>
    <t>IDAHO</t>
  </si>
  <si>
    <t>ID</t>
  </si>
  <si>
    <t>BOISE</t>
  </si>
  <si>
    <t>COEUR D'ALENE</t>
  </si>
  <si>
    <t>IDAHO FALLS</t>
  </si>
  <si>
    <t>POCATELLO</t>
  </si>
  <si>
    <t>OREGON</t>
  </si>
  <si>
    <t>OR</t>
  </si>
  <si>
    <t>BEND</t>
  </si>
  <si>
    <t>COOS BAY</t>
  </si>
  <si>
    <t>EUGENE</t>
  </si>
  <si>
    <t>PORTLAND</t>
  </si>
  <si>
    <t>WASHINGTON</t>
  </si>
  <si>
    <t>WA</t>
  </si>
  <si>
    <t>ABERDEEN</t>
  </si>
  <si>
    <t>BELLINGHAM</t>
  </si>
  <si>
    <t>CHENEY</t>
  </si>
  <si>
    <t>KENNEWICK</t>
  </si>
  <si>
    <t>LONGVIEW</t>
  </si>
  <si>
    <t>OLYMPIA</t>
  </si>
  <si>
    <t>PORT ANGELES</t>
  </si>
  <si>
    <t>PULLMAN</t>
  </si>
  <si>
    <t>SEATTLE</t>
  </si>
  <si>
    <t>SPOKANE</t>
  </si>
  <si>
    <t>YAKIMA</t>
  </si>
  <si>
    <t xml:space="preserve"> OMB Approval No. xxx
 (exp. Xx/xx/xxxx)</t>
  </si>
  <si>
    <t>Enter Choice Neighborhoods request for "extraordinary site costs" (certified by architect or engineer).</t>
  </si>
  <si>
    <t>Enter all other HUD PH capital assistance proposed for Choice Neighborhoods development.</t>
  </si>
  <si>
    <t>CHOICE NEIGHBORHOODS IMPLEMENTATION GRANTS</t>
  </si>
  <si>
    <t>Enter Choice Neighborhoods funds requested for demolition and remediation of dwelling units.</t>
  </si>
  <si>
    <t>To determine the maximum grant amount that may be requested in this Choice Neighborhoods Implementation application, enter the requested information.  If you are using the Excel form, totals are calculated automatically.</t>
  </si>
  <si>
    <t>If you are manually calculating the maximum grant amount that may be requested on this attachment, follow the calculation instructions provided below on this worksheet.</t>
  </si>
  <si>
    <t>(Enter the combined total of the dwelling unit remediation and dwelling unit demolition line items from 
the Sources and Uses Budget)</t>
  </si>
  <si>
    <t>(from Sources and Uses Budget)</t>
  </si>
  <si>
    <t>Enter number of public and/or assisted units to be built back on the original site.</t>
  </si>
  <si>
    <t>(Do not include existing public and/or assisted units to be rehabilitated)</t>
  </si>
  <si>
    <t>Number of public and/or assisted units to be demolished and not replaced back on original site</t>
  </si>
  <si>
    <t>(Include any project funds from the following sources: Public Housing Capital Funds or Mod funds (e.g., CIAP or CGP funds); Public Housing Development grants; previously-awarded HOPE VI demolition-only grants; and any borrowed funds secured by Capital Funds (from Sources and Uses Budget))</t>
  </si>
  <si>
    <t>Maximum allowable Choice Neighborhoods Implementation Grant</t>
  </si>
  <si>
    <t>Enter the amount of your Choice Neighborhoods Implementation Grant request</t>
  </si>
  <si>
    <t>Maximum allowable Choice Neighborhoods Implementation Grant request</t>
  </si>
  <si>
    <t>Enter name of the Lead Applicant:</t>
  </si>
  <si>
    <t>If you are completing this attachment manually, use the applicable TDC limits for each unit type found in HUD Notice PIH 2010-20.</t>
  </si>
  <si>
    <t>Table 6(b):  REHABILITATION UNITS (existing public and/or assisted housing units to be rehabilitated)*</t>
  </si>
  <si>
    <t>This table includes all Total Development Cost (TDC) dollar limits published in HUD Notice PIH 2010-20.  If your City is not shown, contact the HUD Office of Public Housing Investments, (202) 401-8812.</t>
  </si>
  <si>
    <t>Note: If completing attachment manually, rather than using the Excel workbook, start at Step 4 (page 2).</t>
  </si>
  <si>
    <t>Grant Sizing Worksheet</t>
  </si>
  <si>
    <t xml:space="preserve">(a) Enter name of targeted public and/or assisted hsg site(s): </t>
  </si>
  <si>
    <t>Enter Choice Neighborhoods request for Supportive Services funding.</t>
  </si>
  <si>
    <t>(Note: request for Supportive Services funding may not exceed 15% of total grant requested. Any amount requested above 5% of grant must be matched by other sources.)</t>
  </si>
  <si>
    <t>Enter Choice Neighborhoods request for Critical Commumity Improvements funding.</t>
  </si>
  <si>
    <r>
      <t xml:space="preserve">form </t>
    </r>
    <r>
      <rPr>
        <b/>
        <sz val="11"/>
        <rFont val="Arial"/>
        <family val="2"/>
      </rPr>
      <t xml:space="preserve">HUD-xx </t>
    </r>
    <r>
      <rPr>
        <sz val="11"/>
        <rFont val="Arial"/>
        <family val="2"/>
      </rPr>
      <t>(exp. xx)</t>
    </r>
  </si>
  <si>
    <t>11(b)</t>
  </si>
  <si>
    <t>11(c)</t>
  </si>
  <si>
    <t>(Number of units identified in Step 10, minus the number of units identified in Step 11)</t>
  </si>
  <si>
    <t>Percent of original public and/or assisted units to be demo'd &amp; not replaced back on orig. site</t>
  </si>
  <si>
    <t>(Number of units identified in 11(a), divided by number of units identified in Step 10)</t>
  </si>
  <si>
    <t>Example: Step 10 = 100 units to be demolished.  Step 11 = 40 replacement units to be built back on original site. 11(a) = 60 units demolished and not built back on original site.  11(b) = 60/100 = 60%</t>
  </si>
  <si>
    <t>(Dollar amount identified in Step 9, multiplied by percentage identified in 11(b))</t>
  </si>
  <si>
    <t>Subtotal: TDC limit, adjusted (for SS, Commun. Improvmts., abatement/demo, &amp; extraord. site costs)</t>
  </si>
  <si>
    <t>(Total of amounts above: 6(d) + Step 7 + Step 8 + Step 11(c) + Step 12)</t>
  </si>
  <si>
    <t>13(a)</t>
  </si>
  <si>
    <t>13(b)</t>
  </si>
  <si>
    <t>13(c)</t>
  </si>
  <si>
    <t>Step 14.</t>
  </si>
  <si>
    <r>
      <t>Enter number of public and/or assisted units to be demo'd (</t>
    </r>
    <r>
      <rPr>
        <b/>
        <u/>
        <sz val="10"/>
        <color indexed="10"/>
        <rFont val="Arial"/>
        <family val="2"/>
      </rPr>
      <t>after</t>
    </r>
    <r>
      <rPr>
        <b/>
        <sz val="10"/>
        <color indexed="10"/>
        <rFont val="Arial"/>
        <family val="2"/>
      </rPr>
      <t xml:space="preserve"> date of application only).</t>
    </r>
  </si>
  <si>
    <t>(In accordance with provisions of the HUD Choice Neighborhoods Notice of Funding Availability)</t>
  </si>
  <si>
    <t>(The lesser of 13(a) (adjusted max. possible grant), and 13(b) ($31,000,000))</t>
  </si>
  <si>
    <r>
      <t>NEW UNITS</t>
    </r>
    <r>
      <rPr>
        <sz val="10"/>
        <rFont val="Arial"/>
        <family val="2"/>
      </rPr>
      <t xml:space="preserve"> (Table 6(a)):  include all on-site and off-site replacement units.  Also include any homeownership units (including lease-purchase), that will be newly-constructed or acquired (with or without rehabilitation) utilizing any Choice Neighborhoods grant funds or other public housing capital assistance for development.</t>
    </r>
  </si>
  <si>
    <r>
      <t>REHABILITATION UNITS</t>
    </r>
    <r>
      <rPr>
        <sz val="10"/>
        <rFont val="Arial"/>
        <family val="2"/>
      </rPr>
      <t xml:space="preserve"> (Table 6(b)):  include only existing (i.e, in HUD's inventory) public housing and/or assisted  units that are proposed for rehabilitation utilizing Choice Neighborhoods grant funds or other public housing capital assistance.</t>
    </r>
  </si>
  <si>
    <r>
      <t>Table 6(a):  NEW UNITS (new construction, acquisition, and units to be acquired and rehabilitated</t>
    </r>
    <r>
      <rPr>
        <b/>
        <sz val="11"/>
        <rFont val="Arial"/>
      </rPr>
      <t>)</t>
    </r>
  </si>
  <si>
    <t>(Note: request for Critical Community Improvements funding may not exceed 15% of total grant requested, as described in part b of the NOFA Secion I.C definition for critical community improvements (i.e. activities to promote economic development, such as development or improvement of transit, retail, community financial institutions, public services, facilities, assets or other community resources).</t>
  </si>
</sst>
</file>

<file path=xl/styles.xml><?xml version="1.0" encoding="utf-8"?>
<styleSheet xmlns="http://schemas.openxmlformats.org/spreadsheetml/2006/main">
  <numFmts count="11">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 #,##0_);_(* \(#,##0\);_(* &quot;-&quot;??_);_(@_)"/>
    <numFmt numFmtId="166" formatCode="0_);\(0\)"/>
    <numFmt numFmtId="167" formatCode="_(&quot;$&quot;* #,##0_);_(&quot;$&quot;* \(#,##0\);_(&quot;$&quot;* &quot;-&quot;??_);_(@_)"/>
    <numFmt numFmtId="168" formatCode="_(* #,##0.0_);_(* \(#,##0.0\);_(* &quot;-&quot;?_);_(@_)"/>
  </numFmts>
  <fonts count="37">
    <font>
      <sz val="11"/>
      <name val="Arial"/>
    </font>
    <font>
      <b/>
      <sz val="11"/>
      <name val="Arial"/>
    </font>
    <font>
      <i/>
      <sz val="11"/>
      <name val="Arial"/>
    </font>
    <font>
      <sz val="11"/>
      <name val="Arial"/>
    </font>
    <font>
      <b/>
      <sz val="11"/>
      <name val="Arial"/>
      <family val="2"/>
    </font>
    <font>
      <i/>
      <sz val="10"/>
      <name val="Arial"/>
    </font>
    <font>
      <b/>
      <sz val="10"/>
      <name val="Arial"/>
    </font>
    <font>
      <i/>
      <sz val="11"/>
      <name val="Arial"/>
      <family val="2"/>
    </font>
    <font>
      <b/>
      <sz val="10"/>
      <name val="Arial"/>
      <family val="2"/>
    </font>
    <font>
      <sz val="11"/>
      <color indexed="12"/>
      <name val="Arial"/>
      <family val="2"/>
    </font>
    <font>
      <b/>
      <i/>
      <sz val="10"/>
      <name val="Arial"/>
    </font>
    <font>
      <b/>
      <sz val="10"/>
      <color indexed="10"/>
      <name val="Arial"/>
      <family val="2"/>
    </font>
    <font>
      <sz val="11"/>
      <color indexed="8"/>
      <name val="Arial"/>
      <family val="2"/>
    </font>
    <font>
      <b/>
      <sz val="11"/>
      <color indexed="10"/>
      <name val="Arial"/>
      <family val="2"/>
    </font>
    <font>
      <b/>
      <sz val="11"/>
      <color indexed="8"/>
      <name val="Arial"/>
      <family val="2"/>
    </font>
    <font>
      <sz val="11"/>
      <name val="Arial"/>
      <family val="2"/>
    </font>
    <font>
      <b/>
      <sz val="11"/>
      <color indexed="12"/>
      <name val="Arial"/>
      <family val="2"/>
    </font>
    <font>
      <u val="singleAccounting"/>
      <sz val="11"/>
      <color indexed="12"/>
      <name val="Arial"/>
      <family val="2"/>
    </font>
    <font>
      <u val="singleAccounting"/>
      <sz val="11"/>
      <name val="Arial"/>
      <family val="2"/>
    </font>
    <font>
      <u val="doubleAccounting"/>
      <sz val="11"/>
      <name val="Arial"/>
      <family val="2"/>
    </font>
    <font>
      <sz val="10"/>
      <name val="Arial"/>
      <family val="2"/>
    </font>
    <font>
      <sz val="9"/>
      <color indexed="8"/>
      <name val="Arial"/>
      <family val="2"/>
    </font>
    <font>
      <sz val="9"/>
      <name val="Arial"/>
      <family val="2"/>
    </font>
    <font>
      <b/>
      <sz val="14"/>
      <color indexed="10"/>
      <name val="Arial"/>
      <family val="2"/>
    </font>
    <font>
      <b/>
      <sz val="14"/>
      <name val="Times New Roman"/>
      <family val="1"/>
    </font>
    <font>
      <u/>
      <sz val="11"/>
      <name val="Arial"/>
      <family val="2"/>
    </font>
    <font>
      <u val="doubleAccounting"/>
      <sz val="11"/>
      <color indexed="12"/>
      <name val="Arial"/>
      <family val="2"/>
    </font>
    <font>
      <u/>
      <sz val="10"/>
      <name val="Arial"/>
      <family val="2"/>
    </font>
    <font>
      <b/>
      <sz val="12"/>
      <name val="Times New Roman"/>
      <family val="1"/>
    </font>
    <font>
      <b/>
      <sz val="10"/>
      <name val="Times New Roman"/>
      <family val="1"/>
    </font>
    <font>
      <sz val="11"/>
      <color indexed="10"/>
      <name val="Arial"/>
      <family val="2"/>
    </font>
    <font>
      <b/>
      <i/>
      <sz val="10"/>
      <color indexed="8"/>
      <name val="Arial"/>
      <family val="2"/>
    </font>
    <font>
      <b/>
      <i/>
      <sz val="10"/>
      <color indexed="12"/>
      <name val="Arial"/>
      <family val="2"/>
    </font>
    <font>
      <b/>
      <sz val="11"/>
      <color indexed="10"/>
      <name val="Arial"/>
    </font>
    <font>
      <b/>
      <sz val="11"/>
      <color indexed="18"/>
      <name val="Arial"/>
      <family val="2"/>
    </font>
    <font>
      <sz val="10"/>
      <color indexed="8"/>
      <name val="Arial"/>
      <family val="2"/>
    </font>
    <font>
      <b/>
      <u/>
      <sz val="10"/>
      <color indexed="10"/>
      <name val="Arial"/>
      <family val="2"/>
    </font>
  </fonts>
  <fills count="4">
    <fill>
      <patternFill patternType="none"/>
    </fill>
    <fill>
      <patternFill patternType="gray125"/>
    </fill>
    <fill>
      <patternFill patternType="solid">
        <fgColor indexed="9"/>
        <bgColor indexed="22"/>
      </patternFill>
    </fill>
    <fill>
      <patternFill patternType="solid">
        <fgColor indexed="22"/>
        <bgColor indexed="0"/>
      </patternFill>
    </fill>
  </fills>
  <borders count="74">
    <border>
      <left/>
      <right/>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medium">
        <color indexed="64"/>
      </bottom>
      <diagonal style="thin">
        <color indexed="64"/>
      </diagonal>
    </border>
    <border>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diagonalUp="1" diagonalDown="1">
      <left/>
      <right style="thin">
        <color indexed="64"/>
      </right>
      <top style="thin">
        <color indexed="64"/>
      </top>
      <bottom style="thin">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12"/>
      </left>
      <right style="medium">
        <color indexed="12"/>
      </right>
      <top style="medium">
        <color indexed="12"/>
      </top>
      <bottom style="medium">
        <color indexed="12"/>
      </bottom>
      <diagonal/>
    </border>
    <border>
      <left style="medium">
        <color indexed="12"/>
      </left>
      <right style="medium">
        <color indexed="12"/>
      </right>
      <top style="thin">
        <color indexed="12"/>
      </top>
      <bottom style="thin">
        <color indexed="12"/>
      </bottom>
      <diagonal/>
    </border>
    <border>
      <left style="medium">
        <color indexed="12"/>
      </left>
      <right style="medium">
        <color indexed="12"/>
      </right>
      <top style="thin">
        <color indexed="12"/>
      </top>
      <bottom style="medium">
        <color indexed="12"/>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12"/>
      </left>
      <right style="medium">
        <color indexed="12"/>
      </right>
      <top style="medium">
        <color indexed="12"/>
      </top>
      <bottom style="thin">
        <color indexed="12"/>
      </bottom>
      <diagonal/>
    </border>
    <border>
      <left style="thin">
        <color indexed="64"/>
      </left>
      <right style="thin">
        <color indexed="64"/>
      </right>
      <top/>
      <bottom style="thin">
        <color indexed="64"/>
      </bottom>
      <diagonal/>
    </border>
    <border>
      <left/>
      <right/>
      <top style="medium">
        <color indexed="12"/>
      </top>
      <bottom style="thin">
        <color indexed="64"/>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style="thin">
        <color indexed="65"/>
      </top>
      <bottom/>
      <diagonal/>
    </border>
    <border>
      <left style="thin">
        <color indexed="8"/>
      </left>
      <right/>
      <top/>
      <bottom/>
      <diagonal/>
    </border>
    <border>
      <left style="thin">
        <color indexed="8"/>
      </left>
      <right style="thin">
        <color indexed="8"/>
      </right>
      <top/>
      <bottom/>
      <diagonal/>
    </border>
    <border>
      <left/>
      <right/>
      <top style="medium">
        <color indexed="12"/>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12"/>
      </left>
      <right style="medium">
        <color indexed="12"/>
      </right>
      <top/>
      <bottom style="thin">
        <color indexed="12"/>
      </bottom>
      <diagonal/>
    </border>
    <border>
      <left/>
      <right/>
      <top style="thin">
        <color indexed="23"/>
      </top>
      <bottom style="medium">
        <color indexed="23"/>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64"/>
      </bottom>
      <diagonal/>
    </border>
    <border>
      <left style="thin">
        <color indexed="8"/>
      </left>
      <right/>
      <top style="thin">
        <color indexed="65"/>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bottom style="medium">
        <color indexed="12"/>
      </bottom>
      <diagonal/>
    </border>
    <border>
      <left style="thin">
        <color indexed="64"/>
      </left>
      <right style="thin">
        <color indexed="64"/>
      </right>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12"/>
      </right>
      <top/>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291">
    <xf numFmtId="0" fontId="0" fillId="0" borderId="0" xfId="0"/>
    <xf numFmtId="0" fontId="4" fillId="0" borderId="0" xfId="0" applyFont="1" applyAlignment="1">
      <alignment horizontal="centerContinuous" vertical="center"/>
    </xf>
    <xf numFmtId="0" fontId="0" fillId="0" borderId="0" xfId="0" applyBorder="1"/>
    <xf numFmtId="1" fontId="0" fillId="0" borderId="0" xfId="0" applyNumberFormat="1" applyBorder="1" applyProtection="1">
      <protection locked="0"/>
    </xf>
    <xf numFmtId="164" fontId="0" fillId="0" borderId="0" xfId="0" applyNumberFormat="1" applyBorder="1" applyAlignment="1" applyProtection="1">
      <alignment horizontal="left"/>
      <protection locked="0"/>
    </xf>
    <xf numFmtId="164" fontId="0" fillId="0" borderId="0" xfId="0" applyNumberFormat="1" applyBorder="1" applyAlignment="1">
      <alignment horizontal="left"/>
    </xf>
    <xf numFmtId="0" fontId="4" fillId="2" borderId="0" xfId="0" applyNumberFormat="1" applyFont="1" applyFill="1" applyBorder="1" applyAlignment="1">
      <alignment horizontal="centerContinuous"/>
    </xf>
    <xf numFmtId="0" fontId="4" fillId="0" borderId="0" xfId="0" applyFont="1"/>
    <xf numFmtId="0" fontId="0" fillId="0" borderId="0" xfId="0" applyAlignment="1">
      <alignment wrapText="1"/>
    </xf>
    <xf numFmtId="0" fontId="0" fillId="0" borderId="0" xfId="0" applyProtection="1"/>
    <xf numFmtId="0" fontId="0" fillId="0" borderId="0" xfId="0" applyBorder="1" applyProtection="1"/>
    <xf numFmtId="1" fontId="0" fillId="0" borderId="0" xfId="0" applyNumberFormat="1" applyBorder="1" applyProtection="1"/>
    <xf numFmtId="164" fontId="0" fillId="0" borderId="0" xfId="0" applyNumberFormat="1" applyBorder="1" applyAlignment="1" applyProtection="1">
      <alignment horizontal="left"/>
    </xf>
    <xf numFmtId="0" fontId="2" fillId="0" borderId="0" xfId="0" quotePrefix="1" applyFont="1" applyAlignment="1" applyProtection="1">
      <alignment horizontal="left"/>
    </xf>
    <xf numFmtId="0" fontId="0" fillId="0" borderId="0" xfId="0" applyFill="1"/>
    <xf numFmtId="0" fontId="13" fillId="0" borderId="0" xfId="0" applyFont="1" applyAlignment="1">
      <alignment horizontal="center"/>
    </xf>
    <xf numFmtId="0" fontId="13" fillId="0" borderId="0" xfId="0" applyFont="1" applyAlignment="1" applyProtection="1">
      <alignment horizontal="center"/>
    </xf>
    <xf numFmtId="0" fontId="15" fillId="0" borderId="0" xfId="0" applyFont="1"/>
    <xf numFmtId="0" fontId="4" fillId="0" borderId="0" xfId="0" quotePrefix="1" applyFont="1" applyAlignment="1">
      <alignment horizontal="center"/>
    </xf>
    <xf numFmtId="0" fontId="4" fillId="0" borderId="0" xfId="0" quotePrefix="1" applyFont="1" applyAlignment="1">
      <alignment horizontal="left"/>
    </xf>
    <xf numFmtId="0" fontId="0" fillId="0" borderId="2" xfId="0" applyFill="1" applyBorder="1"/>
    <xf numFmtId="0" fontId="0" fillId="0" borderId="3" xfId="0" applyFill="1" applyBorder="1"/>
    <xf numFmtId="0" fontId="13" fillId="0" borderId="0" xfId="0" applyFont="1" applyFill="1" applyBorder="1" applyAlignment="1">
      <alignment vertical="center"/>
    </xf>
    <xf numFmtId="0" fontId="0" fillId="0" borderId="0" xfId="0" applyFill="1" applyBorder="1" applyAlignment="1">
      <alignment vertical="center"/>
    </xf>
    <xf numFmtId="0" fontId="0" fillId="0" borderId="4" xfId="0" applyFill="1" applyBorder="1" applyAlignment="1">
      <alignment vertical="center"/>
    </xf>
    <xf numFmtId="0" fontId="0" fillId="0" borderId="0" xfId="0" applyFill="1" applyBorder="1"/>
    <xf numFmtId="0" fontId="0" fillId="0" borderId="4" xfId="0" applyFill="1" applyBorder="1"/>
    <xf numFmtId="0" fontId="0" fillId="0" borderId="5" xfId="0" applyFill="1" applyBorder="1"/>
    <xf numFmtId="0" fontId="0" fillId="0" borderId="6" xfId="0" applyFill="1" applyBorder="1"/>
    <xf numFmtId="0" fontId="13" fillId="0" borderId="0" xfId="0" quotePrefix="1" applyFont="1" applyFill="1" applyBorder="1" applyAlignment="1">
      <alignment horizontal="center" vertical="center"/>
    </xf>
    <xf numFmtId="0" fontId="0" fillId="0" borderId="7" xfId="0" applyBorder="1"/>
    <xf numFmtId="0" fontId="0" fillId="0" borderId="8" xfId="0" applyBorder="1"/>
    <xf numFmtId="0" fontId="0" fillId="0" borderId="4" xfId="0" applyFill="1" applyBorder="1" applyAlignment="1">
      <alignment vertical="center" wrapText="1"/>
    </xf>
    <xf numFmtId="0" fontId="0" fillId="0" borderId="9" xfId="0" applyBorder="1"/>
    <xf numFmtId="0" fontId="0" fillId="0" borderId="0" xfId="0" applyFill="1" applyBorder="1" applyAlignment="1" applyProtection="1">
      <alignment horizontal="right" vertical="center"/>
    </xf>
    <xf numFmtId="0" fontId="0" fillId="0" borderId="0" xfId="0" applyFill="1" applyBorder="1" applyAlignment="1">
      <alignment horizontal="right" vertical="center"/>
    </xf>
    <xf numFmtId="0" fontId="0" fillId="0" borderId="0" xfId="0" applyFill="1" applyBorder="1" applyAlignment="1" applyProtection="1">
      <alignment vertical="center"/>
    </xf>
    <xf numFmtId="49" fontId="7" fillId="0" borderId="0" xfId="0" applyNumberFormat="1" applyFont="1" applyFill="1" applyBorder="1" applyAlignment="1" applyProtection="1">
      <alignment horizontal="centerContinuous" vertical="center" wrapText="1"/>
    </xf>
    <xf numFmtId="49" fontId="0" fillId="0" borderId="0" xfId="0" applyNumberFormat="1" applyFill="1" applyBorder="1" applyAlignment="1" applyProtection="1">
      <alignment horizontal="centerContinuous" vertical="center" wrapText="1"/>
    </xf>
    <xf numFmtId="49" fontId="0" fillId="0" borderId="0" xfId="0" applyNumberFormat="1" applyFill="1" applyBorder="1" applyAlignment="1">
      <alignment horizontal="centerContinuous" vertical="center" wrapText="1"/>
    </xf>
    <xf numFmtId="49" fontId="0" fillId="0" borderId="4" xfId="0" applyNumberFormat="1" applyFill="1" applyBorder="1" applyAlignment="1">
      <alignment horizontal="centerContinuous" vertical="center" wrapText="1"/>
    </xf>
    <xf numFmtId="49" fontId="7" fillId="0" borderId="0" xfId="0" applyNumberFormat="1" applyFont="1" applyFill="1" applyBorder="1" applyAlignment="1" applyProtection="1">
      <alignment horizontal="left" vertical="center"/>
    </xf>
    <xf numFmtId="0" fontId="5" fillId="0" borderId="10" xfId="0" quotePrefix="1" applyFont="1" applyFill="1" applyBorder="1" applyAlignment="1" applyProtection="1">
      <alignment horizontal="center" vertical="center" wrapText="1"/>
    </xf>
    <xf numFmtId="42" fontId="0" fillId="0" borderId="11" xfId="0" applyNumberFormat="1" applyFill="1" applyBorder="1" applyAlignment="1" applyProtection="1">
      <alignment horizontal="left" vertical="center"/>
    </xf>
    <xf numFmtId="0" fontId="0" fillId="0" borderId="8" xfId="0" applyFill="1" applyBorder="1" applyAlignment="1" applyProtection="1">
      <alignment vertical="center"/>
    </xf>
    <xf numFmtId="0" fontId="0" fillId="0" borderId="4" xfId="0" applyFill="1" applyBorder="1" applyAlignment="1" applyProtection="1">
      <alignment vertical="center"/>
    </xf>
    <xf numFmtId="42" fontId="0" fillId="0" borderId="12" xfId="0" applyNumberFormat="1" applyFill="1" applyBorder="1" applyAlignment="1" applyProtection="1">
      <alignment horizontal="left" vertical="center"/>
    </xf>
    <xf numFmtId="1" fontId="0" fillId="0" borderId="0" xfId="0" applyNumberFormat="1" applyFill="1" applyBorder="1" applyAlignment="1" applyProtection="1">
      <alignment vertical="center"/>
    </xf>
    <xf numFmtId="164" fontId="0" fillId="0" borderId="0" xfId="0" applyNumberFormat="1" applyFill="1" applyBorder="1" applyAlignment="1" applyProtection="1">
      <alignment horizontal="left" vertical="center"/>
    </xf>
    <xf numFmtId="0" fontId="0" fillId="0" borderId="0" xfId="0" applyFill="1" applyBorder="1" applyAlignment="1" applyProtection="1">
      <alignment horizontal="center" vertical="center"/>
    </xf>
    <xf numFmtId="0" fontId="4" fillId="0" borderId="0" xfId="0" applyFont="1" applyFill="1" applyBorder="1" applyAlignment="1" applyProtection="1">
      <alignment horizontal="right" vertical="center"/>
    </xf>
    <xf numFmtId="0" fontId="8" fillId="0" borderId="13" xfId="0" applyFont="1" applyFill="1" applyBorder="1" applyAlignment="1" applyProtection="1">
      <alignment horizontal="centerContinuous" vertical="center" wrapText="1"/>
    </xf>
    <xf numFmtId="0" fontId="0" fillId="0" borderId="14" xfId="0" quotePrefix="1" applyFill="1" applyBorder="1" applyAlignment="1" applyProtection="1">
      <alignment horizontal="centerContinuous" vertical="center"/>
    </xf>
    <xf numFmtId="37" fontId="1" fillId="0" borderId="15" xfId="0" applyNumberFormat="1" applyFont="1" applyFill="1" applyBorder="1" applyAlignment="1" applyProtection="1">
      <alignment vertical="center"/>
    </xf>
    <xf numFmtId="164" fontId="0" fillId="0" borderId="4" xfId="0" applyNumberFormat="1" applyFill="1" applyBorder="1" applyAlignment="1" applyProtection="1">
      <alignment horizontal="left" vertical="center"/>
      <protection locked="0"/>
    </xf>
    <xf numFmtId="0" fontId="2" fillId="0" borderId="5" xfId="0" quotePrefix="1" applyFont="1" applyFill="1" applyBorder="1" applyAlignment="1" applyProtection="1">
      <alignment horizontal="left" vertical="center"/>
    </xf>
    <xf numFmtId="0" fontId="0" fillId="0" borderId="5" xfId="0" applyFill="1" applyBorder="1" applyAlignment="1" applyProtection="1">
      <alignment vertical="center"/>
    </xf>
    <xf numFmtId="1" fontId="0" fillId="0" borderId="5" xfId="0" applyNumberFormat="1" applyFill="1" applyBorder="1" applyAlignment="1" applyProtection="1">
      <alignment vertical="center"/>
    </xf>
    <xf numFmtId="164" fontId="0" fillId="0" borderId="5" xfId="0" applyNumberFormat="1" applyFill="1" applyBorder="1" applyAlignment="1" applyProtection="1">
      <alignment horizontal="left" vertical="center"/>
    </xf>
    <xf numFmtId="164" fontId="0" fillId="0" borderId="6" xfId="0" applyNumberFormat="1" applyFill="1" applyBorder="1" applyAlignment="1" applyProtection="1">
      <alignment horizontal="left" vertical="center"/>
      <protection locked="0"/>
    </xf>
    <xf numFmtId="0" fontId="12" fillId="0" borderId="0" xfId="0" applyFont="1" applyFill="1" applyBorder="1" applyAlignment="1" applyProtection="1">
      <alignment vertical="center"/>
    </xf>
    <xf numFmtId="0" fontId="12" fillId="0" borderId="8" xfId="0" applyFont="1" applyFill="1" applyBorder="1" applyAlignment="1" applyProtection="1">
      <alignment vertical="center"/>
    </xf>
    <xf numFmtId="0" fontId="12" fillId="0" borderId="0" xfId="0" applyFont="1" applyFill="1" applyBorder="1" applyAlignment="1">
      <alignment vertical="center"/>
    </xf>
    <xf numFmtId="0" fontId="6" fillId="0" borderId="16" xfId="0" applyFont="1" applyFill="1" applyBorder="1" applyAlignment="1" applyProtection="1">
      <alignment horizontal="left" vertical="center"/>
    </xf>
    <xf numFmtId="42" fontId="0" fillId="0" borderId="17" xfId="0" applyNumberFormat="1" applyFill="1" applyBorder="1" applyAlignment="1" applyProtection="1">
      <alignment horizontal="left" vertical="center"/>
    </xf>
    <xf numFmtId="0" fontId="13" fillId="0" borderId="0" xfId="0" applyFont="1" applyFill="1" applyBorder="1" applyAlignment="1">
      <alignment horizontal="center" vertical="center"/>
    </xf>
    <xf numFmtId="0" fontId="5" fillId="0" borderId="18" xfId="0" quotePrefix="1" applyFont="1" applyFill="1" applyBorder="1" applyAlignment="1" applyProtection="1">
      <alignment horizontal="center" vertical="center" wrapText="1"/>
    </xf>
    <xf numFmtId="42" fontId="0" fillId="0" borderId="18" xfId="0" applyNumberFormat="1" applyFill="1" applyBorder="1" applyAlignment="1" applyProtection="1">
      <alignment horizontal="left" vertical="center"/>
    </xf>
    <xf numFmtId="0" fontId="10" fillId="0" borderId="11" xfId="0" quotePrefix="1" applyFont="1" applyFill="1" applyBorder="1" applyAlignment="1" applyProtection="1">
      <alignment horizontal="center" vertical="center" wrapText="1"/>
    </xf>
    <xf numFmtId="42" fontId="0" fillId="0" borderId="19" xfId="0" applyNumberFormat="1" applyFill="1" applyBorder="1" applyAlignment="1" applyProtection="1">
      <alignment horizontal="left" vertical="center"/>
    </xf>
    <xf numFmtId="0" fontId="0" fillId="0" borderId="20" xfId="0" applyFill="1" applyBorder="1" applyAlignment="1" applyProtection="1">
      <alignment vertical="center"/>
    </xf>
    <xf numFmtId="42" fontId="0" fillId="0" borderId="21" xfId="0" applyNumberFormat="1" applyFill="1" applyBorder="1" applyAlignment="1" applyProtection="1">
      <alignment horizontal="left" vertical="center"/>
    </xf>
    <xf numFmtId="42" fontId="1" fillId="0" borderId="22" xfId="0" applyNumberFormat="1" applyFont="1" applyFill="1" applyBorder="1" applyAlignment="1" applyProtection="1">
      <alignment horizontal="left" vertical="center"/>
    </xf>
    <xf numFmtId="0" fontId="13" fillId="0" borderId="0" xfId="0" applyFont="1" applyFill="1" applyBorder="1" applyAlignment="1">
      <alignment horizontal="left" vertical="center"/>
    </xf>
    <xf numFmtId="0" fontId="15" fillId="0" borderId="0" xfId="0" applyFont="1" applyFill="1" applyBorder="1" applyAlignment="1">
      <alignment vertical="center"/>
    </xf>
    <xf numFmtId="0" fontId="15" fillId="0" borderId="4" xfId="0" applyFont="1" applyFill="1" applyBorder="1" applyAlignment="1">
      <alignment vertical="center"/>
    </xf>
    <xf numFmtId="0" fontId="4" fillId="0" borderId="0" xfId="0" quotePrefix="1" applyFont="1" applyFill="1" applyBorder="1" applyAlignment="1">
      <alignment horizontal="center" vertical="center"/>
    </xf>
    <xf numFmtId="0" fontId="15" fillId="0" borderId="0" xfId="0" applyFont="1" applyFill="1"/>
    <xf numFmtId="42" fontId="15" fillId="0" borderId="0" xfId="0" applyNumberFormat="1" applyFont="1" applyFill="1" applyBorder="1" applyAlignment="1">
      <alignment vertical="center"/>
    </xf>
    <xf numFmtId="0" fontId="4" fillId="0" borderId="2" xfId="0" quotePrefix="1" applyFont="1" applyFill="1" applyBorder="1" applyAlignment="1">
      <alignment horizontal="center" vertical="center"/>
    </xf>
    <xf numFmtId="0" fontId="15" fillId="0" borderId="2" xfId="0" applyFont="1" applyFill="1" applyBorder="1" applyAlignment="1">
      <alignment vertical="center"/>
    </xf>
    <xf numFmtId="0" fontId="15" fillId="0" borderId="3" xfId="0" applyFont="1" applyFill="1" applyBorder="1" applyAlignment="1">
      <alignment vertical="center"/>
    </xf>
    <xf numFmtId="0" fontId="12" fillId="0" borderId="23" xfId="0" applyFont="1" applyFill="1" applyBorder="1" applyAlignment="1" applyProtection="1">
      <alignment horizontal="center" vertical="center"/>
    </xf>
    <xf numFmtId="0" fontId="12" fillId="0" borderId="24" xfId="0" applyFont="1" applyFill="1" applyBorder="1" applyAlignment="1" applyProtection="1">
      <alignment horizontal="center" vertical="center"/>
    </xf>
    <xf numFmtId="166" fontId="4" fillId="0" borderId="0" xfId="0" applyNumberFormat="1" applyFont="1" applyFill="1" applyBorder="1" applyAlignment="1">
      <alignment vertical="center"/>
    </xf>
    <xf numFmtId="42" fontId="0" fillId="0" borderId="25" xfId="0" applyNumberFormat="1" applyFill="1" applyBorder="1" applyAlignment="1" applyProtection="1">
      <alignment horizontal="left" vertical="center"/>
    </xf>
    <xf numFmtId="42" fontId="0" fillId="0" borderId="26" xfId="0" applyNumberFormat="1" applyFill="1" applyBorder="1" applyAlignment="1" applyProtection="1">
      <alignment horizontal="left" vertical="center"/>
    </xf>
    <xf numFmtId="167" fontId="9" fillId="0" borderId="0" xfId="2" applyNumberFormat="1" applyFont="1" applyFill="1" applyBorder="1" applyAlignment="1" applyProtection="1">
      <alignment vertical="center"/>
      <protection locked="0"/>
    </xf>
    <xf numFmtId="0" fontId="14" fillId="0" borderId="0" xfId="0" applyFont="1" applyFill="1" applyBorder="1" applyAlignment="1">
      <alignment vertical="center"/>
    </xf>
    <xf numFmtId="41" fontId="19" fillId="0" borderId="0" xfId="0" applyNumberFormat="1" applyFont="1" applyFill="1" applyBorder="1" applyAlignment="1">
      <alignment vertical="center"/>
    </xf>
    <xf numFmtId="41" fontId="17" fillId="0" borderId="27" xfId="0" applyNumberFormat="1" applyFont="1" applyFill="1" applyBorder="1" applyAlignment="1" applyProtection="1">
      <alignment vertical="center"/>
      <protection locked="0"/>
    </xf>
    <xf numFmtId="42" fontId="17" fillId="0" borderId="27" xfId="2" applyNumberFormat="1" applyFont="1" applyFill="1" applyBorder="1" applyAlignment="1" applyProtection="1">
      <alignment vertical="center"/>
      <protection locked="0"/>
    </xf>
    <xf numFmtId="167" fontId="15" fillId="0" borderId="0" xfId="0" applyNumberFormat="1" applyFont="1" applyFill="1" applyBorder="1" applyAlignment="1">
      <alignment vertical="center"/>
    </xf>
    <xf numFmtId="167" fontId="4" fillId="0" borderId="0" xfId="0" applyNumberFormat="1" applyFont="1" applyFill="1" applyBorder="1" applyAlignment="1">
      <alignment vertical="center"/>
    </xf>
    <xf numFmtId="0" fontId="22" fillId="0" borderId="0" xfId="0" applyFont="1" applyFill="1" applyBorder="1" applyAlignment="1">
      <alignment vertical="center"/>
    </xf>
    <xf numFmtId="5" fontId="15" fillId="0" borderId="0" xfId="0" applyNumberFormat="1" applyFont="1" applyFill="1" applyBorder="1" applyAlignment="1">
      <alignment vertical="center"/>
    </xf>
    <xf numFmtId="0" fontId="4" fillId="0" borderId="5" xfId="0" quotePrefix="1" applyFont="1" applyFill="1" applyBorder="1" applyAlignment="1">
      <alignment horizontal="center" vertical="center"/>
    </xf>
    <xf numFmtId="0" fontId="4" fillId="0" borderId="5" xfId="0" applyFont="1" applyFill="1" applyBorder="1" applyAlignment="1">
      <alignment horizontal="left" vertical="center"/>
    </xf>
    <xf numFmtId="0" fontId="15" fillId="0" borderId="5" xfId="0" applyFont="1" applyFill="1" applyBorder="1" applyAlignment="1">
      <alignment vertical="center"/>
    </xf>
    <xf numFmtId="0" fontId="15" fillId="0" borderId="6" xfId="0" applyFont="1" applyFill="1" applyBorder="1" applyAlignment="1">
      <alignment vertical="center"/>
    </xf>
    <xf numFmtId="0" fontId="15" fillId="0" borderId="0" xfId="0" applyFont="1" applyFill="1" applyBorder="1" applyAlignment="1">
      <alignment horizontal="right" vertical="center"/>
    </xf>
    <xf numFmtId="167" fontId="15" fillId="0" borderId="0" xfId="0" applyNumberFormat="1" applyFont="1" applyFill="1"/>
    <xf numFmtId="0" fontId="15" fillId="0" borderId="0" xfId="0" quotePrefix="1" applyFont="1" applyFill="1" applyAlignment="1">
      <alignment horizontal="right"/>
    </xf>
    <xf numFmtId="0" fontId="14" fillId="0" borderId="0" xfId="0" quotePrefix="1" applyFont="1" applyFill="1" applyBorder="1" applyAlignment="1">
      <alignment horizontal="center" vertical="center"/>
    </xf>
    <xf numFmtId="0" fontId="15" fillId="0" borderId="0" xfId="0" applyFont="1" applyBorder="1"/>
    <xf numFmtId="0" fontId="15" fillId="0" borderId="0" xfId="0" applyFont="1" applyFill="1" applyBorder="1"/>
    <xf numFmtId="0" fontId="15" fillId="0" borderId="7" xfId="0" applyFont="1" applyBorder="1"/>
    <xf numFmtId="0" fontId="15" fillId="0" borderId="8" xfId="0" applyFont="1" applyBorder="1"/>
    <xf numFmtId="0" fontId="15" fillId="0" borderId="8" xfId="0" applyFont="1" applyFill="1" applyBorder="1"/>
    <xf numFmtId="0" fontId="15" fillId="0" borderId="0" xfId="0" applyFont="1" applyFill="1" applyBorder="1" applyAlignment="1">
      <alignment horizontal="left" vertical="center"/>
    </xf>
    <xf numFmtId="0" fontId="15" fillId="0" borderId="9" xfId="0" applyFont="1" applyBorder="1"/>
    <xf numFmtId="166" fontId="9" fillId="0" borderId="28" xfId="0" applyNumberFormat="1" applyFont="1" applyFill="1" applyBorder="1" applyAlignment="1" applyProtection="1">
      <alignment vertical="center"/>
      <protection locked="0"/>
    </xf>
    <xf numFmtId="166" fontId="9" fillId="0" borderId="29" xfId="0" applyNumberFormat="1" applyFont="1" applyFill="1" applyBorder="1" applyAlignment="1" applyProtection="1">
      <alignment vertical="center"/>
      <protection locked="0"/>
    </xf>
    <xf numFmtId="41" fontId="17" fillId="0" borderId="29" xfId="0" applyNumberFormat="1" applyFont="1" applyFill="1" applyBorder="1" applyAlignment="1" applyProtection="1">
      <alignment vertical="center"/>
      <protection locked="0"/>
    </xf>
    <xf numFmtId="0" fontId="23" fillId="0" borderId="0" xfId="0" applyFont="1" applyFill="1" applyBorder="1" applyAlignment="1">
      <alignment vertical="center"/>
    </xf>
    <xf numFmtId="0" fontId="4" fillId="0" borderId="0" xfId="0" applyFont="1" applyFill="1" applyBorder="1" applyAlignment="1">
      <alignment horizontal="right" vertical="center"/>
    </xf>
    <xf numFmtId="0" fontId="0" fillId="0" borderId="2" xfId="0" applyBorder="1"/>
    <xf numFmtId="0" fontId="0" fillId="0" borderId="3" xfId="0" applyBorder="1"/>
    <xf numFmtId="0" fontId="23" fillId="0" borderId="0" xfId="0" applyFont="1" applyFill="1" applyBorder="1" applyAlignment="1">
      <alignment horizontal="left" vertical="center"/>
    </xf>
    <xf numFmtId="0" fontId="13" fillId="0" borderId="7" xfId="0" applyFont="1" applyBorder="1" applyAlignment="1">
      <alignment horizontal="center"/>
    </xf>
    <xf numFmtId="0" fontId="13" fillId="0" borderId="8" xfId="0" applyFont="1" applyFill="1" applyBorder="1" applyAlignment="1">
      <alignment horizontal="center" vertical="center"/>
    </xf>
    <xf numFmtId="0" fontId="13" fillId="0" borderId="8" xfId="0" applyFont="1" applyFill="1" applyBorder="1" applyAlignment="1">
      <alignment horizontal="center" vertical="center" wrapText="1"/>
    </xf>
    <xf numFmtId="0" fontId="13" fillId="0" borderId="8" xfId="0" applyFont="1" applyFill="1" applyBorder="1" applyAlignment="1" applyProtection="1">
      <alignment horizontal="center" vertical="center"/>
    </xf>
    <xf numFmtId="0" fontId="13" fillId="0" borderId="9" xfId="0" applyFont="1" applyFill="1" applyBorder="1" applyAlignment="1" applyProtection="1">
      <alignment horizontal="center" vertical="center"/>
    </xf>
    <xf numFmtId="0" fontId="14" fillId="0" borderId="0" xfId="0" applyFont="1" applyFill="1" applyBorder="1" applyAlignment="1" applyProtection="1">
      <alignment horizontal="right" vertical="center"/>
    </xf>
    <xf numFmtId="0" fontId="13" fillId="0" borderId="0" xfId="0" applyFont="1" applyFill="1" applyBorder="1" applyAlignment="1">
      <alignment horizontal="left" vertical="center" indent="1"/>
    </xf>
    <xf numFmtId="0" fontId="0" fillId="0" borderId="0" xfId="0" applyBorder="1" applyAlignment="1"/>
    <xf numFmtId="41" fontId="17" fillId="0" borderId="0" xfId="0" applyNumberFormat="1" applyFont="1" applyFill="1" applyBorder="1" applyAlignment="1" applyProtection="1">
      <alignment vertical="center"/>
      <protection locked="0"/>
    </xf>
    <xf numFmtId="0" fontId="0" fillId="0" borderId="0" xfId="0" applyFill="1" applyBorder="1" applyAlignment="1">
      <alignment horizontal="center"/>
    </xf>
    <xf numFmtId="0" fontId="0" fillId="0" borderId="30" xfId="0" applyFill="1"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42" fontId="0" fillId="0" borderId="34" xfId="0" applyNumberFormat="1" applyFill="1" applyBorder="1" applyAlignment="1" applyProtection="1">
      <alignment horizontal="left" vertical="center"/>
    </xf>
    <xf numFmtId="42" fontId="0" fillId="0" borderId="35" xfId="0" applyNumberFormat="1" applyFill="1" applyBorder="1" applyAlignment="1" applyProtection="1">
      <alignment horizontal="left" vertical="center"/>
    </xf>
    <xf numFmtId="0" fontId="0" fillId="0" borderId="4" xfId="0" applyBorder="1"/>
    <xf numFmtId="0" fontId="13" fillId="0" borderId="8" xfId="0" applyFont="1" applyBorder="1" applyAlignment="1">
      <alignment horizontal="center"/>
    </xf>
    <xf numFmtId="49" fontId="4" fillId="0" borderId="0" xfId="0" applyNumberFormat="1" applyFont="1" applyFill="1" applyBorder="1" applyAlignment="1" applyProtection="1">
      <alignment horizontal="left" vertical="center" wrapText="1"/>
    </xf>
    <xf numFmtId="41" fontId="9" fillId="0" borderId="27" xfId="0" applyNumberFormat="1" applyFont="1" applyFill="1" applyBorder="1" applyAlignment="1" applyProtection="1">
      <alignment vertical="center"/>
      <protection locked="0"/>
    </xf>
    <xf numFmtId="0" fontId="0" fillId="0" borderId="0" xfId="0" applyBorder="1" applyAlignment="1">
      <alignment horizontal="left" vertical="center" wrapText="1" indent="1"/>
    </xf>
    <xf numFmtId="10" fontId="18" fillId="0" borderId="0" xfId="3" applyNumberFormat="1" applyFont="1" applyFill="1" applyBorder="1" applyAlignment="1">
      <alignment vertical="center"/>
    </xf>
    <xf numFmtId="0" fontId="4" fillId="0" borderId="0" xfId="0" applyFont="1" applyFill="1" applyBorder="1" applyAlignment="1">
      <alignment horizontal="left" vertical="center"/>
    </xf>
    <xf numFmtId="0" fontId="4" fillId="0" borderId="0" xfId="0" applyFont="1" applyFill="1" applyBorder="1" applyAlignment="1">
      <alignment vertical="center"/>
    </xf>
    <xf numFmtId="42" fontId="9" fillId="0" borderId="27" xfId="2" applyNumberFormat="1" applyFont="1" applyFill="1" applyBorder="1" applyAlignment="1" applyProtection="1">
      <alignment vertical="center"/>
      <protection locked="0"/>
    </xf>
    <xf numFmtId="42" fontId="19" fillId="0" borderId="0" xfId="0" applyNumberFormat="1" applyFont="1" applyFill="1" applyBorder="1" applyAlignment="1">
      <alignment vertical="center"/>
    </xf>
    <xf numFmtId="0" fontId="12" fillId="0" borderId="36"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166" fontId="9" fillId="0" borderId="37" xfId="0" applyNumberFormat="1" applyFont="1" applyFill="1" applyBorder="1" applyAlignment="1" applyProtection="1">
      <alignment vertical="center"/>
      <protection locked="0"/>
    </xf>
    <xf numFmtId="0" fontId="5" fillId="0" borderId="34" xfId="0" quotePrefix="1" applyFont="1" applyFill="1" applyBorder="1" applyAlignment="1" applyProtection="1">
      <alignment horizontal="center" vertical="center" wrapText="1"/>
    </xf>
    <xf numFmtId="0" fontId="5" fillId="0" borderId="38" xfId="0" quotePrefix="1" applyFont="1" applyFill="1" applyBorder="1" applyAlignment="1" applyProtection="1">
      <alignment horizontal="center" vertical="center" wrapText="1"/>
    </xf>
    <xf numFmtId="0" fontId="10" fillId="0" borderId="35" xfId="0" quotePrefix="1" applyFont="1" applyFill="1" applyBorder="1" applyAlignment="1" applyProtection="1">
      <alignment horizontal="center" vertical="center" wrapText="1"/>
    </xf>
    <xf numFmtId="0" fontId="14" fillId="0" borderId="5" xfId="0" applyFont="1" applyFill="1" applyBorder="1" applyAlignment="1" applyProtection="1">
      <alignment horizontal="centerContinuous" vertical="center"/>
    </xf>
    <xf numFmtId="0" fontId="4" fillId="0" borderId="5" xfId="0" applyFont="1" applyFill="1" applyBorder="1" applyAlignment="1">
      <alignment horizontal="centerContinuous" vertical="center"/>
    </xf>
    <xf numFmtId="0" fontId="4" fillId="0" borderId="5" xfId="0" applyFont="1" applyFill="1" applyBorder="1" applyAlignment="1" applyProtection="1">
      <alignment horizontal="centerContinuous" vertical="center"/>
    </xf>
    <xf numFmtId="0" fontId="4" fillId="0" borderId="5" xfId="0" quotePrefix="1" applyFont="1" applyFill="1" applyBorder="1" applyAlignment="1" applyProtection="1">
      <alignment horizontal="centerContinuous" vertical="center"/>
    </xf>
    <xf numFmtId="0" fontId="4" fillId="0" borderId="6" xfId="0" applyFont="1" applyFill="1" applyBorder="1" applyAlignment="1" applyProtection="1">
      <alignment horizontal="centerContinuous" vertical="center"/>
    </xf>
    <xf numFmtId="0" fontId="0" fillId="0" borderId="0" xfId="0" applyBorder="1" applyAlignment="1">
      <alignment horizontal="left" vertical="center" wrapText="1"/>
    </xf>
    <xf numFmtId="0" fontId="15" fillId="0" borderId="0" xfId="0" applyFont="1" applyAlignment="1">
      <alignment horizontal="right"/>
    </xf>
    <xf numFmtId="42" fontId="26" fillId="0" borderId="27" xfId="2" applyNumberFormat="1" applyFont="1" applyFill="1" applyBorder="1" applyAlignment="1" applyProtection="1">
      <alignment vertical="center"/>
      <protection locked="0"/>
    </xf>
    <xf numFmtId="166" fontId="4" fillId="0" borderId="39" xfId="0" applyNumberFormat="1" applyFont="1" applyFill="1" applyBorder="1" applyAlignment="1">
      <alignment vertical="center"/>
    </xf>
    <xf numFmtId="166" fontId="14" fillId="0" borderId="39" xfId="0" applyNumberFormat="1" applyFont="1" applyFill="1" applyBorder="1" applyAlignment="1" applyProtection="1">
      <alignment vertical="center"/>
      <protection locked="0"/>
    </xf>
    <xf numFmtId="0" fontId="0" fillId="0" borderId="0" xfId="0" applyAlignment="1">
      <alignment vertical="center" wrapText="1"/>
    </xf>
    <xf numFmtId="0" fontId="13" fillId="0" borderId="0" xfId="0" applyFont="1" applyFill="1" applyBorder="1" applyAlignment="1" applyProtection="1">
      <alignment horizontal="left" vertical="center"/>
    </xf>
    <xf numFmtId="0" fontId="16" fillId="0" borderId="0" xfId="0" applyFont="1" applyFill="1" applyBorder="1" applyAlignment="1" applyProtection="1">
      <alignment vertical="center"/>
      <protection locked="0"/>
    </xf>
    <xf numFmtId="0" fontId="9" fillId="0" borderId="0" xfId="0" applyFont="1" applyBorder="1" applyAlignment="1" applyProtection="1">
      <alignment vertical="center"/>
      <protection locked="0"/>
    </xf>
    <xf numFmtId="41" fontId="19" fillId="0" borderId="10" xfId="0" applyNumberFormat="1" applyFont="1" applyFill="1" applyBorder="1" applyAlignment="1">
      <alignment vertical="center"/>
    </xf>
    <xf numFmtId="42" fontId="15" fillId="0" borderId="10" xfId="0" applyNumberFormat="1" applyFont="1" applyFill="1" applyBorder="1" applyAlignment="1">
      <alignment vertical="center"/>
    </xf>
    <xf numFmtId="168" fontId="15" fillId="0" borderId="10" xfId="3" applyNumberFormat="1" applyFont="1" applyFill="1" applyBorder="1" applyAlignment="1">
      <alignment vertical="center"/>
    </xf>
    <xf numFmtId="0" fontId="14" fillId="0" borderId="0" xfId="0" applyFont="1" applyFill="1" applyBorder="1" applyAlignment="1">
      <alignment horizontal="center" vertical="center"/>
    </xf>
    <xf numFmtId="0" fontId="14" fillId="0" borderId="8" xfId="0" applyFont="1" applyFill="1" applyBorder="1" applyAlignment="1" applyProtection="1">
      <alignment horizontal="center" vertical="center"/>
    </xf>
    <xf numFmtId="42" fontId="18" fillId="0" borderId="11" xfId="0" applyNumberFormat="1" applyFont="1" applyFill="1" applyBorder="1" applyAlignment="1" applyProtection="1">
      <alignment horizontal="left" vertical="center"/>
    </xf>
    <xf numFmtId="0" fontId="14" fillId="0" borderId="0" xfId="0" applyFont="1" applyFill="1" applyBorder="1" applyAlignment="1">
      <alignment horizontal="right" vertical="center"/>
    </xf>
    <xf numFmtId="0" fontId="4" fillId="0" borderId="0" xfId="0" quotePrefix="1" applyFont="1" applyFill="1" applyBorder="1" applyAlignment="1">
      <alignment horizontal="right" vertical="center"/>
    </xf>
    <xf numFmtId="42" fontId="17" fillId="0" borderId="0" xfId="2" applyNumberFormat="1" applyFont="1" applyFill="1" applyBorder="1" applyAlignment="1" applyProtection="1">
      <alignment vertical="center"/>
      <protection locked="0"/>
    </xf>
    <xf numFmtId="0" fontId="13" fillId="0" borderId="0" xfId="0" quotePrefix="1" applyFont="1" applyFill="1" applyBorder="1" applyAlignment="1">
      <alignment horizontal="right" vertical="center"/>
    </xf>
    <xf numFmtId="0" fontId="13" fillId="0" borderId="0" xfId="0" applyFont="1" applyFill="1" applyBorder="1" applyAlignment="1">
      <alignment horizontal="right" vertical="center"/>
    </xf>
    <xf numFmtId="0" fontId="13" fillId="0" borderId="8" xfId="0" quotePrefix="1" applyFont="1" applyFill="1" applyBorder="1" applyAlignment="1">
      <alignment horizontal="right" vertical="center"/>
    </xf>
    <xf numFmtId="0" fontId="13" fillId="0" borderId="8" xfId="0" applyFont="1" applyFill="1" applyBorder="1" applyAlignment="1">
      <alignment horizontal="right" vertical="center"/>
    </xf>
    <xf numFmtId="0" fontId="0" fillId="0" borderId="0" xfId="0" applyBorder="1" applyAlignment="1">
      <alignment vertical="center"/>
    </xf>
    <xf numFmtId="0" fontId="0" fillId="0" borderId="40" xfId="0" applyBorder="1"/>
    <xf numFmtId="0" fontId="0" fillId="0" borderId="41" xfId="0" applyBorder="1"/>
    <xf numFmtId="0" fontId="0" fillId="0" borderId="42" xfId="0" applyBorder="1"/>
    <xf numFmtId="0" fontId="0" fillId="0" borderId="40" xfId="0" pivotButton="1" applyBorder="1"/>
    <xf numFmtId="0" fontId="0" fillId="0" borderId="43" xfId="0" applyBorder="1"/>
    <xf numFmtId="0" fontId="0" fillId="0" borderId="8" xfId="0" applyBorder="1" applyAlignment="1">
      <alignment vertical="center"/>
    </xf>
    <xf numFmtId="0" fontId="0" fillId="0" borderId="4" xfId="0" applyBorder="1" applyAlignment="1">
      <alignment vertical="center"/>
    </xf>
    <xf numFmtId="0" fontId="15" fillId="0" borderId="0" xfId="0" applyFont="1" applyAlignment="1">
      <alignment vertical="center"/>
    </xf>
    <xf numFmtId="0" fontId="0" fillId="0" borderId="10" xfId="0" applyBorder="1" applyAlignment="1">
      <alignment vertical="center"/>
    </xf>
    <xf numFmtId="0" fontId="0" fillId="0" borderId="41" xfId="0" applyNumberFormat="1" applyBorder="1"/>
    <xf numFmtId="0" fontId="0" fillId="0" borderId="44" xfId="0" applyNumberFormat="1" applyBorder="1"/>
    <xf numFmtId="0" fontId="0" fillId="0" borderId="5" xfId="0" applyBorder="1"/>
    <xf numFmtId="167" fontId="30" fillId="0" borderId="0" xfId="2" applyNumberFormat="1" applyFont="1" applyFill="1" applyBorder="1" applyAlignment="1" applyProtection="1">
      <alignment horizontal="center" vertical="center"/>
      <protection locked="0"/>
    </xf>
    <xf numFmtId="0" fontId="30" fillId="0" borderId="0" xfId="0" applyFont="1" applyFill="1" applyBorder="1" applyAlignment="1">
      <alignment horizontal="center" vertical="center"/>
    </xf>
    <xf numFmtId="41" fontId="18" fillId="0" borderId="0" xfId="0" applyNumberFormat="1" applyFont="1" applyFill="1" applyBorder="1" applyAlignment="1">
      <alignment vertical="center"/>
    </xf>
    <xf numFmtId="42" fontId="19" fillId="0" borderId="22" xfId="0" applyNumberFormat="1" applyFont="1" applyFill="1" applyBorder="1" applyAlignment="1">
      <alignment vertical="center"/>
    </xf>
    <xf numFmtId="6" fontId="0" fillId="0" borderId="10" xfId="0" applyNumberFormat="1" applyFill="1" applyBorder="1" applyAlignment="1">
      <alignment vertical="center"/>
    </xf>
    <xf numFmtId="0" fontId="30" fillId="0" borderId="5" xfId="0" applyFont="1" applyFill="1" applyBorder="1" applyAlignment="1">
      <alignment horizontal="center" vertical="top"/>
    </xf>
    <xf numFmtId="42" fontId="30" fillId="0" borderId="45" xfId="0" applyNumberFormat="1" applyFont="1" applyFill="1" applyBorder="1" applyAlignment="1">
      <alignment horizontal="center"/>
    </xf>
    <xf numFmtId="0" fontId="4" fillId="0" borderId="36" xfId="0" applyFont="1" applyBorder="1" applyAlignment="1">
      <alignment horizontal="center" wrapText="1"/>
    </xf>
    <xf numFmtId="0" fontId="31" fillId="0" borderId="46" xfId="0" quotePrefix="1" applyFont="1" applyFill="1" applyBorder="1" applyAlignment="1" applyProtection="1">
      <alignment horizontal="center" vertical="center" wrapText="1"/>
    </xf>
    <xf numFmtId="0" fontId="31" fillId="0" borderId="47" xfId="0" quotePrefix="1" applyFont="1" applyFill="1" applyBorder="1" applyAlignment="1" applyProtection="1">
      <alignment horizontal="center" vertical="center" wrapText="1"/>
    </xf>
    <xf numFmtId="0" fontId="31" fillId="0" borderId="48" xfId="0" applyFont="1" applyFill="1" applyBorder="1" applyAlignment="1" applyProtection="1">
      <alignment horizontal="center" vertical="center" wrapText="1"/>
    </xf>
    <xf numFmtId="0" fontId="32" fillId="0" borderId="49" xfId="0" quotePrefix="1" applyFont="1" applyFill="1" applyBorder="1" applyAlignment="1" applyProtection="1">
      <alignment horizontal="center" vertical="center" wrapText="1"/>
    </xf>
    <xf numFmtId="0" fontId="33" fillId="0" borderId="0" xfId="0" applyFont="1" applyFill="1" applyBorder="1" applyAlignment="1" applyProtection="1">
      <alignment horizontal="left" wrapText="1"/>
    </xf>
    <xf numFmtId="165" fontId="11" fillId="0" borderId="0" xfId="1" quotePrefix="1" applyNumberFormat="1" applyFont="1" applyFill="1" applyBorder="1" applyAlignment="1">
      <alignment horizontal="left" vertical="center"/>
    </xf>
    <xf numFmtId="0" fontId="0" fillId="0" borderId="50" xfId="0" applyFill="1" applyBorder="1" applyAlignment="1"/>
    <xf numFmtId="0" fontId="34" fillId="0" borderId="51" xfId="0" applyFont="1" applyFill="1" applyBorder="1" applyAlignment="1">
      <alignment horizontal="center"/>
    </xf>
    <xf numFmtId="0" fontId="35" fillId="3" borderId="52" xfId="0" applyFont="1" applyFill="1" applyBorder="1" applyAlignment="1">
      <alignment horizontal="center" textRotation="90"/>
    </xf>
    <xf numFmtId="0" fontId="35" fillId="0" borderId="0" xfId="0" applyFont="1"/>
    <xf numFmtId="0" fontId="35" fillId="0" borderId="1" xfId="0" applyFont="1" applyFill="1" applyBorder="1" applyAlignment="1">
      <alignment horizontal="right" wrapText="1"/>
    </xf>
    <xf numFmtId="0" fontId="35" fillId="0" borderId="1" xfId="0" applyFont="1" applyFill="1" applyBorder="1" applyAlignment="1">
      <alignment wrapText="1"/>
    </xf>
    <xf numFmtId="41" fontId="35" fillId="0" borderId="1" xfId="0" applyNumberFormat="1" applyFont="1" applyFill="1" applyBorder="1" applyAlignment="1">
      <alignment horizontal="right" wrapText="1"/>
    </xf>
    <xf numFmtId="0" fontId="0" fillId="0" borderId="53" xfId="0" pivotButton="1" applyBorder="1"/>
    <xf numFmtId="0" fontId="0" fillId="0" borderId="53" xfId="0" applyBorder="1"/>
    <xf numFmtId="0" fontId="0" fillId="0" borderId="54" xfId="0" applyBorder="1"/>
    <xf numFmtId="0" fontId="0" fillId="0" borderId="55" xfId="0" applyBorder="1"/>
    <xf numFmtId="0" fontId="0" fillId="0" borderId="56" xfId="0" applyNumberFormat="1" applyBorder="1"/>
    <xf numFmtId="0" fontId="22" fillId="0" borderId="0" xfId="0" applyFont="1" applyBorder="1" applyAlignment="1">
      <alignment vertical="center" wrapText="1"/>
    </xf>
    <xf numFmtId="0" fontId="11" fillId="0" borderId="0" xfId="0" applyFont="1" applyFill="1" applyBorder="1" applyAlignment="1" applyProtection="1">
      <alignment horizontal="left" vertical="center"/>
    </xf>
    <xf numFmtId="0" fontId="0" fillId="0" borderId="0" xfId="0" applyBorder="1" applyAlignment="1">
      <alignment horizontal="left" vertical="center" wrapText="1" indent="1"/>
    </xf>
    <xf numFmtId="0" fontId="12" fillId="0" borderId="0" xfId="0" applyFont="1" applyFill="1" applyBorder="1" applyAlignment="1">
      <alignment horizontal="left" vertical="top" wrapText="1" indent="1"/>
    </xf>
    <xf numFmtId="0" fontId="12" fillId="0" borderId="0" xfId="0" applyFont="1" applyBorder="1" applyAlignment="1">
      <alignment horizontal="left" vertical="top" wrapText="1" indent="1"/>
    </xf>
    <xf numFmtId="0" fontId="24" fillId="0" borderId="0" xfId="0" applyFont="1" applyAlignment="1">
      <alignment horizontal="center"/>
    </xf>
    <xf numFmtId="0" fontId="0" fillId="0" borderId="57" xfId="0" applyFill="1" applyBorder="1" applyAlignment="1">
      <alignment horizontal="center" vertical="center" wrapText="1"/>
    </xf>
    <xf numFmtId="0" fontId="0" fillId="0" borderId="58" xfId="0" applyBorder="1" applyAlignment="1">
      <alignment horizontal="center" vertical="center" wrapText="1"/>
    </xf>
    <xf numFmtId="0" fontId="0" fillId="0" borderId="59" xfId="0" applyBorder="1" applyAlignment="1">
      <alignment horizontal="center" vertical="center" wrapText="1"/>
    </xf>
    <xf numFmtId="0" fontId="0" fillId="0" borderId="60" xfId="0" applyFill="1"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13" fillId="0" borderId="0" xfId="0" applyFont="1" applyFill="1" applyBorder="1" applyAlignment="1">
      <alignment horizontal="left" vertical="center" wrapText="1"/>
    </xf>
    <xf numFmtId="0" fontId="0" fillId="0" borderId="0" xfId="0" applyBorder="1" applyAlignment="1">
      <alignment horizontal="left" vertical="center" wrapText="1"/>
    </xf>
    <xf numFmtId="0" fontId="0" fillId="0" borderId="0" xfId="0" applyFill="1" applyBorder="1" applyAlignment="1">
      <alignment horizontal="left" vertical="top" wrapText="1" indent="1"/>
    </xf>
    <xf numFmtId="0" fontId="0" fillId="0" borderId="0" xfId="0" applyBorder="1" applyAlignment="1">
      <alignment horizontal="left" vertical="top" wrapText="1" indent="1"/>
    </xf>
    <xf numFmtId="0" fontId="14" fillId="0" borderId="63" xfId="0" quotePrefix="1" applyFont="1" applyFill="1" applyBorder="1" applyAlignment="1" applyProtection="1">
      <alignment horizontal="center" vertical="center" wrapText="1"/>
    </xf>
    <xf numFmtId="0" fontId="0" fillId="0" borderId="64" xfId="0" applyBorder="1" applyAlignment="1">
      <alignment horizontal="center" vertical="center" wrapText="1"/>
    </xf>
    <xf numFmtId="0" fontId="0" fillId="0" borderId="35" xfId="0" applyBorder="1" applyAlignment="1">
      <alignment horizontal="center" vertical="center" wrapText="1"/>
    </xf>
    <xf numFmtId="0" fontId="4" fillId="0" borderId="2" xfId="0" applyFont="1" applyFill="1" applyBorder="1" applyAlignment="1">
      <alignment horizontal="right" vertical="center" wrapText="1"/>
    </xf>
    <xf numFmtId="0" fontId="0" fillId="0" borderId="65" xfId="0" applyBorder="1" applyAlignment="1">
      <alignment wrapText="1"/>
    </xf>
    <xf numFmtId="0" fontId="4" fillId="0" borderId="47" xfId="0" quotePrefix="1" applyFont="1" applyFill="1" applyBorder="1" applyAlignment="1" applyProtection="1">
      <alignment horizontal="center" vertical="center" wrapText="1"/>
    </xf>
    <xf numFmtId="0" fontId="0" fillId="0" borderId="66" xfId="0" applyBorder="1" applyAlignment="1">
      <alignment horizontal="center" vertical="center" wrapText="1"/>
    </xf>
    <xf numFmtId="0" fontId="0" fillId="0" borderId="38" xfId="0" applyBorder="1" applyAlignment="1">
      <alignment horizontal="center" vertical="center" wrapText="1"/>
    </xf>
    <xf numFmtId="0" fontId="27" fillId="0" borderId="0" xfId="0" applyFont="1" applyBorder="1" applyAlignment="1">
      <alignment horizontal="left" indent="1"/>
    </xf>
    <xf numFmtId="0" fontId="20" fillId="0" borderId="0" xfId="0" applyFont="1" applyAlignment="1"/>
    <xf numFmtId="0" fontId="0" fillId="0" borderId="67" xfId="0" applyBorder="1" applyAlignment="1">
      <alignment vertical="center"/>
    </xf>
    <xf numFmtId="0" fontId="0" fillId="0" borderId="68" xfId="0" applyBorder="1" applyAlignment="1">
      <alignment vertical="center"/>
    </xf>
    <xf numFmtId="0" fontId="0" fillId="0" borderId="69" xfId="0" applyBorder="1" applyAlignment="1">
      <alignment vertical="center"/>
    </xf>
    <xf numFmtId="0" fontId="22" fillId="0" borderId="0" xfId="0" applyFont="1" applyBorder="1" applyAlignment="1">
      <alignment vertical="center" wrapText="1"/>
    </xf>
    <xf numFmtId="0" fontId="13" fillId="0" borderId="0" xfId="0" applyFont="1" applyFill="1" applyBorder="1" applyAlignment="1" applyProtection="1">
      <alignment vertical="center"/>
    </xf>
    <xf numFmtId="0" fontId="13" fillId="0" borderId="0" xfId="0" applyFont="1" applyAlignment="1"/>
    <xf numFmtId="0" fontId="13" fillId="0" borderId="0" xfId="0" applyFont="1" applyBorder="1" applyAlignment="1"/>
    <xf numFmtId="0" fontId="0" fillId="0" borderId="0" xfId="0" applyAlignment="1"/>
    <xf numFmtId="0" fontId="13" fillId="0" borderId="0" xfId="0" applyFont="1" applyFill="1" applyBorder="1" applyAlignment="1" applyProtection="1">
      <alignment horizontal="left" vertical="center"/>
    </xf>
    <xf numFmtId="49" fontId="27" fillId="0" borderId="0" xfId="0" applyNumberFormat="1" applyFont="1" applyFill="1" applyBorder="1" applyAlignment="1" applyProtection="1">
      <alignment horizontal="left" vertical="center" wrapText="1" indent="1"/>
    </xf>
    <xf numFmtId="0" fontId="20" fillId="0" borderId="0" xfId="0" applyFont="1" applyAlignment="1">
      <alignment vertical="center" wrapText="1"/>
    </xf>
    <xf numFmtId="0" fontId="4" fillId="0" borderId="70" xfId="0" applyFont="1" applyFill="1" applyBorder="1" applyAlignment="1" applyProtection="1">
      <alignment horizontal="left" vertical="center" wrapText="1" indent="1"/>
    </xf>
    <xf numFmtId="0" fontId="0" fillId="0" borderId="71" xfId="0" applyBorder="1" applyAlignment="1">
      <alignment horizontal="left" vertical="center" wrapText="1" indent="1"/>
    </xf>
    <xf numFmtId="0" fontId="0" fillId="0" borderId="72" xfId="0" applyBorder="1" applyAlignment="1">
      <alignment horizontal="left" vertical="center" wrapText="1" indent="1"/>
    </xf>
    <xf numFmtId="0" fontId="0" fillId="0" borderId="33" xfId="0" applyBorder="1" applyAlignment="1">
      <alignment horizontal="left" vertical="center" wrapText="1" indent="1"/>
    </xf>
    <xf numFmtId="0" fontId="0" fillId="0" borderId="36" xfId="0" applyBorder="1" applyAlignment="1">
      <alignment horizontal="left" vertical="center" wrapText="1" indent="1"/>
    </xf>
    <xf numFmtId="0" fontId="0" fillId="0" borderId="34" xfId="0" applyBorder="1" applyAlignment="1">
      <alignment horizontal="left" vertical="center" wrapText="1" indent="1"/>
    </xf>
    <xf numFmtId="0" fontId="13" fillId="0" borderId="0" xfId="0" applyFont="1" applyFill="1" applyBorder="1" applyAlignment="1" applyProtection="1">
      <alignment vertical="center" wrapText="1"/>
    </xf>
    <xf numFmtId="0" fontId="13" fillId="0" borderId="0" xfId="0" applyFont="1" applyBorder="1" applyAlignment="1">
      <alignment vertical="center" wrapText="1"/>
    </xf>
    <xf numFmtId="49" fontId="20" fillId="0" borderId="0" xfId="0" applyNumberFormat="1" applyFont="1" applyFill="1" applyBorder="1" applyAlignment="1" applyProtection="1">
      <alignment horizontal="left" vertical="center" wrapText="1" indent="1"/>
    </xf>
    <xf numFmtId="0" fontId="20" fillId="0" borderId="0" xfId="0" applyFont="1"/>
    <xf numFmtId="0" fontId="20" fillId="0" borderId="0" xfId="0" applyFont="1" applyBorder="1" applyAlignment="1">
      <alignment horizontal="left" vertical="center" wrapText="1" indent="1"/>
    </xf>
    <xf numFmtId="0" fontId="27" fillId="0" borderId="0" xfId="0" applyNumberFormat="1" applyFont="1" applyFill="1" applyBorder="1" applyAlignment="1" applyProtection="1">
      <alignment horizontal="left" vertical="center" wrapText="1" indent="1"/>
    </xf>
    <xf numFmtId="0" fontId="20" fillId="0" borderId="0" xfId="0" applyFont="1" applyAlignment="1">
      <alignment horizontal="left" vertical="center" wrapText="1" indent="1"/>
    </xf>
    <xf numFmtId="0" fontId="13" fillId="0" borderId="0" xfId="0" applyFont="1" applyFill="1" applyBorder="1" applyAlignment="1">
      <alignment vertical="center"/>
    </xf>
    <xf numFmtId="0" fontId="0" fillId="0" borderId="0" xfId="0" applyFill="1" applyBorder="1" applyAlignment="1">
      <alignment vertical="center"/>
    </xf>
    <xf numFmtId="0" fontId="0" fillId="0" borderId="73" xfId="0" applyBorder="1" applyAlignment="1">
      <alignment vertical="center"/>
    </xf>
    <xf numFmtId="0" fontId="22" fillId="0" borderId="0" xfId="0" applyFont="1" applyFill="1" applyBorder="1" applyAlignment="1">
      <alignment vertical="center"/>
    </xf>
    <xf numFmtId="0" fontId="22" fillId="0" borderId="0" xfId="0" applyFont="1" applyFill="1" applyBorder="1" applyAlignment="1">
      <alignment vertical="center" wrapText="1"/>
    </xf>
    <xf numFmtId="0" fontId="15" fillId="0" borderId="0" xfId="0" applyFont="1" applyFill="1" applyBorder="1" applyAlignment="1">
      <alignment vertical="center"/>
    </xf>
    <xf numFmtId="0" fontId="21" fillId="0" borderId="0" xfId="0" applyFont="1" applyFill="1" applyBorder="1" applyAlignment="1">
      <alignment vertical="center" wrapText="1"/>
    </xf>
    <xf numFmtId="0" fontId="0" fillId="0" borderId="73" xfId="0" applyBorder="1" applyAlignment="1"/>
    <xf numFmtId="0" fontId="0" fillId="0" borderId="0" xfId="0" applyBorder="1" applyAlignment="1">
      <alignment vertical="center"/>
    </xf>
    <xf numFmtId="0" fontId="4" fillId="0" borderId="0" xfId="0" applyFont="1" applyFill="1" applyBorder="1" applyAlignment="1">
      <alignment horizontal="left" vertical="center"/>
    </xf>
    <xf numFmtId="0" fontId="4" fillId="0" borderId="0" xfId="0" applyFont="1" applyFill="1" applyBorder="1" applyAlignment="1">
      <alignment vertical="center"/>
    </xf>
    <xf numFmtId="0" fontId="22" fillId="0" borderId="0" xfId="0" applyFont="1" applyFill="1" applyBorder="1" applyAlignment="1">
      <alignment vertical="top" wrapText="1"/>
    </xf>
    <xf numFmtId="0" fontId="0" fillId="0" borderId="0" xfId="0" applyFill="1" applyBorder="1" applyAlignment="1">
      <alignment vertical="top" wrapText="1"/>
    </xf>
    <xf numFmtId="0" fontId="11" fillId="0" borderId="0" xfId="0" applyFont="1" applyFill="1" applyBorder="1" applyAlignment="1">
      <alignment vertical="center"/>
    </xf>
    <xf numFmtId="0" fontId="12" fillId="0" borderId="0" xfId="0" applyFont="1" applyFill="1" applyBorder="1" applyAlignment="1">
      <alignment vertical="center"/>
    </xf>
    <xf numFmtId="0" fontId="11" fillId="0" borderId="0" xfId="0" applyFont="1" applyFill="1" applyBorder="1" applyAlignment="1">
      <alignment horizontal="left" vertical="center"/>
    </xf>
    <xf numFmtId="0" fontId="20" fillId="0" borderId="0" xfId="0" applyFont="1" applyFill="1" applyBorder="1" applyAlignment="1">
      <alignment horizontal="left" vertical="center"/>
    </xf>
    <xf numFmtId="0" fontId="4" fillId="0" borderId="0" xfId="0" quotePrefix="1" applyFont="1" applyFill="1" applyBorder="1" applyAlignment="1">
      <alignment horizontal="left" vertical="center" wrapText="1"/>
    </xf>
    <xf numFmtId="0" fontId="0" fillId="0" borderId="0" xfId="0" applyFill="1" applyBorder="1" applyAlignment="1">
      <alignment vertical="center" wrapText="1"/>
    </xf>
    <xf numFmtId="0" fontId="20" fillId="0" borderId="0" xfId="0" applyFont="1" applyFill="1" applyBorder="1" applyAlignment="1">
      <alignment vertical="center"/>
    </xf>
    <xf numFmtId="0" fontId="29" fillId="0" borderId="0" xfId="0" applyFont="1" applyAlignment="1">
      <alignment horizontal="right" vertical="top" wrapText="1"/>
    </xf>
    <xf numFmtId="0" fontId="0" fillId="0" borderId="0" xfId="0" applyAlignment="1">
      <alignment vertical="center" wrapText="1"/>
    </xf>
    <xf numFmtId="0" fontId="4" fillId="0" borderId="0" xfId="0" applyFont="1" applyFill="1" applyBorder="1" applyAlignment="1">
      <alignment horizontal="left" vertical="center" wrapText="1"/>
    </xf>
    <xf numFmtId="0" fontId="28" fillId="0" borderId="0" xfId="0" applyFont="1" applyAlignment="1">
      <alignment horizontal="center"/>
    </xf>
  </cellXfs>
  <cellStyles count="4">
    <cellStyle name="Comma" xfId="1" builtinId="3"/>
    <cellStyle name="Currency" xfId="2" builtinId="4"/>
    <cellStyle name="Normal" xfId="0" builtinId="0"/>
    <cellStyle name="Percent" xfId="3" builtinId="5"/>
  </cellStyles>
  <dxfs count="1">
    <dxf>
      <border>
        <bottom style="medium">
          <color indexed="64"/>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95250</xdr:rowOff>
    </xdr:from>
    <xdr:to>
      <xdr:col>12</xdr:col>
      <xdr:colOff>1390650</xdr:colOff>
      <xdr:row>4</xdr:row>
      <xdr:rowOff>47625</xdr:rowOff>
    </xdr:to>
    <xdr:sp macro="" textlink="">
      <xdr:nvSpPr>
        <xdr:cNvPr id="3481" name="Text 2"/>
        <xdr:cNvSpPr txBox="1">
          <a:spLocks noChangeArrowheads="1"/>
        </xdr:cNvSpPr>
      </xdr:nvSpPr>
      <xdr:spPr bwMode="auto">
        <a:xfrm>
          <a:off x="200025" y="476250"/>
          <a:ext cx="9486900" cy="69532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Times New Roman"/>
              <a:cs typeface="Times New Roman"/>
            </a:rPr>
            <a:t>Public Reporting Burden for this collection of information is estimated to average one hour per response, including the time for reviewing instructions, searching existing data sources, gathering and maintaining the data needed, and completing and reviewing the collection of information.  Response to this collection of information is mandatory to obtain a benefit.  The information requested does not lend itself to confidentiality.  HUD may not conduct or sponsor, and an applicant is not required to respond to a collection of information unless it displays a currently valid OMB control number.</a:t>
          </a:r>
          <a:endParaRPr lang="en-US" sz="1200" b="0" i="0" strike="noStrike">
            <a:solidFill>
              <a:srgbClr val="000000"/>
            </a:solidFill>
            <a:latin typeface="Times New Roman"/>
            <a:cs typeface="Times New Roman"/>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h23222" refreshedDate="39961.585005787034" createdVersion="1" refreshedVersion="3" recordCount="1608" upgradeOnRefresh="1">
  <cacheSource type="worksheet">
    <worksheetSource ref="A1:U1609" sheet="Sheet4"/>
  </cacheSource>
  <cacheFields count="21">
    <cacheField name="Region Order" numFmtId="0">
      <sharedItems containsSemiMixedTypes="0" containsString="0" containsNumber="1" containsInteger="1" minValue="1" maxValue="10"/>
    </cacheField>
    <cacheField name="RegionLabel" numFmtId="0">
      <sharedItems/>
    </cacheField>
    <cacheField name="StateName" numFmtId="0">
      <sharedItems count="53">
        <s v="CONNECTICUT"/>
        <s v="MAINE"/>
        <s v="MASSACHUSETTS"/>
        <s v="NEW HAMPSHIRE"/>
        <s v="RHODE ISLAND"/>
        <s v="VERMONT"/>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s v="ALASKA"/>
        <s v="IDAHO"/>
        <s v="OREGON"/>
        <s v="WASHINGTON"/>
      </sharedItems>
    </cacheField>
    <cacheField name="StateAbbrev" numFmtId="0">
      <sharedItems/>
    </cacheField>
    <cacheField name="City" numFmtId="0">
      <sharedItems count="379">
        <s v="Bridgeport"/>
        <s v="Hartford"/>
        <s v="New Haven"/>
        <s v="New London"/>
        <s v="New Milford"/>
        <s v="Norwich"/>
        <s v="Ridgefield"/>
        <s v="Windham"/>
        <s v="Augusta"/>
        <s v="Bangor"/>
        <s v="Brunswick"/>
        <s v="Lewiston"/>
        <s v="Portland"/>
        <s v="Waterville"/>
        <s v="BOSTON"/>
        <s v="FALL RIVER"/>
        <s v="WORCESTER"/>
        <s v="Concord"/>
        <s v="Dover"/>
        <s v="Keene"/>
        <s v="Manchester"/>
        <s v="Nashua"/>
        <s v="Portsmouth"/>
        <s v="Providence"/>
        <s v="Bennington"/>
        <s v="Brattleboro"/>
        <s v="Burlington"/>
        <s v="Montpelier"/>
        <s v="Rutland"/>
        <s v="Asbury Park"/>
        <s v="Atlantic City"/>
        <s v="Camden"/>
        <s v="Freehold"/>
        <s v="Gloucester"/>
        <s v="Newark"/>
        <s v="North Bergen"/>
        <s v="Trenton"/>
        <s v="Vineland"/>
        <s v="Albany"/>
        <s v="Binghamton"/>
        <s v="Buffalo"/>
        <s v="Elmira"/>
        <s v="Jamestown"/>
        <s v="Nassau County"/>
        <s v="New York City (inner)"/>
        <s v="New York City (metro)"/>
        <s v="Orange County"/>
        <s v="Plattsburgh"/>
        <s v="Poughkeepsie"/>
        <s v="Rochester"/>
        <s v="Rockland County"/>
        <s v="Suffolk County"/>
        <s v="Syracuse"/>
        <s v="Westchester County"/>
        <s v="ARECIBO"/>
        <s v="MAYAGUEZ"/>
        <s v="PONCE"/>
        <s v="SAN JUAN"/>
        <s v="ST. CROIX"/>
        <s v="ST. THOMAS"/>
        <s v="WILMINGTON"/>
        <s v="WASHINGTON, D.C."/>
        <s v="BALTIMORE"/>
        <s v="BALTIMORE CITY"/>
        <s v="HAGERSTOWN"/>
        <s v="SALISBURY"/>
        <s v="WALDORF"/>
        <s v="ALLENTOWN"/>
        <s v="ALTOONA"/>
        <s v="BELLEFONTE"/>
        <s v="ERIE"/>
        <s v="HARRISBURG"/>
        <s v="JOHNSTOWN"/>
        <s v="LANCASTER"/>
        <s v="PHILADELPHIA"/>
        <s v="PITTSBURGH"/>
        <s v="READING"/>
        <s v="SCRANTON"/>
        <s v="WELLSBORO"/>
        <s v="YORK"/>
        <s v="CHARLOTTESVILLE"/>
        <s v="HARRISONBURG"/>
        <s v="NEWPORT NEWS"/>
        <s v="NORFOLK"/>
        <s v="NORTON"/>
        <s v="RICHMOND"/>
        <s v="BLUEFIELD"/>
        <s v="CHARLESTON"/>
        <s v="FAIRMONT"/>
        <s v="HUNTINGTON"/>
        <s v="MARTINSBURG"/>
        <s v="PARKERSBURG"/>
        <s v="POINT PLEASANT"/>
        <s v="WHEELING"/>
        <s v="BIRMINGHAM"/>
        <s v="DOTHAN"/>
        <s v="FLORENCE"/>
        <s v="HUNTSVILLE"/>
        <s v="MOBILE"/>
        <s v="MONTGOMERY"/>
        <s v="TUSCALOOSA"/>
        <s v="JACKSONVILLE"/>
        <s v="KEY WEST"/>
        <s v="MIAMI"/>
        <s v="ORLANDO"/>
        <s v="PENSACOLA"/>
        <s v="TAMPA"/>
        <s v="ATLANTA"/>
        <s v="COLUMBUS"/>
        <s v="MACON"/>
        <s v="ROME"/>
        <s v="SAVANNAH"/>
        <s v="VALDOSTA"/>
        <s v="ASHLAND"/>
        <s v="COVINGTON"/>
        <s v="LOUISVILLE"/>
        <s v="MIDDLESBORO"/>
        <s v="OWENSBORO"/>
        <s v="PADUCAH"/>
        <s v="CORINTH"/>
        <s v="GREENVILLE"/>
        <s v="GREENWOOD"/>
        <s v="GULFPORT"/>
        <s v="HATTIESBURG"/>
        <s v="JACKSON"/>
        <s v="SOUTHAVEN"/>
        <s v="ASHEVILLE"/>
        <s v="CHARLOTTE"/>
        <s v="DURHAM"/>
        <s v="ELIZABETH CITY"/>
        <s v="FAYETTEVILLE"/>
        <s v="GREENSBORO"/>
        <s v="RALEIGH"/>
        <s v="WINSTON-SALEM"/>
        <s v="AIKEN"/>
        <s v="ANDERSON"/>
        <s v="BEAUFORT"/>
        <s v="COLUMBIA"/>
        <s v="MYRTLE BEACH"/>
        <s v="NORTH AUGUSTA"/>
        <s v="ORANGEBURG"/>
        <s v="ROCK HILL"/>
        <s v="SPARTANBURG"/>
        <s v="CHATTANOOGA"/>
        <s v="CLARKSVILLE"/>
        <s v="JOHNSON CITY"/>
        <s v="KINGSPORT"/>
        <s v="KNOXVILLE"/>
        <s v="MEMPHIS"/>
        <s v="NASHVILLE"/>
        <s v="OAK RIDGE"/>
        <s v="BELLEVILLE"/>
        <s v="CHICAGO"/>
        <s v="EAST ST. LOUIS"/>
        <s v="MOLINE"/>
        <s v="SPRINGFIELD"/>
        <s v="BLOOMINGTON"/>
        <s v="EVANSVILLE"/>
        <s v="FORT WAYNE"/>
        <s v="GARY"/>
        <s v="HAMMOND"/>
        <s v="INDIANAPOLIS"/>
        <s v="LAFAYETTE"/>
        <s v="SOUTH BEND"/>
        <s v="TERRE HAUTE"/>
        <s v="ANN ARBOR"/>
        <s v="BATTLE CREEK"/>
        <s v="BENTON HARBOR"/>
        <s v="DETROIT"/>
        <s v="FLINT"/>
        <s v="GRAND RAPIDS"/>
        <s v="LANSING"/>
        <s v="MARQUETTE"/>
        <s v="MT. PLEASANT"/>
        <s v="MUSKEGON"/>
        <s v="SAGINAW"/>
        <s v="TRAVERSE CITY"/>
        <s v="YPSILANTI"/>
        <s v="DULUTH"/>
        <s v="MANKATO"/>
        <s v="MINNEAPOLIS"/>
        <s v="ST. CLOUD"/>
        <s v="WORTHINGTON"/>
        <s v="AKRON"/>
        <s v="CINCINNATI"/>
        <s v="CLEVELAND"/>
        <s v="DAYTON"/>
        <s v="FINDLAY"/>
        <s v="LORAIN"/>
        <s v="MANSFIELD"/>
        <s v="TOLEDO"/>
        <s v="YOUNGSTOWN"/>
        <s v="EAU CLAIRE"/>
        <s v="GREEN BAY"/>
        <s v="MADISON"/>
        <s v="MILWAUKEE"/>
        <s v="REEDSVILLE"/>
        <s v="SUPERIOR"/>
        <s v="WAUSAU"/>
        <s v="FAYETTSVILLE"/>
        <s v="FORT SMITH"/>
        <s v="JONESBORO"/>
        <s v="LITTLE ROCK"/>
        <s v="TEXARKANA"/>
        <s v="ALEXANDRIA"/>
        <s v="BATON ROUGE"/>
        <s v="HOUMA"/>
        <s v="LAKE CHARLES"/>
        <s v="MARSHALL"/>
        <s v="MONROE"/>
        <s v="NEW ORLEANS"/>
        <s v="SHREVEPORT"/>
        <s v="ALBUQUERQUE"/>
        <s v="CLOVIS"/>
        <s v="SANTA FE"/>
        <s v="SILVER CITY"/>
        <s v="TAOS"/>
        <s v="ADA"/>
        <s v="ARDMORE"/>
        <s v="BARTLESVILLE"/>
        <s v="ENID"/>
        <s v="GUYMON"/>
        <s v="LAWTON"/>
        <s v="MCALESTER"/>
        <s v="MUSKOGEE"/>
        <s v="OKLAHOMA CITY"/>
        <s v="SHAWNEE"/>
        <s v="STILLWATER"/>
        <s v="TULSA"/>
        <s v="WOODWARD"/>
        <s v="ABILENE"/>
        <s v="AMARILLO"/>
        <s v="AUSTIN"/>
        <s v="BEAUMONT"/>
        <s v="BRYAN"/>
        <s v="CORPUS CHRISTI"/>
        <s v="DEL RIO"/>
        <s v="EAGLE PASS"/>
        <s v="EL CAMPO"/>
        <s v="EL PASO"/>
        <s v="FORT WORTH-DALLAS"/>
        <s v="HARLINGEN"/>
        <s v="HOUSTON"/>
        <s v="JUNCTION"/>
        <s v="LAREDO"/>
        <s v="LUBBOCK"/>
        <s v="LUFKIN"/>
        <s v="MIDLAND"/>
        <s v="ODESSA"/>
        <s v="SAN ANGELO"/>
        <s v="SAN ANTONIO"/>
        <s v="SHERMAN"/>
        <s v="TEXAS CITY"/>
        <s v="TYLER"/>
        <s v="VICTORIA"/>
        <s v="WACO"/>
        <s v="WICHITA FALLS"/>
        <s v="BETTENDORF"/>
        <s v="CEDAR RAPIDS"/>
        <s v="COUNCIL BLUFFS"/>
        <s v="DAVENPORT"/>
        <s v="DES MOINES"/>
        <s v="DUBUQUE"/>
        <s v="MASON CITY"/>
        <s v="SIOUX CITY"/>
        <s v="WATERLOO"/>
        <s v="GARDEN CITY"/>
        <s v="KANSAS CITY"/>
        <s v="PITTSBURG"/>
        <s v="SALINA"/>
        <s v="TOPEKA"/>
        <s v="WICHITA"/>
        <s v="CAPE GIRARDEAU"/>
        <s v="JOPLIN"/>
        <s v="KIRKSVILLE"/>
        <s v="ROLLA"/>
        <s v="SEDALIA"/>
        <s v="ST. JOSEPH"/>
        <s v="ST. LOUIS"/>
        <s v="GRAND ISLAND"/>
        <s v="LINCOLN"/>
        <s v="MACY"/>
        <s v="NORTH PLATTE"/>
        <s v="OMAHA"/>
        <s v="SCOTTSBLUFF"/>
        <s v="ASPEN-VAIL"/>
        <s v="DENVER"/>
        <s v="GRAND JUNCTION"/>
        <s v="BILLINGS"/>
        <s v="GREAT FALLS"/>
        <s v="HELENA"/>
        <s v="MISSOULA"/>
        <s v="BISMARCK"/>
        <s v="DICKINSON"/>
        <s v="FARGO"/>
        <s v="PIERRE"/>
        <s v="RAPID CITY"/>
        <s v="SIOUX FALLS"/>
        <s v="CEDAR CITY"/>
        <s v="SALT LAKE CITY"/>
        <s v="VERNAL"/>
        <s v="CASPER"/>
        <s v="CHEYENNE"/>
        <s v="CODY"/>
        <s v="CASA GRANDE"/>
        <s v="FLAGSTAFF"/>
        <s v="KINGMAN"/>
        <s v="PHOENIX"/>
        <s v="SIERRA VISTA"/>
        <s v="TUCSON"/>
        <s v="YUMA"/>
        <s v="ARROWHEAD"/>
        <s v="BAKERSFIELD"/>
        <s v="BARSTOW"/>
        <s v="BIG BEAR"/>
        <s v="DESERT CENTER"/>
        <s v="EL CAJON"/>
        <s v="EUREKA"/>
        <s v="FRESNO"/>
        <s v="INYOKERN"/>
        <s v="LOS ANGELES"/>
        <s v="MODESTO"/>
        <s v="MOJAVE"/>
        <s v="NEEDLES"/>
        <s v="OAKLAND-MARIN"/>
        <s v="OJAI"/>
        <s v="OXNARD"/>
        <s v="PASO ROBLES"/>
        <s v="PIRU"/>
        <s v="PLACERVILLE"/>
        <s v="REDDING"/>
        <s v="RIDGECREST"/>
        <s v="SACRAMENTO"/>
        <s v="SAN BERNADINO"/>
        <s v="SAN DIEGO"/>
        <s v="SAN FRANCISCO"/>
        <s v="SAN JOSE"/>
        <s v="SANTA ANA"/>
        <s v="SANTA BARBARA"/>
        <s v="SANTA CRUZ"/>
        <s v="SANTA MARIA"/>
        <s v="SANTA ROSA"/>
        <s v="SOUTH LAKE TAHOE"/>
        <s v="TEHACHAPI"/>
        <s v="VENTURA"/>
        <s v="VICTORVILLE"/>
        <s v="YREKA"/>
        <s v="GUAM"/>
        <s v="HILO"/>
        <s v="HONOLULU"/>
        <s v="KAUAI"/>
        <s v="KONO"/>
        <s v="MAUI"/>
        <s v="LAS VEGAS"/>
        <s v="RENO"/>
        <s v="ANCHORAGE"/>
        <s v="FAIRBANKS"/>
        <s v="JUNEAU"/>
        <s v="KENAI"/>
        <s v="KETCHIKAN"/>
        <s v="SITKA"/>
        <s v="BOISE"/>
        <s v="COEUR D'ALENE"/>
        <s v="IDAHO FALLS"/>
        <s v="POCATELLO"/>
        <s v="BEND"/>
        <s v="COOS BAY"/>
        <s v="EUGENE"/>
        <s v="ABERDEEN"/>
        <s v="BELLINGHAM"/>
        <s v="CHENEY"/>
        <s v="KENNEWICK"/>
        <s v="LONGVIEW"/>
        <s v="OLYMPIA"/>
        <s v="PORT ANGELES"/>
        <s v="PULLMAN"/>
        <s v="SEATTLE"/>
        <s v="SPOKANE"/>
        <s v="YAKIMA"/>
      </sharedItems>
    </cacheField>
    <cacheField name="SortOrder" numFmtId="0">
      <sharedItems containsSemiMixedTypes="0" containsString="0" containsNumber="1" containsInteger="1" minValue="1" maxValue="4"/>
    </cacheField>
    <cacheField name="Type" numFmtId="0">
      <sharedItems count="4">
        <s v="Detached/Semi-Detached"/>
        <s v="Row House"/>
        <s v="Walkup"/>
        <s v="Elevator"/>
      </sharedItems>
    </cacheField>
    <cacheField name="0 Bedrooms, HCC" numFmtId="0">
      <sharedItems containsSemiMixedTypes="0" containsString="0" containsNumber="1" minValue="40487.987500000003" maxValue="103583.1"/>
    </cacheField>
    <cacheField name="0 Bedrooms, TDC" numFmtId="0">
      <sharedItems containsSemiMixedTypes="0" containsString="0" containsNumber="1" minValue="70853.978124999994" maxValue="181270.42499999999"/>
    </cacheField>
    <cacheField name="1 Bedrooms, HCC" numFmtId="0">
      <sharedItems containsSemiMixedTypes="0" containsString="0" containsNumber="1" minValue="54726.682499999995" maxValue="134813.67200000002"/>
    </cacheField>
    <cacheField name="1 Bedrooms, TDC" numFmtId="0">
      <sharedItems containsSemiMixedTypes="0" containsString="0" containsNumber="1" minValue="95771.694374999992" maxValue="235923.92600000004"/>
    </cacheField>
    <cacheField name="2 Bedrooms, HCC" numFmtId="0">
      <sharedItems containsSemiMixedTypes="0" containsString="0" containsNumber="1" minValue="68814.877500000002" maxValue="165653.03339999999"/>
    </cacheField>
    <cacheField name="2 Bedrooms, TDC" numFmtId="0">
      <sharedItems containsSemiMixedTypes="0" containsString="0" containsNumber="1" minValue="120426.03562499999" maxValue="282881.96999999997"/>
    </cacheField>
    <cacheField name="3 Bedrooms, HCC" numFmtId="0">
      <sharedItems containsSemiMixedTypes="0" containsString="0" containsNumber="1" minValue="89147.37" maxValue="220870.71119999996"/>
    </cacheField>
    <cacheField name="3 Bedrooms, TDC" numFmtId="0">
      <sharedItems containsSemiMixedTypes="0" containsString="0" containsNumber="1" minValue="156007.89749999999" maxValue="353393.13792000001"/>
    </cacheField>
    <cacheField name="4 Bedrooms, HCC" numFmtId="0">
      <sharedItems containsSemiMixedTypes="0" containsString="0" containsNumber="1" minValue="108241.46249999999" maxValue="276088.38899999997"/>
    </cacheField>
    <cacheField name="4 Bedrooms, TDC" numFmtId="0">
      <sharedItems containsSemiMixedTypes="0" containsString="0" containsNumber="1" minValue="189422.55937499998" maxValue="441741.42239999992"/>
    </cacheField>
    <cacheField name="5 Bedrooms, HCC" numFmtId="0">
      <sharedItems containsSemiMixedTypes="0" containsString="0" containsNumber="1" minValue="120480.65749999999" maxValue="312900.17420000001"/>
    </cacheField>
    <cacheField name="5 Bedrooms, TDC" numFmtId="0">
      <sharedItems containsSemiMixedTypes="0" containsString="0" containsNumber="1" minValue="210841.15062499998" maxValue="500640.27872"/>
    </cacheField>
    <cacheField name="6 Bedrooms, HCC" numFmtId="0">
      <sharedItems containsSemiMixedTypes="0" containsString="0" containsNumber="1" minValue="131442.71249999999" maxValue="349711.95939999993"/>
    </cacheField>
    <cacheField name="6 Bedrooms, TDC" numFmtId="0">
      <sharedItems containsSemiMixedTypes="0" containsString="0" containsNumber="1" minValue="230024.74687500001" maxValue="559539.13503999996"/>
    </cacheField>
  </cacheFields>
</pivotCacheDefinition>
</file>

<file path=xl/pivotCache/pivotCacheRecords1.xml><?xml version="1.0" encoding="utf-8"?>
<pivotCacheRecords xmlns="http://schemas.openxmlformats.org/spreadsheetml/2006/main" xmlns:r="http://schemas.openxmlformats.org/officeDocument/2006/relationships" count="1608">
  <r>
    <n v="1"/>
    <s v="Region I - Northeast"/>
    <x v="0"/>
    <s v="CT"/>
    <x v="0"/>
    <n v="1"/>
    <x v="0"/>
    <n v="85480.8"/>
    <n v="149591.4"/>
    <n v="111218.29600000002"/>
    <n v="194632.01800000004"/>
    <n v="133287.12"/>
    <n v="233252.46"/>
    <n v="159827.32799999998"/>
    <n v="279697.82400000002"/>
    <n v="188304.12"/>
    <n v="329532.21000000002"/>
    <n v="206023.95199999999"/>
    <n v="360541.91599999997"/>
    <n v="223445.77600000001"/>
    <n v="391030.10800000001"/>
  </r>
  <r>
    <n v="1"/>
    <s v="Region I - Northeast"/>
    <x v="0"/>
    <s v="CT"/>
    <x v="0"/>
    <n v="2"/>
    <x v="1"/>
    <n v="78678.535499999998"/>
    <n v="137687.437125"/>
    <n v="102020.15740000001"/>
    <n v="178535.27545000002"/>
    <n v="120994.3251"/>
    <n v="211740.068925"/>
    <n v="144149.9382"/>
    <n v="252262.39185000001"/>
    <n v="169761.43799999999"/>
    <n v="297082.51649999997"/>
    <n v="185886.33935000002"/>
    <n v="325301.09386250004"/>
    <n v="201107.90207499999"/>
    <n v="351938.82863125001"/>
  </r>
  <r>
    <n v="1"/>
    <s v="Region I - Northeast"/>
    <x v="0"/>
    <s v="CT"/>
    <x v="0"/>
    <n v="3"/>
    <x v="2"/>
    <n v="62688.774999999994"/>
    <n v="109705.35625"/>
    <n v="85049.3"/>
    <n v="148836.27499999997"/>
    <n v="107200.98"/>
    <n v="187601.715"/>
    <n v="139318.63799999998"/>
    <n v="243807.6165"/>
    <n v="169717.8"/>
    <n v="297006.15000000002"/>
    <n v="189303.67"/>
    <n v="331281.42249999999"/>
    <n v="207946.75400000002"/>
    <n v="363906.81949999998"/>
  </r>
  <r>
    <n v="1"/>
    <s v="Region I - Northeast"/>
    <x v="0"/>
    <s v="CT"/>
    <x v="0"/>
    <n v="4"/>
    <x v="3"/>
    <n v="76343.550499999998"/>
    <n v="122149.6808"/>
    <n v="106880.97070000001"/>
    <n v="171009.55312"/>
    <n v="137418.3909"/>
    <n v="219869.42544000002"/>
    <n v="183224.52119999999"/>
    <n v="293159.23392000003"/>
    <n v="229030.65149999998"/>
    <n v="366449.04239999998"/>
    <n v="259568.07169999997"/>
    <n v="415308.91472"/>
    <n v="290105.49189999991"/>
    <n v="464168.78703999997"/>
  </r>
  <r>
    <n v="1"/>
    <s v="Region I - Northeast"/>
    <x v="0"/>
    <s v="CT"/>
    <x v="1"/>
    <n v="1"/>
    <x v="0"/>
    <n v="85711.35"/>
    <n v="149994.86249999999"/>
    <n v="111550.57200000001"/>
    <n v="195213.50100000002"/>
    <n v="133747.74"/>
    <n v="234058.54499999998"/>
    <n v="160476.696"/>
    <n v="280834.21799999999"/>
    <n v="189090.09"/>
    <n v="330907.65749999997"/>
    <n v="206894.96400000001"/>
    <n v="362066.18700000003"/>
    <n v="224419.03200000001"/>
    <n v="392733.30599999998"/>
  </r>
  <r>
    <n v="1"/>
    <s v="Region I - Northeast"/>
    <x v="0"/>
    <s v="CT"/>
    <x v="1"/>
    <n v="2"/>
    <x v="1"/>
    <n v="78877.510999999999"/>
    <n v="138035.64425000001"/>
    <n v="102303.07430000001"/>
    <n v="179030.38002500002"/>
    <n v="121371.7032"/>
    <n v="212400.48060000001"/>
    <n v="144678.6024"/>
    <n v="253187.55420000001"/>
    <n v="170402.5785"/>
    <n v="298204.51237499993"/>
    <n v="186600.77795000002"/>
    <n v="326551.36141250003"/>
    <n v="201900.74452499999"/>
    <n v="353326.30291874998"/>
  </r>
  <r>
    <n v="1"/>
    <s v="Region I - Northeast"/>
    <x v="0"/>
    <s v="CT"/>
    <x v="1"/>
    <n v="3"/>
    <x v="2"/>
    <n v="61216.256249999999"/>
    <n v="107128.4484375"/>
    <n v="83103.798749999987"/>
    <n v="145431.64781250001"/>
    <n v="104791.42125000001"/>
    <n v="183384.9871875"/>
    <n v="136260.42300000001"/>
    <n v="238455.74024999997"/>
    <n v="166084.36874999999"/>
    <n v="290647.64531250001"/>
    <n v="185315.83124999999"/>
    <n v="324302.70468750002"/>
    <n v="203644.79775000003"/>
    <n v="356378.39606250002"/>
  </r>
  <r>
    <n v="1"/>
    <s v="Region I - Northeast"/>
    <x v="0"/>
    <s v="CT"/>
    <x v="1"/>
    <n v="4"/>
    <x v="3"/>
    <n v="74309.668000000005"/>
    <n v="118895.4688"/>
    <n v="104033.53520000001"/>
    <n v="166453.65632000001"/>
    <n v="133757.40239999999"/>
    <n v="214011.84384000002"/>
    <n v="178343.20319999999"/>
    <n v="285349.12512000004"/>
    <n v="222929.00400000002"/>
    <n v="356686.40639999998"/>
    <n v="252652.87119999999"/>
    <n v="404244.59392000001"/>
    <n v="282376.73840000003"/>
    <n v="451802.78144000005"/>
  </r>
  <r>
    <n v="1"/>
    <s v="Region I - Northeast"/>
    <x v="0"/>
    <s v="CT"/>
    <x v="2"/>
    <n v="1"/>
    <x v="0"/>
    <n v="83100.149999999994"/>
    <n v="145425.26250000001"/>
    <n v="108068.26800000001"/>
    <n v="189119.46900000004"/>
    <n v="129410.46"/>
    <n v="226468.30500000002"/>
    <n v="155020.82400000002"/>
    <n v="271286.44200000004"/>
    <n v="182607.21"/>
    <n v="319562.61749999999"/>
    <n v="199772.91600000003"/>
    <n v="349602.603"/>
    <n v="216619.60800000001"/>
    <n v="379084.31400000001"/>
  </r>
  <r>
    <n v="1"/>
    <s v="Region I - Northeast"/>
    <x v="0"/>
    <s v="CT"/>
    <x v="2"/>
    <n v="2"/>
    <x v="1"/>
    <n v="76508.859000000011"/>
    <n v="133890.50325000001"/>
    <n v="99166.256700000027"/>
    <n v="173540.94922500002"/>
    <n v="117541.54080000002"/>
    <n v="205697.69640000002"/>
    <n v="139907.68560000003"/>
    <n v="244838.44980000003"/>
    <n v="164735.26650000003"/>
    <n v="288286.71637499996"/>
    <n v="180362.57355000003"/>
    <n v="315634.5037125001"/>
    <n v="195099.42472499999"/>
    <n v="341423.99326875003"/>
  </r>
  <r>
    <n v="1"/>
    <s v="Region I - Northeast"/>
    <x v="0"/>
    <s v="CT"/>
    <x v="2"/>
    <n v="3"/>
    <x v="2"/>
    <n v="60985.481249999997"/>
    <n v="106724.59218750001"/>
    <n v="82803.918750000012"/>
    <n v="144906.85781250001"/>
    <n v="104424.22125"/>
    <n v="182742.38718750002"/>
    <n v="135801.72899999999"/>
    <n v="237653.02574999997"/>
    <n v="165548.86874999999"/>
    <n v="289710.52031250001"/>
    <n v="184734.94125"/>
    <n v="323286.14718750003"/>
    <n v="203026.57575000002"/>
    <n v="355296.50756250002"/>
  </r>
  <r>
    <n v="1"/>
    <s v="Region I - Northeast"/>
    <x v="0"/>
    <s v="CT"/>
    <x v="2"/>
    <n v="4"/>
    <x v="3"/>
    <n v="73967.791500000007"/>
    <n v="118348.4664"/>
    <n v="103554.9081"/>
    <n v="165687.85295999999"/>
    <n v="133142.02470000001"/>
    <n v="213027.23952"/>
    <n v="177522.69959999999"/>
    <n v="284036.31936000002"/>
    <n v="221903.37450000003"/>
    <n v="355045.39919999999"/>
    <n v="251490.49109999998"/>
    <n v="402384.78576"/>
    <n v="281077.60769999999"/>
    <n v="449724.17232000001"/>
  </r>
  <r>
    <n v="1"/>
    <s v="Region I - Northeast"/>
    <x v="0"/>
    <s v="CT"/>
    <x v="3"/>
    <n v="1"/>
    <x v="0"/>
    <n v="83330.7"/>
    <n v="145828.72500000001"/>
    <n v="108400.54400000002"/>
    <n v="189700.95200000005"/>
    <n v="129871.08"/>
    <n v="227274.39"/>
    <n v="155670.19200000001"/>
    <n v="272422.83600000001"/>
    <n v="183393.18"/>
    <n v="320938.06500000006"/>
    <n v="200643.92800000001"/>
    <n v="351126.87400000001"/>
    <n v="217592.864"/>
    <n v="380787.51200000005"/>
  </r>
  <r>
    <n v="1"/>
    <s v="Region I - Northeast"/>
    <x v="0"/>
    <s v="CT"/>
    <x v="3"/>
    <n v="2"/>
    <x v="1"/>
    <n v="76707.834499999997"/>
    <n v="134238.71037500002"/>
    <n v="99449.173600000024"/>
    <n v="174036.05380000005"/>
    <n v="117918.91890000002"/>
    <n v="206358.10807500003"/>
    <n v="140436.34980000003"/>
    <n v="245763.61215000003"/>
    <n v="165376.40700000001"/>
    <n v="289408.71224999998"/>
    <n v="181077.01215000002"/>
    <n v="316884.77126250009"/>
    <n v="195892.26717500004"/>
    <n v="342811.46755625005"/>
  </r>
  <r>
    <n v="1"/>
    <s v="Region I - Northeast"/>
    <x v="0"/>
    <s v="CT"/>
    <x v="3"/>
    <n v="3"/>
    <x v="2"/>
    <n v="59512.962500000001"/>
    <n v="104147.68437500001"/>
    <n v="80858.417499999996"/>
    <n v="141502.230625"/>
    <n v="102014.66249999999"/>
    <n v="178525.65937499999"/>
    <n v="132743.514"/>
    <n v="232301.1495"/>
    <n v="161915.4375"/>
    <n v="283352.015625"/>
    <n v="180747.10250000001"/>
    <n v="316307.42937499995"/>
    <n v="198724.6195"/>
    <n v="347768.08412499999"/>
  </r>
  <r>
    <n v="1"/>
    <s v="Region I - Northeast"/>
    <x v="0"/>
    <s v="CT"/>
    <x v="3"/>
    <n v="4"/>
    <x v="3"/>
    <n v="71933.909000000014"/>
    <n v="115094.25440000001"/>
    <n v="100707.47259999999"/>
    <n v="161131.95616"/>
    <n v="129481.0362"/>
    <n v="207169.65792000003"/>
    <n v="172641.38159999999"/>
    <n v="276226.21056000004"/>
    <n v="215801.72700000001"/>
    <n v="345282.76319999999"/>
    <n v="244575.29060000001"/>
    <n v="391320.46496000001"/>
    <n v="273348.8542"/>
    <n v="437358.16671999998"/>
  </r>
  <r>
    <n v="1"/>
    <s v="Region I - Northeast"/>
    <x v="0"/>
    <s v="CT"/>
    <x v="4"/>
    <n v="1"/>
    <x v="0"/>
    <n v="82447.350000000006"/>
    <n v="144282.86249999999"/>
    <n v="107197.69200000001"/>
    <n v="187595.96100000004"/>
    <n v="128326.14"/>
    <n v="224570.745"/>
    <n v="153656.85600000003"/>
    <n v="268899.49800000002"/>
    <n v="180986.49"/>
    <n v="316726.35749999998"/>
    <n v="197992.40400000004"/>
    <n v="346486.70700000005"/>
    <n v="214669.75200000001"/>
    <n v="375672.06599999999"/>
  </r>
  <r>
    <n v="1"/>
    <s v="Region I - Northeast"/>
    <x v="0"/>
    <s v="CT"/>
    <x v="4"/>
    <n v="2"/>
    <x v="1"/>
    <n v="75916.696000000011"/>
    <n v="132854.21799999999"/>
    <n v="98382.05230000001"/>
    <n v="172168.59152500003"/>
    <n v="116584.00020000001"/>
    <n v="204022.00035000002"/>
    <n v="138714.95640000002"/>
    <n v="242751.17370000004"/>
    <n v="163318.43849999999"/>
    <n v="285807.267375"/>
    <n v="178803.02245000005"/>
    <n v="312905.28928750008"/>
    <n v="193399.09477500001"/>
    <n v="338448.41585625004"/>
  </r>
  <r>
    <n v="1"/>
    <s v="Region I - Northeast"/>
    <x v="0"/>
    <s v="CT"/>
    <x v="4"/>
    <n v="3"/>
    <x v="2"/>
    <n v="60523.931249999994"/>
    <n v="105916.8796875"/>
    <n v="82204.158750000002"/>
    <n v="143857.27781249999"/>
    <n v="103689.82125000001"/>
    <n v="181457.18718750001"/>
    <n v="134884.34099999999"/>
    <n v="236047.59674999997"/>
    <n v="164477.86874999999"/>
    <n v="287836.27031250001"/>
    <n v="183573.16125"/>
    <n v="321253.03218750004"/>
    <n v="201790.13175"/>
    <n v="353132.73056250002"/>
  </r>
  <r>
    <n v="1"/>
    <s v="Region I - Northeast"/>
    <x v="0"/>
    <s v="CT"/>
    <x v="4"/>
    <n v="4"/>
    <x v="3"/>
    <n v="73284.038499999995"/>
    <n v="117254.46160000001"/>
    <n v="102597.6539"/>
    <n v="164156.24624000001"/>
    <n v="131911.26930000001"/>
    <n v="211058.03088000003"/>
    <n v="175881.6924"/>
    <n v="281410.70784000005"/>
    <n v="219852.11550000001"/>
    <n v="351763.3848"/>
    <n v="249165.7309"/>
    <n v="398665.16944000003"/>
    <n v="278479.34629999998"/>
    <n v="445566.95408000005"/>
  </r>
  <r>
    <n v="1"/>
    <s v="Region I - Northeast"/>
    <x v="0"/>
    <s v="CT"/>
    <x v="5"/>
    <n v="1"/>
    <x v="0"/>
    <n v="83330.7"/>
    <n v="145828.72500000001"/>
    <n v="108400.54400000002"/>
    <n v="189700.95200000005"/>
    <n v="129871.08"/>
    <n v="227274.39"/>
    <n v="155670.19200000001"/>
    <n v="272422.83600000001"/>
    <n v="183393.18"/>
    <n v="320938.06500000006"/>
    <n v="200643.92800000001"/>
    <n v="351126.87400000001"/>
    <n v="217592.864"/>
    <n v="380787.51200000005"/>
  </r>
  <r>
    <n v="1"/>
    <s v="Region I - Northeast"/>
    <x v="0"/>
    <s v="CT"/>
    <x v="5"/>
    <n v="2"/>
    <x v="1"/>
    <n v="76707.834499999997"/>
    <n v="134238.71037500002"/>
    <n v="99449.173600000024"/>
    <n v="174036.05380000005"/>
    <n v="117918.91890000002"/>
    <n v="206358.10807500003"/>
    <n v="140436.34980000003"/>
    <n v="245763.61215000003"/>
    <n v="165376.40700000001"/>
    <n v="289408.71224999998"/>
    <n v="181077.01215000002"/>
    <n v="316884.77126250009"/>
    <n v="195892.26717500004"/>
    <n v="342811.46755625005"/>
  </r>
  <r>
    <n v="1"/>
    <s v="Region I - Northeast"/>
    <x v="0"/>
    <s v="CT"/>
    <x v="5"/>
    <n v="3"/>
    <x v="2"/>
    <n v="59512.962500000001"/>
    <n v="104147.68437500001"/>
    <n v="80858.417499999996"/>
    <n v="141502.230625"/>
    <n v="102014.66249999999"/>
    <n v="178525.65937499999"/>
    <n v="132743.514"/>
    <n v="232301.1495"/>
    <n v="161915.4375"/>
    <n v="283352.015625"/>
    <n v="180747.10250000001"/>
    <n v="316307.42937499995"/>
    <n v="198724.6195"/>
    <n v="347768.08412499999"/>
  </r>
  <r>
    <n v="1"/>
    <s v="Region I - Northeast"/>
    <x v="0"/>
    <s v="CT"/>
    <x v="5"/>
    <n v="4"/>
    <x v="3"/>
    <n v="71933.909000000014"/>
    <n v="115094.25440000001"/>
    <n v="100707.47259999999"/>
    <n v="161131.95616"/>
    <n v="129481.0362"/>
    <n v="207169.65792000003"/>
    <n v="172641.38159999999"/>
    <n v="276226.21056000004"/>
    <n v="215801.72700000001"/>
    <n v="345282.76319999999"/>
    <n v="244575.29060000001"/>
    <n v="391320.46496000001"/>
    <n v="273348.8542"/>
    <n v="437358.16671999998"/>
  </r>
  <r>
    <n v="1"/>
    <s v="Region I - Northeast"/>
    <x v="0"/>
    <s v="CT"/>
    <x v="6"/>
    <n v="1"/>
    <x v="0"/>
    <n v="88744.8"/>
    <n v="155303.4"/>
    <n v="115571.17600000002"/>
    <n v="202249.55800000005"/>
    <n v="138708.72"/>
    <n v="242740.26"/>
    <n v="166647.16800000001"/>
    <n v="291632.54399999999"/>
    <n v="196407.72"/>
    <n v="343713.51"/>
    <n v="214926.51199999999"/>
    <n v="376121.39600000007"/>
    <n v="233195.05600000001"/>
    <n v="408091.348"/>
  </r>
  <r>
    <n v="1"/>
    <s v="Region I - Northeast"/>
    <x v="0"/>
    <s v="CT"/>
    <x v="6"/>
    <n v="2"/>
    <x v="1"/>
    <n v="81639.3505"/>
    <n v="142868.86337500002"/>
    <n v="105941.17940000002"/>
    <n v="185397.06395000004"/>
    <n v="125782.0281"/>
    <n v="220118.54917499999"/>
    <n v="150113.58420000001"/>
    <n v="262698.77235000004"/>
    <n v="176845.57800000001"/>
    <n v="309479.76149999996"/>
    <n v="193684.09485000002"/>
    <n v="338947.16598750005"/>
    <n v="209609.551825"/>
    <n v="366816.71569375001"/>
  </r>
  <r>
    <n v="1"/>
    <s v="Region I - Northeast"/>
    <x v="0"/>
    <s v="CT"/>
    <x v="6"/>
    <n v="3"/>
    <x v="2"/>
    <n v="64996.524999999994"/>
    <n v="113743.91875"/>
    <n v="88048.1"/>
    <n v="154084.17499999999"/>
    <n v="110872.98"/>
    <n v="194027.715"/>
    <n v="143905.57799999998"/>
    <n v="251834.76149999999"/>
    <n v="175072.8"/>
    <n v="306377.40000000002"/>
    <n v="195112.57"/>
    <n v="341446.9975"/>
    <n v="214128.97399999999"/>
    <n v="374725.70449999999"/>
  </r>
  <r>
    <n v="1"/>
    <s v="Region I - Northeast"/>
    <x v="0"/>
    <s v="CT"/>
    <x v="6"/>
    <n v="4"/>
    <x v="3"/>
    <n v="79762.315499999997"/>
    <n v="127619.70480000002"/>
    <n v="111667.2417"/>
    <n v="178667.58672000002"/>
    <n v="143572.1679"/>
    <n v="229715.46864000001"/>
    <n v="191429.55719999998"/>
    <n v="306287.29151999997"/>
    <n v="239286.94650000002"/>
    <n v="382859.11439999996"/>
    <n v="271191.87270000001"/>
    <n v="433906.99632000003"/>
    <n v="303096.79889999994"/>
    <n v="484954.87823999999"/>
  </r>
  <r>
    <n v="1"/>
    <s v="Region I - Northeast"/>
    <x v="0"/>
    <s v="CT"/>
    <x v="7"/>
    <n v="1"/>
    <x v="0"/>
    <n v="85711.35"/>
    <n v="149994.86249999999"/>
    <n v="111550.57200000001"/>
    <n v="195213.50100000002"/>
    <n v="133747.74"/>
    <n v="234058.54499999998"/>
    <n v="160476.696"/>
    <n v="280834.21799999999"/>
    <n v="189090.09"/>
    <n v="330907.65749999997"/>
    <n v="206894.96400000001"/>
    <n v="362066.18700000003"/>
    <n v="224419.03200000001"/>
    <n v="392733.30599999998"/>
  </r>
  <r>
    <n v="1"/>
    <s v="Region I - Northeast"/>
    <x v="0"/>
    <s v="CT"/>
    <x v="7"/>
    <n v="2"/>
    <x v="1"/>
    <n v="78877.510999999999"/>
    <n v="138035.64425000001"/>
    <n v="102303.07430000001"/>
    <n v="179030.38002500002"/>
    <n v="121371.7032"/>
    <n v="212400.48060000001"/>
    <n v="144678.6024"/>
    <n v="253187.55420000001"/>
    <n v="170402.5785"/>
    <n v="298204.51237499993"/>
    <n v="186600.77795000002"/>
    <n v="326551.36141250003"/>
    <n v="201900.74452499999"/>
    <n v="353326.30291874998"/>
  </r>
  <r>
    <n v="1"/>
    <s v="Region I - Northeast"/>
    <x v="0"/>
    <s v="CT"/>
    <x v="7"/>
    <n v="3"/>
    <x v="2"/>
    <n v="61216.256249999999"/>
    <n v="107128.4484375"/>
    <n v="83103.798749999987"/>
    <n v="145431.64781250001"/>
    <n v="104791.42125000001"/>
    <n v="183384.9871875"/>
    <n v="136260.42300000001"/>
    <n v="238455.74024999997"/>
    <n v="166084.36874999999"/>
    <n v="290647.64531250001"/>
    <n v="185315.83124999999"/>
    <n v="324302.70468750002"/>
    <n v="203644.79775000003"/>
    <n v="356378.39606250002"/>
  </r>
  <r>
    <n v="1"/>
    <s v="Region I - Northeast"/>
    <x v="0"/>
    <s v="CT"/>
    <x v="7"/>
    <n v="4"/>
    <x v="3"/>
    <n v="74309.668000000005"/>
    <n v="118895.4688"/>
    <n v="104033.53520000001"/>
    <n v="166453.65632000001"/>
    <n v="133757.40239999999"/>
    <n v="214011.84384000002"/>
    <n v="178343.20319999999"/>
    <n v="285349.12512000004"/>
    <n v="222929.00400000002"/>
    <n v="356686.40639999998"/>
    <n v="252652.87119999999"/>
    <n v="404244.59392000001"/>
    <n v="282376.73840000003"/>
    <n v="451802.78144000005"/>
  </r>
  <r>
    <n v="1"/>
    <s v="Region I - Northeast"/>
    <x v="1"/>
    <s v="ME"/>
    <x v="8"/>
    <n v="1"/>
    <x v="0"/>
    <n v="70220.25"/>
    <n v="122885.4375"/>
    <n v="91437.5"/>
    <n v="160015.62500000003"/>
    <n v="109725.3"/>
    <n v="192019.27499999999"/>
    <n v="131797.79999999999"/>
    <n v="230646.15"/>
    <n v="155328.75"/>
    <n v="271825.3125"/>
    <n v="169971.1"/>
    <n v="297449.42499999999"/>
    <n v="184410.2"/>
    <n v="322717.84999999998"/>
  </r>
  <r>
    <n v="1"/>
    <s v="Region I - Northeast"/>
    <x v="1"/>
    <s v="ME"/>
    <x v="8"/>
    <n v="2"/>
    <x v="1"/>
    <n v="64601.837500000001"/>
    <n v="113053.215625"/>
    <n v="83824.80750000001"/>
    <n v="146693.41312500002"/>
    <n v="99511.492499999993"/>
    <n v="174145.111875"/>
    <n v="118738.245"/>
    <n v="207791.92875000002"/>
    <n v="139877.58749999997"/>
    <n v="244785.77812499995"/>
    <n v="153192.5675"/>
    <n v="268086.99312500004"/>
    <n v="165782.88500000001"/>
    <n v="290120.04875000002"/>
  </r>
  <r>
    <n v="1"/>
    <s v="Region I - Northeast"/>
    <x v="1"/>
    <s v="ME"/>
    <x v="8"/>
    <n v="3"/>
    <x v="2"/>
    <n v="51206.018750000003"/>
    <n v="89610.532812499994"/>
    <n v="69391.131249999991"/>
    <n v="121434.47968749999"/>
    <n v="87399.528749999998"/>
    <n v="152949.17531249998"/>
    <n v="113473.011"/>
    <n v="198577.76924999995"/>
    <n v="138092.38124999998"/>
    <n v="241661.66718749999"/>
    <n v="153929.70874999999"/>
    <n v="269376.99031249998"/>
    <n v="168969.29424999998"/>
    <n v="295696.2649375"/>
  </r>
  <r>
    <n v="1"/>
    <s v="Region I - Northeast"/>
    <x v="1"/>
    <s v="ME"/>
    <x v="8"/>
    <n v="4"/>
    <x v="3"/>
    <n v="62726.273499999996"/>
    <n v="100362.03760000001"/>
    <n v="87816.782899999991"/>
    <n v="140506.85264"/>
    <n v="112907.2923"/>
    <n v="180651.66768000001"/>
    <n v="150543.0564"/>
    <n v="240868.89024000001"/>
    <n v="188178.82049999997"/>
    <n v="301086.1128"/>
    <n v="213269.32989999995"/>
    <n v="341230.92784000002"/>
    <n v="238359.83929999999"/>
    <n v="381375.74288000003"/>
  </r>
  <r>
    <n v="1"/>
    <s v="Region I - Northeast"/>
    <x v="1"/>
    <s v="ME"/>
    <x v="9"/>
    <n v="1"/>
    <x v="0"/>
    <n v="68722.95"/>
    <n v="120265.16250000001"/>
    <n v="89490.324000000022"/>
    <n v="156608.06700000004"/>
    <n v="107393.58"/>
    <n v="187938.76500000001"/>
    <n v="129004.632"/>
    <n v="225758.106"/>
    <n v="152038.53"/>
    <n v="266067.42749999999"/>
    <n v="166371.58799999999"/>
    <n v="291150.27899999998"/>
    <n v="180507.14399999997"/>
    <n v="315887.50199999998"/>
  </r>
  <r>
    <n v="1"/>
    <s v="Region I - Northeast"/>
    <x v="1"/>
    <s v="ME"/>
    <x v="9"/>
    <n v="2"/>
    <x v="1"/>
    <n v="63223.299500000001"/>
    <n v="110640.774125"/>
    <n v="82038.028099999996"/>
    <n v="143566.54917499999"/>
    <n v="97393.626900000003"/>
    <n v="170438.847075"/>
    <n v="116217.3858"/>
    <n v="203380.42515000002"/>
    <n v="136909.38449999999"/>
    <n v="239591.42287499996"/>
    <n v="149942.79139999999"/>
    <n v="262399.88494999998"/>
    <n v="162267.58004999999"/>
    <n v="283968.26508749998"/>
  </r>
  <r>
    <n v="1"/>
    <s v="Region I - Northeast"/>
    <x v="1"/>
    <s v="ME"/>
    <x v="9"/>
    <n v="3"/>
    <x v="2"/>
    <n v="49876.40625"/>
    <n v="87283.7109375"/>
    <n v="67599.288749999992"/>
    <n v="118298.7553125"/>
    <n v="85150.811249999999"/>
    <n v="149013.91968749999"/>
    <n v="110567.43899999998"/>
    <n v="193493.01824999996"/>
    <n v="134574.01874999999"/>
    <n v="235504.53281249997"/>
    <n v="150020.26124999998"/>
    <n v="262535.45718749997"/>
    <n v="164692.93574999998"/>
    <n v="288212.63756249996"/>
  </r>
  <r>
    <n v="1"/>
    <s v="Region I - Northeast"/>
    <x v="1"/>
    <s v="ME"/>
    <x v="9"/>
    <n v="4"/>
    <x v="3"/>
    <n v="61051.643999999986"/>
    <n v="97682.630399999995"/>
    <n v="85472.301599999992"/>
    <n v="136755.68255999999"/>
    <n v="109892.95919999998"/>
    <n v="175828.73472000001"/>
    <n v="146523.94559999998"/>
    <n v="234438.31296000001"/>
    <n v="183154.93199999997"/>
    <n v="293047.89119999995"/>
    <n v="207575.58960000001"/>
    <n v="332120.94335999998"/>
    <n v="231996.24719999998"/>
    <n v="371193.99552"/>
  </r>
  <r>
    <n v="1"/>
    <s v="Region I - Northeast"/>
    <x v="1"/>
    <s v="ME"/>
    <x v="10"/>
    <n v="1"/>
    <x v="0"/>
    <n v="70546.649999999994"/>
    <n v="123456.6375"/>
    <n v="91872.788000000015"/>
    <n v="160777.37900000002"/>
    <n v="110267.46"/>
    <n v="192968.05499999999"/>
    <n v="132479.78399999999"/>
    <n v="231839.62199999997"/>
    <n v="156139.10999999999"/>
    <n v="273243.4425"/>
    <n v="170861.356"/>
    <n v="299007.37300000002"/>
    <n v="185385.128"/>
    <n v="324423.97399999999"/>
  </r>
  <r>
    <n v="1"/>
    <s v="Region I - Northeast"/>
    <x v="1"/>
    <s v="ME"/>
    <x v="10"/>
    <n v="2"/>
    <x v="1"/>
    <n v="64897.919000000002"/>
    <n v="113571.35824999999"/>
    <n v="84216.909700000018"/>
    <n v="147379.59197499999"/>
    <n v="99990.262799999997"/>
    <n v="174982.95990000002"/>
    <n v="119334.6096"/>
    <n v="208835.5668"/>
    <n v="140586.00149999998"/>
    <n v="246025.50262499996"/>
    <n v="153972.34305000002"/>
    <n v="269451.60033750004"/>
    <n v="166633.049975"/>
    <n v="291607.83745624998"/>
  </r>
  <r>
    <n v="1"/>
    <s v="Region I - Northeast"/>
    <x v="1"/>
    <s v="ME"/>
    <x v="10"/>
    <n v="3"/>
    <x v="2"/>
    <n v="51206.018750000003"/>
    <n v="89610.532812499994"/>
    <n v="69391.131249999991"/>
    <n v="121434.47968749999"/>
    <n v="87399.528749999998"/>
    <n v="152949.17531249998"/>
    <n v="113473.011"/>
    <n v="198577.76924999995"/>
    <n v="138092.38124999998"/>
    <n v="241661.66718749999"/>
    <n v="153929.70874999999"/>
    <n v="269376.99031249998"/>
    <n v="168969.29424999998"/>
    <n v="295696.2649375"/>
  </r>
  <r>
    <n v="1"/>
    <s v="Region I - Northeast"/>
    <x v="1"/>
    <s v="ME"/>
    <x v="10"/>
    <n v="4"/>
    <x v="3"/>
    <n v="62726.273499999996"/>
    <n v="100362.03760000001"/>
    <n v="87816.782899999991"/>
    <n v="140506.85264"/>
    <n v="112907.2923"/>
    <n v="180651.66768000001"/>
    <n v="150543.0564"/>
    <n v="240868.89024000001"/>
    <n v="188178.82049999997"/>
    <n v="301086.1128"/>
    <n v="213269.32989999995"/>
    <n v="341230.92784000002"/>
    <n v="238359.83929999999"/>
    <n v="381375.74288000003"/>
  </r>
  <r>
    <n v="1"/>
    <s v="Region I - Northeast"/>
    <x v="1"/>
    <s v="ME"/>
    <x v="11"/>
    <n v="1"/>
    <x v="0"/>
    <n v="70450.8"/>
    <n v="123288.9"/>
    <n v="91769.776000000013"/>
    <n v="160597.10800000001"/>
    <n v="110185.92"/>
    <n v="192825.36"/>
    <n v="132447.16800000001"/>
    <n v="231782.54399999999"/>
    <n v="156114.72"/>
    <n v="273200.76"/>
    <n v="170842.11199999999"/>
    <n v="298973.696"/>
    <n v="185383.45600000001"/>
    <n v="324421.04800000001"/>
  </r>
  <r>
    <n v="1"/>
    <s v="Region I - Northeast"/>
    <x v="1"/>
    <s v="ME"/>
    <x v="11"/>
    <n v="2"/>
    <x v="1"/>
    <n v="64800.812999999995"/>
    <n v="113401.42275"/>
    <n v="84107.724400000006"/>
    <n v="147188.51770000003"/>
    <n v="99888.870599999995"/>
    <n v="174805.52354999998"/>
    <n v="119266.90919999999"/>
    <n v="208717.09109999999"/>
    <n v="140518.728"/>
    <n v="245907.77399999998"/>
    <n v="153907.0061"/>
    <n v="269337.26067500003"/>
    <n v="166575.72745000001"/>
    <n v="291507.52303749998"/>
  </r>
  <r>
    <n v="1"/>
    <s v="Region I - Northeast"/>
    <x v="1"/>
    <s v="ME"/>
    <x v="11"/>
    <n v="3"/>
    <x v="2"/>
    <n v="51348.925000000003"/>
    <n v="89860.618749999994"/>
    <n v="69544.789999999994"/>
    <n v="121703.38249999998"/>
    <n v="87560.37"/>
    <n v="153230.64749999999"/>
    <n v="113625.65399999998"/>
    <n v="198844.89449999999"/>
    <n v="138207.45000000001"/>
    <n v="241863.03749999998"/>
    <n v="154008.1"/>
    <n v="269514.17499999993"/>
    <n v="168994.89199999999"/>
    <n v="295741.06099999999"/>
  </r>
  <r>
    <n v="1"/>
    <s v="Region I - Northeast"/>
    <x v="1"/>
    <s v="ME"/>
    <x v="11"/>
    <n v="4"/>
    <x v="3"/>
    <n v="63085.526499999993"/>
    <n v="100936.84239999999"/>
    <n v="88319.737099999998"/>
    <n v="141311.57936"/>
    <n v="113553.94769999999"/>
    <n v="181686.31631999998"/>
    <n v="151405.26360000001"/>
    <n v="242248.42176"/>
    <n v="189256.57949999999"/>
    <n v="302810.52720000001"/>
    <n v="214490.79009999998"/>
    <n v="343185.26416000002"/>
    <n v="239725.00069999998"/>
    <n v="383560.00112000003"/>
  </r>
  <r>
    <n v="1"/>
    <s v="Region I - Northeast"/>
    <x v="1"/>
    <s v="ME"/>
    <x v="12"/>
    <n v="1"/>
    <x v="0"/>
    <n v="70546.649999999994"/>
    <n v="123456.6375"/>
    <n v="91872.788000000015"/>
    <n v="160777.37900000002"/>
    <n v="110267.46"/>
    <n v="192968.05499999999"/>
    <n v="132479.78399999999"/>
    <n v="231839.62199999997"/>
    <n v="156139.10999999999"/>
    <n v="273243.4425"/>
    <n v="170861.356"/>
    <n v="299007.37300000002"/>
    <n v="185385.128"/>
    <n v="324423.97399999999"/>
  </r>
  <r>
    <n v="1"/>
    <s v="Region I - Northeast"/>
    <x v="1"/>
    <s v="ME"/>
    <x v="12"/>
    <n v="2"/>
    <x v="1"/>
    <n v="64897.919000000002"/>
    <n v="113571.35824999999"/>
    <n v="84216.909700000018"/>
    <n v="147379.59197499999"/>
    <n v="99990.262799999997"/>
    <n v="174982.95990000002"/>
    <n v="119334.6096"/>
    <n v="208835.5668"/>
    <n v="140586.00149999998"/>
    <n v="246025.50262499996"/>
    <n v="153972.34305000002"/>
    <n v="269451.60033750004"/>
    <n v="166633.049975"/>
    <n v="291607.83745624998"/>
  </r>
  <r>
    <n v="1"/>
    <s v="Region I - Northeast"/>
    <x v="1"/>
    <s v="ME"/>
    <x v="12"/>
    <n v="3"/>
    <x v="2"/>
    <n v="51206.018750000003"/>
    <n v="89610.532812499994"/>
    <n v="69391.131249999991"/>
    <n v="121434.47968749999"/>
    <n v="87399.528749999998"/>
    <n v="152949.17531249998"/>
    <n v="113473.011"/>
    <n v="198577.76924999995"/>
    <n v="138092.38124999998"/>
    <n v="241661.66718749999"/>
    <n v="153929.70874999999"/>
    <n v="269376.99031249998"/>
    <n v="168969.29424999998"/>
    <n v="295696.2649375"/>
  </r>
  <r>
    <n v="1"/>
    <s v="Region I - Northeast"/>
    <x v="1"/>
    <s v="ME"/>
    <x v="12"/>
    <n v="4"/>
    <x v="3"/>
    <n v="62726.273499999996"/>
    <n v="100362.03760000001"/>
    <n v="87816.782899999991"/>
    <n v="140506.85264"/>
    <n v="112907.2923"/>
    <n v="180651.66768000001"/>
    <n v="150543.0564"/>
    <n v="240868.89024000001"/>
    <n v="188178.82049999997"/>
    <n v="301086.1128"/>
    <n v="213269.32989999995"/>
    <n v="341230.92784000002"/>
    <n v="238359.83929999999"/>
    <n v="381375.74288000003"/>
  </r>
  <r>
    <n v="1"/>
    <s v="Region I - Northeast"/>
    <x v="1"/>
    <s v="ME"/>
    <x v="13"/>
    <n v="1"/>
    <x v="0"/>
    <n v="67743.75"/>
    <n v="118551.5625"/>
    <n v="88184.46"/>
    <n v="154322.80500000002"/>
    <n v="105767.1"/>
    <n v="185092.42499999999"/>
    <n v="126958.68"/>
    <n v="222177.69"/>
    <n v="149607.45000000001"/>
    <n v="261813.03750000001"/>
    <n v="163700.82"/>
    <n v="286476.435"/>
    <n v="177582.36"/>
    <n v="310769.13"/>
  </r>
  <r>
    <n v="1"/>
    <s v="Region I - Northeast"/>
    <x v="1"/>
    <s v="ME"/>
    <x v="13"/>
    <n v="2"/>
    <x v="1"/>
    <n v="62335.055000000008"/>
    <n v="109086.34625"/>
    <n v="80861.721500000014"/>
    <n v="141508.012625"/>
    <n v="95957.316000000006"/>
    <n v="167925.30300000001"/>
    <n v="114428.292"/>
    <n v="200249.511"/>
    <n v="134784.14249999999"/>
    <n v="235872.24937499998"/>
    <n v="147603.46475000001"/>
    <n v="258306.06331250002"/>
    <n v="159717.08512500001"/>
    <n v="279504.89896875003"/>
  </r>
  <r>
    <n v="1"/>
    <s v="Region I - Northeast"/>
    <x v="1"/>
    <s v="ME"/>
    <x v="13"/>
    <n v="3"/>
    <x v="2"/>
    <n v="49645.631249999991"/>
    <n v="86879.854687499988"/>
    <n v="67299.408750000002"/>
    <n v="117773.96531249999"/>
    <n v="84783.611249999987"/>
    <n v="148371.31968749998"/>
    <n v="110108.745"/>
    <n v="192690.30374999996"/>
    <n v="134038.51874999999"/>
    <n v="234567.40781249997"/>
    <n v="149439.37125"/>
    <n v="261518.89968749997"/>
    <n v="164074.71375"/>
    <n v="287130.74906249996"/>
  </r>
  <r>
    <n v="1"/>
    <s v="Region I - Northeast"/>
    <x v="1"/>
    <s v="ME"/>
    <x v="13"/>
    <n v="4"/>
    <x v="3"/>
    <n v="60709.767500000002"/>
    <n v="97135.627999999997"/>
    <n v="84993.674499999994"/>
    <n v="135989.8792"/>
    <n v="109277.58149999999"/>
    <n v="174844.13040000002"/>
    <n v="145703.44200000001"/>
    <n v="233125.50719999999"/>
    <n v="182129.30249999999"/>
    <n v="291406.88400000002"/>
    <n v="206413.2095"/>
    <n v="330261.13520000002"/>
    <n v="230697.1165"/>
    <n v="369115.38639999996"/>
  </r>
  <r>
    <n v="1"/>
    <s v="Region I - Northeast"/>
    <x v="2"/>
    <s v="MA"/>
    <x v="14"/>
    <n v="1"/>
    <x v="0"/>
    <n v="92871.45"/>
    <n v="162525.03749999998"/>
    <n v="120851.16400000002"/>
    <n v="211489.53700000001"/>
    <n v="144864.18"/>
    <n v="253512.315"/>
    <n v="173760.55199999997"/>
    <n v="304080.96600000001"/>
    <n v="204730.83"/>
    <n v="358278.95250000001"/>
    <n v="224002.26799999998"/>
    <n v="392003.96899999998"/>
    <n v="242959.38399999999"/>
    <n v="425178.92200000002"/>
  </r>
  <r>
    <n v="1"/>
    <s v="Region I - Northeast"/>
    <x v="2"/>
    <s v="MA"/>
    <x v="14"/>
    <n v="2"/>
    <x v="1"/>
    <n v="85474.119500000001"/>
    <n v="149579.70912499999"/>
    <n v="110844.86910000001"/>
    <n v="193978.52092500002"/>
    <n v="131482.26089999999"/>
    <n v="230093.95657500002"/>
    <n v="156686.53379999998"/>
    <n v="274201.43414999999"/>
    <n v="184535.17949999997"/>
    <n v="322936.56412499998"/>
    <n v="202069.88290000003"/>
    <n v="353622.29507500003"/>
    <n v="218627.10430000001"/>
    <n v="382597.43252500001"/>
  </r>
  <r>
    <n v="1"/>
    <s v="Region I - Northeast"/>
    <x v="2"/>
    <s v="MA"/>
    <x v="14"/>
    <n v="3"/>
    <x v="2"/>
    <n v="66941.21875"/>
    <n v="117147.1328125"/>
    <n v="90863.491249999992"/>
    <n v="159011.10968749999"/>
    <n v="114566.20874999999"/>
    <n v="200490.86531249998"/>
    <n v="148953.50699999998"/>
    <n v="260668.63724999997"/>
    <n v="181534.18124999997"/>
    <n v="317684.81718749995"/>
    <n v="202539.50874999998"/>
    <n v="354444.14031249995"/>
    <n v="222553.70225"/>
    <n v="389468.97893749992"/>
  </r>
  <r>
    <n v="1"/>
    <s v="Region I - Northeast"/>
    <x v="2"/>
    <s v="MA"/>
    <x v="14"/>
    <n v="4"/>
    <x v="3"/>
    <n v="81315.309499999988"/>
    <n v="130104.4952"/>
    <n v="113841.43329999999"/>
    <n v="182146.29327999998"/>
    <n v="146367.55709999998"/>
    <n v="234188.09135999999"/>
    <n v="195156.74279999998"/>
    <n v="312250.78847999999"/>
    <n v="243945.92849999998"/>
    <n v="390313.48559999996"/>
    <n v="276472.05229999998"/>
    <n v="442355.28367999999"/>
    <n v="308998.17609999992"/>
    <n v="494397.08175999997"/>
  </r>
  <r>
    <n v="1"/>
    <s v="Region I - Northeast"/>
    <x v="2"/>
    <s v="MA"/>
    <x v="15"/>
    <n v="1"/>
    <x v="0"/>
    <n v="83657.100000000006"/>
    <n v="146399.92500000002"/>
    <n v="108835.83200000002"/>
    <n v="190462.70600000006"/>
    <n v="130413.24"/>
    <n v="228223.17"/>
    <n v="156352.17600000001"/>
    <n v="273616.30800000002"/>
    <n v="184203.54"/>
    <n v="322356.19500000007"/>
    <n v="201534.18400000001"/>
    <n v="352684.82200000004"/>
    <n v="218567.79200000002"/>
    <n v="382493.63600000006"/>
  </r>
  <r>
    <n v="1"/>
    <s v="Region I - Northeast"/>
    <x v="2"/>
    <s v="MA"/>
    <x v="15"/>
    <n v="2"/>
    <x v="1"/>
    <n v="77003.915999999997"/>
    <n v="134756.853"/>
    <n v="99841.275800000018"/>
    <n v="174722.23265000005"/>
    <n v="118397.68920000002"/>
    <n v="207195.95610000001"/>
    <n v="141032.7144"/>
    <n v="246807.25020000004"/>
    <n v="166084.821"/>
    <n v="290648.43674999999"/>
    <n v="181856.78770000004"/>
    <n v="318249.37847500003"/>
    <n v="196742.43215000001"/>
    <n v="344299.25626250007"/>
  </r>
  <r>
    <n v="1"/>
    <s v="Region I - Northeast"/>
    <x v="2"/>
    <s v="MA"/>
    <x v="15"/>
    <n v="3"/>
    <x v="2"/>
    <n v="60666.837500000009"/>
    <n v="106166.96562500001"/>
    <n v="82357.817500000005"/>
    <n v="144126.18062500001"/>
    <n v="103850.66249999999"/>
    <n v="181738.65937499999"/>
    <n v="135036.984"/>
    <n v="236314.72199999998"/>
    <n v="164592.9375"/>
    <n v="288037.640625"/>
    <n v="183651.55249999999"/>
    <n v="321390.21687499998"/>
    <n v="201815.72950000002"/>
    <n v="353177.526625"/>
  </r>
  <r>
    <n v="1"/>
    <s v="Region I - Northeast"/>
    <x v="2"/>
    <s v="MA"/>
    <x v="15"/>
    <n v="4"/>
    <x v="3"/>
    <n v="73643.291500000007"/>
    <n v="117829.26640000002"/>
    <n v="103100.6081"/>
    <n v="164960.97295999998"/>
    <n v="132557.9247"/>
    <n v="212092.67952000001"/>
    <n v="176743.8996"/>
    <n v="282790.23936000001"/>
    <n v="220929.87450000001"/>
    <n v="353487.79920000001"/>
    <n v="250387.1911"/>
    <n v="400619.50575999997"/>
    <n v="279844.50769999996"/>
    <n v="447751.21232000005"/>
  </r>
  <r>
    <n v="1"/>
    <s v="Region I - Northeast"/>
    <x v="2"/>
    <s v="MA"/>
    <x v="16"/>
    <n v="1"/>
    <x v="0"/>
    <n v="83618.25"/>
    <n v="146331.9375"/>
    <n v="108709.58"/>
    <n v="190241.76500000004"/>
    <n v="130115.7"/>
    <n v="227702.47499999998"/>
    <n v="155768.04"/>
    <n v="272594.07"/>
    <n v="183466.35"/>
    <n v="321066.11249999993"/>
    <n v="200701.66"/>
    <n v="351227.90499999997"/>
    <n v="217597.88"/>
    <n v="380796.29"/>
  </r>
  <r>
    <n v="1"/>
    <s v="Region I - Northeast"/>
    <x v="2"/>
    <s v="MA"/>
    <x v="16"/>
    <n v="2"/>
    <x v="1"/>
    <n v="76999.152499999997"/>
    <n v="134748.516875"/>
    <n v="99776.729500000016"/>
    <n v="174609.276625"/>
    <n v="118223.0955"/>
    <n v="206890.41712500001"/>
    <n v="140639.451"/>
    <n v="246119.03924999997"/>
    <n v="165578.22749999998"/>
    <n v="289761.89812499995"/>
    <n v="181273.02300000002"/>
    <n v="317227.79025000008"/>
    <n v="196064.23475"/>
    <n v="343112.41081249999"/>
  </r>
  <r>
    <n v="1"/>
    <s v="Region I - Northeast"/>
    <x v="2"/>
    <s v="MA"/>
    <x v="16"/>
    <n v="3"/>
    <x v="2"/>
    <n v="60238.118749999994"/>
    <n v="105416.70781249998"/>
    <n v="81896.841249999998"/>
    <n v="143319.47218749998"/>
    <n v="103368.13874999998"/>
    <n v="180894.24281249999"/>
    <n v="134579.05499999996"/>
    <n v="235513.34624999994"/>
    <n v="164247.73124999995"/>
    <n v="287433.52968749998"/>
    <n v="183416.37874999997"/>
    <n v="320978.66281249991"/>
    <n v="201738.93624999997"/>
    <n v="353043.13843749993"/>
  </r>
  <r>
    <n v="1"/>
    <s v="Region I - Northeast"/>
    <x v="2"/>
    <s v="MA"/>
    <x v="16"/>
    <n v="4"/>
    <x v="3"/>
    <n v="72565.532500000001"/>
    <n v="116104.852"/>
    <n v="101591.74549999999"/>
    <n v="162546.7928"/>
    <n v="130617.95849999999"/>
    <n v="208988.73359999998"/>
    <n v="174157.27799999999"/>
    <n v="278651.64480000001"/>
    <n v="217696.59749999997"/>
    <n v="348314.55599999998"/>
    <n v="246722.81049999996"/>
    <n v="394756.49679999996"/>
    <n v="275749.02349999995"/>
    <n v="441198.43759999995"/>
  </r>
  <r>
    <n v="1"/>
    <s v="Region I - Northeast"/>
    <x v="3"/>
    <s v="NH"/>
    <x v="17"/>
    <n v="1"/>
    <x v="0"/>
    <n v="70930.05"/>
    <n v="124127.58749999999"/>
    <n v="92284.83600000001"/>
    <n v="161498.46300000005"/>
    <n v="110593.62"/>
    <n v="193538.83500000002"/>
    <n v="132610.24800000002"/>
    <n v="232067.93400000001"/>
    <n v="156236.67000000001"/>
    <n v="273414.17249999999"/>
    <n v="170938.33199999999"/>
    <n v="299142.08100000001"/>
    <n v="185391.81599999999"/>
    <n v="324435.67799999996"/>
  </r>
  <r>
    <n v="1"/>
    <s v="Region I - Northeast"/>
    <x v="3"/>
    <s v="NH"/>
    <x v="17"/>
    <n v="2"/>
    <x v="1"/>
    <n v="65286.343000000001"/>
    <n v="114251.10025"/>
    <n v="84653.650900000008"/>
    <n v="148143.88907500001"/>
    <n v="100395.8316"/>
    <n v="175692.7053"/>
    <n v="119605.4112"/>
    <n v="209309.46960000001"/>
    <n v="140855.0955"/>
    <n v="246496.41712499998"/>
    <n v="154233.69085000001"/>
    <n v="269908.95898750005"/>
    <n v="166862.34007500001"/>
    <n v="292009.09513124998"/>
  </r>
  <r>
    <n v="1"/>
    <s v="Region I - Northeast"/>
    <x v="3"/>
    <s v="NH"/>
    <x v="17"/>
    <n v="3"/>
    <x v="2"/>
    <n v="52019.043749999997"/>
    <n v="91033.326562500006"/>
    <n v="70575.776249999995"/>
    <n v="123507.60843749999"/>
    <n v="88959.36374999999"/>
    <n v="155678.8865625"/>
    <n v="115614.60299999999"/>
    <n v="202325.55524999998"/>
    <n v="140845.10625000001"/>
    <n v="246478.93593749998"/>
    <n v="157101.48375000001"/>
    <n v="274927.5965625"/>
    <n v="172576.23525"/>
    <n v="302008.41168749996"/>
  </r>
  <r>
    <n v="1"/>
    <s v="Region I - Northeast"/>
    <x v="3"/>
    <s v="NH"/>
    <x v="17"/>
    <n v="4"/>
    <x v="3"/>
    <n v="63340.520499999999"/>
    <n v="101344.8328"/>
    <n v="88676.728699999992"/>
    <n v="141882.76592000001"/>
    <n v="114012.93689999999"/>
    <n v="182420.69903999998"/>
    <n v="152017.24919999999"/>
    <n v="243227.59872000001"/>
    <n v="190021.56149999998"/>
    <n v="304034.49839999998"/>
    <n v="215357.76969999998"/>
    <n v="344572.43151999998"/>
    <n v="240693.97789999997"/>
    <n v="385110.36463999999"/>
  </r>
  <r>
    <n v="1"/>
    <s v="Region I - Northeast"/>
    <x v="3"/>
    <s v="NH"/>
    <x v="18"/>
    <n v="1"/>
    <x v="0"/>
    <n v="66689.399999999994"/>
    <n v="116706.45"/>
    <n v="87051.328000000009"/>
    <n v="152339.82400000002"/>
    <n v="104870.16"/>
    <n v="183522.78"/>
    <n v="126599.90400000001"/>
    <n v="221549.83199999999"/>
    <n v="149339.16"/>
    <n v="261343.53"/>
    <n v="163489.136"/>
    <n v="286105.98800000001"/>
    <n v="177563.96799999999"/>
    <n v="310736.94400000002"/>
  </r>
  <r>
    <n v="1"/>
    <s v="Region I - Northeast"/>
    <x v="3"/>
    <s v="NH"/>
    <x v="18"/>
    <n v="2"/>
    <x v="1"/>
    <n v="61266.889000000003"/>
    <n v="107217.05575"/>
    <n v="79660.683199999999"/>
    <n v="139406.19560000004"/>
    <n v="94842.001799999998"/>
    <n v="165973.50315"/>
    <n v="113683.5876"/>
    <n v="198946.27830000001"/>
    <n v="134044.13399999999"/>
    <n v="234577.23449999999"/>
    <n v="146884.75830000002"/>
    <n v="257048.32702500004"/>
    <n v="159086.53735"/>
    <n v="278401.44036250003"/>
  </r>
  <r>
    <n v="1"/>
    <s v="Region I - Northeast"/>
    <x v="3"/>
    <s v="NH"/>
    <x v="18"/>
    <n v="3"/>
    <x v="2"/>
    <n v="48448.3"/>
    <n v="84784.524999999994"/>
    <n v="65391.094999999994"/>
    <n v="114434.41624999999"/>
    <n v="82146.464999999997"/>
    <n v="143756.31374999997"/>
    <n v="106283.49"/>
    <n v="185996.10749999998"/>
    <n v="128878.27499999999"/>
    <n v="225536.98124999998"/>
    <n v="143330.995"/>
    <n v="250829.24124999999"/>
    <n v="156937.625"/>
    <n v="274640.84375"/>
  </r>
  <r>
    <n v="1"/>
    <s v="Region I - Northeast"/>
    <x v="3"/>
    <s v="NH"/>
    <x v="18"/>
    <n v="4"/>
    <x v="3"/>
    <n v="60559.032500000001"/>
    <n v="96894.452000000005"/>
    <n v="84782.645499999999"/>
    <n v="135652.2328"/>
    <n v="109006.2585"/>
    <n v="174410.01360000001"/>
    <n v="145341.67800000001"/>
    <n v="232546.68480000002"/>
    <n v="181677.09749999997"/>
    <n v="290683.35600000003"/>
    <n v="205900.71049999999"/>
    <n v="329441.13679999998"/>
    <n v="230124.3235"/>
    <n v="368198.91759999999"/>
  </r>
  <r>
    <n v="1"/>
    <s v="Region I - Northeast"/>
    <x v="3"/>
    <s v="NH"/>
    <x v="19"/>
    <n v="1"/>
    <x v="0"/>
    <n v="63425.4"/>
    <n v="110994.45"/>
    <n v="82698.448000000004"/>
    <n v="144722.28400000001"/>
    <n v="99448.56"/>
    <n v="174034.98"/>
    <n v="119780.06399999998"/>
    <n v="209615.11199999999"/>
    <n v="141235.56"/>
    <n v="247162.23"/>
    <n v="154586.576"/>
    <n v="270526.50799999997"/>
    <n v="167814.68800000002"/>
    <n v="293675.70399999997"/>
  </r>
  <r>
    <n v="1"/>
    <s v="Region I - Northeast"/>
    <x v="3"/>
    <s v="NH"/>
    <x v="19"/>
    <n v="2"/>
    <x v="1"/>
    <n v="58306.073999999993"/>
    <n v="102035.6295"/>
    <n v="75739.661200000002"/>
    <n v="132544.40710000001"/>
    <n v="90054.29879999999"/>
    <n v="157595.02289999998"/>
    <n v="107719.94159999999"/>
    <n v="188509.89780000001"/>
    <n v="126959.99399999998"/>
    <n v="222179.98949999997"/>
    <n v="139087.00280000002"/>
    <n v="243402.2549"/>
    <n v="150584.88760000002"/>
    <n v="263523.55329999997"/>
  </r>
  <r>
    <n v="1"/>
    <s v="Region I - Northeast"/>
    <x v="3"/>
    <s v="NH"/>
    <x v="19"/>
    <n v="3"/>
    <x v="2"/>
    <n v="46371.324999999997"/>
    <n v="81149.818749999991"/>
    <n v="62692.174999999988"/>
    <n v="109711.30624999999"/>
    <n v="78841.664999999994"/>
    <n v="137972.91374999998"/>
    <n v="102155.24399999998"/>
    <n v="178771.67699999997"/>
    <n v="124058.77499999999"/>
    <n v="217102.85624999998"/>
    <n v="138102.98499999999"/>
    <n v="241680.22375"/>
    <n v="151373.62699999998"/>
    <n v="264903.84724999999"/>
  </r>
  <r>
    <n v="1"/>
    <s v="Region I - Northeast"/>
    <x v="3"/>
    <s v="NH"/>
    <x v="19"/>
    <n v="4"/>
    <x v="3"/>
    <n v="57482.143999999986"/>
    <n v="91971.430399999997"/>
    <n v="80475.001599999989"/>
    <n v="128760.00255999999"/>
    <n v="103467.85919999999"/>
    <n v="165548.57472"/>
    <n v="137957.14559999999"/>
    <n v="220731.43296000001"/>
    <n v="172446.43199999997"/>
    <n v="275914.29119999998"/>
    <n v="195439.28959999999"/>
    <n v="312702.86335999996"/>
    <n v="218432.14719999998"/>
    <n v="349491.43551999994"/>
  </r>
  <r>
    <n v="1"/>
    <s v="Region I - Northeast"/>
    <x v="3"/>
    <s v="NH"/>
    <x v="20"/>
    <n v="1"/>
    <x v="0"/>
    <n v="73732.95"/>
    <n v="129032.66250000001"/>
    <n v="95973.164000000019"/>
    <n v="167953.03700000001"/>
    <n v="115093.98"/>
    <n v="201414.465"/>
    <n v="138131.35200000001"/>
    <n v="241729.86599999998"/>
    <n v="162768.32999999999"/>
    <n v="284844.57750000001"/>
    <n v="178098.86800000002"/>
    <n v="311673.01899999997"/>
    <n v="193194.584"/>
    <n v="338090.522"/>
  </r>
  <r>
    <n v="1"/>
    <s v="Region I - Northeast"/>
    <x v="3"/>
    <s v="NH"/>
    <x v="20"/>
    <n v="2"/>
    <x v="1"/>
    <n v="67849.206999999995"/>
    <n v="118736.11225000001"/>
    <n v="88008.839100000012"/>
    <n v="154015.46842500003"/>
    <n v="104428.77840000001"/>
    <n v="182750.3622"/>
    <n v="124511.72880000001"/>
    <n v="217895.52539999998"/>
    <n v="146656.95449999999"/>
    <n v="256649.67037499999"/>
    <n v="160602.56915000002"/>
    <n v="281054.49601250002"/>
    <n v="173778.304925"/>
    <n v="304112.03361874999"/>
  </r>
  <r>
    <n v="1"/>
    <s v="Region I - Northeast"/>
    <x v="3"/>
    <s v="NH"/>
    <x v="20"/>
    <n v="3"/>
    <x v="2"/>
    <n v="53810.206249999996"/>
    <n v="94167.860937499994"/>
    <n v="72967.378750000003"/>
    <n v="127692.91281249998"/>
    <n v="91942.481249999983"/>
    <n v="160899.34218749998"/>
    <n v="119437.56299999998"/>
    <n v="209015.73524999997"/>
    <n v="145434.46875"/>
    <n v="254510.32031249997"/>
    <n v="162172.71124999999"/>
    <n v="283802.24468749994"/>
    <n v="178089.03774999999"/>
    <n v="311655.8160625"/>
  </r>
  <r>
    <n v="1"/>
    <s v="Region I - Northeast"/>
    <x v="3"/>
    <s v="NH"/>
    <x v="20"/>
    <n v="4"/>
    <x v="3"/>
    <n v="65698.902999999991"/>
    <n v="105118.24480000001"/>
    <n v="91978.464199999988"/>
    <n v="147165.54271999997"/>
    <n v="118258.02539999998"/>
    <n v="189212.84064000001"/>
    <n v="157677.36719999998"/>
    <n v="252283.78751999998"/>
    <n v="197096.709"/>
    <n v="315354.73439999996"/>
    <n v="223376.27019999997"/>
    <n v="357402.03232"/>
    <n v="249655.83139999997"/>
    <n v="399449.33023999998"/>
  </r>
  <r>
    <n v="1"/>
    <s v="Region I - Northeast"/>
    <x v="3"/>
    <s v="NH"/>
    <x v="21"/>
    <n v="1"/>
    <x v="0"/>
    <n v="77323.350000000006"/>
    <n v="135315.86250000002"/>
    <n v="100761.33200000002"/>
    <n v="176332.33100000003"/>
    <n v="121057.74"/>
    <n v="211851.04500000001"/>
    <n v="145633.17600000001"/>
    <n v="254858.05800000002"/>
    <n v="171682.29"/>
    <n v="300444.00750000007"/>
    <n v="187891.68400000001"/>
    <n v="328810.44700000004"/>
    <n v="203918.79200000002"/>
    <n v="356857.88600000006"/>
  </r>
  <r>
    <n v="1"/>
    <s v="Region I - Northeast"/>
    <x v="3"/>
    <s v="NH"/>
    <x v="21"/>
    <n v="2"/>
    <x v="1"/>
    <n v="71106.103499999997"/>
    <n v="124435.681125"/>
    <n v="92321.963300000003"/>
    <n v="161563.43577500002"/>
    <n v="109695.25170000001"/>
    <n v="191966.69047500001"/>
    <n v="131071.73939999999"/>
    <n v="229375.54395000002"/>
    <n v="154449.5085"/>
    <n v="270286.63987499999"/>
    <n v="169180.10020000002"/>
    <n v="296065.17535000003"/>
    <n v="183130.11965000001"/>
    <n v="320477.70938750007"/>
  </r>
  <r>
    <n v="1"/>
    <s v="Region I - Northeast"/>
    <x v="3"/>
    <s v="NH"/>
    <x v="21"/>
    <n v="3"/>
    <x v="2"/>
    <n v="56348.731249999997"/>
    <n v="98610.279687500006"/>
    <n v="76266.058749999997"/>
    <n v="133465.6028125"/>
    <n v="95981.681249999994"/>
    <n v="167967.94218749998"/>
    <n v="124483.19699999999"/>
    <n v="217845.59474999999"/>
    <n v="151324.96875"/>
    <n v="264818.6953125"/>
    <n v="168562.50124999997"/>
    <n v="294984.37718749995"/>
    <n v="184889.47975"/>
    <n v="323556.58956250001"/>
  </r>
  <r>
    <n v="1"/>
    <s v="Region I - Northeast"/>
    <x v="3"/>
    <s v="NH"/>
    <x v="21"/>
    <n v="4"/>
    <x v="3"/>
    <n v="69459.544499999989"/>
    <n v="111135.27120000002"/>
    <n v="97243.362300000008"/>
    <n v="155589.37968000001"/>
    <n v="125027.1801"/>
    <n v="200043.48816000001"/>
    <n v="166702.9068"/>
    <n v="266724.65087999997"/>
    <n v="208378.6335"/>
    <n v="333405.81359999999"/>
    <n v="236162.45130000002"/>
    <n v="377859.92208000005"/>
    <n v="263946.26909999998"/>
    <n v="422314.03055999998"/>
  </r>
  <r>
    <n v="1"/>
    <s v="Region I - Northeast"/>
    <x v="3"/>
    <s v="NH"/>
    <x v="22"/>
    <n v="1"/>
    <x v="0"/>
    <n v="73637.100000000006"/>
    <n v="128864.92499999999"/>
    <n v="95870.152000000016"/>
    <n v="167772.766"/>
    <n v="115012.44"/>
    <n v="201271.77"/>
    <n v="138098.73599999998"/>
    <n v="241672.788"/>
    <n v="162743.94"/>
    <n v="284801.89500000002"/>
    <n v="178079.62400000001"/>
    <n v="311639.342"/>
    <n v="193192.91199999998"/>
    <n v="338087.59600000002"/>
  </r>
  <r>
    <n v="1"/>
    <s v="Region I - Northeast"/>
    <x v="3"/>
    <s v="NH"/>
    <x v="22"/>
    <n v="2"/>
    <x v="1"/>
    <n v="67752.100999999995"/>
    <n v="118566.17675"/>
    <n v="87899.6538"/>
    <n v="153824.39415000001"/>
    <n v="104327.38620000001"/>
    <n v="182572.92585"/>
    <n v="124444.0284"/>
    <n v="217777.04969999997"/>
    <n v="146589.68099999998"/>
    <n v="256531.94174999997"/>
    <n v="160537.23220000003"/>
    <n v="280940.15635"/>
    <n v="173720.98240000001"/>
    <n v="304011.71920000005"/>
  </r>
  <r>
    <n v="1"/>
    <s v="Region I - Northeast"/>
    <x v="3"/>
    <s v="NH"/>
    <x v="22"/>
    <n v="3"/>
    <x v="2"/>
    <n v="54414.662499999991"/>
    <n v="95225.659374999988"/>
    <n v="73720.797499999986"/>
    <n v="129011.39562499998"/>
    <n v="92837.722499999989"/>
    <n v="162466.01437499997"/>
    <n v="120507.59399999998"/>
    <n v="210888.28949999996"/>
    <n v="146620.53749999998"/>
    <n v="256585.94062499996"/>
    <n v="163412.88249999998"/>
    <n v="285972.54437499994"/>
    <n v="179351.07949999999"/>
    <n v="313864.38912499999"/>
  </r>
  <r>
    <n v="1"/>
    <s v="Region I - Northeast"/>
    <x v="3"/>
    <s v="NH"/>
    <x v="22"/>
    <n v="4"/>
    <x v="3"/>
    <n v="66741.909"/>
    <n v="106787.05439999999"/>
    <n v="93438.672599999991"/>
    <n v="149501.87615999999"/>
    <n v="120135.4362"/>
    <n v="192216.69792000001"/>
    <n v="160180.58159999998"/>
    <n v="256288.93056000001"/>
    <n v="200225.72700000001"/>
    <n v="320361.16319999995"/>
    <n v="226922.49059999999"/>
    <n v="363075.98495999997"/>
    <n v="253619.25419999997"/>
    <n v="405790.80671999999"/>
  </r>
  <r>
    <n v="1"/>
    <s v="Region I - Northeast"/>
    <x v="4"/>
    <s v="RI"/>
    <x v="23"/>
    <n v="1"/>
    <x v="0"/>
    <n v="82716.75"/>
    <n v="144754.3125"/>
    <n v="107656.22"/>
    <n v="188398.38500000004"/>
    <n v="129084.3"/>
    <n v="225897.52500000002"/>
    <n v="154890.35999999999"/>
    <n v="271058.13"/>
    <n v="182509.65"/>
    <n v="319391.88750000001"/>
    <n v="199695.94"/>
    <n v="349467.89500000002"/>
    <n v="216612.92"/>
    <n v="379072.61"/>
  </r>
  <r>
    <n v="1"/>
    <s v="Region I - Northeast"/>
    <x v="4"/>
    <s v="RI"/>
    <x v="23"/>
    <n v="2"/>
    <x v="1"/>
    <n v="76120.434999999998"/>
    <n v="133210.76125000001"/>
    <n v="98729.515500000009"/>
    <n v="172776.65212500002"/>
    <n v="117135.97200000001"/>
    <n v="204987.951"/>
    <n v="139636.88400000002"/>
    <n v="244364.54700000002"/>
    <n v="164466.17249999999"/>
    <n v="287815.801875"/>
    <n v="180101.22575000004"/>
    <n v="315177.14506250003"/>
    <n v="194870.13462500001"/>
    <n v="341022.73559375003"/>
  </r>
  <r>
    <n v="1"/>
    <s v="Region I - Northeast"/>
    <x v="4"/>
    <s v="RI"/>
    <x v="23"/>
    <n v="3"/>
    <x v="2"/>
    <n v="59941.681250000001"/>
    <n v="104897.94218750001"/>
    <n v="81319.393749999988"/>
    <n v="142308.93906249999"/>
    <n v="102497.18625"/>
    <n v="179370.07593749999"/>
    <n v="133201.44299999997"/>
    <n v="233102.52525000001"/>
    <n v="162260.64374999999"/>
    <n v="283956.12656249997"/>
    <n v="180982.27625"/>
    <n v="316718.98343750002"/>
    <n v="198801.41275000002"/>
    <n v="347902.4723125"/>
  </r>
  <r>
    <n v="1"/>
    <s v="Region I - Northeast"/>
    <x v="4"/>
    <s v="RI"/>
    <x v="23"/>
    <n v="4"/>
    <x v="3"/>
    <n v="73011.668000000005"/>
    <n v="116818.66880000001"/>
    <n v="102216.3352"/>
    <n v="163546.13631999999"/>
    <n v="131421.0024"/>
    <n v="210273.60384000003"/>
    <n v="175228.00319999998"/>
    <n v="280364.80512000003"/>
    <n v="219035.00400000002"/>
    <n v="350456.00639999995"/>
    <n v="248239.67119999998"/>
    <n v="397183.47392000002"/>
    <n v="277444.33840000001"/>
    <n v="443910.94144000002"/>
  </r>
  <r>
    <n v="1"/>
    <s v="Region I - Northeast"/>
    <x v="5"/>
    <s v="VT"/>
    <x v="24"/>
    <n v="1"/>
    <x v="0"/>
    <n v="66515.850000000006"/>
    <n v="116402.7375"/>
    <n v="86695.812000000005"/>
    <n v="151717.67100000003"/>
    <n v="104193.54"/>
    <n v="182338.69500000001"/>
    <n v="125399.016"/>
    <n v="219448.27799999999"/>
    <n v="147840.39000000001"/>
    <n v="258720.6825"/>
    <n v="161804.84399999998"/>
    <n v="283158.47700000001"/>
    <n v="175622.47200000001"/>
    <n v="307339.326"/>
  </r>
  <r>
    <n v="1"/>
    <s v="Region I - Northeast"/>
    <x v="5"/>
    <s v="VT"/>
    <x v="24"/>
    <n v="2"/>
    <x v="1"/>
    <n v="61160.256000000001"/>
    <n v="107030.448"/>
    <n v="79422.405300000013"/>
    <n v="138989.20927500003"/>
    <n v="94391.422200000001"/>
    <n v="165184.98884999999"/>
    <n v="112829.36040000001"/>
    <n v="197451.38070000001"/>
    <n v="132963.6735"/>
    <n v="232686.42862499997"/>
    <n v="145651.89195000002"/>
    <n v="254890.81091250002"/>
    <n v="157672.82002500002"/>
    <n v="275927.43504374998"/>
  </r>
  <r>
    <n v="1"/>
    <s v="Region I - Northeast"/>
    <x v="5"/>
    <s v="VT"/>
    <x v="24"/>
    <n v="3"/>
    <x v="2"/>
    <n v="48656.868750000001"/>
    <n v="85149.520312499997"/>
    <n v="65822.321249999994"/>
    <n v="115189.06218749999"/>
    <n v="82811.058749999997"/>
    <n v="144919.3528125"/>
    <n v="107355.05100000001"/>
    <n v="187871.33924999996"/>
    <n v="130444.93124999999"/>
    <n v="228278.62968749998"/>
    <n v="145262.59875"/>
    <n v="254209.54781249998"/>
    <n v="159282.52425000002"/>
    <n v="278744.41743749997"/>
  </r>
  <r>
    <n v="1"/>
    <s v="Region I - Northeast"/>
    <x v="5"/>
    <s v="VT"/>
    <x v="24"/>
    <n v="4"/>
    <x v="3"/>
    <n v="60130.273499999996"/>
    <n v="96208.437600000005"/>
    <n v="84182.382899999997"/>
    <n v="134691.81263999999"/>
    <n v="108234.4923"/>
    <n v="173175.18768"/>
    <n v="144312.65640000001"/>
    <n v="230900.25024000002"/>
    <n v="180390.8205"/>
    <n v="288625.31280000001"/>
    <n v="204442.92989999999"/>
    <n v="327108.68784000003"/>
    <n v="228495.03929999997"/>
    <n v="365592.06287999998"/>
  </r>
  <r>
    <n v="1"/>
    <s v="Region I - Northeast"/>
    <x v="5"/>
    <s v="VT"/>
    <x v="25"/>
    <n v="1"/>
    <x v="0"/>
    <n v="66515.850000000006"/>
    <n v="116402.7375"/>
    <n v="86695.812000000005"/>
    <n v="151717.67100000003"/>
    <n v="104193.54"/>
    <n v="182338.69500000001"/>
    <n v="125399.016"/>
    <n v="219448.27799999999"/>
    <n v="147840.39000000001"/>
    <n v="258720.6825"/>
    <n v="161804.84399999998"/>
    <n v="283158.47700000001"/>
    <n v="175622.47200000001"/>
    <n v="307339.326"/>
  </r>
  <r>
    <n v="1"/>
    <s v="Region I - Northeast"/>
    <x v="5"/>
    <s v="VT"/>
    <x v="25"/>
    <n v="2"/>
    <x v="1"/>
    <n v="61160.256000000001"/>
    <n v="107030.448"/>
    <n v="79422.405300000013"/>
    <n v="138989.20927500003"/>
    <n v="94391.422200000001"/>
    <n v="165184.98884999999"/>
    <n v="112829.36040000001"/>
    <n v="197451.38070000001"/>
    <n v="132963.6735"/>
    <n v="232686.42862499997"/>
    <n v="145651.89195000002"/>
    <n v="254890.81091250002"/>
    <n v="157672.82002500002"/>
    <n v="275927.43504374998"/>
  </r>
  <r>
    <n v="1"/>
    <s v="Region I - Northeast"/>
    <x v="5"/>
    <s v="VT"/>
    <x v="25"/>
    <n v="3"/>
    <x v="2"/>
    <n v="48656.868750000001"/>
    <n v="85149.520312499997"/>
    <n v="65822.321249999994"/>
    <n v="115189.06218749999"/>
    <n v="82811.058749999997"/>
    <n v="144919.3528125"/>
    <n v="107355.05100000001"/>
    <n v="187871.33924999996"/>
    <n v="130444.93124999999"/>
    <n v="228278.62968749998"/>
    <n v="145262.59875"/>
    <n v="254209.54781249998"/>
    <n v="159282.52425000002"/>
    <n v="278744.41743749997"/>
  </r>
  <r>
    <n v="1"/>
    <s v="Region I - Northeast"/>
    <x v="5"/>
    <s v="VT"/>
    <x v="25"/>
    <n v="4"/>
    <x v="3"/>
    <n v="60130.273499999996"/>
    <n v="96208.437600000005"/>
    <n v="84182.382899999997"/>
    <n v="134691.81263999999"/>
    <n v="108234.4923"/>
    <n v="173175.18768"/>
    <n v="144312.65640000001"/>
    <n v="230900.25024000002"/>
    <n v="180390.8205"/>
    <n v="288625.31280000001"/>
    <n v="204442.92989999999"/>
    <n v="327108.68784000003"/>
    <n v="228495.03929999997"/>
    <n v="365592.06287999998"/>
  </r>
  <r>
    <n v="1"/>
    <s v="Region I - Northeast"/>
    <x v="5"/>
    <s v="VT"/>
    <x v="26"/>
    <n v="1"/>
    <x v="0"/>
    <n v="66938.100000000006"/>
    <n v="117141.67499999999"/>
    <n v="87234.112000000008"/>
    <n v="152659.69600000003"/>
    <n v="104817.24"/>
    <n v="183430.17"/>
    <n v="126113.61599999999"/>
    <n v="220698.82799999998"/>
    <n v="148675.14000000001"/>
    <n v="260181.495"/>
    <n v="162714.34399999998"/>
    <n v="284750.10200000001"/>
    <n v="176599.07199999999"/>
    <n v="309048.37600000005"/>
  </r>
  <r>
    <n v="1"/>
    <s v="Region I - Northeast"/>
    <x v="5"/>
    <s v="VT"/>
    <x v="26"/>
    <n v="2"/>
    <x v="1"/>
    <n v="61553.443499999994"/>
    <n v="107718.526125"/>
    <n v="79923.692800000004"/>
    <n v="139866.46240000002"/>
    <n v="94971.584700000007"/>
    <n v="166200.27322499998"/>
    <n v="113493.42539999999"/>
    <n v="198613.49445"/>
    <n v="133739.36099999998"/>
    <n v="234043.88174999997"/>
    <n v="146497.00445000001"/>
    <n v="256369.75778750001"/>
    <n v="158580.30752500001"/>
    <n v="277515.53816875"/>
  </r>
  <r>
    <n v="1"/>
    <s v="Region I - Northeast"/>
    <x v="5"/>
    <s v="VT"/>
    <x v="26"/>
    <n v="3"/>
    <x v="2"/>
    <n v="49206.287499999991"/>
    <n v="86111.003124999988"/>
    <n v="66568.302499999991"/>
    <n v="116494.52937499998"/>
    <n v="83751.81749999999"/>
    <n v="146565.68062499998"/>
    <n v="108578.49"/>
    <n v="190012.35749999998"/>
    <n v="131936.36249999999"/>
    <n v="230888.63437499997"/>
    <n v="146926.8775"/>
    <n v="257122.03562499996"/>
    <n v="161111.5925"/>
    <n v="281945.28687499999"/>
  </r>
  <r>
    <n v="1"/>
    <s v="Region I - Northeast"/>
    <x v="5"/>
    <s v="VT"/>
    <x v="26"/>
    <n v="4"/>
    <x v="3"/>
    <n v="60796.65"/>
    <n v="97274.64"/>
    <n v="85115.31"/>
    <n v="136184.49599999998"/>
    <n v="109433.97"/>
    <n v="175094.35200000001"/>
    <n v="145911.96"/>
    <n v="233459.136"/>
    <n v="182389.95"/>
    <n v="291823.92"/>
    <n v="206708.61"/>
    <n v="330733.77599999995"/>
    <n v="231027.27"/>
    <n v="369643.63199999998"/>
  </r>
  <r>
    <n v="1"/>
    <s v="Region I - Northeast"/>
    <x v="5"/>
    <s v="VT"/>
    <x v="27"/>
    <n v="1"/>
    <x v="0"/>
    <n v="67360.350000000006"/>
    <n v="117880.61249999999"/>
    <n v="87772.412000000011"/>
    <n v="153601.72100000002"/>
    <n v="105440.94"/>
    <n v="184521.64499999999"/>
    <n v="126828.21599999999"/>
    <n v="221949.378"/>
    <n v="149509.89000000001"/>
    <n v="261642.3075"/>
    <n v="163623.84399999998"/>
    <n v="286341.72700000001"/>
    <n v="177575.67199999999"/>
    <n v="310757.42599999998"/>
  </r>
  <r>
    <n v="1"/>
    <s v="Region I - Northeast"/>
    <x v="5"/>
    <s v="VT"/>
    <x v="27"/>
    <n v="2"/>
    <x v="1"/>
    <n v="61946.630999999994"/>
    <n v="108406.60425"/>
    <n v="80424.980299999996"/>
    <n v="140743.71552500001"/>
    <n v="95551.747199999998"/>
    <n v="167215.5576"/>
    <n v="114157.4904"/>
    <n v="199775.60819999999"/>
    <n v="134515.04849999998"/>
    <n v="235401.33487499997"/>
    <n v="147342.11695"/>
    <n v="257848.70466250001"/>
    <n v="159487.795025"/>
    <n v="279103.64129374997"/>
  </r>
  <r>
    <n v="1"/>
    <s v="Region I - Northeast"/>
    <x v="5"/>
    <s v="VT"/>
    <x v="27"/>
    <n v="3"/>
    <x v="2"/>
    <n v="49294.15625"/>
    <n v="86264.7734375"/>
    <n v="66714.523749999993"/>
    <n v="116750.41656249997"/>
    <n v="83958.17624999999"/>
    <n v="146926.80843749997"/>
    <n v="108884.541"/>
    <n v="190547.94674999994"/>
    <n v="132356.79374999998"/>
    <n v="231624.38906249998"/>
    <n v="147429.37624999997"/>
    <n v="258001.40843749998"/>
    <n v="161704.21674999999"/>
    <n v="282982.37931250001"/>
  </r>
  <r>
    <n v="1"/>
    <s v="Region I - Northeast"/>
    <x v="5"/>
    <s v="VT"/>
    <x v="27"/>
    <n v="4"/>
    <x v="3"/>
    <n v="60779.273499999996"/>
    <n v="97246.837599999999"/>
    <n v="85090.982900000003"/>
    <n v="136145.57264"/>
    <n v="109402.6923"/>
    <n v="175044.30768"/>
    <n v="145870.25639999998"/>
    <n v="233392.41024"/>
    <n v="182337.82049999997"/>
    <n v="291740.51279999997"/>
    <n v="206649.52989999996"/>
    <n v="330639.24783999997"/>
    <n v="230961.23929999996"/>
    <n v="369537.98288000003"/>
  </r>
  <r>
    <n v="1"/>
    <s v="Region I - Northeast"/>
    <x v="5"/>
    <s v="VT"/>
    <x v="28"/>
    <n v="1"/>
    <x v="0"/>
    <n v="66611.7"/>
    <n v="116570.47500000001"/>
    <n v="86798.824000000022"/>
    <n v="151897.94200000001"/>
    <n v="104275.08"/>
    <n v="182481.39"/>
    <n v="125431.632"/>
    <n v="219505.35599999997"/>
    <n v="147864.78"/>
    <n v="258763.36499999999"/>
    <n v="161824.08799999999"/>
    <n v="283192.15399999998"/>
    <n v="175624.14399999997"/>
    <n v="307342.25199999998"/>
  </r>
  <r>
    <n v="1"/>
    <s v="Region I - Northeast"/>
    <x v="5"/>
    <s v="VT"/>
    <x v="28"/>
    <n v="2"/>
    <x v="1"/>
    <n v="61257.361999999994"/>
    <n v="107200.3835"/>
    <n v="79531.590599999996"/>
    <n v="139180.28354999999"/>
    <n v="94492.814400000003"/>
    <n v="165362.4252"/>
    <n v="112897.06080000001"/>
    <n v="197569.85639999999"/>
    <n v="133030.94699999999"/>
    <n v="232804.15724999996"/>
    <n v="145717.22889999999"/>
    <n v="255005.15057500001"/>
    <n v="157730.14254999999"/>
    <n v="276027.74946249998"/>
  </r>
  <r>
    <n v="1"/>
    <s v="Region I - Northeast"/>
    <x v="5"/>
    <s v="VT"/>
    <x v="28"/>
    <n v="3"/>
    <x v="2"/>
    <n v="48975.512499999997"/>
    <n v="85707.146874999991"/>
    <n v="66268.422499999986"/>
    <n v="115969.73937499998"/>
    <n v="83384.617499999993"/>
    <n v="145923.08062499997"/>
    <n v="108119.79599999999"/>
    <n v="189209.64299999998"/>
    <n v="131400.86249999999"/>
    <n v="229951.50937499997"/>
    <n v="146345.98749999999"/>
    <n v="256105.47812499997"/>
    <n v="160493.37049999999"/>
    <n v="280863.39837499999"/>
  </r>
  <r>
    <n v="1"/>
    <s v="Region I - Northeast"/>
    <x v="5"/>
    <s v="VT"/>
    <x v="28"/>
    <n v="4"/>
    <x v="3"/>
    <n v="60454.773499999996"/>
    <n v="96727.637599999987"/>
    <n v="84636.682899999985"/>
    <n v="135418.69263999999"/>
    <n v="108818.59229999999"/>
    <n v="174109.74768"/>
    <n v="145091.4564"/>
    <n v="232146.33023999998"/>
    <n v="181364.32049999997"/>
    <n v="290182.91279999999"/>
    <n v="205546.22989999998"/>
    <n v="328873.96784"/>
    <n v="229728.13929999998"/>
    <n v="367565.02288"/>
  </r>
  <r>
    <n v="2"/>
    <s v="Region II - Northeast"/>
    <x v="6"/>
    <s v="NJ"/>
    <x v="29"/>
    <n v="1"/>
    <x v="0"/>
    <n v="84501.6"/>
    <n v="147877.79999999999"/>
    <n v="109912.43200000003"/>
    <n v="192346.75600000005"/>
    <n v="131660.64000000001"/>
    <n v="230406.12"/>
    <n v="157781.37600000002"/>
    <n v="276117.40800000005"/>
    <n v="185873.04"/>
    <n v="325277.82"/>
    <n v="203353.18400000001"/>
    <n v="355868.07200000004"/>
    <n v="220520.99200000003"/>
    <n v="385911.73600000003"/>
  </r>
  <r>
    <n v="2"/>
    <s v="Region II - Northeast"/>
    <x v="6"/>
    <s v="NJ"/>
    <x v="29"/>
    <n v="2"/>
    <x v="1"/>
    <n v="77790.291000000012"/>
    <n v="136133.00925"/>
    <n v="100843.85080000001"/>
    <n v="176476.73890000005"/>
    <n v="119558.01420000001"/>
    <n v="209226.52485000002"/>
    <n v="142360.8444"/>
    <n v="249131.47770000005"/>
    <n v="167636.196"/>
    <n v="293363.34299999999"/>
    <n v="183547.01270000002"/>
    <n v="321207.27222500008"/>
    <n v="198557.40715000001"/>
    <n v="347475.46251250006"/>
  </r>
  <r>
    <n v="2"/>
    <s v="Region II - Northeast"/>
    <x v="6"/>
    <s v="NJ"/>
    <x v="29"/>
    <n v="3"/>
    <x v="2"/>
    <n v="62227.225000000006"/>
    <n v="108897.64375"/>
    <n v="84449.54"/>
    <n v="147786.69500000001"/>
    <n v="106466.58"/>
    <n v="186316.51500000001"/>
    <n v="138401.25"/>
    <n v="242202.1875"/>
    <n v="168646.8"/>
    <n v="295131.90000000002"/>
    <n v="188141.89"/>
    <n v="329248.3075"/>
    <n v="206710.31"/>
    <n v="361743.04249999998"/>
  </r>
  <r>
    <n v="2"/>
    <s v="Region II - Northeast"/>
    <x v="6"/>
    <s v="NJ"/>
    <x v="29"/>
    <n v="4"/>
    <x v="3"/>
    <n v="75659.797500000001"/>
    <n v="121055.67600000002"/>
    <n v="105923.71650000001"/>
    <n v="169477.94640000002"/>
    <n v="136187.6355"/>
    <n v="217900.21680000005"/>
    <n v="181583.51400000002"/>
    <n v="290533.62240000005"/>
    <n v="226979.39250000002"/>
    <n v="363167.02800000005"/>
    <n v="257243.31150000001"/>
    <n v="411589.29839999997"/>
    <n v="287507.23049999995"/>
    <n v="460011.56880000001"/>
  </r>
  <r>
    <n v="2"/>
    <s v="Region II - Northeast"/>
    <x v="6"/>
    <s v="NJ"/>
    <x v="30"/>
    <n v="1"/>
    <x v="0"/>
    <n v="90146.25"/>
    <n v="157755.9375"/>
    <n v="117415.34"/>
    <n v="205476.84500000003"/>
    <n v="140958.9"/>
    <n v="246678.07499999998"/>
    <n v="169407.72"/>
    <n v="296463.51"/>
    <n v="199673.55"/>
    <n v="349428.71249999997"/>
    <n v="218506.78"/>
    <n v="382386.86499999999"/>
    <n v="237096.44"/>
    <n v="414918.77"/>
  </r>
  <r>
    <n v="2"/>
    <s v="Region II - Northeast"/>
    <x v="6"/>
    <s v="NJ"/>
    <x v="30"/>
    <n v="2"/>
    <x v="1"/>
    <n v="82920.782500000001"/>
    <n v="145111.36937499998"/>
    <n v="107618.77350000001"/>
    <n v="188332.85362500002"/>
    <n v="127798.5015"/>
    <n v="223647.37762499999"/>
    <n v="152566.74299999999"/>
    <n v="266991.80024999997"/>
    <n v="179746.50749999998"/>
    <n v="314556.38812499994"/>
    <n v="196868.53400000001"/>
    <n v="344519.93450000003"/>
    <n v="213067.53425"/>
    <n v="372868.18493749999"/>
  </r>
  <r>
    <n v="2"/>
    <s v="Region II - Northeast"/>
    <x v="6"/>
    <s v="NJ"/>
    <x v="30"/>
    <n v="3"/>
    <x v="2"/>
    <n v="64622.84375"/>
    <n v="113089.97656249999"/>
    <n v="87594.561249999999"/>
    <n v="153290.48218749996"/>
    <n v="110344.93874999999"/>
    <n v="193103.64281249995"/>
    <n v="143294.24099999998"/>
    <n v="250764.92174999995"/>
    <n v="174422.23124999995"/>
    <n v="305238.90468749998"/>
    <n v="194453.28874999998"/>
    <n v="340293.25531249994"/>
    <n v="213485.15424999996"/>
    <n v="373599.01993750001"/>
  </r>
  <r>
    <n v="2"/>
    <s v="Region II - Northeast"/>
    <x v="6"/>
    <s v="NJ"/>
    <x v="30"/>
    <n v="4"/>
    <x v="3"/>
    <n v="79061.185999999987"/>
    <n v="126497.8976"/>
    <n v="110685.66039999999"/>
    <n v="177097.05663999997"/>
    <n v="142310.1348"/>
    <n v="227696.21567999999"/>
    <n v="189746.84639999998"/>
    <n v="303594.95423999999"/>
    <n v="237183.55799999996"/>
    <n v="379493.69279999996"/>
    <n v="268808.03239999991"/>
    <n v="430092.85183999996"/>
    <n v="300432.50679999997"/>
    <n v="480692.01087999996"/>
  </r>
  <r>
    <n v="2"/>
    <s v="Region II - Northeast"/>
    <x v="6"/>
    <s v="NJ"/>
    <x v="26"/>
    <n v="1"/>
    <x v="0"/>
    <n v="86690.55"/>
    <n v="151708.46249999999"/>
    <n v="112856.43600000002"/>
    <n v="197498.76300000004"/>
    <n v="135374.22"/>
    <n v="236904.88500000001"/>
    <n v="162522.64799999999"/>
    <n v="284414.63400000002"/>
    <n v="191521.17"/>
    <n v="335162.04749999999"/>
    <n v="209565.73200000002"/>
    <n v="366740.03100000002"/>
    <n v="227343.81599999999"/>
    <n v="397851.67799999996"/>
  </r>
  <r>
    <n v="2"/>
    <s v="Region II - Northeast"/>
    <x v="6"/>
    <s v="NJ"/>
    <x v="26"/>
    <n v="2"/>
    <x v="1"/>
    <n v="79765.755499999999"/>
    <n v="139590.07212500001"/>
    <n v="103479.38090000002"/>
    <n v="181088.91657500004"/>
    <n v="122808.0141"/>
    <n v="214914.02467500002"/>
    <n v="146467.69620000001"/>
    <n v="256318.46835000001"/>
    <n v="172527.82049999997"/>
    <n v="301923.68587499997"/>
    <n v="188940.10460000002"/>
    <n v="330645.18305000005"/>
    <n v="204451.23944999999"/>
    <n v="357789.66903750005"/>
  </r>
  <r>
    <n v="2"/>
    <s v="Region II - Northeast"/>
    <x v="6"/>
    <s v="NJ"/>
    <x v="26"/>
    <n v="3"/>
    <x v="2"/>
    <n v="63524.006249999991"/>
    <n v="111167.01093749999"/>
    <n v="86102.598750000005"/>
    <n v="150679.54781249998"/>
    <n v="108463.42125"/>
    <n v="189810.9871875"/>
    <n v="140847.36300000001"/>
    <n v="246482.88524999996"/>
    <n v="171439.36874999999"/>
    <n v="300018.89531249995"/>
    <n v="191124.73125000001"/>
    <n v="334468.27968749998"/>
    <n v="209827.01775"/>
    <n v="367197.28106249997"/>
  </r>
  <r>
    <n v="2"/>
    <s v="Region II - Northeast"/>
    <x v="6"/>
    <s v="NJ"/>
    <x v="26"/>
    <n v="4"/>
    <x v="3"/>
    <n v="77728.43299999999"/>
    <n v="124365.49280000001"/>
    <n v="108819.80619999999"/>
    <n v="174111.68992"/>
    <n v="139911.17939999999"/>
    <n v="223857.88704"/>
    <n v="186548.23919999998"/>
    <n v="298477.18272000004"/>
    <n v="233185.299"/>
    <n v="373096.47839999996"/>
    <n v="264276.67219999997"/>
    <n v="422842.67551999999"/>
    <n v="295368.04539999994"/>
    <n v="472588.87264000002"/>
  </r>
  <r>
    <n v="2"/>
    <s v="Region II - Northeast"/>
    <x v="6"/>
    <s v="NJ"/>
    <x v="31"/>
    <n v="1"/>
    <x v="0"/>
    <n v="84636.3"/>
    <n v="148113.52499999999"/>
    <n v="110141.69600000003"/>
    <n v="192747.96800000005"/>
    <n v="132039.72"/>
    <n v="231069.51"/>
    <n v="158398.12799999997"/>
    <n v="277196.72399999999"/>
    <n v="186634.62"/>
    <n v="326610.58499999996"/>
    <n v="204204.95199999999"/>
    <n v="357358.66599999997"/>
    <n v="221492.576"/>
    <n v="387612.00800000003"/>
  </r>
  <r>
    <n v="2"/>
    <s v="Region II - Northeast"/>
    <x v="6"/>
    <s v="NJ"/>
    <x v="31"/>
    <n v="2"/>
    <x v="1"/>
    <n v="77892.160499999998"/>
    <n v="136311.280875"/>
    <n v="101017.58240000001"/>
    <n v="176780.76920000004"/>
    <n v="119834.0001"/>
    <n v="209709.50017499999"/>
    <n v="142821.8082"/>
    <n v="249938.16435000001"/>
    <n v="168210.06299999997"/>
    <n v="294367.61024999997"/>
    <n v="184196.11435000005"/>
    <n v="322343.20011250005"/>
    <n v="199292.92707500001"/>
    <n v="348762.62238125002"/>
  </r>
  <r>
    <n v="2"/>
    <s v="Region II - Northeast"/>
    <x v="6"/>
    <s v="NJ"/>
    <x v="31"/>
    <n v="3"/>
    <x v="2"/>
    <n v="62513.037500000006"/>
    <n v="109397.815625"/>
    <n v="84756.857499999998"/>
    <n v="148324.50062499999"/>
    <n v="106788.2625"/>
    <n v="186879.45937499998"/>
    <n v="138706.53599999999"/>
    <n v="242736.43799999997"/>
    <n v="168876.9375"/>
    <n v="295534.640625"/>
    <n v="188298.67249999999"/>
    <n v="329522.676875"/>
    <n v="206761.50549999997"/>
    <n v="361832.63462499995"/>
  </r>
  <r>
    <n v="2"/>
    <s v="Region II - Northeast"/>
    <x v="6"/>
    <s v="NJ"/>
    <x v="31"/>
    <n v="4"/>
    <x v="3"/>
    <n v="76378.303499999995"/>
    <n v="122205.2856"/>
    <n v="106929.6249"/>
    <n v="171087.39984"/>
    <n v="137480.94629999998"/>
    <n v="219969.51407999999"/>
    <n v="183307.92839999998"/>
    <n v="293292.68544000003"/>
    <n v="229134.9105"/>
    <n v="366615.85679999995"/>
    <n v="259686.23189999998"/>
    <n v="415497.97103999997"/>
    <n v="290237.55329999997"/>
    <n v="464380.08528"/>
  </r>
  <r>
    <n v="2"/>
    <s v="Region II - Northeast"/>
    <x v="6"/>
    <s v="NJ"/>
    <x v="32"/>
    <n v="1"/>
    <x v="0"/>
    <n v="84501.6"/>
    <n v="147877.79999999999"/>
    <n v="109912.43200000002"/>
    <n v="192346.75600000005"/>
    <n v="131660.64000000001"/>
    <n v="230406.12"/>
    <n v="157781.37599999999"/>
    <n v="276117.408"/>
    <n v="185873.04"/>
    <n v="325277.82"/>
    <n v="203353.18400000001"/>
    <n v="355868.07200000004"/>
    <n v="220520.992"/>
    <n v="385911.73599999998"/>
  </r>
  <r>
    <n v="2"/>
    <s v="Region II - Northeast"/>
    <x v="6"/>
    <s v="NJ"/>
    <x v="32"/>
    <n v="2"/>
    <x v="1"/>
    <n v="77790.290999999997"/>
    <n v="136133.00925"/>
    <n v="100843.85080000001"/>
    <n v="176476.73890000003"/>
    <n v="119558.01420000001"/>
    <n v="209226.52484999999"/>
    <n v="142360.8444"/>
    <n v="249131.47769999999"/>
    <n v="167636.196"/>
    <n v="293363.34299999999"/>
    <n v="183547.01270000002"/>
    <n v="321207.27222500002"/>
    <n v="198557.40714999998"/>
    <n v="347475.4625125"/>
  </r>
  <r>
    <n v="2"/>
    <s v="Region II - Northeast"/>
    <x v="6"/>
    <s v="NJ"/>
    <x v="32"/>
    <n v="3"/>
    <x v="2"/>
    <n v="62227.224999999991"/>
    <n v="108897.64374999999"/>
    <n v="84449.54"/>
    <n v="147786.69499999998"/>
    <n v="106466.58"/>
    <n v="186316.51500000001"/>
    <n v="138401.25"/>
    <n v="242202.1875"/>
    <n v="168646.8"/>
    <n v="295131.90000000002"/>
    <n v="188141.89"/>
    <n v="329248.3075"/>
    <n v="206710.31"/>
    <n v="361743.04249999998"/>
  </r>
  <r>
    <n v="2"/>
    <s v="Region II - Northeast"/>
    <x v="6"/>
    <s v="NJ"/>
    <x v="32"/>
    <n v="4"/>
    <x v="3"/>
    <n v="75659.797499999986"/>
    <n v="121055.67600000001"/>
    <n v="105923.71649999999"/>
    <n v="169477.94640000002"/>
    <n v="136187.63549999997"/>
    <n v="217900.21679999999"/>
    <n v="181583.514"/>
    <n v="290533.62239999999"/>
    <n v="226979.39249999999"/>
    <n v="363167.02799999999"/>
    <n v="257243.31149999995"/>
    <n v="411589.29839999997"/>
    <n v="287507.23049999995"/>
    <n v="460011.56880000001"/>
  </r>
  <r>
    <n v="2"/>
    <s v="Region II - Northeast"/>
    <x v="6"/>
    <s v="NJ"/>
    <x v="33"/>
    <n v="1"/>
    <x v="0"/>
    <n v="84214.05"/>
    <n v="147374.58749999999"/>
    <n v="109603.39600000001"/>
    <n v="191805.94300000003"/>
    <n v="131416.01999999999"/>
    <n v="229978.035"/>
    <n v="157683.52799999999"/>
    <n v="275946.174"/>
    <n v="185799.87"/>
    <n v="325149.77249999996"/>
    <n v="203295.45199999999"/>
    <n v="355767.04099999997"/>
    <n v="220515.976"/>
    <n v="385902.95799999998"/>
  </r>
  <r>
    <n v="2"/>
    <s v="Region II - Northeast"/>
    <x v="6"/>
    <s v="NJ"/>
    <x v="33"/>
    <n v="2"/>
    <x v="1"/>
    <n v="77498.972999999998"/>
    <n v="135623.20275"/>
    <n v="100516.29490000001"/>
    <n v="175903.51607500002"/>
    <n v="119253.8376"/>
    <n v="208694.21580000001"/>
    <n v="142157.7432"/>
    <n v="248776.05060000002"/>
    <n v="167434.37549999997"/>
    <n v="293010.15712499997"/>
    <n v="183351.00185000003"/>
    <n v="320864.25323750003"/>
    <n v="198385.439575"/>
    <n v="347174.51925625"/>
  </r>
  <r>
    <n v="2"/>
    <s v="Region II - Northeast"/>
    <x v="6"/>
    <s v="NJ"/>
    <x v="33"/>
    <n v="3"/>
    <x v="2"/>
    <n v="61040.518749999996"/>
    <n v="106820.90781249999"/>
    <n v="82811.356249999997"/>
    <n v="144919.87343749998"/>
    <n v="104378.70375"/>
    <n v="182662.7315625"/>
    <n v="135648.321"/>
    <n v="237384.56174999999"/>
    <n v="165243.50624999998"/>
    <n v="289176.13593749999"/>
    <n v="184310.83374999999"/>
    <n v="322543.95906249998"/>
    <n v="202459.54924999998"/>
    <n v="354304.21118749998"/>
  </r>
  <r>
    <n v="2"/>
    <s v="Region II - Northeast"/>
    <x v="6"/>
    <s v="NJ"/>
    <x v="33"/>
    <n v="4"/>
    <x v="3"/>
    <n v="74344.421000000002"/>
    <n v="118951.0736"/>
    <n v="104082.1894"/>
    <n v="166531.50303999998"/>
    <n v="133819.95779999997"/>
    <n v="214111.93247999999"/>
    <n v="178426.61040000001"/>
    <n v="285482.57663999998"/>
    <n v="223033.26299999998"/>
    <n v="356853.22080000001"/>
    <n v="252771.03139999998"/>
    <n v="404433.65023999999"/>
    <n v="282508.79979999992"/>
    <n v="452014.07967999997"/>
  </r>
  <r>
    <n v="2"/>
    <s v="Region II - Northeast"/>
    <x v="6"/>
    <s v="NJ"/>
    <x v="34"/>
    <n v="1"/>
    <x v="0"/>
    <n v="90050.4"/>
    <n v="157588.20000000001"/>
    <n v="117312.32800000002"/>
    <n v="205296.57400000005"/>
    <n v="140877.35999999999"/>
    <n v="246535.38"/>
    <n v="169375.10400000002"/>
    <n v="296406.43200000003"/>
    <n v="199649.16"/>
    <n v="349386.03"/>
    <n v="218487.53600000002"/>
    <n v="382353.18800000008"/>
    <n v="237094.76800000004"/>
    <n v="414915.84400000004"/>
  </r>
  <r>
    <n v="2"/>
    <s v="Region II - Northeast"/>
    <x v="6"/>
    <s v="NJ"/>
    <x v="34"/>
    <n v="2"/>
    <x v="1"/>
    <n v="82823.676500000001"/>
    <n v="144941.43387500002"/>
    <n v="107509.58820000001"/>
    <n v="188141.77935000003"/>
    <n v="127697.10930000001"/>
    <n v="223469.94127499999"/>
    <n v="152499.04260000004"/>
    <n v="266873.32455000002"/>
    <n v="179679.234"/>
    <n v="314438.65949999995"/>
    <n v="196803.19705000002"/>
    <n v="344405.59483750007"/>
    <n v="213010.211725"/>
    <n v="372767.87051875005"/>
  </r>
  <r>
    <n v="2"/>
    <s v="Region II - Northeast"/>
    <x v="6"/>
    <s v="NJ"/>
    <x v="34"/>
    <n v="3"/>
    <x v="2"/>
    <n v="66150.399999999994"/>
    <n v="115763.2"/>
    <n v="89547.5"/>
    <n v="156708.125"/>
    <n v="112708.98"/>
    <n v="197240.715"/>
    <n v="146199.04799999998"/>
    <n v="255848.334"/>
    <n v="177750.3"/>
    <n v="311063.02500000002"/>
    <n v="198017.02"/>
    <n v="346529.78499999997"/>
    <n v="217220.084"/>
    <n v="380135.147"/>
  </r>
  <r>
    <n v="2"/>
    <s v="Region II - Northeast"/>
    <x v="6"/>
    <s v="NJ"/>
    <x v="34"/>
    <n v="4"/>
    <x v="3"/>
    <n v="81471.698000000004"/>
    <n v="130354.71680000001"/>
    <n v="114060.3772"/>
    <n v="182496.60352"/>
    <n v="146649.0564"/>
    <n v="234638.49024000001"/>
    <n v="195532.07519999999"/>
    <n v="312851.32032"/>
    <n v="244415.09400000001"/>
    <n v="391064.15039999998"/>
    <n v="277003.7732"/>
    <n v="443206.03711999999"/>
    <n v="309592.45239999995"/>
    <n v="495347.92384"/>
  </r>
  <r>
    <n v="2"/>
    <s v="Region II - Northeast"/>
    <x v="6"/>
    <s v="NJ"/>
    <x v="35"/>
    <n v="1"/>
    <x v="0"/>
    <n v="90050.4"/>
    <n v="157588.20000000001"/>
    <n v="117312.32800000002"/>
    <n v="205296.57400000005"/>
    <n v="140877.35999999999"/>
    <n v="246535.38"/>
    <n v="169375.10400000002"/>
    <n v="296406.43200000003"/>
    <n v="199649.16"/>
    <n v="349386.03"/>
    <n v="218487.53600000002"/>
    <n v="382353.18800000008"/>
    <n v="237094.76800000004"/>
    <n v="414915.84400000004"/>
  </r>
  <r>
    <n v="2"/>
    <s v="Region II - Northeast"/>
    <x v="6"/>
    <s v="NJ"/>
    <x v="35"/>
    <n v="2"/>
    <x v="1"/>
    <n v="82823.676500000001"/>
    <n v="144941.43387500002"/>
    <n v="107509.58820000001"/>
    <n v="188141.77935000003"/>
    <n v="127697.10930000001"/>
    <n v="223469.94127499999"/>
    <n v="152499.04260000004"/>
    <n v="266873.32455000002"/>
    <n v="179679.234"/>
    <n v="314438.65949999995"/>
    <n v="196803.19705000002"/>
    <n v="344405.59483750007"/>
    <n v="213010.211725"/>
    <n v="372767.87051875005"/>
  </r>
  <r>
    <n v="2"/>
    <s v="Region II - Northeast"/>
    <x v="6"/>
    <s v="NJ"/>
    <x v="35"/>
    <n v="3"/>
    <x v="2"/>
    <n v="66150.399999999994"/>
    <n v="115763.2"/>
    <n v="89547.5"/>
    <n v="156708.125"/>
    <n v="112708.98"/>
    <n v="197240.715"/>
    <n v="146199.04799999998"/>
    <n v="255848.334"/>
    <n v="177750.3"/>
    <n v="311063.02500000002"/>
    <n v="198017.02"/>
    <n v="346529.78499999997"/>
    <n v="217220.084"/>
    <n v="380135.147"/>
  </r>
  <r>
    <n v="2"/>
    <s v="Region II - Northeast"/>
    <x v="6"/>
    <s v="NJ"/>
    <x v="35"/>
    <n v="4"/>
    <x v="3"/>
    <n v="81471.698000000004"/>
    <n v="130354.71680000001"/>
    <n v="114060.3772"/>
    <n v="182496.60352"/>
    <n v="146649.0564"/>
    <n v="234638.49024000001"/>
    <n v="195532.07519999999"/>
    <n v="312851.32032"/>
    <n v="244415.09400000001"/>
    <n v="391064.15039999998"/>
    <n v="277003.7732"/>
    <n v="443206.03711999999"/>
    <n v="309592.45239999995"/>
    <n v="495347.92384"/>
  </r>
  <r>
    <n v="2"/>
    <s v="Region II - Northeast"/>
    <x v="6"/>
    <s v="NJ"/>
    <x v="36"/>
    <n v="1"/>
    <x v="0"/>
    <n v="86690.55"/>
    <n v="151708.46249999999"/>
    <n v="112856.43600000002"/>
    <n v="197498.76300000004"/>
    <n v="135374.22"/>
    <n v="236904.88500000001"/>
    <n v="162522.64799999999"/>
    <n v="284414.63400000002"/>
    <n v="191521.17"/>
    <n v="335162.04749999999"/>
    <n v="209565.73200000002"/>
    <n v="366740.03100000002"/>
    <n v="227343.81599999999"/>
    <n v="397851.67799999996"/>
  </r>
  <r>
    <n v="2"/>
    <s v="Region II - Northeast"/>
    <x v="6"/>
    <s v="NJ"/>
    <x v="36"/>
    <n v="2"/>
    <x v="1"/>
    <n v="79765.755499999999"/>
    <n v="139590.07212500001"/>
    <n v="103479.38090000002"/>
    <n v="181088.91657500004"/>
    <n v="122808.0141"/>
    <n v="214914.02467500002"/>
    <n v="146467.69620000001"/>
    <n v="256318.46835000001"/>
    <n v="172527.82049999997"/>
    <n v="301923.68587499997"/>
    <n v="188940.10460000002"/>
    <n v="330645.18305000005"/>
    <n v="204451.23944999999"/>
    <n v="357789.66903750005"/>
  </r>
  <r>
    <n v="2"/>
    <s v="Region II - Northeast"/>
    <x v="6"/>
    <s v="NJ"/>
    <x v="36"/>
    <n v="3"/>
    <x v="2"/>
    <n v="63524.006249999991"/>
    <n v="111167.01093749999"/>
    <n v="86102.598750000005"/>
    <n v="150679.54781249998"/>
    <n v="108463.42125"/>
    <n v="189810.9871875"/>
    <n v="140847.36300000001"/>
    <n v="246482.88524999996"/>
    <n v="171439.36874999999"/>
    <n v="300018.89531249995"/>
    <n v="191124.73125000001"/>
    <n v="334468.27968749998"/>
    <n v="209827.01775"/>
    <n v="367197.28106249997"/>
  </r>
  <r>
    <n v="2"/>
    <s v="Region II - Northeast"/>
    <x v="6"/>
    <s v="NJ"/>
    <x v="36"/>
    <n v="4"/>
    <x v="3"/>
    <n v="77728.43299999999"/>
    <n v="124365.49280000001"/>
    <n v="108819.80619999999"/>
    <n v="174111.68992"/>
    <n v="139911.17939999999"/>
    <n v="223857.88704"/>
    <n v="186548.23919999998"/>
    <n v="298477.18272000004"/>
    <n v="233185.299"/>
    <n v="373096.47839999996"/>
    <n v="264276.67219999997"/>
    <n v="422842.67551999999"/>
    <n v="295368.04539999994"/>
    <n v="472588.87264000002"/>
  </r>
  <r>
    <n v="2"/>
    <s v="Region II - Northeast"/>
    <x v="6"/>
    <s v="NJ"/>
    <x v="37"/>
    <n v="1"/>
    <x v="0"/>
    <n v="84214.05"/>
    <n v="147374.58749999999"/>
    <n v="109603.39600000001"/>
    <n v="191805.94300000003"/>
    <n v="131416.01999999999"/>
    <n v="229978.035"/>
    <n v="157683.52799999999"/>
    <n v="275946.174"/>
    <n v="185799.87"/>
    <n v="325149.77249999996"/>
    <n v="203295.45199999999"/>
    <n v="355767.04099999997"/>
    <n v="220515.976"/>
    <n v="385902.95799999998"/>
  </r>
  <r>
    <n v="2"/>
    <s v="Region II - Northeast"/>
    <x v="6"/>
    <s v="NJ"/>
    <x v="37"/>
    <n v="2"/>
    <x v="1"/>
    <n v="77498.972999999998"/>
    <n v="135623.20275"/>
    <n v="100516.29490000001"/>
    <n v="175903.51607500002"/>
    <n v="119253.8376"/>
    <n v="208694.21580000001"/>
    <n v="142157.7432"/>
    <n v="248776.05060000002"/>
    <n v="167434.37549999997"/>
    <n v="293010.15712499997"/>
    <n v="183351.00185000003"/>
    <n v="320864.25323750003"/>
    <n v="198385.439575"/>
    <n v="347174.51925625"/>
  </r>
  <r>
    <n v="2"/>
    <s v="Region II - Northeast"/>
    <x v="6"/>
    <s v="NJ"/>
    <x v="37"/>
    <n v="3"/>
    <x v="2"/>
    <n v="61040.518750000003"/>
    <n v="106820.90781250001"/>
    <n v="82811.356250000012"/>
    <n v="144919.87343750001"/>
    <n v="104378.70375000002"/>
    <n v="182662.7315625"/>
    <n v="135648.321"/>
    <n v="237384.56174999999"/>
    <n v="165243.50625000001"/>
    <n v="289176.13593749999"/>
    <n v="184310.83374999999"/>
    <n v="322543.95906250004"/>
    <n v="202459.54924999998"/>
    <n v="354304.21118750004"/>
  </r>
  <r>
    <n v="2"/>
    <s v="Region II - Northeast"/>
    <x v="6"/>
    <s v="NJ"/>
    <x v="37"/>
    <n v="4"/>
    <x v="3"/>
    <n v="74344.421000000002"/>
    <n v="118951.0736"/>
    <n v="104082.1894"/>
    <n v="166531.50303999998"/>
    <n v="133819.9578"/>
    <n v="214111.93248000002"/>
    <n v="178426.61040000001"/>
    <n v="285482.57664000004"/>
    <n v="223033.26300000001"/>
    <n v="356853.22080000001"/>
    <n v="252771.03139999998"/>
    <n v="404433.65023999999"/>
    <n v="282508.79979999998"/>
    <n v="452014.07968000002"/>
  </r>
  <r>
    <n v="2"/>
    <s v="Region II - Northeast"/>
    <x v="7"/>
    <s v="NY"/>
    <x v="38"/>
    <n v="1"/>
    <x v="0"/>
    <n v="73637.100000000006"/>
    <n v="128864.92499999999"/>
    <n v="95870.152000000016"/>
    <n v="167772.766"/>
    <n v="115012.44"/>
    <n v="201271.77"/>
    <n v="138098.73599999998"/>
    <n v="241672.788"/>
    <n v="162743.94"/>
    <n v="284801.89500000002"/>
    <n v="178079.62400000001"/>
    <n v="311639.342"/>
    <n v="193192.91199999998"/>
    <n v="338087.59600000002"/>
  </r>
  <r>
    <n v="2"/>
    <s v="Region II - Northeast"/>
    <x v="7"/>
    <s v="NY"/>
    <x v="38"/>
    <n v="2"/>
    <x v="1"/>
    <n v="67752.100999999995"/>
    <n v="118566.17675"/>
    <n v="87899.6538"/>
    <n v="153824.39415000001"/>
    <n v="104327.38620000001"/>
    <n v="182572.92585"/>
    <n v="124444.0284"/>
    <n v="217777.04969999997"/>
    <n v="146589.68099999998"/>
    <n v="256531.94174999997"/>
    <n v="160537.23220000003"/>
    <n v="280940.15635"/>
    <n v="173720.98240000001"/>
    <n v="304011.71920000005"/>
  </r>
  <r>
    <n v="2"/>
    <s v="Region II - Northeast"/>
    <x v="7"/>
    <s v="NY"/>
    <x v="38"/>
    <n v="3"/>
    <x v="2"/>
    <n v="53953.112499999996"/>
    <n v="94417.946874999994"/>
    <n v="73121.037499999991"/>
    <n v="127961.81562499999"/>
    <n v="92103.322499999995"/>
    <n v="161180.81437499996"/>
    <n v="119590.20599999999"/>
    <n v="209282.86049999995"/>
    <n v="145549.53749999998"/>
    <n v="254711.69062499996"/>
    <n v="162251.10249999998"/>
    <n v="283939.42937499995"/>
    <n v="178114.63549999997"/>
    <n v="311700.61212499999"/>
  </r>
  <r>
    <n v="2"/>
    <s v="Region II - Northeast"/>
    <x v="7"/>
    <s v="NY"/>
    <x v="38"/>
    <n v="4"/>
    <x v="3"/>
    <n v="66058.156000000003"/>
    <n v="105693.0496"/>
    <n v="92481.418399999995"/>
    <n v="147970.26944"/>
    <n v="118904.68079999997"/>
    <n v="190247.48927999998"/>
    <n v="158539.57439999998"/>
    <n v="253663.31903999997"/>
    <n v="198174.46799999999"/>
    <n v="317079.14879999997"/>
    <n v="224597.73039999997"/>
    <n v="359356.36864"/>
    <n v="251020.99279999995"/>
    <n v="401633.58848000003"/>
  </r>
  <r>
    <n v="2"/>
    <s v="Region II - Northeast"/>
    <x v="7"/>
    <s v="NY"/>
    <x v="39"/>
    <n v="1"/>
    <x v="0"/>
    <n v="73310.7"/>
    <n v="128293.72500000001"/>
    <n v="95434.864000000001"/>
    <n v="167011.01200000002"/>
    <n v="114470.28"/>
    <n v="200322.99"/>
    <n v="137416.75199999998"/>
    <n v="240479.31599999999"/>
    <n v="161933.57999999999"/>
    <n v="283383.76500000001"/>
    <n v="177189.36800000002"/>
    <n v="310081.39399999997"/>
    <n v="192217.984"/>
    <n v="336381.47199999995"/>
  </r>
  <r>
    <n v="2"/>
    <s v="Region II - Northeast"/>
    <x v="7"/>
    <s v="NY"/>
    <x v="39"/>
    <n v="2"/>
    <x v="1"/>
    <n v="67456.019499999995"/>
    <n v="118048.03412499999"/>
    <n v="87507.551600000006"/>
    <n v="153138.21530000001"/>
    <n v="103848.6159"/>
    <n v="181735.07782499999"/>
    <n v="123847.66380000001"/>
    <n v="216733.41164999999"/>
    <n v="145881.26699999999"/>
    <n v="255292.21724999999"/>
    <n v="159757.45665000001"/>
    <n v="279575.5491375"/>
    <n v="172870.81742500002"/>
    <n v="302523.93049375003"/>
  </r>
  <r>
    <n v="2"/>
    <s v="Region II - Northeast"/>
    <x v="7"/>
    <s v="NY"/>
    <x v="39"/>
    <n v="3"/>
    <x v="2"/>
    <n v="53491.562499999993"/>
    <n v="93610.234375"/>
    <n v="72521.277499999997"/>
    <n v="126912.23562499999"/>
    <n v="91368.922499999986"/>
    <n v="159895.61437499998"/>
    <n v="118672.81799999998"/>
    <n v="207677.43149999995"/>
    <n v="144478.53749999998"/>
    <n v="252837.44062499996"/>
    <n v="161089.32249999998"/>
    <n v="281906.31437499996"/>
    <n v="176878.19149999999"/>
    <n v="309536.83512499998"/>
  </r>
  <r>
    <n v="2"/>
    <s v="Region II - Northeast"/>
    <x v="7"/>
    <s v="NY"/>
    <x v="39"/>
    <n v="4"/>
    <x v="3"/>
    <n v="65374.402999999991"/>
    <n v="104599.0448"/>
    <n v="91524.164199999999"/>
    <n v="146438.66271999999"/>
    <n v="117673.92539999998"/>
    <n v="188278.28064000001"/>
    <n v="156898.56719999999"/>
    <n v="251037.70752"/>
    <n v="196123.209"/>
    <n v="313797.13439999998"/>
    <n v="222272.97019999998"/>
    <n v="355636.75231999997"/>
    <n v="248422.73139999999"/>
    <n v="397476.37023999996"/>
  </r>
  <r>
    <n v="2"/>
    <s v="Region II - Northeast"/>
    <x v="7"/>
    <s v="NY"/>
    <x v="40"/>
    <n v="1"/>
    <x v="0"/>
    <n v="80374.95"/>
    <n v="140656.16250000001"/>
    <n v="104632.44400000002"/>
    <n v="183106.77700000003"/>
    <n v="125505.18"/>
    <n v="219634.065"/>
    <n v="150667.99200000003"/>
    <n v="263668.98600000003"/>
    <n v="177549.93"/>
    <n v="310712.37750000006"/>
    <n v="194277.42800000001"/>
    <n v="339985.49900000001"/>
    <n v="210756.66399999999"/>
    <n v="368824.16200000001"/>
  </r>
  <r>
    <n v="2"/>
    <s v="Region II - Northeast"/>
    <x v="7"/>
    <s v="NY"/>
    <x v="40"/>
    <n v="2"/>
    <x v="1"/>
    <n v="73955.521999999997"/>
    <n v="129422.16350000001"/>
    <n v="95940.161100000027"/>
    <n v="167895.28192500002"/>
    <n v="113857.78140000001"/>
    <n v="199251.11745000002"/>
    <n v="135787.89480000001"/>
    <n v="237628.81590000002"/>
    <n v="159946.59450000001"/>
    <n v="279906.54037499998"/>
    <n v="175161.22465000005"/>
    <n v="306532.14313750004"/>
    <n v="189539.85467500001"/>
    <n v="331694.74568125"/>
  </r>
  <r>
    <n v="2"/>
    <s v="Region II - Northeast"/>
    <x v="7"/>
    <s v="NY"/>
    <x v="40"/>
    <n v="3"/>
    <x v="2"/>
    <n v="58436.331250000003"/>
    <n v="102263.57968750001"/>
    <n v="79235.108749999999"/>
    <n v="138661.4403125"/>
    <n v="99835.751250000001"/>
    <n v="174712.56468750001"/>
    <n v="129683.769"/>
    <n v="226946.59574999998"/>
    <n v="157901.41874999998"/>
    <n v="276327.48281249998"/>
    <n v="176067.83124999999"/>
    <n v="308118.70468750002"/>
    <n v="193339.80575"/>
    <n v="338344.66006249998"/>
  </r>
  <r>
    <n v="2"/>
    <s v="Region II - Northeast"/>
    <x v="7"/>
    <s v="NY"/>
    <x v="40"/>
    <n v="4"/>
    <x v="3"/>
    <n v="71371.791500000007"/>
    <n v="114194.8664"/>
    <n v="99920.508100000006"/>
    <n v="159872.81296000001"/>
    <n v="128469.22469999999"/>
    <n v="205550.75952000002"/>
    <n v="171292.2996"/>
    <n v="274067.67936000001"/>
    <n v="214115.37450000001"/>
    <n v="342584.5992"/>
    <n v="242664.09110000002"/>
    <n v="388262.54576000001"/>
    <n v="271212.8077"/>
    <n v="433940.49232000002"/>
  </r>
  <r>
    <n v="2"/>
    <s v="Region II - Northeast"/>
    <x v="7"/>
    <s v="NY"/>
    <x v="41"/>
    <n v="1"/>
    <x v="0"/>
    <n v="68531.25"/>
    <n v="119929.6875"/>
    <n v="89284.3"/>
    <n v="156247.52500000002"/>
    <n v="107230.5"/>
    <n v="187653.375"/>
    <n v="128939.4"/>
    <n v="225643.95"/>
    <n v="151989.75"/>
    <n v="265982.0625"/>
    <n v="166333.1"/>
    <n v="291082.92499999999"/>
    <n v="180503.8"/>
    <n v="315881.65000000002"/>
  </r>
  <r>
    <n v="2"/>
    <s v="Region II - Northeast"/>
    <x v="7"/>
    <s v="NY"/>
    <x v="41"/>
    <n v="2"/>
    <x v="1"/>
    <n v="63029.087500000001"/>
    <n v="110300.903125"/>
    <n v="81819.657500000001"/>
    <n v="143184.40062500001"/>
    <n v="97190.842499999999"/>
    <n v="170083.97437499999"/>
    <n v="116081.985"/>
    <n v="203143.47375"/>
    <n v="136774.83749999997"/>
    <n v="239355.96562499995"/>
    <n v="149812.11750000002"/>
    <n v="262171.205625"/>
    <n v="162152.935"/>
    <n v="283767.63624999998"/>
  </r>
  <r>
    <n v="2"/>
    <s v="Region II - Northeast"/>
    <x v="7"/>
    <s v="NY"/>
    <x v="41"/>
    <n v="3"/>
    <x v="2"/>
    <n v="49239.118749999994"/>
    <n v="86168.457812499983"/>
    <n v="66707.086249999993"/>
    <n v="116737.4009375"/>
    <n v="84003.693749999991"/>
    <n v="147006.46406249999"/>
    <n v="109037.94899999998"/>
    <n v="190816.41074999998"/>
    <n v="132662.15625"/>
    <n v="232158.77343749997"/>
    <n v="147853.48374999998"/>
    <n v="258743.5965625"/>
    <n v="162271.24324999997"/>
    <n v="283974.67568749998"/>
  </r>
  <r>
    <n v="2"/>
    <s v="Region II - Northeast"/>
    <x v="7"/>
    <s v="NY"/>
    <x v="41"/>
    <n v="4"/>
    <x v="3"/>
    <n v="60402.643999999986"/>
    <n v="96644.2304"/>
    <n v="84563.7016"/>
    <n v="135301.92255999998"/>
    <n v="108724.75919999999"/>
    <n v="173959.61472000001"/>
    <n v="144966.3456"/>
    <n v="231946.15295999998"/>
    <n v="181207.93199999997"/>
    <n v="289932.6912"/>
    <n v="205368.98959999997"/>
    <n v="328590.38335999998"/>
    <n v="229530.04719999997"/>
    <n v="367248.07551999995"/>
  </r>
  <r>
    <n v="2"/>
    <s v="Region II - Northeast"/>
    <x v="7"/>
    <s v="NY"/>
    <x v="42"/>
    <n v="1"/>
    <x v="0"/>
    <n v="70450.8"/>
    <n v="123288.9"/>
    <n v="91769.776000000013"/>
    <n v="160597.10800000001"/>
    <n v="110185.92"/>
    <n v="192825.36"/>
    <n v="132447.16800000001"/>
    <n v="231782.54399999999"/>
    <n v="156114.72"/>
    <n v="273200.76"/>
    <n v="170842.11199999999"/>
    <n v="298973.696"/>
    <n v="185383.45600000001"/>
    <n v="324421.04800000001"/>
  </r>
  <r>
    <n v="2"/>
    <s v="Region II - Northeast"/>
    <x v="7"/>
    <s v="NY"/>
    <x v="42"/>
    <n v="2"/>
    <x v="1"/>
    <n v="64800.812999999995"/>
    <n v="113401.42275"/>
    <n v="84107.724400000006"/>
    <n v="147188.51770000003"/>
    <n v="99888.870599999995"/>
    <n v="174805.52354999998"/>
    <n v="119266.90919999999"/>
    <n v="208717.09109999999"/>
    <n v="140518.728"/>
    <n v="245907.77399999998"/>
    <n v="153907.0061"/>
    <n v="269337.26067500003"/>
    <n v="166575.72745000001"/>
    <n v="291507.52303749998"/>
  </r>
  <r>
    <n v="2"/>
    <s v="Region II - Northeast"/>
    <x v="7"/>
    <s v="NY"/>
    <x v="42"/>
    <n v="3"/>
    <x v="2"/>
    <n v="51118.15"/>
    <n v="89456.762499999997"/>
    <n v="69244.91"/>
    <n v="121178.59249999998"/>
    <n v="87193.17"/>
    <n v="152588.04749999999"/>
    <n v="113166.96"/>
    <n v="198042.18"/>
    <n v="137671.95000000001"/>
    <n v="240925.91249999998"/>
    <n v="153427.21"/>
    <n v="268497.61749999993"/>
    <n v="168376.67"/>
    <n v="294659.17249999999"/>
  </r>
  <r>
    <n v="2"/>
    <s v="Region II - Northeast"/>
    <x v="7"/>
    <s v="NY"/>
    <x v="42"/>
    <n v="4"/>
    <x v="3"/>
    <n v="62743.65"/>
    <n v="100389.84"/>
    <n v="87841.11"/>
    <n v="140545.77600000001"/>
    <n v="112938.57"/>
    <n v="180701.712"/>
    <n v="150584.76"/>
    <n v="240935.61599999998"/>
    <n v="188230.95"/>
    <n v="301169.52"/>
    <n v="213328.41"/>
    <n v="341325.45600000001"/>
    <n v="238425.87"/>
    <n v="381481.39199999999"/>
  </r>
  <r>
    <n v="2"/>
    <s v="Region II - Northeast"/>
    <x v="7"/>
    <s v="NY"/>
    <x v="43"/>
    <n v="1"/>
    <x v="0"/>
    <n v="96500.7"/>
    <n v="168876.22499999998"/>
    <n v="125765.58400000002"/>
    <n v="220089.772"/>
    <n v="151125.48000000001"/>
    <n v="264469.59000000003"/>
    <n v="181846.51199999999"/>
    <n v="318231.39600000001"/>
    <n v="214381.98"/>
    <n v="375168.46499999997"/>
    <n v="234627.60799999998"/>
    <n v="410598.31400000001"/>
    <n v="254653.50399999999"/>
    <n v="445643.63199999998"/>
  </r>
  <r>
    <n v="2"/>
    <s v="Region II - Northeast"/>
    <x v="7"/>
    <s v="NY"/>
    <x v="43"/>
    <n v="2"/>
    <x v="1"/>
    <n v="88735.779500000004"/>
    <n v="155287.61412499999"/>
    <n v="115222.5396"/>
    <n v="201639.4443"/>
    <n v="136923.3279"/>
    <n v="239615.82382499997"/>
    <n v="163639.80780000001"/>
    <n v="286369.66365"/>
    <n v="192834.32699999999"/>
    <n v="337460.07224999997"/>
    <n v="211231.17865000002"/>
    <n v="369654.5626375"/>
    <n v="228657.11642500001"/>
    <n v="400149.95374375"/>
  </r>
  <r>
    <n v="2"/>
    <s v="Region II - Northeast"/>
    <x v="7"/>
    <s v="NY"/>
    <x v="43"/>
    <n v="3"/>
    <x v="2"/>
    <n v="70139.237499999988"/>
    <n v="122743.66562499999"/>
    <n v="94923.027499999997"/>
    <n v="166115.29812499997"/>
    <n v="119455.13249999998"/>
    <n v="209046.481875"/>
    <n v="154915.76399999997"/>
    <n v="271102.58699999994"/>
    <n v="188305.38749999998"/>
    <n v="329534.42812499998"/>
    <n v="209745.36249999999"/>
    <n v="367054.38437499997"/>
    <n v="230049.15949999998"/>
    <n v="402586.02912499994"/>
  </r>
  <r>
    <n v="2"/>
    <s v="Region II - Northeast"/>
    <x v="7"/>
    <s v="NY"/>
    <x v="43"/>
    <n v="4"/>
    <x v="3"/>
    <n v="86495.58649999999"/>
    <n v="138392.93840000001"/>
    <n v="121093.8211"/>
    <n v="193750.11375999998"/>
    <n v="155692.05569999997"/>
    <n v="249107.28911999997"/>
    <n v="207589.40759999998"/>
    <n v="332143.05215999996"/>
    <n v="259486.75949999996"/>
    <n v="415178.81519999995"/>
    <n v="294084.99409999995"/>
    <n v="470535.99055999995"/>
    <n v="328683.22869999998"/>
    <n v="525893.16591999994"/>
  </r>
  <r>
    <n v="2"/>
    <s v="Region II - Northeast"/>
    <x v="7"/>
    <s v="NY"/>
    <x v="44"/>
    <n v="1"/>
    <x v="0"/>
    <n v="103583.1"/>
    <n v="181270.42499999999"/>
    <n v="134813.67200000002"/>
    <n v="235923.92600000004"/>
    <n v="161646.84"/>
    <n v="282881.96999999997"/>
    <n v="193962.09599999999"/>
    <n v="339433.66800000001"/>
    <n v="228548.34"/>
    <n v="399959.59499999997"/>
    <n v="250069.864"/>
    <n v="437622.26199999999"/>
    <n v="271254.03200000001"/>
    <n v="474694.55599999998"/>
  </r>
  <r>
    <n v="2"/>
    <s v="Region II - Northeast"/>
    <x v="7"/>
    <s v="NY"/>
    <x v="44"/>
    <n v="2"/>
    <x v="1"/>
    <n v="95322.861000000004"/>
    <n v="166815.00675"/>
    <n v="123635.24180000002"/>
    <n v="216361.67315000005"/>
    <n v="146684.69819999998"/>
    <n v="256698.22185000003"/>
    <n v="174861.21240000002"/>
    <n v="306007.12170000002"/>
    <n v="205953.74099999998"/>
    <n v="360419.04674999998"/>
    <n v="225532.75420000002"/>
    <n v="394682.31985000009"/>
    <n v="244027.08140000002"/>
    <n v="427047.39245000004"/>
  </r>
  <r>
    <n v="2"/>
    <s v="Region II - Northeast"/>
    <x v="7"/>
    <s v="NY"/>
    <x v="44"/>
    <n v="3"/>
    <x v="2"/>
    <n v="75468.3125"/>
    <n v="132069.546875"/>
    <n v="102360.5275"/>
    <n v="179130.923125"/>
    <n v="128999.27249999999"/>
    <n v="225748.72687499999"/>
    <n v="167610.37799999997"/>
    <n v="293318.16149999999"/>
    <n v="204135.78749999998"/>
    <n v="357237.62812499999"/>
    <n v="227660.4725"/>
    <n v="398405.82687500003"/>
    <n v="250040.9215"/>
    <n v="437571.61262500001"/>
  </r>
  <r>
    <n v="2"/>
    <s v="Region II - Northeast"/>
    <x v="7"/>
    <s v="NY"/>
    <x v="44"/>
    <n v="4"/>
    <x v="3"/>
    <n v="92029.462999999989"/>
    <n v="147247.14079999999"/>
    <n v="128841.24819999999"/>
    <n v="206145.99712000001"/>
    <n v="165653.03339999999"/>
    <n v="265044.85343999998"/>
    <n v="220870.71119999996"/>
    <n v="353393.13792000001"/>
    <n v="276088.38899999997"/>
    <n v="441741.42239999992"/>
    <n v="312900.17420000001"/>
    <n v="500640.27872"/>
    <n v="349711.95939999993"/>
    <n v="559539.13503999996"/>
  </r>
  <r>
    <n v="2"/>
    <s v="Region II - Northeast"/>
    <x v="7"/>
    <s v="NY"/>
    <x v="45"/>
    <n v="1"/>
    <x v="0"/>
    <n v="100396.8"/>
    <n v="175694.4"/>
    <n v="130713.296"/>
    <n v="228748.26800000004"/>
    <n v="156820.32"/>
    <n v="274435.56"/>
    <n v="188310.52799999999"/>
    <n v="329543.424"/>
    <n v="221919.12"/>
    <n v="388358.46"/>
    <n v="242832.35199999998"/>
    <n v="424956.61599999998"/>
    <n v="263444.576"/>
    <n v="461028.00799999997"/>
  </r>
  <r>
    <n v="2"/>
    <s v="Region II - Northeast"/>
    <x v="7"/>
    <s v="NY"/>
    <x v="45"/>
    <n v="2"/>
    <x v="1"/>
    <n v="92371.573000000004"/>
    <n v="161650.25274999999"/>
    <n v="119843.31240000001"/>
    <n v="209725.79670000001"/>
    <n v="142246.1826"/>
    <n v="248930.81955000001"/>
    <n v="169684.0932"/>
    <n v="296947.16310000001"/>
    <n v="199882.78799999997"/>
    <n v="349794.87899999996"/>
    <n v="218902.52810000003"/>
    <n v="383079.42417500005"/>
    <n v="236881.82644999999"/>
    <n v="414543.19628749997"/>
  </r>
  <r>
    <n v="2"/>
    <s v="Region II - Northeast"/>
    <x v="7"/>
    <s v="NY"/>
    <x v="45"/>
    <n v="3"/>
    <x v="2"/>
    <n v="73094.899999999994"/>
    <n v="127916.075"/>
    <n v="99084.160000000003"/>
    <n v="173397.28"/>
    <n v="124823.52"/>
    <n v="218441.16"/>
    <n v="162104.51999999999"/>
    <n v="283682.90999999997"/>
    <n v="197329.2"/>
    <n v="345326.1"/>
    <n v="219998.36"/>
    <n v="384997.13"/>
    <n v="241539.4"/>
    <n v="422693.95"/>
  </r>
  <r>
    <n v="2"/>
    <s v="Region II - Northeast"/>
    <x v="7"/>
    <s v="NY"/>
    <x v="45"/>
    <n v="4"/>
    <x v="3"/>
    <n v="89398.71"/>
    <n v="143037.93599999999"/>
    <n v="125158.19399999999"/>
    <n v="200253.11040000001"/>
    <n v="160917.67799999999"/>
    <n v="257468.28480000002"/>
    <n v="214556.90399999998"/>
    <n v="343291.04639999999"/>
    <n v="268196.13"/>
    <n v="429113.80799999996"/>
    <n v="303955.61399999994"/>
    <n v="486328.98239999998"/>
    <n v="339715.09799999994"/>
    <n v="543544.1568"/>
  </r>
  <r>
    <n v="2"/>
    <s v="Region II - Northeast"/>
    <x v="7"/>
    <s v="NY"/>
    <x v="46"/>
    <n v="1"/>
    <x v="0"/>
    <n v="88322.55"/>
    <n v="154564.46249999999"/>
    <n v="115032.87600000002"/>
    <n v="201307.53300000005"/>
    <n v="138085.01999999999"/>
    <n v="241648.785"/>
    <n v="165932.568"/>
    <n v="290381.99400000001"/>
    <n v="195572.97"/>
    <n v="342252.69750000001"/>
    <n v="214017.01199999999"/>
    <n v="374529.77100000007"/>
    <n v="232218.45600000001"/>
    <n v="406382.29800000007"/>
  </r>
  <r>
    <n v="2"/>
    <s v="Region II - Northeast"/>
    <x v="7"/>
    <s v="NY"/>
    <x v="46"/>
    <n v="2"/>
    <x v="1"/>
    <n v="81246.163"/>
    <n v="142180.78525000002"/>
    <n v="105439.89190000002"/>
    <n v="184519.81082500002"/>
    <n v="125201.8656"/>
    <n v="219103.2648"/>
    <n v="149449.51920000001"/>
    <n v="261536.65860000002"/>
    <n v="176069.89050000001"/>
    <n v="308122.30837499996"/>
    <n v="192838.98235000001"/>
    <n v="337468.21911250008"/>
    <n v="208702.06432499998"/>
    <n v="365228.61256875005"/>
  </r>
  <r>
    <n v="2"/>
    <s v="Region II - Northeast"/>
    <x v="7"/>
    <s v="NY"/>
    <x v="46"/>
    <n v="3"/>
    <x v="2"/>
    <n v="64447.106249999997"/>
    <n v="112782.43593750001"/>
    <n v="87302.118749999994"/>
    <n v="152778.70781250001"/>
    <n v="109932.22125"/>
    <n v="192381.38718750002"/>
    <n v="142682.139"/>
    <n v="249693.74324999997"/>
    <n v="173581.36874999999"/>
    <n v="303767.39531249995"/>
    <n v="193448.29125000001"/>
    <n v="338534.50968749996"/>
    <n v="212299.90575000001"/>
    <n v="371524.83506249997"/>
  </r>
  <r>
    <n v="2"/>
    <s v="Region II - Northeast"/>
    <x v="7"/>
    <s v="NY"/>
    <x v="46"/>
    <n v="4"/>
    <x v="3"/>
    <n v="79095.938999999998"/>
    <n v="126553.5024"/>
    <n v="110734.31460000001"/>
    <n v="177174.90336"/>
    <n v="142372.69020000001"/>
    <n v="227796.30432"/>
    <n v="189830.2536"/>
    <n v="303728.40575999999"/>
    <n v="237287.81700000001"/>
    <n v="379660.50719999999"/>
    <n v="268926.19259999995"/>
    <n v="430281.90815999999"/>
    <n v="300564.56819999998"/>
    <n v="480903.30911999999"/>
  </r>
  <r>
    <n v="2"/>
    <s v="Region II - Northeast"/>
    <x v="7"/>
    <s v="NY"/>
    <x v="47"/>
    <n v="1"/>
    <x v="0"/>
    <n v="71160.600000000006"/>
    <n v="124531.05"/>
    <n v="92617.112000000008"/>
    <n v="162079.94600000005"/>
    <n v="111054.24"/>
    <n v="194344.92"/>
    <n v="133259.61599999998"/>
    <n v="233204.32800000001"/>
    <n v="157022.64000000001"/>
    <n v="274789.62"/>
    <n v="171809.34399999998"/>
    <n v="300666.35200000001"/>
    <n v="186365.07199999999"/>
    <n v="326138.87600000005"/>
  </r>
  <r>
    <n v="2"/>
    <s v="Region II - Northeast"/>
    <x v="7"/>
    <s v="NY"/>
    <x v="47"/>
    <n v="2"/>
    <x v="1"/>
    <n v="65485.318499999994"/>
    <n v="114599.307375"/>
    <n v="84936.567800000019"/>
    <n v="148638.99365000002"/>
    <n v="100773.20970000001"/>
    <n v="176353.11697500001"/>
    <n v="120134.0754"/>
    <n v="210234.63195000001"/>
    <n v="141496.23599999998"/>
    <n v="247618.41299999997"/>
    <n v="154948.12945000001"/>
    <n v="271159.22653750004"/>
    <n v="167655.18252500001"/>
    <n v="293396.56941875"/>
  </r>
  <r>
    <n v="2"/>
    <s v="Region II - Northeast"/>
    <x v="7"/>
    <s v="NY"/>
    <x v="47"/>
    <n v="3"/>
    <x v="2"/>
    <n v="52161.95"/>
    <n v="91283.412500000006"/>
    <n v="70729.434999999998"/>
    <n v="123776.51124999998"/>
    <n v="89120.205000000002"/>
    <n v="155960.35874999998"/>
    <n v="115767.246"/>
    <n v="202592.68049999996"/>
    <n v="140960.17499999999"/>
    <n v="246680.30624999999"/>
    <n v="157179.875"/>
    <n v="275064.78125"/>
    <n v="172601.83299999998"/>
    <n v="302053.20774999994"/>
  </r>
  <r>
    <n v="2"/>
    <s v="Region II - Northeast"/>
    <x v="7"/>
    <s v="NY"/>
    <x v="47"/>
    <n v="4"/>
    <x v="3"/>
    <n v="63699.773499999996"/>
    <n v="101919.6376"/>
    <n v="89179.6829"/>
    <n v="142687.49264000001"/>
    <n v="114659.59229999999"/>
    <n v="183455.34768000001"/>
    <n v="152879.4564"/>
    <n v="244607.13024"/>
    <n v="191099.32049999997"/>
    <n v="305758.91279999999"/>
    <n v="216579.22989999998"/>
    <n v="346526.76783999999"/>
    <n v="242059.13929999998"/>
    <n v="387294.62288000004"/>
  </r>
  <r>
    <n v="2"/>
    <s v="Region II - Northeast"/>
    <x v="7"/>
    <s v="NY"/>
    <x v="48"/>
    <n v="1"/>
    <x v="0"/>
    <n v="82851.45"/>
    <n v="144990.03749999998"/>
    <n v="107885.48400000001"/>
    <n v="188799.59700000001"/>
    <n v="129463.38"/>
    <n v="226560.91499999998"/>
    <n v="155507.11199999999"/>
    <n v="272137.446"/>
    <n v="183271.23"/>
    <n v="320724.65249999997"/>
    <n v="200547.70799999998"/>
    <n v="350958.489"/>
    <n v="217584.50399999999"/>
    <n v="380772.88199999998"/>
  </r>
  <r>
    <n v="2"/>
    <s v="Region II - Northeast"/>
    <x v="7"/>
    <s v="NY"/>
    <x v="48"/>
    <n v="2"/>
    <x v="1"/>
    <n v="76222.304499999998"/>
    <n v="133389.032875"/>
    <n v="98903.247100000008"/>
    <n v="173080.68242500001"/>
    <n v="117411.95789999999"/>
    <n v="205470.92632500001"/>
    <n v="140097.84779999999"/>
    <n v="245171.23365000001"/>
    <n v="165040.03949999998"/>
    <n v="288820.06912499992"/>
    <n v="180750.32740000001"/>
    <n v="316313.07295"/>
    <n v="195605.65455000001"/>
    <n v="342309.89546249999"/>
  </r>
  <r>
    <n v="2"/>
    <s v="Region II - Northeast"/>
    <x v="7"/>
    <s v="NY"/>
    <x v="48"/>
    <n v="3"/>
    <x v="2"/>
    <n v="60227.493750000001"/>
    <n v="105398.1140625"/>
    <n v="81626.711249999993"/>
    <n v="142846.74468749997"/>
    <n v="102818.86874999999"/>
    <n v="179933.02031250001"/>
    <n v="133506.72899999999"/>
    <n v="233636.77574999997"/>
    <n v="162490.78124999997"/>
    <n v="284358.86718749994"/>
    <n v="181139.05875"/>
    <n v="316993.35281249997"/>
    <n v="198852.60824999999"/>
    <n v="347992.06443749997"/>
  </r>
  <r>
    <n v="2"/>
    <s v="Region II - Northeast"/>
    <x v="7"/>
    <s v="NY"/>
    <x v="48"/>
    <n v="4"/>
    <x v="3"/>
    <n v="73730.173999999999"/>
    <n v="117968.27840000001"/>
    <n v="103222.24359999999"/>
    <n v="165155.58976"/>
    <n v="132714.31319999998"/>
    <n v="212342.90111999999"/>
    <n v="176952.41759999999"/>
    <n v="283123.86815999995"/>
    <n v="221190.522"/>
    <n v="353904.83519999997"/>
    <n v="250682.59159999999"/>
    <n v="401092.14655999996"/>
    <n v="280174.66119999997"/>
    <n v="448279.45791999996"/>
  </r>
  <r>
    <n v="2"/>
    <s v="Region II - Northeast"/>
    <x v="7"/>
    <s v="NY"/>
    <x v="49"/>
    <n v="1"/>
    <x v="0"/>
    <n v="76535.850000000006"/>
    <n v="133937.73749999999"/>
    <n v="99661.492000000013"/>
    <n v="174407.61100000003"/>
    <n v="119594.34"/>
    <n v="209290.095"/>
    <n v="143652.45600000001"/>
    <n v="251391.79800000001"/>
    <n v="169299.99"/>
    <n v="296274.98249999998"/>
    <n v="185259.40400000001"/>
    <n v="324203.95699999999"/>
    <n v="200997.35200000001"/>
    <n v="351745.36600000004"/>
  </r>
  <r>
    <n v="2"/>
    <s v="Region II - Northeast"/>
    <x v="7"/>
    <s v="NY"/>
    <x v="49"/>
    <n v="2"/>
    <x v="1"/>
    <n v="70412.070999999996"/>
    <n v="123221.12424999999"/>
    <n v="91364.027300000016"/>
    <n v="159887.04777500001"/>
    <n v="108461.7252"/>
    <n v="189808.01909999998"/>
    <n v="129418.04640000001"/>
    <n v="226481.58120000002"/>
    <n v="152458.81349999999"/>
    <n v="266802.923625"/>
    <n v="166971.44745000004"/>
    <n v="292200.03303750005"/>
    <n v="180694.26977499999"/>
    <n v="316214.97210625"/>
  </r>
  <r>
    <n v="2"/>
    <s v="Region II - Northeast"/>
    <x v="7"/>
    <s v="NY"/>
    <x v="49"/>
    <n v="3"/>
    <x v="2"/>
    <n v="55601.368749999994"/>
    <n v="97302.395312499983"/>
    <n v="75358.981249999997"/>
    <n v="131878.21718749998"/>
    <n v="94925.59874999999"/>
    <n v="166119.79781249998"/>
    <n v="123260.52299999999"/>
    <n v="215705.91524999996"/>
    <n v="150023.83124999999"/>
    <n v="262541.70468749997"/>
    <n v="167243.93874999997"/>
    <n v="292676.89281249995"/>
    <n v="183601.84024999998"/>
    <n v="321303.22043749999"/>
  </r>
  <r>
    <n v="2"/>
    <s v="Region II - Northeast"/>
    <x v="7"/>
    <s v="NY"/>
    <x v="49"/>
    <n v="4"/>
    <x v="3"/>
    <n v="68057.285499999998"/>
    <n v="108891.65680000001"/>
    <n v="95280.199699999997"/>
    <n v="152448.31952000002"/>
    <n v="122503.1139"/>
    <n v="196004.98223999998"/>
    <n v="163337.4852"/>
    <n v="261339.97632000002"/>
    <n v="204171.85649999999"/>
    <n v="326674.97039999999"/>
    <n v="231394.77069999996"/>
    <n v="370231.63312000001"/>
    <n v="258617.68489999996"/>
    <n v="413788.29584000004"/>
  </r>
  <r>
    <n v="2"/>
    <s v="Region II - Northeast"/>
    <x v="7"/>
    <s v="NY"/>
    <x v="50"/>
    <n v="1"/>
    <x v="0"/>
    <n v="89628.15"/>
    <n v="156849.26250000001"/>
    <n v="116774.02800000002"/>
    <n v="204354.54900000006"/>
    <n v="140253.66"/>
    <n v="245443.905"/>
    <n v="168660.50400000002"/>
    <n v="295155.88199999998"/>
    <n v="198814.41"/>
    <n v="347925.21750000003"/>
    <n v="217578.03600000002"/>
    <n v="380761.56300000008"/>
    <n v="236118.16800000001"/>
    <n v="413206.79399999999"/>
  </r>
  <r>
    <n v="2"/>
    <s v="Region II - Northeast"/>
    <x v="7"/>
    <s v="NY"/>
    <x v="50"/>
    <n v="2"/>
    <x v="1"/>
    <n v="82430.489000000001"/>
    <n v="144253.35574999999"/>
    <n v="107008.30070000002"/>
    <n v="187264.52622500001"/>
    <n v="127116.94680000001"/>
    <n v="222454.6569"/>
    <n v="151834.97760000004"/>
    <n v="265711.21080000006"/>
    <n v="178903.5465"/>
    <n v="313081.20637499995"/>
    <n v="195958.08455000003"/>
    <n v="342926.64796250011"/>
    <n v="212102.72422500001"/>
    <n v="371179.76739375002"/>
  </r>
  <r>
    <n v="2"/>
    <s v="Region II - Northeast"/>
    <x v="7"/>
    <s v="NY"/>
    <x v="50"/>
    <n v="3"/>
    <x v="2"/>
    <n v="64908.65625"/>
    <n v="113590.1484375"/>
    <n v="87901.878750000003"/>
    <n v="153828.28781249997"/>
    <n v="110666.62125"/>
    <n v="193666.5871875"/>
    <n v="143599.527"/>
    <n v="251299.17224999997"/>
    <n v="174652.36874999999"/>
    <n v="305641.64531249995"/>
    <n v="194610.07124999998"/>
    <n v="340567.62468750001"/>
    <n v="213536.34974999999"/>
    <n v="373688.61206249997"/>
  </r>
  <r>
    <n v="2"/>
    <s v="Region II - Northeast"/>
    <x v="7"/>
    <s v="NY"/>
    <x v="50"/>
    <n v="4"/>
    <x v="3"/>
    <n v="79779.69200000001"/>
    <n v="127647.50719999999"/>
    <n v="111691.56880000001"/>
    <n v="178706.51008000001"/>
    <n v="143603.44560000001"/>
    <n v="229765.51296000002"/>
    <n v="191471.26079999999"/>
    <n v="306354.01728000003"/>
    <n v="239339.076"/>
    <n v="382942.52159999998"/>
    <n v="271250.95279999997"/>
    <n v="434001.52448000002"/>
    <n v="303162.8296"/>
    <n v="485060.52736000007"/>
  </r>
  <r>
    <n v="2"/>
    <s v="Region II - Northeast"/>
    <x v="7"/>
    <s v="NY"/>
    <x v="51"/>
    <n v="1"/>
    <x v="0"/>
    <n v="96922.95"/>
    <n v="169615.16249999998"/>
    <n v="126303.88400000002"/>
    <n v="221031.79700000002"/>
    <n v="151749.18"/>
    <n v="265561.065"/>
    <n v="182561.11199999999"/>
    <n v="319481.946"/>
    <n v="215216.73"/>
    <n v="376629.27749999997"/>
    <n v="235537.10799999998"/>
    <n v="412189.93900000001"/>
    <n v="255630.10399999999"/>
    <n v="447352.68199999991"/>
  </r>
  <r>
    <n v="2"/>
    <s v="Region II - Northeast"/>
    <x v="7"/>
    <s v="NY"/>
    <x v="51"/>
    <n v="2"/>
    <x v="1"/>
    <n v="89128.967000000004"/>
    <n v="155975.69224999999"/>
    <n v="115723.82710000001"/>
    <n v="202516.69742500002"/>
    <n v="137503.49040000001"/>
    <n v="240631.10819999999"/>
    <n v="164303.87280000001"/>
    <n v="287531.77740000002"/>
    <n v="193610.01449999999"/>
    <n v="338817.52537499997"/>
    <n v="212076.29115"/>
    <n v="371133.50951250002"/>
    <n v="229564.603925"/>
    <n v="401738.05686875002"/>
  </r>
  <r>
    <n v="2"/>
    <s v="Region II - Northeast"/>
    <x v="7"/>
    <s v="NY"/>
    <x v="51"/>
    <n v="3"/>
    <x v="2"/>
    <n v="70457.881250000006"/>
    <n v="123301.29218749999"/>
    <n v="95369.128749999989"/>
    <n v="166895.97531249997"/>
    <n v="120028.69125"/>
    <n v="210050.20968749997"/>
    <n v="155680.50899999999"/>
    <n v="272440.89074999996"/>
    <n v="189261.31874999998"/>
    <n v="331207.30781249993"/>
    <n v="210828.75124999997"/>
    <n v="368950.31468750001"/>
    <n v="231260.00574999998"/>
    <n v="404705.0100624999"/>
  </r>
  <r>
    <n v="2"/>
    <s v="Region II - Northeast"/>
    <x v="7"/>
    <s v="NY"/>
    <x v="51"/>
    <n v="4"/>
    <x v="3"/>
    <n v="86820.08649999999"/>
    <n v="138912.1384"/>
    <n v="121548.12109999999"/>
    <n v="194476.99375999998"/>
    <n v="156276.1557"/>
    <n v="250041.84911999997"/>
    <n v="208368.20759999997"/>
    <n v="333389.13215999998"/>
    <n v="260460.25949999996"/>
    <n v="416736.41519999993"/>
    <n v="295188.29409999994"/>
    <n v="472301.27055999998"/>
    <n v="329916.32869999995"/>
    <n v="527866.12592000002"/>
  </r>
  <r>
    <n v="2"/>
    <s v="Region II - Northeast"/>
    <x v="7"/>
    <s v="NY"/>
    <x v="52"/>
    <n v="1"/>
    <x v="0"/>
    <n v="74808"/>
    <n v="130914"/>
    <n v="97382.04"/>
    <n v="170418.57"/>
    <n v="116802"/>
    <n v="204403.5"/>
    <n v="140209.92000000001"/>
    <n v="245367.36"/>
    <n v="165223.79999999999"/>
    <n v="289141.65000000002"/>
    <n v="180788.88"/>
    <n v="316380.53999999998"/>
    <n v="196121.04"/>
    <n v="343211.82"/>
  </r>
  <r>
    <n v="2"/>
    <s v="Region II - Northeast"/>
    <x v="7"/>
    <s v="NY"/>
    <x v="52"/>
    <n v="2"/>
    <x v="1"/>
    <n v="68834.557499999995"/>
    <n v="120460.47562499999"/>
    <n v="89294.331000000006"/>
    <n v="156265.07925000001"/>
    <n v="105966.48149999999"/>
    <n v="185441.34262499999"/>
    <n v="126368.523"/>
    <n v="221144.91525000002"/>
    <n v="148849.47"/>
    <n v="260486.57249999995"/>
    <n v="163007.23275000002"/>
    <n v="285262.65731250006"/>
    <n v="176386.12237500001"/>
    <n v="308675.71415625"/>
  </r>
  <r>
    <n v="2"/>
    <s v="Region II - Northeast"/>
    <x v="7"/>
    <s v="NY"/>
    <x v="52"/>
    <n v="3"/>
    <x v="2"/>
    <n v="54590.400000000001"/>
    <n v="95533.2"/>
    <n v="74013.240000000005"/>
    <n v="129523.17"/>
    <n v="93250.44"/>
    <n v="163188.26999999999"/>
    <n v="121119.696"/>
    <n v="211959.46799999999"/>
    <n v="147461.4"/>
    <n v="258057.45"/>
    <n v="164417.88"/>
    <n v="287731.28999999998"/>
    <n v="180536.32799999998"/>
    <n v="315938.57399999996"/>
  </r>
  <r>
    <n v="2"/>
    <s v="Region II - Northeast"/>
    <x v="7"/>
    <s v="NY"/>
    <x v="52"/>
    <n v="4"/>
    <x v="3"/>
    <n v="66707.156000000003"/>
    <n v="106731.44960000001"/>
    <n v="93390.018400000001"/>
    <n v="149424.02944000001"/>
    <n v="120072.88079999998"/>
    <n v="192116.60927999998"/>
    <n v="160097.17440000002"/>
    <n v="256155.47904000001"/>
    <n v="200121.46799999999"/>
    <n v="320194.34880000004"/>
    <n v="226804.33039999998"/>
    <n v="362886.92864"/>
    <n v="253487.19279999996"/>
    <n v="405579.50848000002"/>
  </r>
  <r>
    <n v="2"/>
    <s v="Region II - Northeast"/>
    <x v="7"/>
    <s v="NY"/>
    <x v="53"/>
    <n v="1"/>
    <x v="0"/>
    <n v="91221.3"/>
    <n v="159637.27499999999"/>
    <n v="118824.21600000001"/>
    <n v="207942.37800000003"/>
    <n v="142666.92000000001"/>
    <n v="249667.11"/>
    <n v="171486.288"/>
    <n v="300101.00399999996"/>
    <n v="202129.02"/>
    <n v="353725.78500000003"/>
    <n v="221196.79199999999"/>
    <n v="387094.38599999994"/>
    <n v="240022.89600000001"/>
    <n v="420040.06799999997"/>
  </r>
  <r>
    <n v="2"/>
    <s v="Region II - Northeast"/>
    <x v="7"/>
    <s v="NY"/>
    <x v="53"/>
    <n v="2"/>
    <x v="1"/>
    <n v="83906.133000000002"/>
    <n v="146835.73275000002"/>
    <n v="108904.2654"/>
    <n v="190582.46445000003"/>
    <n v="129336.2046"/>
    <n v="226338.35805000001"/>
    <n v="154423.53719999999"/>
    <n v="270241.19010000001"/>
    <n v="181939.02299999999"/>
    <n v="318393.29024999996"/>
    <n v="199273.19760000001"/>
    <n v="348728.09580000001"/>
    <n v="215675.3517"/>
    <n v="377431.865475"/>
  </r>
  <r>
    <n v="2"/>
    <s v="Region II - Northeast"/>
    <x v="7"/>
    <s v="NY"/>
    <x v="53"/>
    <n v="3"/>
    <x v="2"/>
    <n v="66095.362499999988"/>
    <n v="115666.88437499999"/>
    <n v="89540.0625"/>
    <n v="156695.109375"/>
    <n v="112754.4975"/>
    <n v="197320.37062499998"/>
    <n v="146352.45599999998"/>
    <n v="256116.79799999995"/>
    <n v="178055.66249999998"/>
    <n v="311597.40937499993"/>
    <n v="198441.12749999997"/>
    <n v="347271.97312499996"/>
    <n v="217787.11049999998"/>
    <n v="381127.44337499992"/>
  </r>
  <r>
    <n v="2"/>
    <s v="Region II - Northeast"/>
    <x v="7"/>
    <s v="NY"/>
    <x v="53"/>
    <n v="4"/>
    <x v="3"/>
    <n v="81095.068499999994"/>
    <n v="129752.1096"/>
    <n v="113533.09589999999"/>
    <n v="181652.95344000001"/>
    <n v="145971.12329999998"/>
    <n v="233553.79728"/>
    <n v="194628.16440000001"/>
    <n v="311405.06304000004"/>
    <n v="243285.20549999998"/>
    <n v="389256.32880000002"/>
    <n v="275723.23289999994"/>
    <n v="441157.17264"/>
    <n v="308161.26029999997"/>
    <n v="493058.01647999999"/>
  </r>
  <r>
    <n v="2"/>
    <s v="Region II - Northeast"/>
    <x v="8"/>
    <s v="PR"/>
    <x v="54"/>
    <n v="1"/>
    <x v="0"/>
    <n v="61697.55"/>
    <n v="107970.71249999999"/>
    <n v="80418.996000000014"/>
    <n v="140733.24300000002"/>
    <n v="96656.22"/>
    <n v="169148.38500000001"/>
    <n v="116337.52799999999"/>
    <n v="203590.674"/>
    <n v="137159.37"/>
    <n v="240028.89749999999"/>
    <n v="150116.052"/>
    <n v="262703.09100000001"/>
    <n v="162938.37599999999"/>
    <n v="285142.15800000005"/>
  </r>
  <r>
    <n v="2"/>
    <s v="Region II - Northeast"/>
    <x v="8"/>
    <s v="PR"/>
    <x v="54"/>
    <n v="2"/>
    <x v="1"/>
    <n v="56728.560500000007"/>
    <n v="99274.980875000008"/>
    <n v="73669.964900000006"/>
    <n v="128922.43857500002"/>
    <n v="87559.055099999998"/>
    <n v="153228.346425"/>
    <n v="104670.4182"/>
    <n v="183173.23184999998"/>
    <n v="123350.65049999999"/>
    <n v="215863.63837499998"/>
    <n v="135122.78810000001"/>
    <n v="236464.87917500004"/>
    <n v="146276.7402"/>
    <n v="255984.29535"/>
  </r>
  <r>
    <n v="2"/>
    <s v="Region II - Northeast"/>
    <x v="8"/>
    <s v="PR"/>
    <x v="54"/>
    <n v="3"/>
    <x v="2"/>
    <n v="44437.256249999991"/>
    <n v="77765.198437499988"/>
    <n v="60146.913749999992"/>
    <n v="105257.09906249998"/>
    <n v="75697.706249999988"/>
    <n v="132470.98593749999"/>
    <n v="98179.640999999989"/>
    <n v="171814.37174999996"/>
    <n v="119354.34374999999"/>
    <n v="208870.10156249997"/>
    <n v="132953.36624999999"/>
    <n v="232668.39093749999"/>
    <n v="145835.22674999997"/>
    <n v="255211.64681249997"/>
  </r>
  <r>
    <n v="2"/>
    <s v="Region II - Northeast"/>
    <x v="8"/>
    <s v="PR"/>
    <x v="54"/>
    <n v="4"/>
    <x v="3"/>
    <n v="54764.508499999996"/>
    <n v="87623.213600000003"/>
    <n v="76670.311900000001"/>
    <n v="122672.49904"/>
    <n v="98576.11529999999"/>
    <n v="157721.78448"/>
    <n v="131434.82039999997"/>
    <n v="210295.71263999998"/>
    <n v="164293.52549999999"/>
    <n v="262869.64079999994"/>
    <n v="186199.32889999996"/>
    <n v="297918.92623999994"/>
    <n v="208105.1323"/>
    <n v="332968.21167999995"/>
  </r>
  <r>
    <n v="2"/>
    <s v="Region II - Northeast"/>
    <x v="8"/>
    <s v="PR"/>
    <x v="55"/>
    <n v="1"/>
    <x v="0"/>
    <n v="61697.55"/>
    <n v="107970.71249999999"/>
    <n v="80418.996000000014"/>
    <n v="140733.24300000002"/>
    <n v="96656.22"/>
    <n v="169148.38500000001"/>
    <n v="116337.52799999999"/>
    <n v="203590.674"/>
    <n v="137159.37"/>
    <n v="240028.89749999999"/>
    <n v="150116.052"/>
    <n v="262703.09100000001"/>
    <n v="162938.37599999999"/>
    <n v="285142.15800000005"/>
  </r>
  <r>
    <n v="2"/>
    <s v="Region II - Northeast"/>
    <x v="8"/>
    <s v="PR"/>
    <x v="55"/>
    <n v="2"/>
    <x v="1"/>
    <n v="56728.560500000007"/>
    <n v="99274.980875000008"/>
    <n v="73669.964900000006"/>
    <n v="128922.43857500002"/>
    <n v="87559.055099999998"/>
    <n v="153228.346425"/>
    <n v="104670.4182"/>
    <n v="183173.23184999998"/>
    <n v="123350.65049999999"/>
    <n v="215863.63837499998"/>
    <n v="135122.78810000001"/>
    <n v="236464.87917500004"/>
    <n v="146276.7402"/>
    <n v="255984.29535"/>
  </r>
  <r>
    <n v="2"/>
    <s v="Region II - Northeast"/>
    <x v="8"/>
    <s v="PR"/>
    <x v="55"/>
    <n v="3"/>
    <x v="2"/>
    <n v="44437.256249999991"/>
    <n v="77765.198437499988"/>
    <n v="60146.913749999992"/>
    <n v="105257.09906249998"/>
    <n v="75697.706249999988"/>
    <n v="132470.98593749999"/>
    <n v="98179.640999999989"/>
    <n v="171814.37174999996"/>
    <n v="119354.34374999999"/>
    <n v="208870.10156249997"/>
    <n v="132953.36624999999"/>
    <n v="232668.39093749999"/>
    <n v="145835.22674999997"/>
    <n v="255211.64681249997"/>
  </r>
  <r>
    <n v="2"/>
    <s v="Region II - Northeast"/>
    <x v="8"/>
    <s v="PR"/>
    <x v="55"/>
    <n v="4"/>
    <x v="3"/>
    <n v="54764.508499999996"/>
    <n v="87623.213600000003"/>
    <n v="76670.311900000001"/>
    <n v="122672.49904"/>
    <n v="98576.11529999999"/>
    <n v="157721.78448"/>
    <n v="131434.82039999997"/>
    <n v="210295.71263999998"/>
    <n v="164293.52549999999"/>
    <n v="262869.64079999994"/>
    <n v="186199.32889999996"/>
    <n v="297918.92623999994"/>
    <n v="208105.1323"/>
    <n v="332968.21167999995"/>
  </r>
  <r>
    <n v="2"/>
    <s v="Region II - Northeast"/>
    <x v="8"/>
    <s v="PR"/>
    <x v="56"/>
    <n v="1"/>
    <x v="0"/>
    <n v="61697.55"/>
    <n v="107970.71249999999"/>
    <n v="80418.996000000014"/>
    <n v="140733.24300000002"/>
    <n v="96656.22"/>
    <n v="169148.38500000001"/>
    <n v="116337.52799999999"/>
    <n v="203590.674"/>
    <n v="137159.37"/>
    <n v="240028.89749999999"/>
    <n v="150116.052"/>
    <n v="262703.09100000001"/>
    <n v="162938.37599999999"/>
    <n v="285142.15800000005"/>
  </r>
  <r>
    <n v="2"/>
    <s v="Region II - Northeast"/>
    <x v="8"/>
    <s v="PR"/>
    <x v="56"/>
    <n v="2"/>
    <x v="1"/>
    <n v="56728.560500000007"/>
    <n v="99274.980875000008"/>
    <n v="73669.964900000006"/>
    <n v="128922.43857500002"/>
    <n v="87559.055099999998"/>
    <n v="153228.346425"/>
    <n v="104670.4182"/>
    <n v="183173.23184999998"/>
    <n v="123350.65049999999"/>
    <n v="215863.63837499998"/>
    <n v="135122.78810000001"/>
    <n v="236464.87917500004"/>
    <n v="146276.7402"/>
    <n v="255984.29535"/>
  </r>
  <r>
    <n v="2"/>
    <s v="Region II - Northeast"/>
    <x v="8"/>
    <s v="PR"/>
    <x v="56"/>
    <n v="3"/>
    <x v="2"/>
    <n v="44437.256249999991"/>
    <n v="77765.198437499988"/>
    <n v="60146.913749999992"/>
    <n v="105257.09906249998"/>
    <n v="75697.706249999988"/>
    <n v="132470.98593749999"/>
    <n v="98179.640999999989"/>
    <n v="171814.37174999996"/>
    <n v="119354.34374999999"/>
    <n v="208870.10156249997"/>
    <n v="132953.36624999999"/>
    <n v="232668.39093749999"/>
    <n v="145835.22674999997"/>
    <n v="255211.64681249997"/>
  </r>
  <r>
    <n v="2"/>
    <s v="Region II - Northeast"/>
    <x v="8"/>
    <s v="PR"/>
    <x v="56"/>
    <n v="4"/>
    <x v="3"/>
    <n v="54764.508499999996"/>
    <n v="87623.213600000003"/>
    <n v="76670.311900000001"/>
    <n v="122672.49904"/>
    <n v="98576.11529999999"/>
    <n v="157721.78448"/>
    <n v="131434.82039999997"/>
    <n v="210295.71263999998"/>
    <n v="164293.52549999999"/>
    <n v="262869.64079999994"/>
    <n v="186199.32889999996"/>
    <n v="297918.92623999994"/>
    <n v="208105.1323"/>
    <n v="332968.21167999995"/>
  </r>
  <r>
    <n v="2"/>
    <s v="Region II - Northeast"/>
    <x v="8"/>
    <s v="PR"/>
    <x v="57"/>
    <n v="1"/>
    <x v="0"/>
    <n v="61697.55"/>
    <n v="107970.71249999999"/>
    <n v="80418.996000000014"/>
    <n v="140733.24300000002"/>
    <n v="96656.22"/>
    <n v="169148.38500000001"/>
    <n v="116337.52799999999"/>
    <n v="203590.674"/>
    <n v="137159.37"/>
    <n v="240028.89749999999"/>
    <n v="150116.052"/>
    <n v="262703.09100000001"/>
    <n v="162938.37599999999"/>
    <n v="285142.15800000005"/>
  </r>
  <r>
    <n v="2"/>
    <s v="Region II - Northeast"/>
    <x v="8"/>
    <s v="PR"/>
    <x v="57"/>
    <n v="2"/>
    <x v="1"/>
    <n v="56728.560500000007"/>
    <n v="99274.980875000008"/>
    <n v="73669.964900000006"/>
    <n v="128922.43857500002"/>
    <n v="87559.055099999998"/>
    <n v="153228.346425"/>
    <n v="104670.4182"/>
    <n v="183173.23184999998"/>
    <n v="123350.65049999999"/>
    <n v="215863.63837499998"/>
    <n v="135122.78810000001"/>
    <n v="236464.87917500004"/>
    <n v="146276.7402"/>
    <n v="255984.29535"/>
  </r>
  <r>
    <n v="2"/>
    <s v="Region II - Northeast"/>
    <x v="8"/>
    <s v="PR"/>
    <x v="57"/>
    <n v="3"/>
    <x v="2"/>
    <n v="44437.256249999991"/>
    <n v="77765.198437499988"/>
    <n v="60146.913749999992"/>
    <n v="105257.09906249998"/>
    <n v="75697.706249999988"/>
    <n v="132470.98593749999"/>
    <n v="98179.640999999989"/>
    <n v="171814.37174999996"/>
    <n v="119354.34374999999"/>
    <n v="208870.10156249997"/>
    <n v="132953.36624999999"/>
    <n v="232668.39093749999"/>
    <n v="145835.22674999997"/>
    <n v="255211.64681249997"/>
  </r>
  <r>
    <n v="2"/>
    <s v="Region II - Northeast"/>
    <x v="8"/>
    <s v="PR"/>
    <x v="57"/>
    <n v="4"/>
    <x v="3"/>
    <n v="54764.508499999996"/>
    <n v="87623.213600000003"/>
    <n v="76670.311900000001"/>
    <n v="122672.49904"/>
    <n v="98576.11529999999"/>
    <n v="157721.78448"/>
    <n v="131434.82039999997"/>
    <n v="210295.71263999998"/>
    <n v="164293.52549999999"/>
    <n v="262869.64079999994"/>
    <n v="186199.32889999996"/>
    <n v="297918.92623999994"/>
    <n v="208105.1323"/>
    <n v="332968.21167999995"/>
  </r>
  <r>
    <n v="2"/>
    <s v="Region II - Northeast"/>
    <x v="9"/>
    <s v="VI"/>
    <x v="58"/>
    <n v="1"/>
    <x v="0"/>
    <n v="79761"/>
    <n v="139581.75"/>
    <n v="103888.12"/>
    <n v="181804.21"/>
    <n v="124718.39999999999"/>
    <n v="218257.2"/>
    <n v="149888.16"/>
    <n v="262304.28000000003"/>
    <n v="176666.4"/>
    <n v="309166.2"/>
    <n v="193329.44"/>
    <n v="338326.52"/>
    <n v="209776.72"/>
    <n v="367109.26"/>
  </r>
  <r>
    <n v="2"/>
    <s v="Region II - Northeast"/>
    <x v="9"/>
    <s v="VI"/>
    <x v="58"/>
    <n v="2"/>
    <x v="1"/>
    <n v="73368.122499999998"/>
    <n v="128394.21437500001"/>
    <n v="95220.503000000012"/>
    <n v="166635.88025000005"/>
    <n v="113074.8345"/>
    <n v="197880.96037500002"/>
    <n v="134988.429"/>
    <n v="236229.75075000001"/>
    <n v="159036.35999999999"/>
    <n v="278313.63"/>
    <n v="174185.43825000001"/>
    <n v="304824.51693750004"/>
    <n v="188517.72212500003"/>
    <n v="329906.01371874998"/>
  </r>
  <r>
    <n v="2"/>
    <s v="Region II - Northeast"/>
    <x v="9"/>
    <s v="VI"/>
    <x v="58"/>
    <n v="3"/>
    <x v="2"/>
    <n v="57480.4"/>
    <n v="100590.7"/>
    <n v="77896.804999999993"/>
    <n v="136319.40875"/>
    <n v="98115.074999999983"/>
    <n v="171701.38124999998"/>
    <n v="127389.53399999999"/>
    <n v="222931.68449999997"/>
    <n v="155033.625"/>
    <n v="271308.84375"/>
    <n v="172817.66499999998"/>
    <n v="302430.91375000001"/>
    <n v="189707.26699999999"/>
    <n v="331987.71724999999"/>
  </r>
  <r>
    <n v="2"/>
    <s v="Region II - Northeast"/>
    <x v="9"/>
    <s v="VI"/>
    <x v="58"/>
    <n v="4"/>
    <x v="3"/>
    <n v="70398.291500000007"/>
    <n v="112637.26640000001"/>
    <n v="98557.608099999998"/>
    <n v="157692.17296"/>
    <n v="126716.9247"/>
    <n v="202747.07952000003"/>
    <n v="168955.8996"/>
    <n v="270329.43936000002"/>
    <n v="211194.87450000001"/>
    <n v="337911.79920000001"/>
    <n v="239354.1911"/>
    <n v="382966.70575999998"/>
    <n v="267513.50769999996"/>
    <n v="428021.61232000001"/>
  </r>
  <r>
    <n v="2"/>
    <s v="Region II - Northeast"/>
    <x v="9"/>
    <s v="VI"/>
    <x v="59"/>
    <n v="1"/>
    <x v="0"/>
    <n v="80413.8"/>
    <n v="140724.15"/>
    <n v="104758.69600000001"/>
    <n v="183327.71800000002"/>
    <n v="125802.72"/>
    <n v="220154.76"/>
    <n v="151252.12799999997"/>
    <n v="264691.22399999999"/>
    <n v="178287.12"/>
    <n v="312002.46000000002"/>
    <n v="195109.95199999999"/>
    <n v="341442.41599999997"/>
    <n v="211726.576"/>
    <n v="370521.50799999997"/>
  </r>
  <r>
    <n v="2"/>
    <s v="Region II - Northeast"/>
    <x v="9"/>
    <s v="VI"/>
    <x v="59"/>
    <n v="2"/>
    <x v="1"/>
    <n v="73960.285499999998"/>
    <n v="129430.499625"/>
    <n v="96004.707400000014"/>
    <n v="168008.23795000001"/>
    <n v="114032.3751"/>
    <n v="199556.65642499999"/>
    <n v="136181.15820000001"/>
    <n v="238317.02684999999"/>
    <n v="160453.18799999997"/>
    <n v="280793.07899999997"/>
    <n v="175744.98935000002"/>
    <n v="307553.7313625"/>
    <n v="190218.05207499999"/>
    <n v="332881.59113125002"/>
  </r>
  <r>
    <n v="2"/>
    <s v="Region II - Northeast"/>
    <x v="9"/>
    <s v="VI"/>
    <x v="59"/>
    <n v="3"/>
    <x v="2"/>
    <n v="58634.274999999994"/>
    <n v="102609.98125"/>
    <n v="79396.204999999987"/>
    <n v="138943.35874999998"/>
    <n v="99951.074999999997"/>
    <n v="174914.38124999998"/>
    <n v="129683.00399999999"/>
    <n v="226945.25699999998"/>
    <n v="157711.12499999997"/>
    <n v="275994.46874999994"/>
    <n v="175722.11499999999"/>
    <n v="307513.70124999993"/>
    <n v="192798.37699999998"/>
    <n v="337397.15974999999"/>
  </r>
  <r>
    <n v="2"/>
    <s v="Region II - Northeast"/>
    <x v="9"/>
    <s v="VI"/>
    <x v="59"/>
    <n v="4"/>
    <x v="3"/>
    <n v="72107.673999999999"/>
    <n v="115372.27840000001"/>
    <n v="100950.74359999999"/>
    <n v="161521.18975999998"/>
    <n v="129793.81319999998"/>
    <n v="207670.10112000001"/>
    <n v="173058.41759999999"/>
    <n v="276893.46815999999"/>
    <n v="216323.022"/>
    <n v="346116.83519999997"/>
    <n v="245166.09159999999"/>
    <n v="392265.74656"/>
    <n v="274009.16119999997"/>
    <n v="438414.65791999997"/>
  </r>
  <r>
    <n v="3"/>
    <s v="Region III -"/>
    <x v="10"/>
    <s v="DE"/>
    <x v="18"/>
    <n v="1"/>
    <x v="0"/>
    <n v="78416.55"/>
    <n v="137228.96249999999"/>
    <n v="102020.71600000001"/>
    <n v="178536.25300000003"/>
    <n v="122252.22"/>
    <n v="213941.38500000001"/>
    <n v="146576.08799999999"/>
    <n v="256508.15399999998"/>
    <n v="172687.77"/>
    <n v="302203.59750000003"/>
    <n v="188935.89199999999"/>
    <n v="330637.81099999999"/>
    <n v="204907.09600000002"/>
    <n v="358587.41800000001"/>
  </r>
  <r>
    <n v="3"/>
    <s v="Region III -"/>
    <x v="10"/>
    <s v="DE"/>
    <x v="18"/>
    <n v="2"/>
    <x v="1"/>
    <n v="72179.032999999996"/>
    <n v="126313.30775000001"/>
    <n v="93587.547900000005"/>
    <n v="163778.20882500004"/>
    <n v="110985.1596"/>
    <n v="194224.02930000002"/>
    <n v="132209.7072"/>
    <n v="231366.98759999999"/>
    <n v="155696.11050000001"/>
    <n v="272468.19337499997"/>
    <n v="170482.57135000004"/>
    <n v="298344.49986250006"/>
    <n v="184438.864825"/>
    <n v="322768.01344375004"/>
  </r>
  <r>
    <n v="3"/>
    <s v="Region III -"/>
    <x v="10"/>
    <s v="DE"/>
    <x v="18"/>
    <n v="3"/>
    <x v="2"/>
    <n v="57513.231249999997"/>
    <n v="100648.15468750001"/>
    <n v="78035.588749999995"/>
    <n v="136562.28031249999"/>
    <n v="98366.951249999998"/>
    <n v="172142.16468749999"/>
    <n v="127848.99299999999"/>
    <n v="223735.73774999997"/>
    <n v="155759.41874999998"/>
    <n v="272578.98281249998"/>
    <n v="173744.27124999999"/>
    <n v="304052.47468749998"/>
    <n v="190866.91774999999"/>
    <n v="334017.10606249998"/>
  </r>
  <r>
    <n v="3"/>
    <s v="Region III -"/>
    <x v="10"/>
    <s v="DE"/>
    <x v="18"/>
    <n v="4"/>
    <x v="3"/>
    <n v="70004.285499999998"/>
    <n v="112006.85680000001"/>
    <n v="98005.9997"/>
    <n v="156809.59951999999"/>
    <n v="126007.7139"/>
    <n v="201612.34224000003"/>
    <n v="168010.28519999998"/>
    <n v="268816.45632"/>
    <n v="210012.85649999999"/>
    <n v="336020.57039999997"/>
    <n v="238014.57069999998"/>
    <n v="380823.31311999995"/>
    <n v="266016.28489999997"/>
    <n v="425626.05584000004"/>
  </r>
  <r>
    <n v="3"/>
    <s v="Region III -"/>
    <x v="10"/>
    <s v="DE"/>
    <x v="60"/>
    <n v="1"/>
    <x v="0"/>
    <n v="80566.649999999994"/>
    <n v="140991.63750000001"/>
    <n v="104838.46800000002"/>
    <n v="183467.31900000002"/>
    <n v="125668.26"/>
    <n v="219919.45500000002"/>
    <n v="150733.22399999999"/>
    <n v="263783.14199999999"/>
    <n v="177598.71"/>
    <n v="310797.74249999999"/>
    <n v="194315.916"/>
    <n v="340052.853"/>
    <n v="210760.008"/>
    <n v="368830.01400000002"/>
  </r>
  <r>
    <n v="3"/>
    <s v="Region III -"/>
    <x v="10"/>
    <s v="DE"/>
    <x v="60"/>
    <n v="2"/>
    <x v="1"/>
    <n v="74149.733999999997"/>
    <n v="129762.03450000001"/>
    <n v="96158.531700000021"/>
    <n v="168277.430475"/>
    <n v="114060.56580000001"/>
    <n v="199605.99015"/>
    <n v="135923.29560000001"/>
    <n v="237865.76730000001"/>
    <n v="160081.1415"/>
    <n v="280141.99762499996"/>
    <n v="175291.89855000004"/>
    <n v="306760.82246250007"/>
    <n v="189654.499725"/>
    <n v="331895.37451875"/>
  </r>
  <r>
    <n v="3"/>
    <s v="Region III -"/>
    <x v="10"/>
    <s v="DE"/>
    <x v="60"/>
    <n v="3"/>
    <x v="2"/>
    <n v="58612.068750000006"/>
    <n v="102571.12031249999"/>
    <n v="79527.55124999999"/>
    <n v="139173.2146875"/>
    <n v="100248.46875"/>
    <n v="175434.8203125"/>
    <n v="130295.87099999998"/>
    <n v="228017.77425000002"/>
    <n v="158742.28125"/>
    <n v="277798.9921875"/>
    <n v="177072.82874999999"/>
    <n v="309877.4503125"/>
    <n v="194525.05424999999"/>
    <n v="340418.84493749996"/>
  </r>
  <r>
    <n v="3"/>
    <s v="Region III -"/>
    <x v="10"/>
    <s v="DE"/>
    <x v="60"/>
    <n v="4"/>
    <x v="3"/>
    <n v="71337.038499999995"/>
    <n v="114139.2616"/>
    <n v="99871.853899999987"/>
    <n v="159794.96624000001"/>
    <n v="128406.66930000001"/>
    <n v="205450.67088000002"/>
    <n v="171208.89240000001"/>
    <n v="273934.22784000001"/>
    <n v="214011.11550000001"/>
    <n v="342417.78480000002"/>
    <n v="242545.93089999998"/>
    <n v="388073.48944000003"/>
    <n v="271080.7463"/>
    <n v="433729.19408000004"/>
  </r>
  <r>
    <n v="3"/>
    <s v="Region III -"/>
    <x v="11"/>
    <s v="DC"/>
    <x v="61"/>
    <n v="1"/>
    <x v="0"/>
    <n v="74155.199999999997"/>
    <n v="129771.6"/>
    <n v="96511.464000000007"/>
    <n v="168895.06200000003"/>
    <n v="115717.68"/>
    <n v="202505.94"/>
    <n v="138845.95199999999"/>
    <n v="242980.41599999997"/>
    <n v="163603.07999999999"/>
    <n v="286305.39"/>
    <n v="179008.36800000002"/>
    <n v="313264.64399999997"/>
    <n v="194171.18400000001"/>
    <n v="339799.57199999999"/>
  </r>
  <r>
    <n v="3"/>
    <s v="Region III -"/>
    <x v="11"/>
    <s v="DC"/>
    <x v="61"/>
    <n v="2"/>
    <x v="1"/>
    <n v="68242.394499999995"/>
    <n v="119424.19037500001"/>
    <n v="88510.126600000018"/>
    <n v="154892.72155000002"/>
    <n v="105008.9409"/>
    <n v="183765.64657500002"/>
    <n v="125175.79380000001"/>
    <n v="219057.63915"/>
    <n v="147432.64199999999"/>
    <n v="258007.12349999999"/>
    <n v="161447.68165000004"/>
    <n v="282533.44288750004"/>
    <n v="174685.79242499999"/>
    <n v="305700.13674374996"/>
  </r>
  <r>
    <n v="3"/>
    <s v="Region III -"/>
    <x v="11"/>
    <s v="DC"/>
    <x v="61"/>
    <n v="3"/>
    <x v="2"/>
    <n v="54821.174999999996"/>
    <n v="95937.056249999994"/>
    <n v="74313.119999999995"/>
    <n v="130047.96"/>
    <n v="93617.64"/>
    <n v="163830.87"/>
    <n v="121578.39"/>
    <n v="212762.1825"/>
    <n v="147996.9"/>
    <n v="258994.57499999995"/>
    <n v="164998.76999999999"/>
    <n v="288747.84749999997"/>
    <n v="181154.55"/>
    <n v="317020.46249999997"/>
  </r>
  <r>
    <n v="3"/>
    <s v="Region III -"/>
    <x v="11"/>
    <s v="DC"/>
    <x v="61"/>
    <n v="4"/>
    <x v="3"/>
    <n v="67049.032500000001"/>
    <n v="107278.452"/>
    <n v="93868.645499999984"/>
    <n v="150189.83279999997"/>
    <n v="120688.2585"/>
    <n v="193101.21360000002"/>
    <n v="160917.67800000001"/>
    <n v="257468.28480000002"/>
    <n v="201147.09749999997"/>
    <n v="321835.35600000003"/>
    <n v="227966.71049999999"/>
    <n v="364746.73679999996"/>
    <n v="254786.32349999997"/>
    <n v="407658.1176"/>
  </r>
  <r>
    <n v="3"/>
    <s v="Region III -"/>
    <x v="12"/>
    <s v="MD"/>
    <x v="62"/>
    <n v="1"/>
    <x v="0"/>
    <n v="71295.3"/>
    <n v="124766.77499999999"/>
    <n v="92846.376000000018"/>
    <n v="162481.15800000002"/>
    <n v="111433.32"/>
    <n v="195008.31"/>
    <n v="133876.36800000002"/>
    <n v="234283.644"/>
    <n v="157784.22"/>
    <n v="276122.38500000001"/>
    <n v="172661.11199999999"/>
    <n v="302156.946"/>
    <n v="187336.65600000002"/>
    <n v="327839.14800000004"/>
  </r>
  <r>
    <n v="3"/>
    <s v="Region III -"/>
    <x v="12"/>
    <s v="MD"/>
    <x v="62"/>
    <n v="2"/>
    <x v="1"/>
    <n v="65587.187999999995"/>
    <n v="114777.579"/>
    <n v="85110.299400000018"/>
    <n v="148943.02395"/>
    <n v="101049.19560000001"/>
    <n v="176836.09229999999"/>
    <n v="120595.0392"/>
    <n v="211041.3186"/>
    <n v="142070.103"/>
    <n v="248622.68024999998"/>
    <n v="155597.23110000003"/>
    <n v="272295.15442500007"/>
    <n v="168390.70244999998"/>
    <n v="294683.72928750003"/>
  </r>
  <r>
    <n v="3"/>
    <s v="Region III -"/>
    <x v="12"/>
    <s v="MD"/>
    <x v="62"/>
    <n v="3"/>
    <x v="2"/>
    <n v="53601.637499999997"/>
    <n v="93802.865624999991"/>
    <n v="72536.152499999997"/>
    <n v="126938.266875"/>
    <n v="91277.887499999983"/>
    <n v="159736.30312499998"/>
    <n v="118366.00199999999"/>
    <n v="207140.50349999999"/>
    <n v="143867.8125"/>
    <n v="251768.67187499997"/>
    <n v="160241.10749999998"/>
    <n v="280421.93812499999"/>
    <n v="175744.1385"/>
    <n v="307552.24237500003"/>
  </r>
  <r>
    <n v="3"/>
    <s v="Region III -"/>
    <x v="12"/>
    <s v="MD"/>
    <x v="62"/>
    <n v="4"/>
    <x v="3"/>
    <n v="66127.661999999997"/>
    <n v="105804.2592"/>
    <n v="92578.726800000004"/>
    <n v="148125.96288000001"/>
    <n v="119029.7916"/>
    <n v="190447.66656000004"/>
    <n v="158706.38880000002"/>
    <n v="253930.22208000001"/>
    <n v="198382.986"/>
    <n v="317412.77760000003"/>
    <n v="224834.05079999997"/>
    <n v="359734.48128000001"/>
    <n v="251285.11559999996"/>
    <n v="402056.18495999998"/>
  </r>
  <r>
    <n v="3"/>
    <s v="Region III -"/>
    <x v="12"/>
    <s v="MD"/>
    <x v="63"/>
    <n v="1"/>
    <x v="0"/>
    <n v="71295.3"/>
    <n v="124766.77499999999"/>
    <n v="92846.376000000018"/>
    <n v="162481.15800000002"/>
    <n v="111433.32"/>
    <n v="195008.31"/>
    <n v="133876.36800000002"/>
    <n v="234283.644"/>
    <n v="157784.22"/>
    <n v="276122.38500000001"/>
    <n v="172661.11199999999"/>
    <n v="302156.946"/>
    <n v="187336.65600000002"/>
    <n v="327839.14800000004"/>
  </r>
  <r>
    <n v="3"/>
    <s v="Region III -"/>
    <x v="12"/>
    <s v="MD"/>
    <x v="63"/>
    <n v="2"/>
    <x v="1"/>
    <n v="65587.187999999995"/>
    <n v="114777.579"/>
    <n v="85110.299400000018"/>
    <n v="148943.02395"/>
    <n v="101049.19560000001"/>
    <n v="176836.09229999999"/>
    <n v="120595.0392"/>
    <n v="211041.3186"/>
    <n v="142070.103"/>
    <n v="248622.68024999998"/>
    <n v="155597.23110000003"/>
    <n v="272295.15442500007"/>
    <n v="168390.70244999998"/>
    <n v="294683.72928750003"/>
  </r>
  <r>
    <n v="3"/>
    <s v="Region III -"/>
    <x v="12"/>
    <s v="MD"/>
    <x v="63"/>
    <n v="3"/>
    <x v="2"/>
    <n v="53601.637499999997"/>
    <n v="93802.865624999991"/>
    <n v="72536.152499999997"/>
    <n v="126938.266875"/>
    <n v="91277.887499999983"/>
    <n v="159736.30312499998"/>
    <n v="118366.00199999999"/>
    <n v="207140.50349999999"/>
    <n v="143867.8125"/>
    <n v="251768.67187499997"/>
    <n v="160241.10749999998"/>
    <n v="280421.93812499999"/>
    <n v="175744.1385"/>
    <n v="307552.24237500003"/>
  </r>
  <r>
    <n v="3"/>
    <s v="Region III -"/>
    <x v="12"/>
    <s v="MD"/>
    <x v="63"/>
    <n v="4"/>
    <x v="3"/>
    <n v="66127.661999999997"/>
    <n v="105804.2592"/>
    <n v="92578.726800000004"/>
    <n v="148125.96288000001"/>
    <n v="119029.7916"/>
    <n v="190447.66656000004"/>
    <n v="158706.38880000002"/>
    <n v="253930.22208000001"/>
    <n v="198382.986"/>
    <n v="317412.77760000003"/>
    <n v="224834.05079999997"/>
    <n v="359734.48128000001"/>
    <n v="251285.11559999996"/>
    <n v="402056.18495999998"/>
  </r>
  <r>
    <n v="3"/>
    <s v="Region III -"/>
    <x v="12"/>
    <s v="MD"/>
    <x v="64"/>
    <n v="1"/>
    <x v="0"/>
    <n v="67225.649999999994"/>
    <n v="117644.8875"/>
    <n v="87543.148000000016"/>
    <n v="153200.50900000002"/>
    <n v="105061.86"/>
    <n v="183858.255"/>
    <n v="126211.46399999999"/>
    <n v="220870.06199999998"/>
    <n v="148748.31"/>
    <n v="260309.54249999998"/>
    <n v="162772.076"/>
    <n v="284851.13299999997"/>
    <n v="176604.08799999999"/>
    <n v="309057.15399999998"/>
  </r>
  <r>
    <n v="3"/>
    <s v="Region III -"/>
    <x v="12"/>
    <s v="MD"/>
    <x v="64"/>
    <n v="2"/>
    <x v="1"/>
    <n v="61844.761499999993"/>
    <n v="108228.332625"/>
    <n v="80251.248699999996"/>
    <n v="140439.68522500002"/>
    <n v="95275.761299999998"/>
    <n v="166732.58227499999"/>
    <n v="113696.5266"/>
    <n v="198968.92155"/>
    <n v="133941.18149999998"/>
    <n v="234397.06762499997"/>
    <n v="146693.01530000003"/>
    <n v="256712.77677500001"/>
    <n v="158752.2751"/>
    <n v="277816.48142500001"/>
  </r>
  <r>
    <n v="3"/>
    <s v="Region III -"/>
    <x v="12"/>
    <s v="MD"/>
    <x v="64"/>
    <n v="3"/>
    <x v="2"/>
    <n v="49008.34375"/>
    <n v="85764.6015625"/>
    <n v="66407.206249999988"/>
    <n v="116212.61093749999"/>
    <n v="83636.493749999994"/>
    <n v="146363.86406249998"/>
    <n v="108579.25499999998"/>
    <n v="190013.69624999998"/>
    <n v="132126.65625"/>
    <n v="231221.64843749997"/>
    <n v="147272.59375"/>
    <n v="257727.0390625"/>
    <n v="161653.02124999999"/>
    <n v="282892.78718749998"/>
  </r>
  <r>
    <n v="3"/>
    <s v="Region III -"/>
    <x v="12"/>
    <s v="MD"/>
    <x v="64"/>
    <n v="4"/>
    <x v="3"/>
    <n v="60060.767500000002"/>
    <n v="96097.228000000003"/>
    <n v="84085.074500000002"/>
    <n v="134536.11920000002"/>
    <n v="108109.38149999999"/>
    <n v="172975.0104"/>
    <n v="144145.842"/>
    <n v="230633.34720000002"/>
    <n v="180182.30249999999"/>
    <n v="288291.68400000001"/>
    <n v="204206.60949999999"/>
    <n v="326730.57519999996"/>
    <n v="228230.91649999999"/>
    <n v="365169.46640000003"/>
  </r>
  <r>
    <n v="3"/>
    <s v="Region III -"/>
    <x v="12"/>
    <s v="MD"/>
    <x v="65"/>
    <n v="1"/>
    <x v="0"/>
    <n v="62907.3"/>
    <n v="110087.77499999999"/>
    <n v="82057.135999999999"/>
    <n v="143599.98800000001"/>
    <n v="98743.32"/>
    <n v="172800.81"/>
    <n v="119032.848"/>
    <n v="208307.484"/>
    <n v="140376.42000000001"/>
    <n v="245658.73499999999"/>
    <n v="153657.83199999999"/>
    <n v="268901.20600000001"/>
    <n v="166836.41599999997"/>
    <n v="291963.728"/>
  </r>
  <r>
    <n v="3"/>
    <s v="Region III -"/>
    <x v="12"/>
    <s v="MD"/>
    <x v="65"/>
    <n v="2"/>
    <x v="1"/>
    <n v="57815.780500000001"/>
    <n v="101177.615875"/>
    <n v="75129.188399999999"/>
    <n v="131476.0797"/>
    <n v="89372.744099999982"/>
    <n v="156402.30217499999"/>
    <n v="106988.17619999999"/>
    <n v="187229.30835000001"/>
    <n v="126117.033"/>
    <n v="220704.80774999998"/>
    <n v="138176.55335"/>
    <n v="241808.96836250002"/>
    <n v="149620.077575"/>
    <n v="261835.13575625001"/>
  </r>
  <r>
    <n v="3"/>
    <s v="Region III -"/>
    <x v="12"/>
    <s v="MD"/>
    <x v="65"/>
    <n v="3"/>
    <x v="2"/>
    <n v="46657.137499999997"/>
    <n v="81649.990624999991"/>
    <n v="62999.492499999993"/>
    <n v="110249.11187499999"/>
    <n v="79163.347500000003"/>
    <n v="138535.85812499997"/>
    <n v="102460.53"/>
    <n v="179305.92749999999"/>
    <n v="124288.91249999999"/>
    <n v="217505.59687499999"/>
    <n v="138259.76749999999"/>
    <n v="241954.59312499998"/>
    <n v="151424.82249999998"/>
    <n v="264993.43937499996"/>
  </r>
  <r>
    <n v="3"/>
    <s v="Region III -"/>
    <x v="12"/>
    <s v="MD"/>
    <x v="65"/>
    <n v="4"/>
    <x v="3"/>
    <n v="58200.65"/>
    <n v="93121.04"/>
    <n v="81480.91"/>
    <n v="130369.45600000001"/>
    <n v="104761.17"/>
    <n v="167617.872"/>
    <n v="139681.56"/>
    <n v="223490.49599999998"/>
    <n v="174601.95"/>
    <n v="279363.12"/>
    <n v="197882.21"/>
    <n v="316611.53599999996"/>
    <n v="221162.47"/>
    <n v="353859.95199999999"/>
  </r>
  <r>
    <n v="3"/>
    <s v="Region III -"/>
    <x v="12"/>
    <s v="MD"/>
    <x v="66"/>
    <n v="1"/>
    <x v="0"/>
    <n v="68857.649999999994"/>
    <n v="120500.8875"/>
    <n v="89719.588000000018"/>
    <n v="157009.27900000004"/>
    <n v="107772.66"/>
    <n v="188602.155"/>
    <n v="129621.38399999999"/>
    <n v="226837.42199999999"/>
    <n v="152800.10999999999"/>
    <n v="267400.1925"/>
    <n v="167223.356"/>
    <n v="292640.87300000002"/>
    <n v="181478.728"/>
    <n v="317587.77399999998"/>
  </r>
  <r>
    <n v="3"/>
    <s v="Region III -"/>
    <x v="12"/>
    <s v="MD"/>
    <x v="66"/>
    <n v="2"/>
    <x v="1"/>
    <n v="63325.169000000002"/>
    <n v="110819.04574999999"/>
    <n v="82211.75970000001"/>
    <n v="143870.57947500001"/>
    <n v="97669.612800000003"/>
    <n v="170921.8224"/>
    <n v="116678.3496"/>
    <n v="204187.11180000001"/>
    <n v="137483.25149999998"/>
    <n v="240595.69012499996"/>
    <n v="150591.89305000001"/>
    <n v="263535.81283750001"/>
    <n v="163003.09997500002"/>
    <n v="285255.42495625"/>
  </r>
  <r>
    <n v="3"/>
    <s v="Region III -"/>
    <x v="12"/>
    <s v="MD"/>
    <x v="66"/>
    <n v="3"/>
    <x v="2"/>
    <n v="51546.868749999994"/>
    <n v="90207.020312499997"/>
    <n v="69705.886249999981"/>
    <n v="121985.3009375"/>
    <n v="87675.693749999991"/>
    <n v="153432.46406249999"/>
    <n v="113624.889"/>
    <n v="198843.55575"/>
    <n v="138017.15625"/>
    <n v="241530.02343749997"/>
    <n v="153662.38374999998"/>
    <n v="268909.17156249995"/>
    <n v="168453.46324999997"/>
    <n v="294793.56068749999"/>
  </r>
  <r>
    <n v="3"/>
    <s v="Region III -"/>
    <x v="12"/>
    <s v="MD"/>
    <x v="66"/>
    <n v="4"/>
    <x v="3"/>
    <n v="63821.409"/>
    <n v="102114.25440000001"/>
    <n v="89349.972599999994"/>
    <n v="142959.95616"/>
    <n v="114878.5362"/>
    <n v="183805.65792"/>
    <n v="153171.38159999999"/>
    <n v="245074.21056000001"/>
    <n v="191464.22700000001"/>
    <n v="306342.76319999999"/>
    <n v="216992.79060000001"/>
    <n v="347188.46496000001"/>
    <n v="242521.3542"/>
    <n v="388034.16671999998"/>
  </r>
  <r>
    <n v="3"/>
    <s v="Region III -"/>
    <x v="13"/>
    <s v="PA"/>
    <x v="67"/>
    <n v="1"/>
    <x v="0"/>
    <n v="81450"/>
    <n v="142537.5"/>
    <n v="106041.32"/>
    <n v="185572.31"/>
    <n v="127213.2"/>
    <n v="222623.1"/>
    <n v="152746.56"/>
    <n v="267306.48"/>
    <n v="180005.4"/>
    <n v="315009.45"/>
    <n v="196967.44"/>
    <n v="344693.02"/>
    <n v="213683.12"/>
    <n v="373945.46"/>
  </r>
  <r>
    <n v="3"/>
    <s v="Region III -"/>
    <x v="13"/>
    <s v="PA"/>
    <x v="67"/>
    <n v="2"/>
    <x v="1"/>
    <n v="74940.872499999998"/>
    <n v="131146.52687500001"/>
    <n v="97225.65300000002"/>
    <n v="170144.89275000003"/>
    <n v="115395.48450000001"/>
    <n v="201942.09787500001"/>
    <n v="137644.68900000001"/>
    <n v="240878.20575000002"/>
    <n v="162139.10999999999"/>
    <n v="283743.4425"/>
    <n v="177565.88825000002"/>
    <n v="310740.30443750008"/>
    <n v="192147.67212500001"/>
    <n v="336258.42621875001"/>
  </r>
  <r>
    <n v="3"/>
    <s v="Region III -"/>
    <x v="13"/>
    <s v="PA"/>
    <x v="67"/>
    <n v="3"/>
    <x v="2"/>
    <n v="59678.074999999997"/>
    <n v="104436.63125000001"/>
    <n v="80880.73"/>
    <n v="141541.2775"/>
    <n v="101878.11"/>
    <n v="178286.6925"/>
    <n v="132283.29"/>
    <n v="231495.75749999998"/>
    <n v="160999.35"/>
    <n v="281748.86249999999"/>
    <n v="179474.78"/>
    <n v="314080.86499999999"/>
    <n v="197023.54"/>
    <n v="344791.19500000001"/>
  </r>
  <r>
    <n v="3"/>
    <s v="Region III -"/>
    <x v="13"/>
    <s v="PA"/>
    <x v="67"/>
    <n v="4"/>
    <x v="3"/>
    <n v="73063.797500000001"/>
    <n v="116902.07600000002"/>
    <n v="102289.31650000002"/>
    <n v="163662.90640000001"/>
    <n v="131514.83549999999"/>
    <n v="210423.73680000001"/>
    <n v="175353.114"/>
    <n v="280564.98240000004"/>
    <n v="219191.39250000002"/>
    <n v="350706.228"/>
    <n v="248416.91149999999"/>
    <n v="397467.05839999998"/>
    <n v="277642.43050000002"/>
    <n v="444227.88880000002"/>
  </r>
  <r>
    <n v="3"/>
    <s v="Region III -"/>
    <x v="13"/>
    <s v="PA"/>
    <x v="68"/>
    <n v="1"/>
    <x v="0"/>
    <n v="70354.95"/>
    <n v="123121.16250000001"/>
    <n v="91666.76400000001"/>
    <n v="160416.83700000003"/>
    <n v="110104.38"/>
    <n v="192682.66499999998"/>
    <n v="132414.552"/>
    <n v="231725.46600000001"/>
    <n v="156090.32999999999"/>
    <n v="273158.07750000001"/>
    <n v="170822.86800000002"/>
    <n v="298940.01899999997"/>
    <n v="185381.78399999999"/>
    <n v="324418.12199999997"/>
  </r>
  <r>
    <n v="3"/>
    <s v="Region III -"/>
    <x v="13"/>
    <s v="PA"/>
    <x v="68"/>
    <n v="2"/>
    <x v="1"/>
    <n v="64703.707000000002"/>
    <n v="113231.48725000001"/>
    <n v="83998.539100000009"/>
    <n v="146997.443425"/>
    <n v="99787.478399999993"/>
    <n v="174628.08720000001"/>
    <n v="119199.20880000001"/>
    <n v="208598.61540000001"/>
    <n v="140451.45449999999"/>
    <n v="245790.04537499999"/>
    <n v="153841.66915000003"/>
    <n v="269222.92101250007"/>
    <n v="166518.40492500001"/>
    <n v="291407.20861874998"/>
  </r>
  <r>
    <n v="3"/>
    <s v="Region III -"/>
    <x v="13"/>
    <s v="PA"/>
    <x v="68"/>
    <n v="3"/>
    <x v="2"/>
    <n v="51953.381249999991"/>
    <n v="90918.417187499988"/>
    <n v="70298.208749999991"/>
    <n v="123021.86531249998"/>
    <n v="88455.611249999987"/>
    <n v="154797.31968749998"/>
    <n v="114695.685"/>
    <n v="200717.44874999998"/>
    <n v="139393.51874999999"/>
    <n v="243938.65781249997"/>
    <n v="155248.27124999999"/>
    <n v="271684.47468749998"/>
    <n v="170256.93374999997"/>
    <n v="297949.63406249997"/>
  </r>
  <r>
    <n v="3"/>
    <s v="Region III -"/>
    <x v="13"/>
    <s v="PA"/>
    <x v="68"/>
    <n v="4"/>
    <x v="3"/>
    <n v="64128.532500000001"/>
    <n v="102605.652"/>
    <n v="89779.945500000002"/>
    <n v="143647.91279999999"/>
    <n v="115431.3585"/>
    <n v="184690.17360000001"/>
    <n v="153908.478"/>
    <n v="246253.56480000002"/>
    <n v="192385.59749999997"/>
    <n v="307816.95600000001"/>
    <n v="218037.01049999997"/>
    <n v="348859.21679999994"/>
    <n v="243688.42349999998"/>
    <n v="389901.47759999998"/>
  </r>
  <r>
    <n v="3"/>
    <s v="Region III -"/>
    <x v="13"/>
    <s v="PA"/>
    <x v="69"/>
    <n v="1"/>
    <x v="0"/>
    <n v="70968.899999999994"/>
    <n v="124195.575"/>
    <n v="92411.088000000018"/>
    <n v="161719.40400000004"/>
    <n v="110891.16"/>
    <n v="194059.53"/>
    <n v="133194.38399999999"/>
    <n v="233090.17199999999"/>
    <n v="156973.85999999999"/>
    <n v="274704.255"/>
    <n v="171770.856"/>
    <n v="300598.99800000002"/>
    <n v="186361.728"/>
    <n v="326133.02399999998"/>
  </r>
  <r>
    <n v="3"/>
    <s v="Region III -"/>
    <x v="13"/>
    <s v="PA"/>
    <x v="69"/>
    <n v="2"/>
    <x v="1"/>
    <n v="65291.106500000002"/>
    <n v="114259.43637499999"/>
    <n v="84718.19720000001"/>
    <n v="148256.84510000001"/>
    <n v="100570.4253"/>
    <n v="175998.244275"/>
    <n v="119998.6746"/>
    <n v="209997.68054999999"/>
    <n v="141361.68899999998"/>
    <n v="247382.95574999996"/>
    <n v="154817.45555000001"/>
    <n v="270930.54721250001"/>
    <n v="167540.53747500002"/>
    <n v="293195.94058125"/>
  </r>
  <r>
    <n v="3"/>
    <s v="Region III -"/>
    <x v="13"/>
    <s v="PA"/>
    <x v="69"/>
    <n v="3"/>
    <x v="2"/>
    <n v="51986.212499999994"/>
    <n v="90975.871874999983"/>
    <n v="70436.992499999993"/>
    <n v="123264.736875"/>
    <n v="88707.487499999988"/>
    <n v="155238.10312499999"/>
    <n v="115155.14399999999"/>
    <n v="201521.50199999998"/>
    <n v="140119.3125"/>
    <n v="245208.79687499997"/>
    <n v="156174.8775"/>
    <n v="273306.03562499996"/>
    <n v="171416.5845"/>
    <n v="299979.02287500002"/>
  </r>
  <r>
    <n v="3"/>
    <s v="Region III -"/>
    <x v="13"/>
    <s v="PA"/>
    <x v="69"/>
    <n v="4"/>
    <x v="3"/>
    <n v="63734.526499999993"/>
    <n v="101975.2424"/>
    <n v="89228.337100000004"/>
    <n v="142765.33936000001"/>
    <n v="114722.14769999999"/>
    <n v="183555.43632000001"/>
    <n v="152962.86359999998"/>
    <n v="244740.58176"/>
    <n v="191203.57949999999"/>
    <n v="305925.72719999996"/>
    <n v="216697.39009999999"/>
    <n v="346715.82415999996"/>
    <n v="242191.20069999999"/>
    <n v="387505.92111999996"/>
  </r>
  <r>
    <n v="3"/>
    <s v="Region III -"/>
    <x v="13"/>
    <s v="PA"/>
    <x v="70"/>
    <n v="1"/>
    <x v="0"/>
    <n v="73310.7"/>
    <n v="128293.72500000001"/>
    <n v="95434.864000000001"/>
    <n v="167011.01200000002"/>
    <n v="114470.28"/>
    <n v="200322.99"/>
    <n v="137416.75199999998"/>
    <n v="240479.31599999999"/>
    <n v="161933.57999999999"/>
    <n v="283383.76500000001"/>
    <n v="177189.36800000002"/>
    <n v="310081.39399999997"/>
    <n v="192217.984"/>
    <n v="336381.47199999995"/>
  </r>
  <r>
    <n v="3"/>
    <s v="Region III -"/>
    <x v="13"/>
    <s v="PA"/>
    <x v="70"/>
    <n v="2"/>
    <x v="1"/>
    <n v="67456.019499999995"/>
    <n v="118048.03412499999"/>
    <n v="87507.551600000006"/>
    <n v="153138.21530000001"/>
    <n v="103848.6159"/>
    <n v="181735.07782499999"/>
    <n v="123847.66380000001"/>
    <n v="216733.41164999999"/>
    <n v="145881.26699999999"/>
    <n v="255292.21724999999"/>
    <n v="159757.45665000001"/>
    <n v="279575.5491375"/>
    <n v="172870.81742500002"/>
    <n v="302523.93049375003"/>
  </r>
  <r>
    <n v="3"/>
    <s v="Region III -"/>
    <x v="13"/>
    <s v="PA"/>
    <x v="70"/>
    <n v="3"/>
    <x v="2"/>
    <n v="53030.012499999997"/>
    <n v="92802.521874999991"/>
    <n v="71921.517499999987"/>
    <n v="125862.65562499998"/>
    <n v="90634.522499999992"/>
    <n v="158610.41437499999"/>
    <n v="117755.43"/>
    <n v="206072.00249999994"/>
    <n v="143407.53749999998"/>
    <n v="250963.19062499996"/>
    <n v="159927.54249999998"/>
    <n v="279873.19937499997"/>
    <n v="175641.7475"/>
    <n v="307373.05812499998"/>
  </r>
  <r>
    <n v="3"/>
    <s v="Region III -"/>
    <x v="13"/>
    <s v="PA"/>
    <x v="70"/>
    <n v="4"/>
    <x v="3"/>
    <n v="64690.65"/>
    <n v="103505.04"/>
    <n v="90566.91"/>
    <n v="144907.05599999998"/>
    <n v="116443.17"/>
    <n v="186309.07199999999"/>
    <n v="155257.56"/>
    <n v="248412.09599999996"/>
    <n v="194071.95"/>
    <n v="310515.12"/>
    <n v="219948.21"/>
    <n v="351917.13599999994"/>
    <n v="245824.47"/>
    <n v="393319.152"/>
  </r>
  <r>
    <n v="3"/>
    <s v="Region III -"/>
    <x v="13"/>
    <s v="PA"/>
    <x v="71"/>
    <n v="1"/>
    <x v="0"/>
    <n v="72005.100000000006"/>
    <n v="126008.92499999999"/>
    <n v="93693.712"/>
    <n v="163963.99600000004"/>
    <n v="112301.64"/>
    <n v="196527.87"/>
    <n v="134688.81599999999"/>
    <n v="235705.42800000001"/>
    <n v="158692.14000000001"/>
    <n v="277711.245"/>
    <n v="173628.34399999998"/>
    <n v="303849.60200000001"/>
    <n v="188318.272"/>
    <n v="329556.97600000002"/>
  </r>
  <r>
    <n v="3"/>
    <s v="Region III -"/>
    <x v="13"/>
    <s v="PA"/>
    <x v="71"/>
    <n v="2"/>
    <x v="1"/>
    <n v="66271.693499999994"/>
    <n v="115975.463625"/>
    <n v="85939.142800000001"/>
    <n v="150393.49990000002"/>
    <n v="101933.53469999999"/>
    <n v="178383.68572499999"/>
    <n v="121462.20539999999"/>
    <n v="212558.85944999999"/>
    <n v="143047.61099999998"/>
    <n v="250333.31924999997"/>
    <n v="156638.35444999998"/>
    <n v="274117.12028749997"/>
    <n v="169470.15752499999"/>
    <n v="296572.77566874999"/>
  </r>
  <r>
    <n v="3"/>
    <s v="Region III -"/>
    <x v="13"/>
    <s v="PA"/>
    <x v="71"/>
    <n v="3"/>
    <x v="2"/>
    <n v="53722.337499999994"/>
    <n v="94014.090624999983"/>
    <n v="72821.157499999987"/>
    <n v="127437.02562499998"/>
    <n v="91736.122499999998"/>
    <n v="160538.21437499998"/>
    <n v="119131.51199999999"/>
    <n v="208480.14599999995"/>
    <n v="145014.03749999998"/>
    <n v="253774.56562499996"/>
    <n v="161670.21249999997"/>
    <n v="282922.87187499995"/>
    <n v="177496.4135"/>
    <n v="310618.72362499998"/>
  </r>
  <r>
    <n v="3"/>
    <s v="Region III -"/>
    <x v="13"/>
    <s v="PA"/>
    <x v="71"/>
    <n v="4"/>
    <x v="3"/>
    <n v="65716.27949999999"/>
    <n v="105146.0472"/>
    <n v="92002.791299999997"/>
    <n v="147204.46607999998"/>
    <n v="118289.30309999999"/>
    <n v="189262.88496"/>
    <n v="157719.07079999999"/>
    <n v="252350.51328000001"/>
    <n v="197148.83850000001"/>
    <n v="315438.14159999997"/>
    <n v="223435.35029999999"/>
    <n v="357496.56047999999"/>
    <n v="249721.86209999997"/>
    <n v="399554.97936"/>
  </r>
  <r>
    <n v="3"/>
    <s v="Region III -"/>
    <x v="13"/>
    <s v="PA"/>
    <x v="72"/>
    <n v="1"/>
    <x v="0"/>
    <n v="70546.649999999994"/>
    <n v="123456.6375"/>
    <n v="91872.788000000015"/>
    <n v="160777.37900000002"/>
    <n v="110267.46"/>
    <n v="192968.05499999999"/>
    <n v="132479.78399999999"/>
    <n v="231839.62199999997"/>
    <n v="156139.10999999999"/>
    <n v="273243.4425"/>
    <n v="170861.356"/>
    <n v="299007.37300000002"/>
    <n v="185385.128"/>
    <n v="324423.97399999999"/>
  </r>
  <r>
    <n v="3"/>
    <s v="Region III -"/>
    <x v="13"/>
    <s v="PA"/>
    <x v="72"/>
    <n v="2"/>
    <x v="1"/>
    <n v="64897.919000000002"/>
    <n v="113571.35824999999"/>
    <n v="84216.909700000018"/>
    <n v="147379.59197499999"/>
    <n v="99990.262799999997"/>
    <n v="174982.95990000002"/>
    <n v="119334.6096"/>
    <n v="208835.5668"/>
    <n v="140586.00149999998"/>
    <n v="246025.50262499996"/>
    <n v="153972.34305000002"/>
    <n v="269451.60033750004"/>
    <n v="166633.049975"/>
    <n v="291607.83745624998"/>
  </r>
  <r>
    <n v="3"/>
    <s v="Region III -"/>
    <x v="13"/>
    <s v="PA"/>
    <x v="72"/>
    <n v="3"/>
    <x v="2"/>
    <n v="51206.018750000003"/>
    <n v="89610.532812499994"/>
    <n v="69391.131249999991"/>
    <n v="121434.47968749999"/>
    <n v="87399.528749999998"/>
    <n v="152949.17531249998"/>
    <n v="113473.011"/>
    <n v="198577.76924999995"/>
    <n v="138092.38124999998"/>
    <n v="241661.66718749999"/>
    <n v="153929.70874999999"/>
    <n v="269376.99031249998"/>
    <n v="168969.29424999998"/>
    <n v="295696.2649375"/>
  </r>
  <r>
    <n v="3"/>
    <s v="Region III -"/>
    <x v="13"/>
    <s v="PA"/>
    <x v="72"/>
    <n v="4"/>
    <x v="3"/>
    <n v="62726.273499999996"/>
    <n v="100362.03760000001"/>
    <n v="87816.782899999991"/>
    <n v="140506.85264"/>
    <n v="112907.2923"/>
    <n v="180651.66768000001"/>
    <n v="150543.0564"/>
    <n v="240868.89024000001"/>
    <n v="188178.82049999997"/>
    <n v="301086.1128"/>
    <n v="213269.32989999995"/>
    <n v="341230.92784000002"/>
    <n v="238359.83929999999"/>
    <n v="381375.74288000003"/>
  </r>
  <r>
    <n v="3"/>
    <s v="Region III -"/>
    <x v="13"/>
    <s v="PA"/>
    <x v="73"/>
    <n v="1"/>
    <x v="0"/>
    <n v="71717.55"/>
    <n v="125505.71249999999"/>
    <n v="93384.676000000007"/>
    <n v="163423.18300000002"/>
    <n v="112057.02"/>
    <n v="196099.785"/>
    <n v="134590.96799999999"/>
    <n v="235534.19400000002"/>
    <n v="158618.97"/>
    <n v="277583.19750000001"/>
    <n v="173570.61199999999"/>
    <n v="303748.571"/>
    <n v="188313.25599999999"/>
    <n v="329548.19800000003"/>
  </r>
  <r>
    <n v="3"/>
    <s v="Region III -"/>
    <x v="13"/>
    <s v="PA"/>
    <x v="73"/>
    <n v="2"/>
    <x v="1"/>
    <n v="65980.375499999995"/>
    <n v="115465.657125"/>
    <n v="85611.586900000009"/>
    <n v="149820.27707500002"/>
    <n v="101629.3581"/>
    <n v="177851.37667500001"/>
    <n v="121259.1042"/>
    <n v="212203.43235000002"/>
    <n v="142845.7905"/>
    <n v="249980.13337499998"/>
    <n v="156442.34360000002"/>
    <n v="273774.10130000004"/>
    <n v="169298.18995"/>
    <n v="296271.83241249999"/>
  </r>
  <r>
    <n v="3"/>
    <s v="Region III -"/>
    <x v="13"/>
    <s v="PA"/>
    <x v="73"/>
    <n v="3"/>
    <x v="2"/>
    <n v="52997.181250000001"/>
    <n v="92745.067187499997"/>
    <n v="71782.733749999999"/>
    <n v="125619.7840625"/>
    <n v="90382.646249999991"/>
    <n v="158169.63093749998"/>
    <n v="117295.97099999999"/>
    <n v="205267.94924999998"/>
    <n v="142681.74374999999"/>
    <n v="249693.05156249998"/>
    <n v="159000.93624999997"/>
    <n v="278251.63843749999"/>
    <n v="174482.09675"/>
    <n v="305343.66931249999"/>
  </r>
  <r>
    <n v="3"/>
    <s v="Region III -"/>
    <x v="13"/>
    <s v="PA"/>
    <x v="73"/>
    <n v="4"/>
    <x v="3"/>
    <n v="65084.656000000003"/>
    <n v="104135.44960000002"/>
    <n v="91118.518400000001"/>
    <n v="145789.62943999999"/>
    <n v="117152.38079999998"/>
    <n v="187443.80927999999"/>
    <n v="156203.17440000002"/>
    <n v="249925.07903999998"/>
    <n v="195253.96799999999"/>
    <n v="312406.34880000004"/>
    <n v="221287.83039999998"/>
    <n v="354060.52864000003"/>
    <n v="247321.69279999996"/>
    <n v="395714.70848000003"/>
  </r>
  <r>
    <n v="3"/>
    <s v="Region III -"/>
    <x v="13"/>
    <s v="PA"/>
    <x v="74"/>
    <n v="1"/>
    <x v="0"/>
    <n v="90299.1"/>
    <n v="158023.42499999999"/>
    <n v="117495.11200000002"/>
    <n v="205616.44600000003"/>
    <n v="140824.44"/>
    <n v="246442.77"/>
    <n v="168888.81599999999"/>
    <n v="295555.42799999996"/>
    <n v="198985.14"/>
    <n v="348223.995"/>
    <n v="217712.74400000001"/>
    <n v="380997.30200000003"/>
    <n v="236129.87199999997"/>
    <n v="413227.27599999995"/>
  </r>
  <r>
    <n v="3"/>
    <s v="Region III -"/>
    <x v="13"/>
    <s v="PA"/>
    <x v="74"/>
    <n v="2"/>
    <x v="1"/>
    <n v="83110.231"/>
    <n v="145442.90425000002"/>
    <n v="107772.5978"/>
    <n v="188602.04615000001"/>
    <n v="127826.69219999999"/>
    <n v="223696.71135"/>
    <n v="152308.88039999999"/>
    <n v="266540.54070000001"/>
    <n v="179374.46099999998"/>
    <n v="313905.30674999999"/>
    <n v="196415.44320000001"/>
    <n v="343727.02560000005"/>
    <n v="212503.98190000001"/>
    <n v="371881.96832499997"/>
  </r>
  <r>
    <n v="3"/>
    <s v="Region III -"/>
    <x v="13"/>
    <s v="PA"/>
    <x v="74"/>
    <n v="3"/>
    <x v="2"/>
    <n v="65754.512499999997"/>
    <n v="115070.39687499998"/>
    <n v="89225.307499999995"/>
    <n v="156144.28812499996"/>
    <n v="112478.33249999999"/>
    <n v="196837.08187499997"/>
    <n v="146200.57799999998"/>
    <n v="255851.01149999996"/>
    <n v="178130.88749999998"/>
    <n v="311729.05312499998"/>
    <n v="198708.45249999998"/>
    <n v="347739.79187499994"/>
    <n v="218302.94149999999"/>
    <n v="382030.14762499998"/>
  </r>
  <r>
    <n v="3"/>
    <s v="Region III -"/>
    <x v="13"/>
    <s v="PA"/>
    <x v="74"/>
    <n v="4"/>
    <x v="3"/>
    <n v="79999.93299999999"/>
    <n v="127999.8928"/>
    <n v="111999.90619999998"/>
    <n v="179199.84992000001"/>
    <n v="143999.87939999998"/>
    <n v="230399.80703999999"/>
    <n v="191999.83919999999"/>
    <n v="307199.74271999998"/>
    <n v="239999.79899999997"/>
    <n v="383999.67839999998"/>
    <n v="271999.77219999995"/>
    <n v="435199.63551999995"/>
    <n v="303999.74539999996"/>
    <n v="486399.59263999999"/>
  </r>
  <r>
    <n v="3"/>
    <s v="Region III -"/>
    <x v="13"/>
    <s v="PA"/>
    <x v="75"/>
    <n v="1"/>
    <x v="0"/>
    <n v="74903.850000000006"/>
    <n v="131081.73749999999"/>
    <n v="97485.052000000025"/>
    <n v="170598.84100000001"/>
    <n v="116883.54"/>
    <n v="204546.19500000001"/>
    <n v="140242.53599999999"/>
    <n v="245424.43799999999"/>
    <n v="165248.19"/>
    <n v="289184.33250000002"/>
    <n v="180808.12400000001"/>
    <n v="316414.217"/>
    <n v="196122.712"/>
    <n v="343214.74600000004"/>
  </r>
  <r>
    <n v="3"/>
    <s v="Region III -"/>
    <x v="13"/>
    <s v="PA"/>
    <x v="75"/>
    <n v="2"/>
    <x v="1"/>
    <n v="68931.663499999995"/>
    <n v="120630.41112500001"/>
    <n v="89403.516300000018"/>
    <n v="156456.15352500003"/>
    <n v="106067.8737"/>
    <n v="185618.77897499999"/>
    <n v="126436.2234"/>
    <n v="221263.39095"/>
    <n v="148916.74349999998"/>
    <n v="260604.30112499997"/>
    <n v="163072.56969999999"/>
    <n v="285376.99697500002"/>
    <n v="176443.4449"/>
    <n v="308776.028575"/>
  </r>
  <r>
    <n v="3"/>
    <s v="Region III -"/>
    <x v="13"/>
    <s v="PA"/>
    <x v="75"/>
    <n v="3"/>
    <x v="2"/>
    <n v="54447.493749999994"/>
    <n v="95283.114062499983"/>
    <n v="73859.581249999988"/>
    <n v="129254.26718749998"/>
    <n v="93089.59874999999"/>
    <n v="162906.79781249998"/>
    <n v="120967.05299999999"/>
    <n v="211692.34274999995"/>
    <n v="147346.33124999999"/>
    <n v="257856.07968749997"/>
    <n v="164339.48874999996"/>
    <n v="287594.10531249997"/>
    <n v="180510.73024999999"/>
    <n v="315893.77793749998"/>
  </r>
  <r>
    <n v="3"/>
    <s v="Region III -"/>
    <x v="13"/>
    <s v="PA"/>
    <x v="75"/>
    <n v="4"/>
    <x v="3"/>
    <n v="66347.902999999991"/>
    <n v="106156.64480000001"/>
    <n v="92887.064199999993"/>
    <n v="148619.30271999998"/>
    <n v="119426.2254"/>
    <n v="191081.96064"/>
    <n v="159234.96719999996"/>
    <n v="254775.94751999999"/>
    <n v="199043.709"/>
    <n v="318469.93439999991"/>
    <n v="225582.87019999995"/>
    <n v="360932.59232"/>
    <n v="252122.03139999998"/>
    <n v="403395.25023999996"/>
  </r>
  <r>
    <n v="3"/>
    <s v="Region III -"/>
    <x v="13"/>
    <s v="PA"/>
    <x v="76"/>
    <n v="1"/>
    <x v="0"/>
    <n v="77188.649999999994"/>
    <n v="135080.13750000001"/>
    <n v="100532.06800000001"/>
    <n v="175931.11900000004"/>
    <n v="120678.66"/>
    <n v="211187.65500000003"/>
    <n v="145016.424"/>
    <n v="253778.74199999997"/>
    <n v="170920.71"/>
    <n v="299111.24249999999"/>
    <n v="187039.916"/>
    <n v="327319.853"/>
    <n v="202947.20799999998"/>
    <n v="355157.61400000006"/>
  </r>
  <r>
    <n v="3"/>
    <s v="Region III -"/>
    <x v="13"/>
    <s v="PA"/>
    <x v="76"/>
    <n v="2"/>
    <x v="1"/>
    <n v="71004.233999999997"/>
    <n v="124257.40950000001"/>
    <n v="92148.231700000004"/>
    <n v="161259.40547500001"/>
    <n v="109419.26579999999"/>
    <n v="191483.71515"/>
    <n v="130610.77560000002"/>
    <n v="228568.85730000003"/>
    <n v="153875.6415"/>
    <n v="269282.37262499996"/>
    <n v="168530.99855000002"/>
    <n v="294929.2474625"/>
    <n v="182394.59972499998"/>
    <n v="319190.54951875005"/>
  </r>
  <r>
    <n v="3"/>
    <s v="Region III -"/>
    <x v="13"/>
    <s v="PA"/>
    <x v="76"/>
    <n v="3"/>
    <x v="2"/>
    <n v="56755.243749999994"/>
    <n v="99321.676562499997"/>
    <n v="76858.381249999991"/>
    <n v="134502.16718749999"/>
    <n v="96761.598750000005"/>
    <n v="169332.79781249998"/>
    <n v="125553.99299999999"/>
    <n v="219719.48774999997"/>
    <n v="152701.33124999999"/>
    <n v="267227.32968749997"/>
    <n v="170148.38874999998"/>
    <n v="297759.68031249999"/>
    <n v="186692.95024999999"/>
    <n v="326712.66293749999"/>
  </r>
  <r>
    <n v="3"/>
    <s v="Region III -"/>
    <x v="13"/>
    <s v="PA"/>
    <x v="76"/>
    <n v="4"/>
    <x v="3"/>
    <n v="69766.668000000005"/>
    <n v="111626.66880000001"/>
    <n v="97673.335200000001"/>
    <n v="156277.33632"/>
    <n v="125580.0024"/>
    <n v="200928.00384000002"/>
    <n v="167440.00319999998"/>
    <n v="267904.00511999999"/>
    <n v="209300.00400000002"/>
    <n v="334880.00639999995"/>
    <n v="237206.67119999998"/>
    <n v="379530.67392000003"/>
    <n v="265113.33840000001"/>
    <n v="424181.34143999999"/>
  </r>
  <r>
    <n v="3"/>
    <s v="Region III -"/>
    <x v="13"/>
    <s v="PA"/>
    <x v="77"/>
    <n v="1"/>
    <x v="0"/>
    <n v="73176"/>
    <n v="128058"/>
    <n v="95205.6"/>
    <n v="166609.79999999999"/>
    <n v="114091.2"/>
    <n v="199659.6"/>
    <n v="136800"/>
    <n v="239400"/>
    <n v="161172"/>
    <n v="282051"/>
    <n v="176337.6"/>
    <n v="308590.8"/>
    <n v="191246.4"/>
    <n v="334681.2"/>
  </r>
  <r>
    <n v="3"/>
    <s v="Region III -"/>
    <x v="13"/>
    <s v="PA"/>
    <x v="77"/>
    <n v="2"/>
    <x v="1"/>
    <n v="67354.149999999994"/>
    <n v="117869.7625"/>
    <n v="87333.82"/>
    <n v="152834.185"/>
    <n v="103572.63"/>
    <n v="181252.10250000001"/>
    <n v="123386.7"/>
    <n v="215926.72500000001"/>
    <n v="145307.4"/>
    <n v="254287.95"/>
    <n v="159108.35500000004"/>
    <n v="278439.62125000003"/>
    <n v="172135.29749999999"/>
    <n v="301236.770625"/>
  </r>
  <r>
    <n v="3"/>
    <s v="Region III -"/>
    <x v="13"/>
    <s v="PA"/>
    <x v="77"/>
    <n v="3"/>
    <x v="2"/>
    <n v="53205.75"/>
    <n v="93110.0625"/>
    <n v="72213.960000000006"/>
    <n v="126374.43"/>
    <n v="91047.24"/>
    <n v="159332.67000000001"/>
    <n v="118367.53199999999"/>
    <n v="207143.18099999998"/>
    <n v="144248.4"/>
    <n v="252434.7"/>
    <n v="160932.54"/>
    <n v="281631.94499999995"/>
    <n v="176826.99599999998"/>
    <n v="309447.24299999996"/>
  </r>
  <r>
    <n v="3"/>
    <s v="Region III -"/>
    <x v="13"/>
    <s v="PA"/>
    <x v="77"/>
    <n v="4"/>
    <x v="3"/>
    <n v="64655.896999999997"/>
    <n v="103449.43520000001"/>
    <n v="90518.255799999984"/>
    <n v="144829.20928000001"/>
    <n v="116380.61459999997"/>
    <n v="186208.98335999998"/>
    <n v="155174.15279999998"/>
    <n v="248278.64447999999"/>
    <n v="193967.69099999999"/>
    <n v="310348.30559999996"/>
    <n v="219830.04979999998"/>
    <n v="351728.07967999997"/>
    <n v="245692.40859999997"/>
    <n v="393107.85375999997"/>
  </r>
  <r>
    <n v="3"/>
    <s v="Region III -"/>
    <x v="13"/>
    <s v="PA"/>
    <x v="78"/>
    <n v="1"/>
    <x v="0"/>
    <n v="70220.25"/>
    <n v="122885.4375"/>
    <n v="91437.5"/>
    <n v="160015.62500000003"/>
    <n v="109725.3"/>
    <n v="192019.27499999999"/>
    <n v="131797.79999999999"/>
    <n v="230646.15"/>
    <n v="155328.75"/>
    <n v="271825.3125"/>
    <n v="169971.1"/>
    <n v="297449.42499999999"/>
    <n v="184410.2"/>
    <n v="322717.84999999998"/>
  </r>
  <r>
    <n v="3"/>
    <s v="Region III -"/>
    <x v="13"/>
    <s v="PA"/>
    <x v="78"/>
    <n v="2"/>
    <x v="1"/>
    <n v="64601.837500000001"/>
    <n v="113053.215625"/>
    <n v="83824.80750000001"/>
    <n v="146693.41312500002"/>
    <n v="99511.492499999993"/>
    <n v="174145.111875"/>
    <n v="118738.245"/>
    <n v="207791.92875000002"/>
    <n v="139877.58749999997"/>
    <n v="244785.77812499995"/>
    <n v="153192.5675"/>
    <n v="268086.99312500004"/>
    <n v="165782.88500000001"/>
    <n v="290120.04875000002"/>
  </r>
  <r>
    <n v="3"/>
    <s v="Region III -"/>
    <x v="13"/>
    <s v="PA"/>
    <x v="78"/>
    <n v="3"/>
    <x v="2"/>
    <n v="50975.243749999994"/>
    <n v="89206.676562499983"/>
    <n v="69091.251250000001"/>
    <n v="120909.68968749998"/>
    <n v="87032.328749999986"/>
    <n v="152306.5753125"/>
    <n v="113014.317"/>
    <n v="197775.05474999998"/>
    <n v="137556.88124999998"/>
    <n v="240724.54218749999"/>
    <n v="153348.81874999998"/>
    <n v="268360.43281249999"/>
    <n v="168351.07224999997"/>
    <n v="294614.37643749994"/>
  </r>
  <r>
    <n v="3"/>
    <s v="Region III -"/>
    <x v="13"/>
    <s v="PA"/>
    <x v="78"/>
    <n v="4"/>
    <x v="3"/>
    <n v="62384.396999999997"/>
    <n v="99815.035200000013"/>
    <n v="87338.155800000008"/>
    <n v="139741.04928000001"/>
    <n v="112291.91459999999"/>
    <n v="179667.06335999997"/>
    <n v="149722.5528"/>
    <n v="239556.08448000002"/>
    <n v="187153.19099999999"/>
    <n v="299445.10560000001"/>
    <n v="212106.94979999997"/>
    <n v="339371.11968"/>
    <n v="237060.70859999998"/>
    <n v="379297.13376"/>
  </r>
  <r>
    <n v="3"/>
    <s v="Region III -"/>
    <x v="13"/>
    <s v="PA"/>
    <x v="79"/>
    <n v="1"/>
    <x v="0"/>
    <n v="71064.75"/>
    <n v="124363.3125"/>
    <n v="92514.1"/>
    <n v="161899.67500000005"/>
    <n v="110972.7"/>
    <n v="194202.22500000001"/>
    <n v="133227"/>
    <n v="233147.25"/>
    <n v="156998.25"/>
    <n v="274746.9375"/>
    <n v="171790.1"/>
    <n v="300632.67499999999"/>
    <n v="186363.4"/>
    <n v="326135.95"/>
  </r>
  <r>
    <n v="3"/>
    <s v="Region III -"/>
    <x v="13"/>
    <s v="PA"/>
    <x v="79"/>
    <n v="2"/>
    <x v="1"/>
    <n v="65388.212500000001"/>
    <n v="114429.371875"/>
    <n v="84827.382500000007"/>
    <n v="148447.919375"/>
    <n v="100671.8175"/>
    <n v="176175.68062500001"/>
    <n v="120066.375"/>
    <n v="210116.15625"/>
    <n v="141428.96249999997"/>
    <n v="247500.68437499995"/>
    <n v="154882.79250000004"/>
    <n v="271044.88687500003"/>
    <n v="167597.85999999999"/>
    <n v="293296.255"/>
  </r>
  <r>
    <n v="3"/>
    <s v="Region III -"/>
    <x v="13"/>
    <s v="PA"/>
    <x v="79"/>
    <n v="3"/>
    <x v="2"/>
    <n v="52997.181250000001"/>
    <n v="92745.067187499997"/>
    <n v="71782.733749999999"/>
    <n v="125619.7840625"/>
    <n v="90382.646249999991"/>
    <n v="158169.63093749998"/>
    <n v="117295.97099999999"/>
    <n v="205267.94924999998"/>
    <n v="142681.74374999999"/>
    <n v="249693.05156249998"/>
    <n v="159000.93624999997"/>
    <n v="278251.63843749999"/>
    <n v="174482.09675"/>
    <n v="305343.66931249999"/>
  </r>
  <r>
    <n v="3"/>
    <s v="Region III -"/>
    <x v="13"/>
    <s v="PA"/>
    <x v="79"/>
    <n v="4"/>
    <x v="3"/>
    <n v="65084.656000000003"/>
    <n v="104135.44960000002"/>
    <n v="91118.518400000001"/>
    <n v="145789.62943999999"/>
    <n v="117152.38079999998"/>
    <n v="187443.80927999999"/>
    <n v="156203.17440000002"/>
    <n v="249925.07903999998"/>
    <n v="195253.96799999999"/>
    <n v="312406.34880000004"/>
    <n v="221287.83039999998"/>
    <n v="354060.52864000003"/>
    <n v="247321.69279999996"/>
    <n v="395714.70848000003"/>
  </r>
  <r>
    <n v="3"/>
    <s v="Region III -"/>
    <x v="14"/>
    <s v="VA"/>
    <x v="80"/>
    <n v="1"/>
    <x v="0"/>
    <n v="68127.149999999994"/>
    <n v="119222.5125"/>
    <n v="88596.508000000016"/>
    <n v="155043.88900000002"/>
    <n v="106093.26"/>
    <n v="185663.20500000002"/>
    <n v="127089.144"/>
    <n v="222406.00199999998"/>
    <n v="149705.01"/>
    <n v="261983.76750000002"/>
    <n v="163777.796"/>
    <n v="286611.14300000004"/>
    <n v="177589.04800000001"/>
    <n v="310780.83400000003"/>
  </r>
  <r>
    <n v="3"/>
    <s v="Region III -"/>
    <x v="14"/>
    <s v="VA"/>
    <x v="80"/>
    <n v="2"/>
    <x v="1"/>
    <n v="62723.479000000007"/>
    <n v="109766.08825"/>
    <n v="81298.462700000004"/>
    <n v="142272.30972500003"/>
    <n v="96362.8848"/>
    <n v="168635.04840000003"/>
    <n v="114699.09359999999"/>
    <n v="200723.41380000001"/>
    <n v="135053.2365"/>
    <n v="236343.16387499997"/>
    <n v="147864.81255000003"/>
    <n v="258763.42196250003"/>
    <n v="159946.37522500003"/>
    <n v="279906.15664375003"/>
  </r>
  <r>
    <n v="3"/>
    <s v="Region III -"/>
    <x v="14"/>
    <s v="VA"/>
    <x v="80"/>
    <n v="3"/>
    <x v="2"/>
    <n v="49766.331250000003"/>
    <n v="87091.079687499994"/>
    <n v="67584.413749999992"/>
    <n v="118272.7240625"/>
    <n v="85241.846250000002"/>
    <n v="149173.23093749999"/>
    <n v="110874.25499999998"/>
    <n v="194029.94624999998"/>
    <n v="135184.74374999999"/>
    <n v="236573.30156249998"/>
    <n v="150868.47624999998"/>
    <n v="264019.8334375"/>
    <n v="165826.98874999999"/>
    <n v="290197.23031249997"/>
  </r>
  <r>
    <n v="3"/>
    <s v="Region III -"/>
    <x v="14"/>
    <s v="VA"/>
    <x v="80"/>
    <n v="4"/>
    <x v="3"/>
    <n v="60298.384999999995"/>
    <n v="96477.415999999997"/>
    <n v="84417.739000000001"/>
    <n v="135068.3824"/>
    <n v="108537.09299999999"/>
    <n v="173659.34880000001"/>
    <n v="144716.12400000001"/>
    <n v="231545.7984"/>
    <n v="180895.15499999997"/>
    <n v="289432.24800000002"/>
    <n v="205014.50899999999"/>
    <n v="328023.2144"/>
    <n v="229133.86299999998"/>
    <n v="366614.18080000003"/>
  </r>
  <r>
    <n v="3"/>
    <s v="Region III -"/>
    <x v="14"/>
    <s v="VA"/>
    <x v="81"/>
    <n v="1"/>
    <x v="0"/>
    <n v="67704.899999999994"/>
    <n v="118483.575"/>
    <n v="88058.208000000013"/>
    <n v="154101.864"/>
    <n v="105469.56"/>
    <n v="184571.73"/>
    <n v="126374.54399999999"/>
    <n v="221155.45199999999"/>
    <n v="148870.26"/>
    <n v="260522.95500000002"/>
    <n v="162868.296"/>
    <n v="285019.51800000004"/>
    <n v="176612.448"/>
    <n v="309071.78399999999"/>
  </r>
  <r>
    <n v="3"/>
    <s v="Region III -"/>
    <x v="14"/>
    <s v="VA"/>
    <x v="81"/>
    <n v="2"/>
    <x v="1"/>
    <n v="62330.291500000007"/>
    <n v="109078.010125"/>
    <n v="80797.175200000012"/>
    <n v="141395.05660000001"/>
    <n v="95782.722299999994"/>
    <n v="167619.76402500001"/>
    <n v="114035.02859999999"/>
    <n v="199561.30005000002"/>
    <n v="134277.549"/>
    <n v="234985.71074999997"/>
    <n v="147019.70005000001"/>
    <n v="257284.47508750003"/>
    <n v="159038.88772500001"/>
    <n v="278318.05351875001"/>
  </r>
  <r>
    <n v="3"/>
    <s v="Region III -"/>
    <x v="14"/>
    <s v="VA"/>
    <x v="81"/>
    <n v="3"/>
    <x v="2"/>
    <n v="49447.6875"/>
    <n v="86533.453125"/>
    <n v="67138.3125"/>
    <n v="117492.046875"/>
    <n v="84668.287499999991"/>
    <n v="148169.50312499999"/>
    <n v="110109.51"/>
    <n v="192691.64249999999"/>
    <n v="134228.8125"/>
    <n v="234900.42187499997"/>
    <n v="149785.08749999999"/>
    <n v="262123.90312499995"/>
    <n v="164616.14249999999"/>
    <n v="288078.24937500001"/>
  </r>
  <r>
    <n v="3"/>
    <s v="Region III -"/>
    <x v="14"/>
    <s v="VA"/>
    <x v="81"/>
    <n v="4"/>
    <x v="3"/>
    <n v="59973.884999999995"/>
    <n v="95958.216"/>
    <n v="83963.438999999998"/>
    <n v="134341.5024"/>
    <n v="107952.99299999999"/>
    <n v="172724.78880000001"/>
    <n v="143937.32399999999"/>
    <n v="230299.71840000001"/>
    <n v="179921.65499999997"/>
    <n v="287874.64799999999"/>
    <n v="203911.20899999997"/>
    <n v="326257.93440000003"/>
    <n v="227900.76299999998"/>
    <n v="364641.22080000001"/>
  </r>
  <r>
    <n v="3"/>
    <s v="Region III -"/>
    <x v="14"/>
    <s v="VA"/>
    <x v="82"/>
    <n v="1"/>
    <x v="0"/>
    <n v="71274.600000000006"/>
    <n v="124730.55"/>
    <n v="92570.632000000012"/>
    <n v="161998.60600000003"/>
    <n v="110622.24"/>
    <n v="193588.92"/>
    <n v="132156.576"/>
    <n v="231274.008"/>
    <n v="155597.04"/>
    <n v="272294.82"/>
    <n v="170182.78399999999"/>
    <n v="297819.87199999997"/>
    <n v="184428.592"/>
    <n v="322750.03599999996"/>
  </r>
  <r>
    <n v="3"/>
    <s v="Region III -"/>
    <x v="14"/>
    <s v="VA"/>
    <x v="82"/>
    <n v="2"/>
    <x v="1"/>
    <n v="65670.003500000006"/>
    <n v="114922.506125"/>
    <n v="85025.84580000001"/>
    <n v="148795.23015000002"/>
    <n v="100626.8067"/>
    <n v="176096.91172500001"/>
    <n v="119482.94940000001"/>
    <n v="209095.16145000001"/>
    <n v="140617.59599999999"/>
    <n v="246080.79299999998"/>
    <n v="153911.27395"/>
    <n v="269344.72941250005"/>
    <n v="166413.43277499999"/>
    <n v="291223.50735624996"/>
  </r>
  <r>
    <n v="3"/>
    <s v="Region III -"/>
    <x v="14"/>
    <s v="VA"/>
    <x v="82"/>
    <n v="3"/>
    <x v="2"/>
    <n v="53326.45"/>
    <n v="93321.287499999991"/>
    <n v="72498.964999999997"/>
    <n v="126873.18874999999"/>
    <n v="91505.474999999991"/>
    <n v="160134.58124999999"/>
    <n v="119133.04199999999"/>
    <n v="208482.82349999997"/>
    <n v="145394.625"/>
    <n v="254440.59374999997"/>
    <n v="162361.64499999999"/>
    <n v="284132.87874999997"/>
    <n v="178579.27099999998"/>
    <n v="312513.72424999997"/>
  </r>
  <r>
    <n v="3"/>
    <s v="Region III -"/>
    <x v="14"/>
    <s v="VA"/>
    <x v="82"/>
    <n v="4"/>
    <x v="3"/>
    <n v="64244.51449999999"/>
    <n v="102791.22320000001"/>
    <n v="89942.320299999992"/>
    <n v="143907.71247999999"/>
    <n v="115640.12609999999"/>
    <n v="185024.20176000003"/>
    <n v="154186.83480000001"/>
    <n v="246698.93568"/>
    <n v="192733.5435"/>
    <n v="308373.66960000002"/>
    <n v="218431.3493"/>
    <n v="349490.15888"/>
    <n v="244129.15509999997"/>
    <n v="390606.64815999998"/>
  </r>
  <r>
    <n v="3"/>
    <s v="Region III -"/>
    <x v="14"/>
    <s v="VA"/>
    <x v="83"/>
    <n v="1"/>
    <x v="0"/>
    <n v="70948.2"/>
    <n v="124159.35"/>
    <n v="92135.344000000012"/>
    <n v="161236.85200000001"/>
    <n v="110080.08"/>
    <n v="192640.14"/>
    <n v="131474.592"/>
    <n v="230080.53600000002"/>
    <n v="154786.68"/>
    <n v="270876.69"/>
    <n v="169292.52799999999"/>
    <n v="296261.924"/>
    <n v="183453.66399999999"/>
    <n v="321043.91200000001"/>
  </r>
  <r>
    <n v="3"/>
    <s v="Region III -"/>
    <x v="14"/>
    <s v="VA"/>
    <x v="83"/>
    <n v="2"/>
    <x v="1"/>
    <n v="65373.922000000006"/>
    <n v="114404.36350000001"/>
    <n v="84633.743600000016"/>
    <n v="148109.05130000002"/>
    <n v="100148.0364"/>
    <n v="175259.0637"/>
    <n v="118886.58480000001"/>
    <n v="208051.52340000001"/>
    <n v="139909.182"/>
    <n v="244841.06849999999"/>
    <n v="153131.49840000001"/>
    <n v="267980.12220000004"/>
    <n v="165563.2678"/>
    <n v="289735.71865"/>
  </r>
  <r>
    <n v="3"/>
    <s v="Region III -"/>
    <x v="14"/>
    <s v="VA"/>
    <x v="83"/>
    <n v="3"/>
    <x v="2"/>
    <n v="53557.224999999999"/>
    <n v="93725.143749999988"/>
    <n v="72798.845000000001"/>
    <n v="127397.97874999998"/>
    <n v="91872.674999999988"/>
    <n v="160777.18124999999"/>
    <n v="119591.73599999999"/>
    <n v="209285.538"/>
    <n v="145930.125"/>
    <n v="255377.71874999997"/>
    <n v="162942.53499999997"/>
    <n v="285149.43624999997"/>
    <n v="179197.49299999999"/>
    <n v="313595.61274999997"/>
  </r>
  <r>
    <n v="3"/>
    <s v="Region III -"/>
    <x v="14"/>
    <s v="VA"/>
    <x v="83"/>
    <n v="4"/>
    <x v="3"/>
    <n v="64586.390999999996"/>
    <n v="103338.22560000001"/>
    <n v="90420.947400000005"/>
    <n v="144673.51584000001"/>
    <n v="116255.50379999999"/>
    <n v="186008.80608000001"/>
    <n v="155007.33840000001"/>
    <n v="248011.74144000001"/>
    <n v="193759.17300000001"/>
    <n v="310014.67680000002"/>
    <n v="219593.72939999998"/>
    <n v="351349.96704000002"/>
    <n v="245428.28579999998"/>
    <n v="392685.25728000002"/>
  </r>
  <r>
    <n v="3"/>
    <s v="Region III -"/>
    <x v="14"/>
    <s v="VA"/>
    <x v="84"/>
    <n v="1"/>
    <x v="0"/>
    <n v="72062.100000000006"/>
    <n v="126108.67499999999"/>
    <n v="93670.472000000009"/>
    <n v="163923.326"/>
    <n v="112085.64"/>
    <n v="196149.87"/>
    <n v="134137.296"/>
    <n v="234740.26799999998"/>
    <n v="157979.34"/>
    <n v="276463.84499999997"/>
    <n v="172815.06400000001"/>
    <n v="302426.36199999996"/>
    <n v="187350.03200000001"/>
    <n v="327862.55599999998"/>
  </r>
  <r>
    <n v="3"/>
    <s v="Region III -"/>
    <x v="14"/>
    <s v="VA"/>
    <x v="84"/>
    <n v="2"/>
    <x v="1"/>
    <n v="66364.035999999993"/>
    <n v="116137.06299999999"/>
    <n v="85983.781799999997"/>
    <n v="150471.61814999999"/>
    <n v="101860.33319999999"/>
    <n v="178255.58309999999"/>
    <n v="121136.6424"/>
    <n v="211989.12419999999"/>
    <n v="142608.29099999997"/>
    <n v="249564.50924999994"/>
    <n v="156119.92670000001"/>
    <n v="273209.87172499998"/>
    <n v="168849.28265000001"/>
    <n v="295486.24463750003"/>
  </r>
  <r>
    <n v="3"/>
    <s v="Region III -"/>
    <x v="14"/>
    <s v="VA"/>
    <x v="84"/>
    <n v="3"/>
    <x v="2"/>
    <n v="52689.162499999991"/>
    <n v="92206.034374999988"/>
    <n v="71606.762499999997"/>
    <n v="125311.83437499999"/>
    <n v="90358.357499999984"/>
    <n v="158127.12562499999"/>
    <n v="117603.552"/>
    <n v="205806.21599999996"/>
    <n v="143482.76249999998"/>
    <n v="251094.83437499998"/>
    <n v="160194.86749999999"/>
    <n v="280341.01812499994"/>
    <n v="176157.57849999997"/>
    <n v="308275.76237499999"/>
  </r>
  <r>
    <n v="3"/>
    <s v="Region III -"/>
    <x v="14"/>
    <s v="VA"/>
    <x v="84"/>
    <n v="4"/>
    <x v="3"/>
    <n v="63595.51449999999"/>
    <n v="101752.8232"/>
    <n v="89033.720300000001"/>
    <n v="142453.95248000001"/>
    <n v="114471.92609999998"/>
    <n v="183155.08176000003"/>
    <n v="152629.23479999998"/>
    <n v="244206.77568000002"/>
    <n v="190786.5435"/>
    <n v="305258.46959999995"/>
    <n v="216224.74929999997"/>
    <n v="345959.59888000001"/>
    <n v="241662.95509999999"/>
    <n v="386660.72816"/>
  </r>
  <r>
    <n v="3"/>
    <s v="Region III -"/>
    <x v="14"/>
    <s v="VA"/>
    <x v="85"/>
    <n v="1"/>
    <x v="0"/>
    <n v="73463.55"/>
    <n v="128561.21249999999"/>
    <n v="95514.635999999999"/>
    <n v="167150.61300000004"/>
    <n v="114335.82"/>
    <n v="200087.685"/>
    <n v="136897.848"/>
    <n v="239571.234"/>
    <n v="161245.17000000001"/>
    <n v="282179.04749999999"/>
    <n v="176395.33199999999"/>
    <n v="308691.83100000001"/>
    <n v="191251.41599999997"/>
    <n v="334689.978"/>
  </r>
  <r>
    <n v="3"/>
    <s v="Region III -"/>
    <x v="14"/>
    <s v="VA"/>
    <x v="85"/>
    <n v="2"/>
    <x v="1"/>
    <n v="67645.467999999993"/>
    <n v="118379.569"/>
    <n v="87661.375900000014"/>
    <n v="153407.407825"/>
    <n v="103876.8066"/>
    <n v="181784.41154999999"/>
    <n v="123589.80119999999"/>
    <n v="216282.15210000001"/>
    <n v="145509.2205"/>
    <n v="254641.13587499998"/>
    <n v="159304.36585"/>
    <n v="278782.64023750002"/>
    <n v="172307.265075"/>
    <n v="301537.71388125001"/>
  </r>
  <r>
    <n v="3"/>
    <s v="Region III -"/>
    <x v="14"/>
    <s v="VA"/>
    <x v="85"/>
    <n v="3"/>
    <x v="2"/>
    <n v="53238.581250000003"/>
    <n v="93167.517187499994"/>
    <n v="72352.743749999994"/>
    <n v="126617.30156249998"/>
    <n v="91299.116249999992"/>
    <n v="159773.45343749999"/>
    <n v="118826.99099999999"/>
    <n v="207947.23424999998"/>
    <n v="144974.19374999998"/>
    <n v="253704.83906249996"/>
    <n v="161859.14624999999"/>
    <n v="283253.50593749993"/>
    <n v="177986.64674999999"/>
    <n v="311476.63181250001"/>
  </r>
  <r>
    <n v="3"/>
    <s v="Region III -"/>
    <x v="14"/>
    <s v="VA"/>
    <x v="85"/>
    <n v="4"/>
    <x v="3"/>
    <n v="64261.890999999996"/>
    <n v="102819.02560000001"/>
    <n v="89966.647399999987"/>
    <n v="143946.63584"/>
    <n v="115671.4038"/>
    <n v="185074.24608000001"/>
    <n v="154228.53839999999"/>
    <n v="246765.66144"/>
    <n v="192785.67300000001"/>
    <n v="308457.07679999998"/>
    <n v="218490.42939999996"/>
    <n v="349584.68703999999"/>
    <n v="244195.18579999998"/>
    <n v="390712.29728"/>
  </r>
  <r>
    <n v="3"/>
    <s v="Region III -"/>
    <x v="15"/>
    <s v="WV"/>
    <x v="86"/>
    <n v="1"/>
    <x v="0"/>
    <n v="70777.2"/>
    <n v="123860.1"/>
    <n v="92205.064000000013"/>
    <n v="161358.86200000002"/>
    <n v="110728.08"/>
    <n v="193774.14"/>
    <n v="133129.152"/>
    <n v="232976.016"/>
    <n v="156925.07999999999"/>
    <n v="274618.89"/>
    <n v="171732.36800000002"/>
    <n v="300531.64399999997"/>
    <n v="186358.38400000002"/>
    <n v="326127.17200000002"/>
  </r>
  <r>
    <n v="3"/>
    <s v="Region III -"/>
    <x v="15"/>
    <s v="WV"/>
    <x v="86"/>
    <n v="2"/>
    <x v="1"/>
    <n v="65096.894500000002"/>
    <n v="113919.56537500001"/>
    <n v="84499.826600000015"/>
    <n v="147874.69654999999"/>
    <n v="100367.6409"/>
    <n v="175643.371575"/>
    <n v="119863.27380000001"/>
    <n v="209760.72915"/>
    <n v="141227.14199999999"/>
    <n v="247147.49849999999"/>
    <n v="154686.78165000002"/>
    <n v="270701.86788750003"/>
    <n v="167425.892425"/>
    <n v="292995.31174375"/>
  </r>
  <r>
    <n v="3"/>
    <s v="Region III -"/>
    <x v="15"/>
    <s v="WV"/>
    <x v="86"/>
    <n v="3"/>
    <x v="2"/>
    <n v="51118.15"/>
    <n v="89456.762499999997"/>
    <n v="69244.91"/>
    <n v="121178.59249999998"/>
    <n v="87193.17"/>
    <n v="152588.04749999999"/>
    <n v="113166.96"/>
    <n v="198042.18"/>
    <n v="137671.95000000001"/>
    <n v="240925.91249999998"/>
    <n v="153427.21"/>
    <n v="268497.61749999993"/>
    <n v="168376.67"/>
    <n v="294659.17249999999"/>
  </r>
  <r>
    <n v="3"/>
    <s v="Region III -"/>
    <x v="15"/>
    <s v="WV"/>
    <x v="86"/>
    <n v="4"/>
    <x v="3"/>
    <n v="62743.65"/>
    <n v="100389.84"/>
    <n v="87841.11"/>
    <n v="140545.77600000001"/>
    <n v="112938.57"/>
    <n v="180701.712"/>
    <n v="150584.76"/>
    <n v="240935.61599999998"/>
    <n v="188230.95"/>
    <n v="301169.52"/>
    <n v="213328.41"/>
    <n v="341325.45600000001"/>
    <n v="238425.87"/>
    <n v="381481.39199999999"/>
  </r>
  <r>
    <n v="3"/>
    <s v="Region III -"/>
    <x v="15"/>
    <s v="WV"/>
    <x v="87"/>
    <n v="1"/>
    <x v="0"/>
    <n v="74059.350000000006"/>
    <n v="129603.86249999999"/>
    <n v="96408.452000000019"/>
    <n v="168714.79100000003"/>
    <n v="115636.14"/>
    <n v="202363.245"/>
    <n v="138813.33600000001"/>
    <n v="242923.33799999999"/>
    <n v="163578.69"/>
    <n v="286262.70750000002"/>
    <n v="178989.12400000001"/>
    <n v="313230.967"/>
    <n v="194169.51199999999"/>
    <n v="339796.64600000001"/>
  </r>
  <r>
    <n v="3"/>
    <s v="Region III -"/>
    <x v="15"/>
    <s v="WV"/>
    <x v="87"/>
    <n v="2"/>
    <x v="1"/>
    <n v="68145.288499999995"/>
    <n v="119254.25487500001"/>
    <n v="88400.941300000006"/>
    <n v="154701.64727500002"/>
    <n v="104907.54870000001"/>
    <n v="183588.21022499999"/>
    <n v="125108.0934"/>
    <n v="218939.16344999999"/>
    <n v="147365.36849999998"/>
    <n v="257889.39487499997"/>
    <n v="161382.34470000002"/>
    <n v="282419.10322500003"/>
    <n v="174628.46990000003"/>
    <n v="305599.82232500002"/>
  </r>
  <r>
    <n v="3"/>
    <s v="Region III -"/>
    <x v="15"/>
    <s v="WV"/>
    <x v="87"/>
    <n v="3"/>
    <x v="2"/>
    <n v="53579.431249999994"/>
    <n v="93764.004687499983"/>
    <n v="72667.498749999999"/>
    <n v="127168.12281249999"/>
    <n v="91575.281249999985"/>
    <n v="160256.74218749997"/>
    <n v="118978.86899999998"/>
    <n v="208213.02074999997"/>
    <n v="144898.96875"/>
    <n v="253573.19531249997"/>
    <n v="161591.82124999998"/>
    <n v="282785.68718749995"/>
    <n v="177470.81574999998"/>
    <n v="310573.9275625"/>
  </r>
  <r>
    <n v="3"/>
    <s v="Region III -"/>
    <x v="15"/>
    <s v="WV"/>
    <x v="87"/>
    <n v="4"/>
    <x v="3"/>
    <n v="65357.026499999993"/>
    <n v="104571.2424"/>
    <n v="91499.837100000004"/>
    <n v="146399.73936000001"/>
    <n v="117642.64769999999"/>
    <n v="188228.23632"/>
    <n v="156856.86359999998"/>
    <n v="250970.98176"/>
    <n v="196071.07949999999"/>
    <n v="313713.72719999996"/>
    <n v="222213.89009999999"/>
    <n v="355542.22415999998"/>
    <n v="248356.70069999999"/>
    <n v="397370.72112"/>
  </r>
  <r>
    <n v="3"/>
    <s v="Region III -"/>
    <x v="15"/>
    <s v="WV"/>
    <x v="88"/>
    <n v="1"/>
    <x v="0"/>
    <n v="71813.399999999994"/>
    <n v="125673.45"/>
    <n v="93487.688000000024"/>
    <n v="163603.45400000003"/>
    <n v="112138.56"/>
    <n v="196242.48"/>
    <n v="134623.58399999997"/>
    <n v="235591.272"/>
    <n v="158643.35999999999"/>
    <n v="277625.88"/>
    <n v="173589.856"/>
    <n v="303782.24800000002"/>
    <n v="188314.92800000001"/>
    <n v="329551.12399999995"/>
  </r>
  <r>
    <n v="3"/>
    <s v="Region III -"/>
    <x v="15"/>
    <s v="WV"/>
    <x v="88"/>
    <n v="2"/>
    <x v="1"/>
    <n v="66077.481499999994"/>
    <n v="115635.59262499999"/>
    <n v="85720.772200000007"/>
    <n v="150011.35135000001"/>
    <n v="101730.75030000001"/>
    <n v="178028.81302500001"/>
    <n v="121326.8046"/>
    <n v="212321.90805000003"/>
    <n v="142913.06399999998"/>
    <n v="250097.86199999996"/>
    <n v="156507.68055000005"/>
    <n v="273888.44096250006"/>
    <n v="169355.512475"/>
    <n v="296372.14683125005"/>
  </r>
  <r>
    <n v="3"/>
    <s v="Region III -"/>
    <x v="15"/>
    <s v="WV"/>
    <x v="88"/>
    <n v="3"/>
    <x v="2"/>
    <n v="52623.5"/>
    <n v="92091.125"/>
    <n v="71329.194999999992"/>
    <n v="124826.09125"/>
    <n v="89854.604999999996"/>
    <n v="157245.55875"/>
    <n v="116684.63399999999"/>
    <n v="204198.10949999999"/>
    <n v="142031.17499999999"/>
    <n v="248554.55624999999"/>
    <n v="158341.65499999997"/>
    <n v="277097.89624999999"/>
    <n v="173838.277"/>
    <n v="304216.98474999995"/>
  </r>
  <r>
    <n v="3"/>
    <s v="Region III -"/>
    <x v="15"/>
    <s v="WV"/>
    <x v="88"/>
    <n v="4"/>
    <x v="3"/>
    <n v="64383.526499999993"/>
    <n v="103013.64240000001"/>
    <n v="90136.93710000001"/>
    <n v="144219.09935999999"/>
    <n v="115890.34769999998"/>
    <n v="185424.55632"/>
    <n v="154520.46359999999"/>
    <n v="247232.74176"/>
    <n v="193150.57949999999"/>
    <n v="309040.92719999998"/>
    <n v="218903.9901"/>
    <n v="350246.38416000002"/>
    <n v="244657.4007"/>
    <n v="391451.84112"/>
  </r>
  <r>
    <n v="3"/>
    <s v="Region III -"/>
    <x v="15"/>
    <s v="WV"/>
    <x v="89"/>
    <n v="1"/>
    <x v="0"/>
    <n v="74155.199999999997"/>
    <n v="129771.6"/>
    <n v="96511.464000000007"/>
    <n v="168895.06200000003"/>
    <n v="115717.68"/>
    <n v="202505.94"/>
    <n v="138845.95199999999"/>
    <n v="242980.41599999997"/>
    <n v="163603.07999999999"/>
    <n v="286305.39"/>
    <n v="179008.36800000002"/>
    <n v="313264.64399999997"/>
    <n v="194171.18400000001"/>
    <n v="339799.57199999999"/>
  </r>
  <r>
    <n v="3"/>
    <s v="Region III -"/>
    <x v="15"/>
    <s v="WV"/>
    <x v="89"/>
    <n v="2"/>
    <x v="1"/>
    <n v="68242.394499999995"/>
    <n v="119424.19037500001"/>
    <n v="88510.126600000018"/>
    <n v="154892.72155000002"/>
    <n v="105008.9409"/>
    <n v="183765.64657500002"/>
    <n v="125175.79380000001"/>
    <n v="219057.63915"/>
    <n v="147432.64199999999"/>
    <n v="258007.12349999999"/>
    <n v="161447.68165000004"/>
    <n v="282533.44288750004"/>
    <n v="174685.79242499999"/>
    <n v="305700.13674374996"/>
  </r>
  <r>
    <n v="3"/>
    <s v="Region III -"/>
    <x v="15"/>
    <s v="WV"/>
    <x v="89"/>
    <n v="3"/>
    <x v="2"/>
    <n v="53667.3"/>
    <n v="93917.774999999994"/>
    <n v="72813.72"/>
    <n v="127424.01"/>
    <n v="91781.64"/>
    <n v="160617.87"/>
    <n v="119284.92"/>
    <n v="208748.61"/>
    <n v="145319.4"/>
    <n v="254308.95"/>
    <n v="162094.32"/>
    <n v="283665.06"/>
    <n v="178063.44"/>
    <n v="311611.02"/>
  </r>
  <r>
    <n v="3"/>
    <s v="Region III -"/>
    <x v="15"/>
    <s v="WV"/>
    <x v="89"/>
    <n v="4"/>
    <x v="3"/>
    <n v="65339.65"/>
    <n v="104543.44"/>
    <n v="91475.51"/>
    <n v="146360.81599999999"/>
    <n v="117611.37"/>
    <n v="188178.19199999998"/>
    <n v="156815.16"/>
    <n v="250904.25599999999"/>
    <n v="196018.95"/>
    <n v="313630.32"/>
    <n v="222154.81"/>
    <n v="355447.696"/>
    <n v="248290.67"/>
    <n v="397265.07199999999"/>
  </r>
  <r>
    <n v="3"/>
    <s v="Region III -"/>
    <x v="15"/>
    <s v="WV"/>
    <x v="90"/>
    <n v="1"/>
    <x v="0"/>
    <n v="69606.3"/>
    <n v="121811.02499999999"/>
    <n v="90693.176000000007"/>
    <n v="158713.05800000002"/>
    <n v="108938.52"/>
    <n v="190642.41"/>
    <n v="131017.96799999999"/>
    <n v="229281.44400000002"/>
    <n v="154445.22"/>
    <n v="270279.13500000001"/>
    <n v="169023.11199999999"/>
    <n v="295790.446"/>
    <n v="183430.25599999999"/>
    <n v="321002.94799999997"/>
  </r>
  <r>
    <n v="3"/>
    <s v="Region III -"/>
    <x v="15"/>
    <s v="WV"/>
    <x v="90"/>
    <n v="2"/>
    <x v="1"/>
    <n v="64014.437999999995"/>
    <n v="112025.2665"/>
    <n v="83105.149400000009"/>
    <n v="145434.01145000002"/>
    <n v="98728.545599999998"/>
    <n v="172774.95480000001"/>
    <n v="117938.77919999999"/>
    <n v="206392.86359999998"/>
    <n v="138967.353"/>
    <n v="243192.86774999998"/>
    <n v="152216.78110000002"/>
    <n v="266379.36692500004"/>
    <n v="164760.75245"/>
    <n v="288331.31678749999"/>
  </r>
  <r>
    <n v="3"/>
    <s v="Region III -"/>
    <x v="15"/>
    <s v="WV"/>
    <x v="90"/>
    <n v="3"/>
    <x v="2"/>
    <n v="50250.087499999994"/>
    <n v="87937.653124999997"/>
    <n v="68052.827499999985"/>
    <n v="119092.448125"/>
    <n v="85678.852499999994"/>
    <n v="149937.99187499998"/>
    <n v="111178.776"/>
    <n v="194562.85799999995"/>
    <n v="135224.58749999997"/>
    <n v="236643.02812499998"/>
    <n v="150679.54249999998"/>
    <n v="263689.19937499997"/>
    <n v="165336.75549999997"/>
    <n v="289339.32212499995"/>
  </r>
  <r>
    <n v="3"/>
    <s v="Region III -"/>
    <x v="15"/>
    <s v="WV"/>
    <x v="90"/>
    <n v="4"/>
    <x v="3"/>
    <n v="61752.773499999996"/>
    <n v="98804.437600000005"/>
    <n v="86453.882899999997"/>
    <n v="138326.21263999998"/>
    <n v="111154.99229999998"/>
    <n v="177847.98768000002"/>
    <n v="148206.65639999998"/>
    <n v="237130.65023999999"/>
    <n v="185258.32049999997"/>
    <n v="296413.31279999996"/>
    <n v="209959.42989999999"/>
    <n v="335935.08783999999"/>
    <n v="234660.53929999997"/>
    <n v="375456.86288000003"/>
  </r>
  <r>
    <n v="3"/>
    <s v="Region III -"/>
    <x v="15"/>
    <s v="WV"/>
    <x v="91"/>
    <n v="1"/>
    <x v="0"/>
    <n v="71064.75"/>
    <n v="124363.3125"/>
    <n v="92514.1"/>
    <n v="161899.67500000005"/>
    <n v="110972.7"/>
    <n v="194202.22500000001"/>
    <n v="133227"/>
    <n v="233147.25"/>
    <n v="156998.25"/>
    <n v="274746.9375"/>
    <n v="171790.1"/>
    <n v="300632.67499999999"/>
    <n v="186363.4"/>
    <n v="326135.95"/>
  </r>
  <r>
    <n v="3"/>
    <s v="Region III -"/>
    <x v="15"/>
    <s v="WV"/>
    <x v="91"/>
    <n v="2"/>
    <x v="1"/>
    <n v="65388.212500000001"/>
    <n v="114429.371875"/>
    <n v="84827.382500000007"/>
    <n v="148447.919375"/>
    <n v="100671.8175"/>
    <n v="176175.68062500001"/>
    <n v="120066.375"/>
    <n v="210116.15625"/>
    <n v="141428.96249999997"/>
    <n v="247500.68437499995"/>
    <n v="154882.79250000004"/>
    <n v="271044.88687500003"/>
    <n v="167597.85999999999"/>
    <n v="293296.255"/>
  </r>
  <r>
    <n v="3"/>
    <s v="Region III -"/>
    <x v="15"/>
    <s v="WV"/>
    <x v="91"/>
    <n v="3"/>
    <x v="2"/>
    <n v="51381.756249999999"/>
    <n v="89918.073437499988"/>
    <n v="69683.573749999996"/>
    <n v="121946.2540625"/>
    <n v="87812.246249999997"/>
    <n v="153671.4309375"/>
    <n v="114085.11299999998"/>
    <n v="199648.94774999996"/>
    <n v="138933.24374999999"/>
    <n v="243133.17656249998"/>
    <n v="154934.70624999999"/>
    <n v="271135.73593749997"/>
    <n v="170154.54274999999"/>
    <n v="297770.44981249998"/>
  </r>
  <r>
    <n v="3"/>
    <s v="Region III -"/>
    <x v="15"/>
    <s v="WV"/>
    <x v="91"/>
    <n v="4"/>
    <x v="3"/>
    <n v="62691.520499999999"/>
    <n v="100306.43280000001"/>
    <n v="87768.128700000001"/>
    <n v="140429.00592"/>
    <n v="112844.73689999999"/>
    <n v="180551.57903999998"/>
    <n v="150459.64919999999"/>
    <n v="240735.43872000001"/>
    <n v="188074.56149999998"/>
    <n v="300919.29839999997"/>
    <n v="213151.16969999997"/>
    <n v="341041.87151999999"/>
    <n v="238227.77789999999"/>
    <n v="381164.44464"/>
  </r>
  <r>
    <n v="3"/>
    <s v="Region III -"/>
    <x v="15"/>
    <s v="WV"/>
    <x v="92"/>
    <n v="1"/>
    <x v="0"/>
    <n v="74155.199999999997"/>
    <n v="129771.6"/>
    <n v="96511.464000000007"/>
    <n v="168895.06200000003"/>
    <n v="115717.68"/>
    <n v="202505.94"/>
    <n v="138845.95199999999"/>
    <n v="242980.41599999997"/>
    <n v="163603.07999999999"/>
    <n v="286305.39"/>
    <n v="179008.36800000002"/>
    <n v="313264.64399999997"/>
    <n v="194171.18400000001"/>
    <n v="339799.57199999999"/>
  </r>
  <r>
    <n v="3"/>
    <s v="Region III -"/>
    <x v="15"/>
    <s v="WV"/>
    <x v="92"/>
    <n v="2"/>
    <x v="1"/>
    <n v="68242.394499999995"/>
    <n v="119424.19037500001"/>
    <n v="88510.126600000018"/>
    <n v="154892.72155000002"/>
    <n v="105008.9409"/>
    <n v="183765.64657500002"/>
    <n v="125175.79380000001"/>
    <n v="219057.63915"/>
    <n v="147432.64199999999"/>
    <n v="258007.12349999999"/>
    <n v="161447.68165000004"/>
    <n v="282533.44288750004"/>
    <n v="174685.79242499999"/>
    <n v="305700.13674374996"/>
  </r>
  <r>
    <n v="3"/>
    <s v="Region III -"/>
    <x v="15"/>
    <s v="WV"/>
    <x v="92"/>
    <n v="3"/>
    <x v="2"/>
    <n v="53667.3"/>
    <n v="93917.774999999994"/>
    <n v="72813.72"/>
    <n v="127424.01"/>
    <n v="91781.64"/>
    <n v="160617.87"/>
    <n v="119284.92"/>
    <n v="208748.61"/>
    <n v="145319.4"/>
    <n v="254308.95"/>
    <n v="162094.32"/>
    <n v="283665.06"/>
    <n v="178063.44"/>
    <n v="311611.02"/>
  </r>
  <r>
    <n v="3"/>
    <s v="Region III -"/>
    <x v="15"/>
    <s v="WV"/>
    <x v="92"/>
    <n v="4"/>
    <x v="3"/>
    <n v="65339.65"/>
    <n v="104543.44"/>
    <n v="91475.51"/>
    <n v="146360.81599999999"/>
    <n v="117611.37"/>
    <n v="188178.19199999998"/>
    <n v="156815.16"/>
    <n v="250904.25599999999"/>
    <n v="196018.95"/>
    <n v="313630.32"/>
    <n v="222154.81"/>
    <n v="355447.696"/>
    <n v="248290.67"/>
    <n v="397265.07199999999"/>
  </r>
  <r>
    <n v="3"/>
    <s v="Region III -"/>
    <x v="15"/>
    <s v="WV"/>
    <x v="93"/>
    <n v="1"/>
    <x v="0"/>
    <n v="74520.45"/>
    <n v="130410.78750000001"/>
    <n v="97073.004000000015"/>
    <n v="169877.75700000004"/>
    <n v="116557.38"/>
    <n v="203975.41499999998"/>
    <n v="140112.07200000001"/>
    <n v="245196.12599999999"/>
    <n v="165150.63"/>
    <n v="289013.60250000004"/>
    <n v="180731.14799999999"/>
    <n v="316279.50900000002"/>
    <n v="196116.024"/>
    <n v="343203.04200000002"/>
  </r>
  <r>
    <n v="3"/>
    <s v="Region III -"/>
    <x v="15"/>
    <s v="WV"/>
    <x v="93"/>
    <n v="2"/>
    <x v="1"/>
    <n v="68543.239499999996"/>
    <n v="119950.66912500001"/>
    <n v="88966.775100000013"/>
    <n v="155691.85642500001"/>
    <n v="105662.30490000002"/>
    <n v="184909.03357500001"/>
    <n v="126165.42180000001"/>
    <n v="220789.48814999999"/>
    <n v="148647.6495"/>
    <n v="260133.38662499998"/>
    <n v="162811.22190000003"/>
    <n v="284919.63832500007"/>
    <n v="176214.15480000002"/>
    <n v="308374.7709"/>
  </r>
  <r>
    <n v="3"/>
    <s v="Region III -"/>
    <x v="15"/>
    <s v="WV"/>
    <x v="93"/>
    <n v="3"/>
    <x v="2"/>
    <n v="53634.46875"/>
    <n v="93860.3203125"/>
    <n v="72674.936249999999"/>
    <n v="127181.13843749999"/>
    <n v="91529.763749999998"/>
    <n v="160177.08656249999"/>
    <n v="118825.461"/>
    <n v="207944.55674999999"/>
    <n v="144593.60625000001"/>
    <n v="253038.81093749998"/>
    <n v="161167.71375"/>
    <n v="282043.49906249996"/>
    <n v="176903.78925"/>
    <n v="309581.63118749997"/>
  </r>
  <r>
    <n v="3"/>
    <s v="Region III -"/>
    <x v="15"/>
    <s v="WV"/>
    <x v="93"/>
    <n v="4"/>
    <x v="3"/>
    <n v="65733.656000000003"/>
    <n v="105173.84960000002"/>
    <n v="92027.118400000007"/>
    <n v="147243.38944"/>
    <n v="118320.5808"/>
    <n v="189312.92927999998"/>
    <n v="157760.77439999999"/>
    <n v="252417.23904000001"/>
    <n v="197200.96799999999"/>
    <n v="315521.54879999999"/>
    <n v="223494.43039999998"/>
    <n v="357591.08863999997"/>
    <n v="249787.89279999997"/>
    <n v="399660.62848000001"/>
  </r>
  <r>
    <n v="4"/>
    <s v="Region IV - Southeast"/>
    <x v="16"/>
    <s v="AL"/>
    <x v="94"/>
    <n v="1"/>
    <x v="0"/>
    <n v="67197"/>
    <n v="117594.75"/>
    <n v="87430.498750000013"/>
    <n v="153003.37281250002"/>
    <n v="104781.2625"/>
    <n v="183367.20937500001"/>
    <n v="125648.64"/>
    <n v="219885.12"/>
    <n v="148036.44374999998"/>
    <n v="259063.77656249999"/>
    <n v="161967.3725"/>
    <n v="283442.90187499998"/>
    <n v="175664.64250000002"/>
    <n v="307413.12437500001"/>
  </r>
  <r>
    <n v="4"/>
    <s v="Region IV - Southeast"/>
    <x v="16"/>
    <s v="AL"/>
    <x v="94"/>
    <n v="2"/>
    <x v="1"/>
    <n v="61863.45"/>
    <n v="108261.03750000001"/>
    <n v="80217.759999999995"/>
    <n v="140381.07999999999"/>
    <n v="95139.09"/>
    <n v="166493.4075"/>
    <n v="113350.5"/>
    <n v="198363.375"/>
    <n v="133490.70000000001"/>
    <n v="233608.72499999998"/>
    <n v="146171.01500000001"/>
    <n v="255799.27625000005"/>
    <n v="158141.41749999998"/>
    <n v="276747.48062500003"/>
  </r>
  <r>
    <n v="4"/>
    <s v="Region IV - Southeast"/>
    <x v="16"/>
    <s v="AL"/>
    <x v="94"/>
    <n v="3"/>
    <x v="2"/>
    <n v="48629.4"/>
    <n v="85101.45"/>
    <n v="66010.91"/>
    <n v="115519.09249999998"/>
    <n v="83233.17"/>
    <n v="145658.04749999999"/>
    <n v="108220.26"/>
    <n v="189385.45499999999"/>
    <n v="131896.95000000001"/>
    <n v="230819.66249999998"/>
    <n v="147162.71"/>
    <n v="257534.74249999996"/>
    <n v="161709.57"/>
    <n v="282991.7475"/>
  </r>
  <r>
    <n v="4"/>
    <s v="Region IV - Southeast"/>
    <x v="16"/>
    <s v="AL"/>
    <x v="94"/>
    <n v="4"/>
    <x v="3"/>
    <n v="58492.770499999999"/>
    <n v="93588.43280000001"/>
    <n v="81889.878700000001"/>
    <n v="131023.80592"/>
    <n v="105286.98689999999"/>
    <n v="168459.17904000002"/>
    <n v="140382.64919999999"/>
    <n v="224612.23872000002"/>
    <n v="175478.31149999998"/>
    <n v="280765.29839999997"/>
    <n v="198875.41969999997"/>
    <n v="318200.67151999997"/>
    <n v="222272.52789999999"/>
    <n v="355636.04463999998"/>
  </r>
  <r>
    <n v="4"/>
    <s v="Region IV - Southeast"/>
    <x v="16"/>
    <s v="AL"/>
    <x v="95"/>
    <n v="1"/>
    <x v="0"/>
    <n v="61260.25"/>
    <n v="107205.4375"/>
    <n v="79786.183750000011"/>
    <n v="139625.82156250003"/>
    <n v="95774.512499999997"/>
    <n v="167605.39687499998"/>
    <n v="115088.52"/>
    <n v="201404.91"/>
    <n v="135646.51874999999"/>
    <n v="237381.40781249999"/>
    <n v="148438.9425"/>
    <n v="259768.14937500001"/>
    <n v="161062.95249999998"/>
    <n v="281860.166875"/>
  </r>
  <r>
    <n v="4"/>
    <s v="Region IV - Southeast"/>
    <x v="16"/>
    <s v="AL"/>
    <x v="95"/>
    <n v="2"/>
    <x v="1"/>
    <n v="56365.787500000006"/>
    <n v="98640.128125000003"/>
    <n v="73150.717499999999"/>
    <n v="128013.75562500001"/>
    <n v="86861.182499999995"/>
    <n v="152007.06937499999"/>
    <n v="103683.94500000001"/>
    <n v="181446.90375"/>
    <n v="122152.53749999999"/>
    <n v="213766.94062499999"/>
    <n v="133786.55750000002"/>
    <n v="234126.47562500002"/>
    <n v="144792.065"/>
    <n v="253386.11375000002"/>
  </r>
  <r>
    <n v="4"/>
    <s v="Region IV - Southeast"/>
    <x v="16"/>
    <s v="AL"/>
    <x v="95"/>
    <n v="3"/>
    <x v="2"/>
    <n v="45124.318749999999"/>
    <n v="78967.557812499988"/>
    <n v="61103.796249999992"/>
    <n v="106931.6434375"/>
    <n v="76924.023749999993"/>
    <n v="134617.0415625"/>
    <n v="99808.065000000002"/>
    <n v="174664.11374999999"/>
    <n v="121381.70624999999"/>
    <n v="212417.98593749997"/>
    <n v="135245.43375"/>
    <n v="236679.50906249997"/>
    <n v="148390.26124999998"/>
    <n v="259682.95718749997"/>
  </r>
  <r>
    <n v="4"/>
    <s v="Region IV - Southeast"/>
    <x v="16"/>
    <s v="AL"/>
    <x v="95"/>
    <n v="4"/>
    <x v="3"/>
    <n v="54923.270499999999"/>
    <n v="87877.232799999998"/>
    <n v="76892.578700000013"/>
    <n v="123028.12591999999"/>
    <n v="98861.886899999983"/>
    <n v="158179.01903999998"/>
    <n v="131815.8492"/>
    <n v="210905.35872000002"/>
    <n v="164769.81149999998"/>
    <n v="263631.69839999999"/>
    <n v="186739.11969999998"/>
    <n v="298782.59152000002"/>
    <n v="208708.42790000001"/>
    <n v="333933.48464000004"/>
  </r>
  <r>
    <n v="4"/>
    <s v="Region IV - Southeast"/>
    <x v="16"/>
    <s v="AL"/>
    <x v="96"/>
    <n v="1"/>
    <x v="0"/>
    <n v="61135.75"/>
    <n v="106987.5625"/>
    <n v="79570.522500000006"/>
    <n v="139248.41437500002"/>
    <n v="95412.375"/>
    <n v="166971.65625"/>
    <n v="114493.08"/>
    <n v="200362.89"/>
    <n v="134910.26250000001"/>
    <n v="236092.95937499998"/>
    <n v="147614.995"/>
    <n v="258326.24124999999"/>
    <n v="160121.83500000002"/>
    <n v="280213.21124999999"/>
  </r>
  <r>
    <n v="4"/>
    <s v="Region IV - Southeast"/>
    <x v="16"/>
    <s v="AL"/>
    <x v="96"/>
    <n v="2"/>
    <x v="1"/>
    <n v="56272.712499999994"/>
    <n v="98477.246874999997"/>
    <n v="72988.632500000007"/>
    <n v="127730.10687500001"/>
    <n v="86599.41750000001"/>
    <n v="151548.980625"/>
    <n v="103240.69500000001"/>
    <n v="180671.21625"/>
    <n v="121599.71249999999"/>
    <n v="212799.49687499995"/>
    <n v="133160.61749999999"/>
    <n v="233031.08062500003"/>
    <n v="144081.79749999999"/>
    <n v="252143.145625"/>
  </r>
  <r>
    <n v="4"/>
    <s v="Region IV - Southeast"/>
    <x v="16"/>
    <s v="AL"/>
    <x v="96"/>
    <n v="3"/>
    <x v="2"/>
    <n v="44856.606249999997"/>
    <n v="78499.060937500006"/>
    <n v="60819.998749999999"/>
    <n v="106434.99781249999"/>
    <n v="76631.141249999986"/>
    <n v="134104.4971875"/>
    <n v="99538.75499999999"/>
    <n v="174192.82124999998"/>
    <n v="121193.56874999999"/>
    <n v="212088.74531249999"/>
    <n v="135134.21124999999"/>
    <n v="236484.86968749997"/>
    <n v="148387.55374999999"/>
    <n v="259678.21906249999"/>
  </r>
  <r>
    <n v="4"/>
    <s v="Region IV - Southeast"/>
    <x v="16"/>
    <s v="AL"/>
    <x v="96"/>
    <n v="4"/>
    <x v="3"/>
    <n v="54256.368499999997"/>
    <n v="86810.189600000012"/>
    <n v="75958.915899999993"/>
    <n v="121534.26543999999"/>
    <n v="97661.463299999989"/>
    <n v="156258.34127999999"/>
    <n v="130215.2844"/>
    <n v="208344.45504"/>
    <n v="162769.10549999998"/>
    <n v="260430.56880000001"/>
    <n v="184471.65289999999"/>
    <n v="295154.64463999995"/>
    <n v="206174.20029999997"/>
    <n v="329878.72048000002"/>
  </r>
  <r>
    <n v="4"/>
    <s v="Region IV - Southeast"/>
    <x v="16"/>
    <s v="AL"/>
    <x v="97"/>
    <n v="1"/>
    <x v="0"/>
    <n v="66576.25"/>
    <n v="116508.4375"/>
    <n v="86677.106250000012"/>
    <n v="151684.93593750003"/>
    <n v="103983.1875"/>
    <n v="181970.578125"/>
    <n v="124854.6"/>
    <n v="218495.55"/>
    <n v="147136.03125"/>
    <n v="257488.0546875"/>
    <n v="161000.83749999999"/>
    <n v="281751.46562499995"/>
    <n v="174664.38750000001"/>
    <n v="305662.67812499998"/>
  </r>
  <r>
    <n v="4"/>
    <s v="Region IV - Southeast"/>
    <x v="16"/>
    <s v="AL"/>
    <x v="97"/>
    <n v="2"/>
    <x v="1"/>
    <n v="61270.1875"/>
    <n v="107222.828125"/>
    <n v="79490.337500000009"/>
    <n v="139108.09062500001"/>
    <n v="94346.662500000006"/>
    <n v="165106.65937499999"/>
    <n v="112539.22500000001"/>
    <n v="196943.64374999999"/>
    <n v="132566.4375"/>
    <n v="231991.265625"/>
    <n v="145179.78750000003"/>
    <n v="254064.62812500002"/>
    <n v="157102.45000000001"/>
    <n v="274929.28749999998"/>
  </r>
  <r>
    <n v="4"/>
    <s v="Region IV - Southeast"/>
    <x v="16"/>
    <s v="AL"/>
    <x v="97"/>
    <n v="3"/>
    <x v="2"/>
    <n v="47673.46875"/>
    <n v="83428.5703125"/>
    <n v="64672.60624999999"/>
    <n v="113177.06093749999"/>
    <n v="81512.493749999994"/>
    <n v="142646.86406249998"/>
    <n v="105926.02499999999"/>
    <n v="185370.54374999998"/>
    <n v="129029.15624999999"/>
    <n v="225801.02343749997"/>
    <n v="143912.54374999998"/>
    <n v="251846.95156249998"/>
    <n v="158077.03124999997"/>
    <n v="276634.8046875"/>
  </r>
  <r>
    <n v="4"/>
    <s v="Region IV - Southeast"/>
    <x v="16"/>
    <s v="AL"/>
    <x v="97"/>
    <n v="4"/>
    <x v="3"/>
    <n v="57519.270499999999"/>
    <n v="92030.832800000004"/>
    <n v="80526.978700000007"/>
    <n v="128843.16592"/>
    <n v="103534.68689999999"/>
    <n v="165655.49904"/>
    <n v="138046.24919999999"/>
    <n v="220873.99872"/>
    <n v="172557.81149999998"/>
    <n v="276092.49839999998"/>
    <n v="195565.51969999998"/>
    <n v="312904.83152000001"/>
    <n v="218573.2279"/>
    <n v="349717.16463999997"/>
  </r>
  <r>
    <n v="4"/>
    <s v="Region IV - Southeast"/>
    <x v="16"/>
    <s v="AL"/>
    <x v="98"/>
    <n v="1"/>
    <x v="0"/>
    <n v="65085.75"/>
    <n v="113900.0625"/>
    <n v="84738.998749999999"/>
    <n v="148293.24781250002"/>
    <n v="101662.7625"/>
    <n v="177909.83437499998"/>
    <n v="122075.64"/>
    <n v="213632.37"/>
    <n v="143862.69374999998"/>
    <n v="251759.71406249999"/>
    <n v="157419.8725"/>
    <n v="275484.77687499998"/>
    <n v="170781.64250000002"/>
    <n v="298867.87437500001"/>
  </r>
  <r>
    <n v="4"/>
    <s v="Region IV - Southeast"/>
    <x v="16"/>
    <s v="AL"/>
    <x v="98"/>
    <n v="2"/>
    <x v="1"/>
    <n v="59897.512499999997"/>
    <n v="104820.64687500001"/>
    <n v="77711.322500000009"/>
    <n v="135994.81437500002"/>
    <n v="92238.277499999997"/>
    <n v="161416.985625"/>
    <n v="110030.175"/>
    <n v="192552.80624999999"/>
    <n v="129612.26249999998"/>
    <n v="226821.45937499998"/>
    <n v="141945.45250000001"/>
    <n v="248404.54187500002"/>
    <n v="153603.98000000001"/>
    <n v="268806.96499999997"/>
  </r>
  <r>
    <n v="4"/>
    <s v="Region IV - Southeast"/>
    <x v="16"/>
    <s v="AL"/>
    <x v="98"/>
    <n v="3"/>
    <x v="2"/>
    <n v="47262.431249999994"/>
    <n v="82709.254687499983"/>
    <n v="64074.40374999999"/>
    <n v="112130.20656249998"/>
    <n v="80725.376250000001"/>
    <n v="141269.40843749998"/>
    <n v="104846.23499999999"/>
    <n v="183480.91124999995"/>
    <n v="127642.29374999998"/>
    <n v="223374.01406249998"/>
    <n v="142315.26624999999"/>
    <n v="249051.71593749998"/>
    <n v="156261.43875"/>
    <n v="273457.51781250001"/>
  </r>
  <r>
    <n v="4"/>
    <s v="Region IV - Southeast"/>
    <x v="16"/>
    <s v="AL"/>
    <x v="98"/>
    <n v="4"/>
    <x v="3"/>
    <n v="57199.245999999999"/>
    <n v="91518.793600000005"/>
    <n v="80078.944399999993"/>
    <n v="128126.31104"/>
    <n v="102958.64279999997"/>
    <n v="164733.82848"/>
    <n v="137278.19039999999"/>
    <n v="219645.10464000001"/>
    <n v="171597.73800000001"/>
    <n v="274556.38079999998"/>
    <n v="194477.43639999998"/>
    <n v="311163.89824000001"/>
    <n v="217357.1348"/>
    <n v="347771.41567999998"/>
  </r>
  <r>
    <n v="4"/>
    <s v="Region IV - Southeast"/>
    <x v="16"/>
    <s v="AL"/>
    <x v="99"/>
    <n v="1"/>
    <x v="0"/>
    <n v="62005.5"/>
    <n v="108509.625"/>
    <n v="80755.237500000017"/>
    <n v="141321.66562500002"/>
    <n v="96934.725000000006"/>
    <n v="169635.76874999999"/>
    <n v="116478"/>
    <n v="203836.5"/>
    <n v="137283.1875"/>
    <n v="240245.578125"/>
    <n v="150229.42499999999"/>
    <n v="262901.49375000002"/>
    <n v="163004.32500000001"/>
    <n v="285257.56874999998"/>
  </r>
  <r>
    <n v="4"/>
    <s v="Region IV - Southeast"/>
    <x v="16"/>
    <s v="AL"/>
    <x v="99"/>
    <n v="2"/>
    <x v="1"/>
    <n v="57052.125"/>
    <n v="99841.21875"/>
    <n v="74040.225000000006"/>
    <n v="129570.39375000002"/>
    <n v="87915.375"/>
    <n v="153851.90625"/>
    <n v="104938.47"/>
    <n v="183642.32250000001"/>
    <n v="123629.62499999999"/>
    <n v="216351.84374999997"/>
    <n v="135403.72500000001"/>
    <n v="236956.51875000005"/>
    <n v="146541.29999999999"/>
    <n v="256447.27500000002"/>
  </r>
  <r>
    <n v="4"/>
    <s v="Region IV - Southeast"/>
    <x v="16"/>
    <s v="AL"/>
    <x v="99"/>
    <n v="3"/>
    <x v="2"/>
    <n v="45216.712499999994"/>
    <n v="79129.246874999997"/>
    <n v="61255.897499999999"/>
    <n v="107197.82062499999"/>
    <n v="77137.58249999999"/>
    <n v="134990.76937499997"/>
    <n v="100123.11"/>
    <n v="175215.44249999998"/>
    <n v="121812.6375"/>
    <n v="213172.11562499998"/>
    <n v="135759.32250000001"/>
    <n v="237578.81437499999"/>
    <n v="148995.00750000001"/>
    <n v="260741.26312499997"/>
  </r>
  <r>
    <n v="4"/>
    <s v="Region IV - Southeast"/>
    <x v="16"/>
    <s v="AL"/>
    <x v="99"/>
    <n v="4"/>
    <x v="3"/>
    <n v="54918.794999999998"/>
    <n v="87870.072"/>
    <n v="76886.312999999995"/>
    <n v="123018.10080000001"/>
    <n v="98853.830999999991"/>
    <n v="158166.12959999999"/>
    <n v="131805.10800000001"/>
    <n v="210888.1728"/>
    <n v="164756.38499999998"/>
    <n v="263610.21600000001"/>
    <n v="186723.90299999999"/>
    <n v="298758.24479999999"/>
    <n v="208691.42099999997"/>
    <n v="333906.27360000001"/>
  </r>
  <r>
    <n v="4"/>
    <s v="Region IV - Southeast"/>
    <x v="16"/>
    <s v="AL"/>
    <x v="100"/>
    <n v="1"/>
    <x v="0"/>
    <n v="61135.75"/>
    <n v="106987.5625"/>
    <n v="79570.522500000006"/>
    <n v="139248.41437500002"/>
    <n v="95412.375"/>
    <n v="166971.65625"/>
    <n v="114493.08"/>
    <n v="200362.89"/>
    <n v="134910.26250000001"/>
    <n v="236092.95937499998"/>
    <n v="147614.995"/>
    <n v="258326.24124999999"/>
    <n v="160121.83500000002"/>
    <n v="280213.21124999999"/>
  </r>
  <r>
    <n v="4"/>
    <s v="Region IV - Southeast"/>
    <x v="16"/>
    <s v="AL"/>
    <x v="100"/>
    <n v="2"/>
    <x v="1"/>
    <n v="56272.712499999994"/>
    <n v="98477.246874999997"/>
    <n v="72988.632500000007"/>
    <n v="127730.10687500001"/>
    <n v="86599.41750000001"/>
    <n v="151548.980625"/>
    <n v="103240.69500000001"/>
    <n v="180671.21625"/>
    <n v="121599.71249999999"/>
    <n v="212799.49687499995"/>
    <n v="133160.61749999999"/>
    <n v="233031.08062500003"/>
    <n v="144081.79749999999"/>
    <n v="252143.145625"/>
  </r>
  <r>
    <n v="4"/>
    <s v="Region IV - Southeast"/>
    <x v="16"/>
    <s v="AL"/>
    <x v="100"/>
    <n v="3"/>
    <x v="2"/>
    <n v="45309.106249999997"/>
    <n v="79290.935937500006"/>
    <n v="61407.998749999999"/>
    <n v="107463.99781249999"/>
    <n v="77351.141249999986"/>
    <n v="135364.4971875"/>
    <n v="100438.155"/>
    <n v="175766.77124999999"/>
    <n v="122243.56874999999"/>
    <n v="213926.24531249999"/>
    <n v="136273.21124999999"/>
    <n v="238478.11968749997"/>
    <n v="149599.75375"/>
    <n v="261799.56906249997"/>
  </r>
  <r>
    <n v="4"/>
    <s v="Region IV - Southeast"/>
    <x v="16"/>
    <s v="AL"/>
    <x v="100"/>
    <n v="4"/>
    <x v="3"/>
    <n v="54914.319499999998"/>
    <n v="87862.911200000002"/>
    <n v="76880.047300000006"/>
    <n v="123008.07567999999"/>
    <n v="98845.775099999999"/>
    <n v="158153.24015999999"/>
    <n v="131794.36679999999"/>
    <n v="210870.98687999998"/>
    <n v="164742.95850000001"/>
    <n v="263588.73359999998"/>
    <n v="186708.6863"/>
    <n v="298733.89807999996"/>
    <n v="208674.41409999999"/>
    <n v="333879.06255999999"/>
  </r>
  <r>
    <n v="4"/>
    <s v="Region IV - Southeast"/>
    <x v="17"/>
    <s v="FL"/>
    <x v="101"/>
    <n v="1"/>
    <x v="0"/>
    <n v="66611.7"/>
    <n v="116570.47500000001"/>
    <n v="86798.824000000022"/>
    <n v="151897.94200000001"/>
    <n v="104275.08"/>
    <n v="182481.39"/>
    <n v="125431.632"/>
    <n v="219505.35599999997"/>
    <n v="147864.78"/>
    <n v="258763.36499999999"/>
    <n v="161824.08799999999"/>
    <n v="283192.15399999998"/>
    <n v="175624.14399999997"/>
    <n v="307342.25199999998"/>
  </r>
  <r>
    <n v="4"/>
    <s v="Region IV - Southeast"/>
    <x v="17"/>
    <s v="FL"/>
    <x v="101"/>
    <n v="2"/>
    <x v="1"/>
    <n v="61257.361999999994"/>
    <n v="107200.3835"/>
    <n v="79531.590599999996"/>
    <n v="139180.28354999999"/>
    <n v="94492.814400000003"/>
    <n v="165362.4252"/>
    <n v="112897.06080000001"/>
    <n v="197569.85639999999"/>
    <n v="133030.94699999999"/>
    <n v="232804.15724999996"/>
    <n v="145717.22889999999"/>
    <n v="255005.15057500001"/>
    <n v="157730.14254999999"/>
    <n v="276027.74946249998"/>
  </r>
  <r>
    <n v="4"/>
    <s v="Region IV - Southeast"/>
    <x v="17"/>
    <s v="FL"/>
    <x v="101"/>
    <n v="3"/>
    <x v="2"/>
    <n v="49206.287499999991"/>
    <n v="86111.003124999988"/>
    <n v="66568.302499999991"/>
    <n v="116494.52937499998"/>
    <n v="83751.81749999999"/>
    <n v="146565.68062499998"/>
    <n v="108578.49"/>
    <n v="190012.35749999998"/>
    <n v="131936.36249999999"/>
    <n v="230888.63437499997"/>
    <n v="146926.8775"/>
    <n v="257122.03562499996"/>
    <n v="161111.5925"/>
    <n v="281945.28687499999"/>
  </r>
  <r>
    <n v="4"/>
    <s v="Region IV - Southeast"/>
    <x v="17"/>
    <s v="FL"/>
    <x v="101"/>
    <n v="4"/>
    <x v="3"/>
    <n v="60796.65"/>
    <n v="97274.64"/>
    <n v="85115.31"/>
    <n v="136184.49599999998"/>
    <n v="109433.97"/>
    <n v="175094.35200000001"/>
    <n v="145911.96"/>
    <n v="233459.136"/>
    <n v="182389.95"/>
    <n v="291823.92"/>
    <n v="206708.61"/>
    <n v="330733.77599999995"/>
    <n v="231027.27"/>
    <n v="369643.63199999998"/>
  </r>
  <r>
    <n v="4"/>
    <s v="Region IV - Southeast"/>
    <x v="17"/>
    <s v="FL"/>
    <x v="102"/>
    <n v="1"/>
    <x v="0"/>
    <n v="73945.350000000006"/>
    <n v="129404.36250000002"/>
    <n v="96454.932000000015"/>
    <n v="168796.13100000005"/>
    <n v="116068.14"/>
    <n v="203119.245"/>
    <n v="139916.37599999999"/>
    <n v="244853.65800000002"/>
    <n v="165004.29"/>
    <n v="288757.50750000007"/>
    <n v="180615.68400000001"/>
    <n v="316077.44700000004"/>
    <n v="196105.992"/>
    <n v="343185.48600000003"/>
  </r>
  <r>
    <n v="4"/>
    <s v="Region IV - Southeast"/>
    <x v="17"/>
    <s v="FL"/>
    <x v="102"/>
    <n v="2"/>
    <x v="1"/>
    <n v="67960.603499999997"/>
    <n v="118931.056125"/>
    <n v="88311.663300000015"/>
    <n v="154545.41077500003"/>
    <n v="105053.95170000001"/>
    <n v="183844.41547499999"/>
    <n v="125759.2194"/>
    <n v="220078.63395000005"/>
    <n v="148244.0085"/>
    <n v="259427.01487499999"/>
    <n v="162419.20020000002"/>
    <n v="284233.60035000002"/>
    <n v="175870.21965000001"/>
    <n v="307772.8843875"/>
  </r>
  <r>
    <n v="4"/>
    <s v="Region IV - Southeast"/>
    <x v="17"/>
    <s v="FL"/>
    <x v="102"/>
    <n v="3"/>
    <x v="2"/>
    <n v="53799.581250000003"/>
    <n v="94149.267187499994"/>
    <n v="72697.248749999999"/>
    <n v="127220.18531249999"/>
    <n v="91393.211249999993"/>
    <n v="159938.1196875"/>
    <n v="118365.23699999999"/>
    <n v="207139.16475"/>
    <n v="143677.51874999999"/>
    <n v="251435.65781249997"/>
    <n v="159895.39124999999"/>
    <n v="279816.9346875"/>
    <n v="175202.70974999998"/>
    <n v="306604.74206249998"/>
  </r>
  <r>
    <n v="4"/>
    <s v="Region IV - Southeast"/>
    <x v="17"/>
    <s v="FL"/>
    <x v="102"/>
    <n v="4"/>
    <x v="3"/>
    <n v="66863.544499999989"/>
    <n v="106981.67120000001"/>
    <n v="93608.962299999999"/>
    <n v="149774.33968"/>
    <n v="120354.38009999998"/>
    <n v="192567.00816000003"/>
    <n v="160472.50680000003"/>
    <n v="256756.01088000002"/>
    <n v="200590.6335"/>
    <n v="320945.01360000006"/>
    <n v="227336.05129999999"/>
    <n v="363737.68208"/>
    <n v="254081.46909999999"/>
    <n v="406530.35055999999"/>
  </r>
  <r>
    <n v="4"/>
    <s v="Region IV - Southeast"/>
    <x v="17"/>
    <s v="FL"/>
    <x v="103"/>
    <n v="1"/>
    <x v="0"/>
    <n v="68722.95"/>
    <n v="120265.16250000001"/>
    <n v="89490.324000000022"/>
    <n v="156608.06700000004"/>
    <n v="107393.58"/>
    <n v="187938.76500000001"/>
    <n v="129004.632"/>
    <n v="225758.106"/>
    <n v="152038.53"/>
    <n v="266067.42749999999"/>
    <n v="166371.58799999999"/>
    <n v="291150.27899999998"/>
    <n v="180507.14399999997"/>
    <n v="315887.50199999998"/>
  </r>
  <r>
    <n v="4"/>
    <s v="Region IV - Southeast"/>
    <x v="17"/>
    <s v="FL"/>
    <x v="103"/>
    <n v="2"/>
    <x v="1"/>
    <n v="63223.299500000001"/>
    <n v="110640.774125"/>
    <n v="82038.028099999996"/>
    <n v="143566.54917499999"/>
    <n v="97393.626900000003"/>
    <n v="170438.847075"/>
    <n v="116217.3858"/>
    <n v="203380.42515000002"/>
    <n v="136909.38449999999"/>
    <n v="239591.42287499996"/>
    <n v="149942.79139999999"/>
    <n v="262399.88494999998"/>
    <n v="162267.58004999999"/>
    <n v="283968.26508749998"/>
  </r>
  <r>
    <n v="4"/>
    <s v="Region IV - Southeast"/>
    <x v="17"/>
    <s v="FL"/>
    <x v="103"/>
    <n v="3"/>
    <x v="2"/>
    <n v="49414.856249999997"/>
    <n v="86475.998437500006"/>
    <n v="66999.528749999998"/>
    <n v="117249.17531249998"/>
    <n v="84416.411250000005"/>
    <n v="147728.71968749998"/>
    <n v="109650.05099999999"/>
    <n v="191887.58924999999"/>
    <n v="133503.01874999999"/>
    <n v="233630.28281249997"/>
    <n v="148858.48125000001"/>
    <n v="260502.34218749998"/>
    <n v="163456.49174999999"/>
    <n v="286048.86056249996"/>
  </r>
  <r>
    <n v="4"/>
    <s v="Region IV - Southeast"/>
    <x v="17"/>
    <s v="FL"/>
    <x v="103"/>
    <n v="4"/>
    <x v="3"/>
    <n v="60367.890999999996"/>
    <n v="96588.625599999999"/>
    <n v="84515.047399999996"/>
    <n v="135224.07584"/>
    <n v="108662.20379999999"/>
    <n v="173859.52608000001"/>
    <n v="144882.93839999998"/>
    <n v="231812.70144"/>
    <n v="181103.67300000001"/>
    <n v="289765.87679999997"/>
    <n v="205250.82939999999"/>
    <n v="328401.32704"/>
    <n v="229397.98579999997"/>
    <n v="367036.77727999998"/>
  </r>
  <r>
    <n v="4"/>
    <s v="Region IV - Southeast"/>
    <x v="17"/>
    <s v="FL"/>
    <x v="104"/>
    <n v="1"/>
    <x v="0"/>
    <n v="69989.7"/>
    <n v="122481.97500000001"/>
    <n v="91105.224000000017"/>
    <n v="159434.14200000002"/>
    <n v="109264.68"/>
    <n v="191213.19"/>
    <n v="131148.432"/>
    <n v="229509.75599999999"/>
    <n v="154542.78"/>
    <n v="270449.86499999999"/>
    <n v="169100.08799999999"/>
    <n v="295925.15399999998"/>
    <n v="183436.94399999999"/>
    <n v="321014.652"/>
  </r>
  <r>
    <n v="4"/>
    <s v="Region IV - Southeast"/>
    <x v="17"/>
    <s v="FL"/>
    <x v="104"/>
    <n v="2"/>
    <x v="1"/>
    <n v="64402.862000000001"/>
    <n v="112705.0085"/>
    <n v="83541.890600000013"/>
    <n v="146198.30855000002"/>
    <n v="99134.114400000006"/>
    <n v="173484.70020000002"/>
    <n v="118209.5808"/>
    <n v="206866.76640000002"/>
    <n v="139236.44699999999"/>
    <n v="243663.78224999996"/>
    <n v="152478.12890000001"/>
    <n v="266836.72557500005"/>
    <n v="164990.04255000001"/>
    <n v="288732.57446250005"/>
  </r>
  <r>
    <n v="4"/>
    <s v="Region IV - Southeast"/>
    <x v="17"/>
    <s v="FL"/>
    <x v="104"/>
    <n v="3"/>
    <x v="2"/>
    <n v="52447.762499999997"/>
    <n v="91783.584374999991"/>
    <n v="71036.752500000002"/>
    <n v="124314.31687499999"/>
    <n v="89441.887499999983"/>
    <n v="156523.30312499998"/>
    <n v="116072.53199999998"/>
    <n v="203126.93099999998"/>
    <n v="141190.3125"/>
    <n v="247083.04687499997"/>
    <n v="157336.65749999997"/>
    <n v="275339.15062499995"/>
    <n v="172653.02849999999"/>
    <n v="302142.79987500003"/>
  </r>
  <r>
    <n v="4"/>
    <s v="Region IV - Southeast"/>
    <x v="17"/>
    <s v="FL"/>
    <x v="104"/>
    <n v="4"/>
    <x v="3"/>
    <n v="64418.27949999999"/>
    <n v="103069.24720000001"/>
    <n v="90185.5913"/>
    <n v="144296.94607999999"/>
    <n v="115952.9031"/>
    <n v="185524.64496000001"/>
    <n v="154603.8708"/>
    <n v="247366.19328000001"/>
    <n v="193254.83850000001"/>
    <n v="309207.74160000001"/>
    <n v="219022.15029999998"/>
    <n v="350435.44047999999"/>
    <n v="244789.4621"/>
    <n v="391663.13935999997"/>
  </r>
  <r>
    <n v="4"/>
    <s v="Region IV - Southeast"/>
    <x v="17"/>
    <s v="FL"/>
    <x v="105"/>
    <n v="1"/>
    <x v="0"/>
    <n v="63021.3"/>
    <n v="110287.27499999999"/>
    <n v="82010.656000000017"/>
    <n v="143518.64800000002"/>
    <n v="98311.32"/>
    <n v="172044.81"/>
    <n v="117929.80799999999"/>
    <n v="206377.16399999999"/>
    <n v="138950.82"/>
    <n v="243163.935"/>
    <n v="152031.272"/>
    <n v="266054.72599999997"/>
    <n v="164899.93599999999"/>
    <n v="288574.88799999998"/>
  </r>
  <r>
    <n v="4"/>
    <s v="Region IV - Southeast"/>
    <x v="17"/>
    <s v="FL"/>
    <x v="105"/>
    <n v="2"/>
    <x v="1"/>
    <n v="58000.465499999991"/>
    <n v="101500.814625"/>
    <n v="75218.466400000005"/>
    <n v="131632.3162"/>
    <n v="89226.341099999991"/>
    <n v="156146.09692499999"/>
    <n v="106337.0502"/>
    <n v="186089.83785000001"/>
    <n v="125238.39299999998"/>
    <n v="219167.18774999998"/>
    <n v="137139.69785"/>
    <n v="239994.47123750002"/>
    <n v="148378.32782499999"/>
    <n v="259662.07369374999"/>
  </r>
  <r>
    <n v="4"/>
    <s v="Region IV - Southeast"/>
    <x v="17"/>
    <s v="FL"/>
    <x v="105"/>
    <n v="3"/>
    <x v="2"/>
    <n v="45744.662499999991"/>
    <n v="80053.159374999988"/>
    <n v="62070.102499999994"/>
    <n v="108622.67937499998"/>
    <n v="78243.81749999999"/>
    <n v="136926.68062499998"/>
    <n v="101698.08"/>
    <n v="177971.64"/>
    <n v="123903.86249999999"/>
    <n v="216831.75937499997"/>
    <n v="138213.5275"/>
    <n v="241873.67312499997"/>
    <n v="151838.26249999998"/>
    <n v="265716.95937499998"/>
  </r>
  <r>
    <n v="4"/>
    <s v="Region IV - Southeast"/>
    <x v="17"/>
    <s v="FL"/>
    <x v="105"/>
    <n v="4"/>
    <x v="3"/>
    <n v="55668.502499999995"/>
    <n v="89069.603999999992"/>
    <n v="77935.903499999986"/>
    <n v="124697.44559999998"/>
    <n v="100203.30449999998"/>
    <n v="160325.28719999999"/>
    <n v="133604.40599999999"/>
    <n v="213767.0496"/>
    <n v="167005.50750000001"/>
    <n v="267208.81199999998"/>
    <n v="189272.90849999996"/>
    <n v="302836.65359999996"/>
    <n v="211540.30949999997"/>
    <n v="338464.4952"/>
  </r>
  <r>
    <n v="4"/>
    <s v="Region IV - Southeast"/>
    <x v="17"/>
    <s v="FL"/>
    <x v="106"/>
    <n v="1"/>
    <x v="0"/>
    <n v="73119"/>
    <n v="127958.25"/>
    <n v="95228.84"/>
    <n v="166650.47"/>
    <n v="114307.2"/>
    <n v="200037.6"/>
    <n v="137351.51999999999"/>
    <n v="240365.16"/>
    <n v="161884.79999999999"/>
    <n v="283298.40000000002"/>
    <n v="177150.88"/>
    <n v="310014.03999999998"/>
    <n v="192214.64"/>
    <n v="336375.62"/>
  </r>
  <r>
    <n v="4"/>
    <s v="Region IV - Southeast"/>
    <x v="17"/>
    <s v="FL"/>
    <x v="106"/>
    <n v="2"/>
    <x v="1"/>
    <n v="67261.807499999995"/>
    <n v="117708.16312499999"/>
    <n v="87289.181000000011"/>
    <n v="152756.06675000003"/>
    <n v="103645.8315"/>
    <n v="181380.20512500001"/>
    <n v="123712.26300000001"/>
    <n v="216496.46025"/>
    <n v="145746.72"/>
    <n v="255056.76"/>
    <n v="159626.78275000001"/>
    <n v="279346.86981250008"/>
    <n v="172756.17237500002"/>
    <n v="302323.30165625003"/>
  </r>
  <r>
    <n v="4"/>
    <s v="Region IV - Southeast"/>
    <x v="17"/>
    <s v="FL"/>
    <x v="106"/>
    <n v="3"/>
    <x v="2"/>
    <n v="53546.6"/>
    <n v="93706.55"/>
    <n v="72528.714999999997"/>
    <n v="126925.25125"/>
    <n v="91323.404999999999"/>
    <n v="159815.95874999999"/>
    <n v="118519.41"/>
    <n v="207408.96749999997"/>
    <n v="144173.17499999999"/>
    <n v="252303.05624999999"/>
    <n v="160665.215"/>
    <n v="281164.12624999997"/>
    <n v="176311.16499999998"/>
    <n v="308544.53874999995"/>
  </r>
  <r>
    <n v="4"/>
    <s v="Region IV - Southeast"/>
    <x v="17"/>
    <s v="FL"/>
    <x v="106"/>
    <n v="4"/>
    <x v="3"/>
    <n v="65751.032500000001"/>
    <n v="105201.652"/>
    <n v="92051.445500000002"/>
    <n v="147282.31280000001"/>
    <n v="118351.8585"/>
    <n v="189362.97360000003"/>
    <n v="157802.478"/>
    <n v="252483.96480000002"/>
    <n v="197253.09749999997"/>
    <n v="315604.95600000001"/>
    <n v="223553.51049999997"/>
    <n v="357685.61679999996"/>
    <n v="249853.92349999998"/>
    <n v="399766.27760000003"/>
  </r>
  <r>
    <n v="4"/>
    <s v="Region IV - Southeast"/>
    <x v="18"/>
    <s v="GA"/>
    <x v="38"/>
    <n v="1"/>
    <x v="0"/>
    <n v="60353.1"/>
    <n v="105617.92499999999"/>
    <n v="78551.592000000004"/>
    <n v="137465.28600000002"/>
    <n v="94190.04"/>
    <n v="164832.57"/>
    <n v="113025.45600000001"/>
    <n v="197794.54800000001"/>
    <n v="133180.74"/>
    <n v="233066.29499999998"/>
    <n v="145722.50399999999"/>
    <n v="255014.38199999998"/>
    <n v="158068.75199999998"/>
    <n v="276620.31599999999"/>
  </r>
  <r>
    <n v="4"/>
    <s v="Region IV - Southeast"/>
    <x v="18"/>
    <s v="GA"/>
    <x v="38"/>
    <n v="2"/>
    <x v="1"/>
    <n v="55539.470999999998"/>
    <n v="97194.074250000005"/>
    <n v="72037.0098"/>
    <n v="126064.76715"/>
    <n v="85469.3802"/>
    <n v="149571.41535"/>
    <n v="101891.6964"/>
    <n v="178310.4687"/>
    <n v="120010.40099999998"/>
    <n v="210018.20174999998"/>
    <n v="131419.92120000001"/>
    <n v="229984.86210000003"/>
    <n v="142197.8829"/>
    <n v="248846.29507499997"/>
  </r>
  <r>
    <n v="4"/>
    <s v="Region IV - Southeast"/>
    <x v="18"/>
    <s v="GA"/>
    <x v="38"/>
    <n v="3"/>
    <x v="2"/>
    <n v="45162.412499999999"/>
    <n v="79034.221874999988"/>
    <n v="61185.337499999994"/>
    <n v="107074.340625"/>
    <n v="77051.182499999995"/>
    <n v="134839.56937499999"/>
    <n v="100015.182"/>
    <n v="175026.56849999999"/>
    <n v="121686.6375"/>
    <n v="212951.61562499998"/>
    <n v="135622.64249999999"/>
    <n v="237339.62437499998"/>
    <n v="148849.5435"/>
    <n v="260486.70112499996"/>
  </r>
  <r>
    <n v="4"/>
    <s v="Region IV - Southeast"/>
    <x v="18"/>
    <s v="GA"/>
    <x v="38"/>
    <n v="4"/>
    <x v="3"/>
    <n v="55396.131999999998"/>
    <n v="88633.811199999996"/>
    <n v="77554.584799999997"/>
    <n v="124087.33567999999"/>
    <n v="99713.037599999981"/>
    <n v="159540.86016000001"/>
    <n v="132950.71679999999"/>
    <n v="212721.14688000001"/>
    <n v="166188.39600000001"/>
    <n v="265901.43359999999"/>
    <n v="188346.84879999998"/>
    <n v="301354.95808000001"/>
    <n v="210505.30159999998"/>
    <n v="336808.48256000003"/>
  </r>
  <r>
    <n v="4"/>
    <s v="Region IV - Southeast"/>
    <x v="18"/>
    <s v="GA"/>
    <x v="107"/>
    <n v="1"/>
    <x v="0"/>
    <n v="68261.850000000006"/>
    <n v="119458.23749999999"/>
    <n v="88825.772000000012"/>
    <n v="155445.10100000002"/>
    <n v="106472.34"/>
    <n v="186326.59499999997"/>
    <n v="127705.89600000001"/>
    <n v="223485.318"/>
    <n v="150466.59"/>
    <n v="263316.53249999997"/>
    <n v="164629.56400000001"/>
    <n v="288101.73699999996"/>
    <n v="178560.63199999998"/>
    <n v="312481.10600000003"/>
  </r>
  <r>
    <n v="4"/>
    <s v="Region IV - Southeast"/>
    <x v="18"/>
    <s v="GA"/>
    <x v="107"/>
    <n v="2"/>
    <x v="1"/>
    <n v="62825.348500000007"/>
    <n v="109944.35987499999"/>
    <n v="81472.194300000003"/>
    <n v="142576.34002500001"/>
    <n v="96638.870699999999"/>
    <n v="169118.02372500001"/>
    <n v="115160.05740000002"/>
    <n v="201530.10045000003"/>
    <n v="135627.1035"/>
    <n v="237347.43112499997"/>
    <n v="148513.9142"/>
    <n v="259899.34985000006"/>
    <n v="160681.89515"/>
    <n v="281193.31651249999"/>
  </r>
  <r>
    <n v="4"/>
    <s v="Region IV - Southeast"/>
    <x v="18"/>
    <s v="GA"/>
    <x v="107"/>
    <n v="3"/>
    <x v="2"/>
    <n v="50282.918749999997"/>
    <n v="87995.107812499991"/>
    <n v="68191.611250000002"/>
    <n v="119335.31968749998"/>
    <n v="85930.728749999995"/>
    <n v="150378.77531249999"/>
    <n v="111638.23499999999"/>
    <n v="195366.91124999998"/>
    <n v="135950.38124999998"/>
    <n v="237913.16718749999"/>
    <n v="151606.14874999999"/>
    <n v="265310.7603125"/>
    <n v="166496.40625"/>
    <n v="291368.7109375"/>
  </r>
  <r>
    <n v="4"/>
    <s v="Region IV - Southeast"/>
    <x v="18"/>
    <s v="GA"/>
    <x v="107"/>
    <n v="4"/>
    <x v="3"/>
    <n v="61358.767500000002"/>
    <n v="98174.028000000006"/>
    <n v="85902.2745"/>
    <n v="137443.63920000001"/>
    <n v="110445.78149999998"/>
    <n v="176713.25040000002"/>
    <n v="147261.04200000002"/>
    <n v="235617.66720000003"/>
    <n v="184076.30249999999"/>
    <n v="294522.08400000003"/>
    <n v="208619.80949999997"/>
    <n v="333791.69520000002"/>
    <n v="233163.31650000002"/>
    <n v="373061.3064"/>
  </r>
  <r>
    <n v="4"/>
    <s v="Region IV - Southeast"/>
    <x v="18"/>
    <s v="GA"/>
    <x v="8"/>
    <n v="1"/>
    <x v="0"/>
    <n v="60871.199999999997"/>
    <n v="106524.6"/>
    <n v="79192.90400000001"/>
    <n v="138587.58200000002"/>
    <n v="94895.28"/>
    <n v="166066.74"/>
    <n v="113772.67199999999"/>
    <n v="199102.17600000001"/>
    <n v="134039.88"/>
    <n v="234569.79"/>
    <n v="146651.24800000002"/>
    <n v="256639.68400000001"/>
    <n v="159047.024"/>
    <n v="278332.29200000002"/>
  </r>
  <r>
    <n v="4"/>
    <s v="Region IV - Southeast"/>
    <x v="18"/>
    <s v="GA"/>
    <x v="8"/>
    <n v="2"/>
    <x v="1"/>
    <n v="56029.764500000005"/>
    <n v="98052.087874999997"/>
    <n v="72647.482600000018"/>
    <n v="127133.09455000001"/>
    <n v="86150.934900000007"/>
    <n v="150764.13607500002"/>
    <n v="102623.46180000002"/>
    <n v="179591.05815"/>
    <n v="120853.36199999999"/>
    <n v="211493.3835"/>
    <n v="132330.37065000003"/>
    <n v="231578.14863750004"/>
    <n v="143162.69292500001"/>
    <n v="250534.71261875"/>
  </r>
  <r>
    <n v="4"/>
    <s v="Region IV - Southeast"/>
    <x v="18"/>
    <s v="GA"/>
    <x v="8"/>
    <n v="3"/>
    <x v="2"/>
    <n v="45799.7"/>
    <n v="80149.475000000006"/>
    <n v="62077.54"/>
    <n v="108635.69499999999"/>
    <n v="78198.3"/>
    <n v="136847.02499999999"/>
    <n v="101544.67199999999"/>
    <n v="177703.17599999998"/>
    <n v="123598.5"/>
    <n v="216297.37499999997"/>
    <n v="137789.42000000001"/>
    <n v="241131.48499999999"/>
    <n v="151271.236"/>
    <n v="264724.66299999994"/>
  </r>
  <r>
    <n v="4"/>
    <s v="Region IV - Southeast"/>
    <x v="18"/>
    <s v="GA"/>
    <x v="8"/>
    <n v="4"/>
    <x v="3"/>
    <n v="56045.131999999998"/>
    <n v="89672.211199999991"/>
    <n v="78463.184799999988"/>
    <n v="125541.09568"/>
    <n v="100881.23759999999"/>
    <n v="161409.98016000001"/>
    <n v="134508.3168"/>
    <n v="215213.30687999999"/>
    <n v="168135.39600000001"/>
    <n v="269016.6336"/>
    <n v="190553.44879999998"/>
    <n v="304885.51807999995"/>
    <n v="212971.50159999999"/>
    <n v="340754.40256000002"/>
  </r>
  <r>
    <n v="4"/>
    <s v="Region IV - Southeast"/>
    <x v="18"/>
    <s v="GA"/>
    <x v="10"/>
    <n v="1"/>
    <x v="0"/>
    <n v="64000.5"/>
    <n v="112000.875"/>
    <n v="83316.52"/>
    <n v="145803.91"/>
    <n v="99937.8"/>
    <n v="174891.15"/>
    <n v="119975.76"/>
    <n v="209957.58"/>
    <n v="141381.9"/>
    <n v="247418.32500000001"/>
    <n v="154702.04"/>
    <n v="270728.57"/>
    <n v="167824.72"/>
    <n v="293693.26"/>
  </r>
  <r>
    <n v="4"/>
    <s v="Region IV - Southeast"/>
    <x v="18"/>
    <s v="GA"/>
    <x v="10"/>
    <n v="2"/>
    <x v="1"/>
    <n v="58888.71"/>
    <n v="103055.24249999999"/>
    <n v="76394.773000000016"/>
    <n v="133690.85275000002"/>
    <n v="90662.652000000002"/>
    <n v="158659.641"/>
    <n v="108126.144"/>
    <n v="189220.75199999998"/>
    <n v="127363.63499999998"/>
    <n v="222886.36124999996"/>
    <n v="139479.0245"/>
    <n v="244088.29287500004"/>
    <n v="150928.82274999999"/>
    <n v="264125.43981250003"/>
  </r>
  <r>
    <n v="4"/>
    <s v="Region IV - Southeast"/>
    <x v="18"/>
    <s v="GA"/>
    <x v="10"/>
    <n v="3"/>
    <x v="2"/>
    <n v="46898.537499999991"/>
    <n v="82072.440624999988"/>
    <n v="63569.502499999988"/>
    <n v="111246.62937499999"/>
    <n v="80079.81749999999"/>
    <n v="140139.68062499998"/>
    <n v="103991.55"/>
    <n v="181985.21249999997"/>
    <n v="126581.36249999999"/>
    <n v="221517.38437499997"/>
    <n v="141117.97749999998"/>
    <n v="246956.46062499995"/>
    <n v="154929.3725"/>
    <n v="271126.40187499998"/>
  </r>
  <r>
    <n v="4"/>
    <s v="Region IV - Southeast"/>
    <x v="18"/>
    <s v="GA"/>
    <x v="10"/>
    <n v="4"/>
    <x v="3"/>
    <n v="57377.884999999995"/>
    <n v="91804.615999999995"/>
    <n v="80329.03899999999"/>
    <n v="128526.46239999999"/>
    <n v="103280.19299999998"/>
    <n v="165248.3088"/>
    <n v="137706.924"/>
    <n v="220331.0784"/>
    <n v="172133.65499999997"/>
    <n v="275413.848"/>
    <n v="195084.80899999998"/>
    <n v="312135.69439999998"/>
    <n v="218035.96299999999"/>
    <n v="348857.54080000002"/>
  </r>
  <r>
    <n v="4"/>
    <s v="Region IV - Southeast"/>
    <x v="18"/>
    <s v="GA"/>
    <x v="108"/>
    <n v="1"/>
    <x v="0"/>
    <n v="62464.35"/>
    <n v="109312.61249999999"/>
    <n v="81243.092000000004"/>
    <n v="142175.41100000002"/>
    <n v="97308.54"/>
    <n v="170289.94500000001"/>
    <n v="116598.45599999999"/>
    <n v="204047.29800000001"/>
    <n v="137354.49"/>
    <n v="240370.35749999998"/>
    <n v="150270.00399999999"/>
    <n v="262972.50699999998"/>
    <n v="162951.75199999998"/>
    <n v="285165.56599999999"/>
  </r>
  <r>
    <n v="4"/>
    <s v="Region IV - Southeast"/>
    <x v="18"/>
    <s v="GA"/>
    <x v="108"/>
    <n v="2"/>
    <x v="1"/>
    <n v="57505.408499999998"/>
    <n v="100634.46487500001"/>
    <n v="74543.4473"/>
    <n v="130451.032775"/>
    <n v="88370.192699999985"/>
    <n v="154647.837225"/>
    <n v="105212.0214"/>
    <n v="184121.03745"/>
    <n v="123888.83849999998"/>
    <n v="216805.46737499998"/>
    <n v="135645.48370000001"/>
    <n v="237379.596475"/>
    <n v="146735.32039999997"/>
    <n v="256786.81069999997"/>
  </r>
  <r>
    <n v="4"/>
    <s v="Region IV - Southeast"/>
    <x v="18"/>
    <s v="GA"/>
    <x v="108"/>
    <n v="3"/>
    <x v="2"/>
    <n v="46755.631249999991"/>
    <n v="81822.354687499988"/>
    <n v="63415.843749999985"/>
    <n v="110977.72656249999"/>
    <n v="79918.976249999992"/>
    <n v="139858.2084375"/>
    <n v="103838.90699999998"/>
    <n v="181718.08724999998"/>
    <n v="126466.29374999998"/>
    <n v="221316.01406249998"/>
    <n v="141039.58624999999"/>
    <n v="246819.27593749997"/>
    <n v="154903.77474999998"/>
    <n v="271081.6058125"/>
  </r>
  <r>
    <n v="4"/>
    <s v="Region IV - Southeast"/>
    <x v="18"/>
    <s v="GA"/>
    <x v="108"/>
    <n v="4"/>
    <x v="3"/>
    <n v="57018.631999999998"/>
    <n v="91229.811199999996"/>
    <n v="79826.084799999997"/>
    <n v="127721.73567999998"/>
    <n v="102633.53759999998"/>
    <n v="164213.66016"/>
    <n v="136844.71679999999"/>
    <n v="218951.54687999998"/>
    <n v="171055.89600000001"/>
    <n v="273689.43359999999"/>
    <n v="193863.34879999998"/>
    <n v="310181.35807999998"/>
    <n v="216670.80159999998"/>
    <n v="346673.28255999996"/>
  </r>
  <r>
    <n v="4"/>
    <s v="Region IV - Southeast"/>
    <x v="18"/>
    <s v="GA"/>
    <x v="109"/>
    <n v="1"/>
    <x v="0"/>
    <n v="62272.65"/>
    <n v="108977.13750000001"/>
    <n v="81037.068000000014"/>
    <n v="141814.86900000004"/>
    <n v="97145.46"/>
    <n v="170004.55499999999"/>
    <n v="116533.224"/>
    <n v="203933.14199999999"/>
    <n v="137305.71"/>
    <n v="240284.99249999999"/>
    <n v="150231.516"/>
    <n v="262905.15299999999"/>
    <n v="162948.408"/>
    <n v="285159.71400000004"/>
  </r>
  <r>
    <n v="4"/>
    <s v="Region IV - Southeast"/>
    <x v="18"/>
    <s v="GA"/>
    <x v="109"/>
    <n v="2"/>
    <x v="1"/>
    <n v="57311.196500000005"/>
    <n v="100294.59387500001"/>
    <n v="74325.076700000005"/>
    <n v="130068.88422500002"/>
    <n v="88167.40830000001"/>
    <n v="154292.96452500002"/>
    <n v="105076.62059999999"/>
    <n v="183884.08605000001"/>
    <n v="123754.29149999999"/>
    <n v="216570.01012499997"/>
    <n v="135514.80980000002"/>
    <n v="237150.91715000005"/>
    <n v="146620.67535"/>
    <n v="256586.1818625"/>
  </r>
  <r>
    <n v="4"/>
    <s v="Region IV - Southeast"/>
    <x v="18"/>
    <s v="GA"/>
    <x v="109"/>
    <n v="3"/>
    <x v="2"/>
    <n v="46349.118749999994"/>
    <n v="81110.957812499997"/>
    <n v="62823.521249999998"/>
    <n v="109941.16218749998"/>
    <n v="79139.058749999997"/>
    <n v="138493.3528125"/>
    <n v="102768.111"/>
    <n v="179844.19424999997"/>
    <n v="125089.93124999999"/>
    <n v="218907.37968749998"/>
    <n v="139453.69874999998"/>
    <n v="244043.97281249997"/>
    <n v="153100.30424999999"/>
    <n v="267925.53243749996"/>
  </r>
  <r>
    <n v="4"/>
    <s v="Region IV - Southeast"/>
    <x v="18"/>
    <s v="GA"/>
    <x v="109"/>
    <n v="4"/>
    <x v="3"/>
    <n v="56711.508499999996"/>
    <n v="90738.4136"/>
    <n v="79396.111899999989"/>
    <n v="127033.77903999999"/>
    <n v="102080.7153"/>
    <n v="163329.14448000002"/>
    <n v="136107.62039999999"/>
    <n v="217772.19264000002"/>
    <n v="170134.52549999999"/>
    <n v="272215.24079999997"/>
    <n v="192819.12889999998"/>
    <n v="308510.60623999999"/>
    <n v="215503.73229999997"/>
    <n v="344805.97167999996"/>
  </r>
  <r>
    <n v="4"/>
    <s v="Region IV - Southeast"/>
    <x v="18"/>
    <s v="GA"/>
    <x v="110"/>
    <n v="1"/>
    <x v="0"/>
    <n v="66303.45"/>
    <n v="116031.03750000001"/>
    <n v="86214.044000000009"/>
    <n v="150874.57700000005"/>
    <n v="103219.38"/>
    <n v="180633.91499999998"/>
    <n v="123613.992"/>
    <n v="216324.486"/>
    <n v="145604.43"/>
    <n v="254807.7525"/>
    <n v="159288.02799999999"/>
    <n v="278754.049"/>
    <n v="172711.06399999998"/>
    <n v="302244.36200000002"/>
  </r>
  <r>
    <n v="4"/>
    <s v="Region IV - Southeast"/>
    <x v="18"/>
    <s v="GA"/>
    <x v="110"/>
    <n v="2"/>
    <x v="1"/>
    <n v="61048.859500000006"/>
    <n v="106835.50412500001"/>
    <n v="79119.58110000001"/>
    <n v="138459.266925"/>
    <n v="93766.248900000006"/>
    <n v="164090.93557500001"/>
    <n v="111581.86980000001"/>
    <n v="195268.27214999998"/>
    <n v="131376.6195"/>
    <n v="229909.08412499999"/>
    <n v="143835.26089999999"/>
    <n v="251711.70657500002"/>
    <n v="155580.90529999998"/>
    <n v="272266.58427500003"/>
  </r>
  <r>
    <n v="4"/>
    <s v="Region IV - Southeast"/>
    <x v="18"/>
    <s v="GA"/>
    <x v="110"/>
    <n v="3"/>
    <x v="2"/>
    <n v="49590.59375"/>
    <n v="86783.5390625"/>
    <n v="67291.971250000002"/>
    <n v="117760.94968749999"/>
    <n v="84829.128750000003"/>
    <n v="148450.9753125"/>
    <n v="110262.15299999999"/>
    <n v="192958.76774999997"/>
    <n v="134343.88124999998"/>
    <n v="235101.79218749999"/>
    <n v="149863.47874999998"/>
    <n v="262261.08781249996"/>
    <n v="164641.74025"/>
    <n v="288123.0454375"/>
  </r>
  <r>
    <n v="4"/>
    <s v="Region IV - Southeast"/>
    <x v="18"/>
    <s v="GA"/>
    <x v="110"/>
    <n v="4"/>
    <x v="3"/>
    <n v="60333.137999999992"/>
    <n v="96533.020799999998"/>
    <n v="84466.393199999991"/>
    <n v="135146.22912"/>
    <n v="108599.64839999999"/>
    <n v="173759.43744000001"/>
    <n v="144799.5312"/>
    <n v="231679.24992000003"/>
    <n v="180999.41399999999"/>
    <n v="289599.0624"/>
    <n v="205132.66919999997"/>
    <n v="328212.27072000003"/>
    <n v="229265.92439999999"/>
    <n v="366825.47904000001"/>
  </r>
  <r>
    <n v="4"/>
    <s v="Region IV - Southeast"/>
    <x v="18"/>
    <s v="GA"/>
    <x v="111"/>
    <n v="1"/>
    <x v="0"/>
    <n v="64000.5"/>
    <n v="112000.875"/>
    <n v="83316.52"/>
    <n v="145803.91"/>
    <n v="99937.8"/>
    <n v="174891.15"/>
    <n v="119975.76"/>
    <n v="209957.58"/>
    <n v="141381.9"/>
    <n v="247418.32500000001"/>
    <n v="154702.04"/>
    <n v="270728.57"/>
    <n v="167824.72"/>
    <n v="293693.26"/>
  </r>
  <r>
    <n v="4"/>
    <s v="Region IV - Southeast"/>
    <x v="18"/>
    <s v="GA"/>
    <x v="111"/>
    <n v="2"/>
    <x v="1"/>
    <n v="58888.71"/>
    <n v="103055.24249999999"/>
    <n v="76394.773000000016"/>
    <n v="133690.85275000002"/>
    <n v="90662.652000000002"/>
    <n v="158659.641"/>
    <n v="108126.144"/>
    <n v="189220.75199999998"/>
    <n v="127363.63499999998"/>
    <n v="222886.36124999996"/>
    <n v="139479.0245"/>
    <n v="244088.29287500004"/>
    <n v="150928.82274999999"/>
    <n v="264125.43981250003"/>
  </r>
  <r>
    <n v="4"/>
    <s v="Region IV - Southeast"/>
    <x v="18"/>
    <s v="GA"/>
    <x v="111"/>
    <n v="3"/>
    <x v="2"/>
    <n v="46898.537499999991"/>
    <n v="82072.440624999988"/>
    <n v="63569.502499999988"/>
    <n v="111246.62937499999"/>
    <n v="80079.81749999999"/>
    <n v="140139.68062499998"/>
    <n v="103991.55"/>
    <n v="181985.21249999997"/>
    <n v="126581.36249999999"/>
    <n v="221517.38437499997"/>
    <n v="141117.97749999998"/>
    <n v="246956.46062499995"/>
    <n v="154929.3725"/>
    <n v="271126.40187499998"/>
  </r>
  <r>
    <n v="4"/>
    <s v="Region IV - Southeast"/>
    <x v="18"/>
    <s v="GA"/>
    <x v="111"/>
    <n v="4"/>
    <x v="3"/>
    <n v="57377.884999999995"/>
    <n v="91804.615999999995"/>
    <n v="80329.03899999999"/>
    <n v="128526.46239999999"/>
    <n v="103280.19299999998"/>
    <n v="165248.3088"/>
    <n v="137706.924"/>
    <n v="220331.0784"/>
    <n v="172133.65499999997"/>
    <n v="275413.848"/>
    <n v="195084.80899999998"/>
    <n v="312135.69439999998"/>
    <n v="218035.96299999999"/>
    <n v="348857.54080000002"/>
  </r>
  <r>
    <n v="4"/>
    <s v="Region IV - Southeast"/>
    <x v="18"/>
    <s v="GA"/>
    <x v="112"/>
    <n v="1"/>
    <x v="0"/>
    <n v="58568.25"/>
    <n v="102494.4375"/>
    <n v="76295.38"/>
    <n v="133516.91500000004"/>
    <n v="91613.7"/>
    <n v="160323.97500000001"/>
    <n v="110134.44"/>
    <n v="192735.27"/>
    <n v="129817.35"/>
    <n v="227180.36249999999"/>
    <n v="142065.26"/>
    <n v="248614.20499999999"/>
    <n v="154160.68"/>
    <n v="269781.19"/>
  </r>
  <r>
    <n v="4"/>
    <s v="Region IV - Southeast"/>
    <x v="18"/>
    <s v="GA"/>
    <x v="112"/>
    <n v="2"/>
    <x v="1"/>
    <n v="53869.615000000005"/>
    <n v="94271.826249999998"/>
    <n v="69922.674499999994"/>
    <n v="122364.68037500001"/>
    <n v="83047.337999999989"/>
    <n v="145332.84149999998"/>
    <n v="99167.736000000004"/>
    <n v="173543.538"/>
    <n v="116840.37749999999"/>
    <n v="204470.66062499996"/>
    <n v="127974.13425000002"/>
    <n v="223954.7349375"/>
    <n v="138510.61037499999"/>
    <n v="242393.56815625"/>
  </r>
  <r>
    <n v="4"/>
    <s v="Region IV - Southeast"/>
    <x v="18"/>
    <s v="GA"/>
    <x v="112"/>
    <n v="3"/>
    <x v="2"/>
    <n v="42876.868749999994"/>
    <n v="75034.520312499997"/>
    <n v="58055.191249999989"/>
    <n v="101596.5846875"/>
    <n v="73081.788749999992"/>
    <n v="127893.13031249998"/>
    <n v="94815.374999999985"/>
    <n v="165926.90624999997"/>
    <n v="115300.48124999998"/>
    <n v="201775.84218749998"/>
    <n v="128463.02875"/>
    <n v="224810.30031249998"/>
    <n v="140940.64624999999"/>
    <n v="246646.13093749998"/>
  </r>
  <r>
    <n v="4"/>
    <s v="Region IV - Southeast"/>
    <x v="18"/>
    <s v="GA"/>
    <x v="112"/>
    <n v="4"/>
    <x v="3"/>
    <n v="52748.002499999995"/>
    <n v="84396.804000000004"/>
    <n v="73847.203500000003"/>
    <n v="118155.52559999999"/>
    <n v="94946.40449999999"/>
    <n v="151914.24719999998"/>
    <n v="126595.20599999998"/>
    <n v="202552.3296"/>
    <n v="158244.00750000001"/>
    <n v="253190.41199999995"/>
    <n v="179343.20850000001"/>
    <n v="286949.13359999994"/>
    <n v="200442.40949999998"/>
    <n v="320707.85519999999"/>
  </r>
  <r>
    <n v="4"/>
    <s v="Region IV - Southeast"/>
    <x v="19"/>
    <s v="KY"/>
    <x v="113"/>
    <n v="1"/>
    <x v="0"/>
    <n v="70178"/>
    <n v="122811.5"/>
    <n v="91306.71375000001"/>
    <n v="159786.74906250002"/>
    <n v="109422.11249999999"/>
    <n v="191488.69687500002"/>
    <n v="131206.56"/>
    <n v="229611.48"/>
    <n v="154583.11874999999"/>
    <n v="270520.45781249995"/>
    <n v="169129.30249999999"/>
    <n v="295976.27937500004"/>
    <n v="183430.13249999998"/>
    <n v="321002.731875"/>
  </r>
  <r>
    <n v="4"/>
    <s v="Region IV - Southeast"/>
    <x v="19"/>
    <s v="KY"/>
    <x v="113"/>
    <n v="2"/>
    <x v="1"/>
    <n v="64608.800000000003"/>
    <n v="113065.4"/>
    <n v="83775.789999999994"/>
    <n v="146607.63250000001"/>
    <n v="99355.86"/>
    <n v="173872.755"/>
    <n v="118368.6"/>
    <n v="207145.05"/>
    <n v="139399.04999999999"/>
    <n v="243948.33749999997"/>
    <n v="152639.685"/>
    <n v="267119.44875000004"/>
    <n v="165138.35749999998"/>
    <n v="288992.12562499999"/>
  </r>
  <r>
    <n v="4"/>
    <s v="Region IV - Southeast"/>
    <x v="19"/>
    <s v="KY"/>
    <x v="113"/>
    <n v="3"/>
    <x v="2"/>
    <n v="51035.224999999999"/>
    <n v="89311.643749999988"/>
    <n v="69265.315000000002"/>
    <n v="121214.30124999999"/>
    <n v="87327.404999999999"/>
    <n v="152822.95874999999"/>
    <n v="113527.74"/>
    <n v="198673.54499999998"/>
    <n v="138345.67499999999"/>
    <n v="242104.93124999999"/>
    <n v="154343.76499999998"/>
    <n v="270101.58875"/>
    <n v="169583.45499999999"/>
    <n v="296771.04624999996"/>
  </r>
  <r>
    <n v="4"/>
    <s v="Region IV - Southeast"/>
    <x v="19"/>
    <s v="KY"/>
    <x v="113"/>
    <n v="4"/>
    <x v="3"/>
    <n v="61435.647999999986"/>
    <n v="98297.036800000002"/>
    <n v="86009.907200000001"/>
    <n v="137615.85152"/>
    <n v="110584.16639999999"/>
    <n v="176934.66623999999"/>
    <n v="147445.5552"/>
    <n v="235912.88831999997"/>
    <n v="184306.94399999999"/>
    <n v="294891.11040000001"/>
    <n v="208881.20319999999"/>
    <n v="334209.92512000003"/>
    <n v="233455.46239999996"/>
    <n v="373528.73983999994"/>
  </r>
  <r>
    <n v="4"/>
    <s v="Region IV - Southeast"/>
    <x v="19"/>
    <s v="KY"/>
    <x v="114"/>
    <n v="1"/>
    <x v="0"/>
    <n v="74748.75"/>
    <n v="130810.3125"/>
    <n v="97228.582500000019"/>
    <n v="170150.01937500003"/>
    <n v="116470.575"/>
    <n v="203823.50624999998"/>
    <n v="139583.16"/>
    <n v="244270.53"/>
    <n v="164435.96249999999"/>
    <n v="287762.93437499995"/>
    <n v="179900.715"/>
    <n v="314826.25124999997"/>
    <n v="195090.19500000001"/>
    <n v="341407.84125000006"/>
  </r>
  <r>
    <n v="4"/>
    <s v="Region IV - Southeast"/>
    <x v="19"/>
    <s v="KY"/>
    <x v="114"/>
    <n v="2"/>
    <x v="1"/>
    <n v="68826.862500000003"/>
    <n v="120447.00937499999"/>
    <n v="89225.902500000011"/>
    <n v="156145.32937500003"/>
    <n v="105787.14749999999"/>
    <n v="185127.50812499999"/>
    <n v="125969.355"/>
    <n v="220446.37125"/>
    <n v="148335.86249999999"/>
    <n v="259587.75937499997"/>
    <n v="162415.7475"/>
    <n v="284227.55812500004"/>
    <n v="175699.50750000001"/>
    <n v="307474.138125"/>
  </r>
  <r>
    <n v="4"/>
    <s v="Region IV - Southeast"/>
    <x v="19"/>
    <s v="KY"/>
    <x v="114"/>
    <n v="3"/>
    <x v="2"/>
    <n v="53944.481249999997"/>
    <n v="94402.842187499991"/>
    <n v="73270.023749999993"/>
    <n v="128222.54156249999"/>
    <n v="92422.316249999989"/>
    <n v="161739.05343749997"/>
    <n v="120230.05499999999"/>
    <n v="210402.59624999997"/>
    <n v="146612.19374999998"/>
    <n v="256571.33906249996"/>
    <n v="163635.98624999999"/>
    <n v="286362.97593749996"/>
    <n v="179877.67874999999"/>
    <n v="314785.93781249999"/>
  </r>
  <r>
    <n v="4"/>
    <s v="Region IV - Southeast"/>
    <x v="19"/>
    <s v="KY"/>
    <x v="114"/>
    <n v="4"/>
    <x v="3"/>
    <n v="64694.074499999988"/>
    <n v="103510.51920000001"/>
    <n v="90571.704299999983"/>
    <n v="144914.72687999997"/>
    <n v="116449.33409999999"/>
    <n v="186318.93455999999"/>
    <n v="155265.77879999997"/>
    <n v="248425.24608000001"/>
    <n v="194082.22349999999"/>
    <n v="310531.55759999994"/>
    <n v="219959.85329999996"/>
    <n v="351935.76527999999"/>
    <n v="245837.48309999995"/>
    <n v="393339.97296000004"/>
  </r>
  <r>
    <n v="4"/>
    <s v="Region IV - Southeast"/>
    <x v="19"/>
    <s v="KY"/>
    <x v="115"/>
    <n v="1"/>
    <x v="0"/>
    <n v="69333.5"/>
    <n v="121333.625"/>
    <n v="90230.113750000019"/>
    <n v="157902.69906250003"/>
    <n v="108174.71249999999"/>
    <n v="189305.74687500001"/>
    <n v="129777.36"/>
    <n v="227110.38"/>
    <n v="152913.61874999999"/>
    <n v="267598.83281249995"/>
    <n v="167310.30249999999"/>
    <n v="292793.02937500004"/>
    <n v="181476.9325"/>
    <n v="317584.63187499996"/>
  </r>
  <r>
    <n v="4"/>
    <s v="Region IV - Southeast"/>
    <x v="19"/>
    <s v="KY"/>
    <x v="115"/>
    <n v="2"/>
    <x v="1"/>
    <n v="63822.425000000003"/>
    <n v="111689.24374999999"/>
    <n v="82773.214999999997"/>
    <n v="144853.12625000003"/>
    <n v="98195.535000000003"/>
    <n v="171842.18625"/>
    <n v="117040.47"/>
    <n v="204820.82250000001"/>
    <n v="137847.67499999999"/>
    <n v="241233.43124999997"/>
    <n v="150949.46"/>
    <n v="264161.55500000005"/>
    <n v="163323.38250000001"/>
    <n v="285815.919375"/>
  </r>
  <r>
    <n v="4"/>
    <s v="Region IV - Southeast"/>
    <x v="19"/>
    <s v="KY"/>
    <x v="115"/>
    <n v="3"/>
    <x v="2"/>
    <n v="50624.1875"/>
    <n v="88592.328125"/>
    <n v="68667.112499999988"/>
    <n v="120167.44687499999"/>
    <n v="86540.287499999991"/>
    <n v="151445.50312499999"/>
    <n v="112447.95"/>
    <n v="196783.91249999998"/>
    <n v="136958.8125"/>
    <n v="239677.92187499997"/>
    <n v="152746.48749999999"/>
    <n v="267306.35312499997"/>
    <n v="167767.86249999999"/>
    <n v="293593.75937499997"/>
  </r>
  <r>
    <n v="4"/>
    <s v="Region IV - Southeast"/>
    <x v="19"/>
    <s v="KY"/>
    <x v="115"/>
    <n v="4"/>
    <x v="3"/>
    <n v="61115.623499999994"/>
    <n v="97784.997600000002"/>
    <n v="85561.872899999988"/>
    <n v="136898.99664"/>
    <n v="110008.12229999999"/>
    <n v="176012.99567999999"/>
    <n v="146677.49639999997"/>
    <n v="234683.99424"/>
    <n v="183346.87049999996"/>
    <n v="293354.99279999995"/>
    <n v="207793.11989999996"/>
    <n v="332468.99183999997"/>
    <n v="232239.36929999996"/>
    <n v="371582.99087999994"/>
  </r>
  <r>
    <n v="4"/>
    <s v="Region IV - Southeast"/>
    <x v="19"/>
    <s v="KY"/>
    <x v="116"/>
    <n v="1"/>
    <x v="0"/>
    <n v="67843"/>
    <n v="118725.25"/>
    <n v="88292.006250000006"/>
    <n v="154511.01093750002"/>
    <n v="105854.28750000001"/>
    <n v="185245.00312499999"/>
    <n v="126998.39999999999"/>
    <n v="222247.2"/>
    <n v="149640.28125"/>
    <n v="261870.4921875"/>
    <n v="163729.33749999999"/>
    <n v="286526.34062499995"/>
    <n v="177594.1875"/>
    <n v="310789.828125"/>
  </r>
  <r>
    <n v="4"/>
    <s v="Region IV - Southeast"/>
    <x v="19"/>
    <s v="KY"/>
    <x v="116"/>
    <n v="2"/>
    <x v="1"/>
    <n v="62449.75"/>
    <n v="109287.0625"/>
    <n v="80994.2"/>
    <n v="141739.85"/>
    <n v="96087.15"/>
    <n v="168152.51250000001"/>
    <n v="114531.42"/>
    <n v="200429.98499999999"/>
    <n v="134893.5"/>
    <n v="236063.62499999997"/>
    <n v="147715.125"/>
    <n v="258501.46875"/>
    <n v="159824.91249999998"/>
    <n v="279693.59687500005"/>
  </r>
  <r>
    <n v="4"/>
    <s v="Region IV - Southeast"/>
    <x v="19"/>
    <s v="KY"/>
    <x v="116"/>
    <n v="3"/>
    <x v="2"/>
    <n v="49534.400000000001"/>
    <n v="86685.2"/>
    <n v="67186.91"/>
    <n v="117577.09249999998"/>
    <n v="84673.17"/>
    <n v="148178.04749999999"/>
    <n v="110019.06"/>
    <n v="192533.35499999998"/>
    <n v="133996.95000000001"/>
    <n v="234494.66249999998"/>
    <n v="149440.71"/>
    <n v="261521.24249999996"/>
    <n v="164133.97"/>
    <n v="287234.44750000001"/>
  </r>
  <r>
    <n v="4"/>
    <s v="Region IV - Southeast"/>
    <x v="19"/>
    <s v="KY"/>
    <x v="116"/>
    <n v="4"/>
    <x v="3"/>
    <n v="59808.672499999993"/>
    <n v="95693.875999999989"/>
    <n v="83732.141499999998"/>
    <n v="133971.4264"/>
    <n v="107655.61049999998"/>
    <n v="172248.9768"/>
    <n v="143540.81400000001"/>
    <n v="229665.30239999999"/>
    <n v="179426.01749999999"/>
    <n v="287081.62800000003"/>
    <n v="203349.4865"/>
    <n v="325359.17839999998"/>
    <n v="227272.95549999998"/>
    <n v="363636.72879999998"/>
  </r>
  <r>
    <n v="4"/>
    <s v="Region IV - Southeast"/>
    <x v="19"/>
    <s v="KY"/>
    <x v="117"/>
    <n v="1"/>
    <x v="0"/>
    <n v="68489"/>
    <n v="119855.75"/>
    <n v="89153.513750000013"/>
    <n v="156018.64906250004"/>
    <n v="106927.3125"/>
    <n v="187122.796875"/>
    <n v="128348.16"/>
    <n v="224609.28"/>
    <n v="151244.11874999999"/>
    <n v="264677.20781249995"/>
    <n v="165491.30249999999"/>
    <n v="289609.77937500004"/>
    <n v="179523.73249999998"/>
    <n v="314166.53187499999"/>
  </r>
  <r>
    <n v="4"/>
    <s v="Region IV - Southeast"/>
    <x v="19"/>
    <s v="KY"/>
    <x v="117"/>
    <n v="2"/>
    <x v="1"/>
    <n v="63036.05"/>
    <n v="110313.08749999999"/>
    <n v="81770.64"/>
    <n v="143098.62"/>
    <n v="97035.21"/>
    <n v="169811.61749999999"/>
    <n v="115712.34"/>
    <n v="202496.59499999997"/>
    <n v="136296.29999999999"/>
    <n v="238518.52499999997"/>
    <n v="149259.23499999999"/>
    <n v="261203.66125"/>
    <n v="161508.40749999997"/>
    <n v="282639.71312500001"/>
  </r>
  <r>
    <n v="4"/>
    <s v="Region IV - Southeast"/>
    <x v="19"/>
    <s v="KY"/>
    <x v="117"/>
    <n v="3"/>
    <x v="2"/>
    <n v="49534.400000000001"/>
    <n v="86685.2"/>
    <n v="67186.91"/>
    <n v="117577.09249999998"/>
    <n v="84673.17"/>
    <n v="148178.04749999999"/>
    <n v="110019.06"/>
    <n v="192533.35499999998"/>
    <n v="133996.95000000001"/>
    <n v="234494.66249999998"/>
    <n v="149440.71"/>
    <n v="261521.24249999996"/>
    <n v="164133.97"/>
    <n v="287234.44750000001"/>
  </r>
  <r>
    <n v="4"/>
    <s v="Region IV - Southeast"/>
    <x v="19"/>
    <s v="KY"/>
    <x v="117"/>
    <n v="4"/>
    <x v="3"/>
    <n v="59808.672500000001"/>
    <n v="95693.876000000004"/>
    <n v="83732.141499999998"/>
    <n v="133971.4264"/>
    <n v="107655.61049999998"/>
    <n v="172248.9768"/>
    <n v="143540.81400000001"/>
    <n v="229665.30239999999"/>
    <n v="179426.01749999999"/>
    <n v="287081.62800000003"/>
    <n v="203349.4865"/>
    <n v="325359.17839999998"/>
    <n v="227272.95549999998"/>
    <n v="363636.72880000004"/>
  </r>
  <r>
    <n v="4"/>
    <s v="Region IV - Southeast"/>
    <x v="19"/>
    <s v="KY"/>
    <x v="118"/>
    <n v="1"/>
    <x v="0"/>
    <n v="69234.25"/>
    <n v="121159.9375"/>
    <n v="90122.567500000005"/>
    <n v="157714.49312500004"/>
    <n v="108087.52499999999"/>
    <n v="189153.16875000001"/>
    <n v="129737.64"/>
    <n v="227040.87"/>
    <n v="152880.78749999998"/>
    <n v="267541.37812499999"/>
    <n v="167281.785"/>
    <n v="292743.12375000003"/>
    <n v="181465.10499999998"/>
    <n v="317563.93374999997"/>
  </r>
  <r>
    <n v="4"/>
    <s v="Region IV - Southeast"/>
    <x v="19"/>
    <s v="KY"/>
    <x v="118"/>
    <n v="2"/>
    <x v="1"/>
    <n v="63722.387499999997"/>
    <n v="111514.17812500001"/>
    <n v="82660.147500000006"/>
    <n v="144655.25812499999"/>
    <n v="98089.402499999997"/>
    <n v="171656.454375"/>
    <n v="116966.86500000001"/>
    <n v="204692.01374999998"/>
    <n v="137773.38749999998"/>
    <n v="241103.42812499998"/>
    <n v="150876.40250000003"/>
    <n v="264033.70437500003"/>
    <n v="163257.64250000002"/>
    <n v="285700.87437500001"/>
  </r>
  <r>
    <n v="4"/>
    <s v="Region IV - Southeast"/>
    <x v="19"/>
    <s v="KY"/>
    <x v="118"/>
    <n v="3"/>
    <x v="2"/>
    <n v="50079.293749999997"/>
    <n v="87638.764062499991"/>
    <n v="67927.011249999996"/>
    <n v="118872.26968749998"/>
    <n v="85606.728749999995"/>
    <n v="149811.77531249999"/>
    <n v="111233.50499999999"/>
    <n v="194658.63374999998"/>
    <n v="135477.88124999998"/>
    <n v="237086.29218749999"/>
    <n v="151093.59875"/>
    <n v="264413.79781249998"/>
    <n v="165950.91624999998"/>
    <n v="290414.10343749996"/>
  </r>
  <r>
    <n v="4"/>
    <s v="Region IV - Southeast"/>
    <x v="19"/>
    <s v="KY"/>
    <x v="118"/>
    <n v="4"/>
    <x v="3"/>
    <n v="60462.147999999986"/>
    <n v="96739.436799999996"/>
    <n v="84647.007199999993"/>
    <n v="135435.21151999998"/>
    <n v="108831.86639999998"/>
    <n v="174130.98624"/>
    <n v="145109.15519999998"/>
    <n v="232174.64831999998"/>
    <n v="181386.44399999999"/>
    <n v="290218.31039999996"/>
    <n v="205571.30319999997"/>
    <n v="328914.08512"/>
    <n v="229756.16239999997"/>
    <n v="367609.85983999993"/>
  </r>
  <r>
    <n v="4"/>
    <s v="Region IV - Southeast"/>
    <x v="20"/>
    <s v="MS"/>
    <x v="119"/>
    <n v="1"/>
    <x v="0"/>
    <n v="59869"/>
    <n v="104770.75"/>
    <n v="77955.622499999998"/>
    <n v="136422.33937500001"/>
    <n v="93541.274999999994"/>
    <n v="163697.23125000001"/>
    <n v="112349.28"/>
    <n v="196611.24"/>
    <n v="132406.01250000001"/>
    <n v="231710.52187499998"/>
    <n v="144886.495"/>
    <n v="253551.36624999999"/>
    <n v="157192.035"/>
    <n v="275086.06124999997"/>
  </r>
  <r>
    <n v="4"/>
    <s v="Region IV - Southeast"/>
    <x v="20"/>
    <s v="MS"/>
    <x v="119"/>
    <n v="2"/>
    <x v="1"/>
    <n v="55093.15"/>
    <n v="96413.012499999997"/>
    <n v="71484.77"/>
    <n v="125098.34750000002"/>
    <n v="84858.93"/>
    <n v="148503.1275"/>
    <n v="101248.5"/>
    <n v="177184.875"/>
    <n v="119272.65"/>
    <n v="208727.13749999995"/>
    <n v="130625.28"/>
    <n v="228594.24"/>
    <n v="141359.33500000002"/>
    <n v="247378.83624999999"/>
  </r>
  <r>
    <n v="4"/>
    <s v="Region IV - Southeast"/>
    <x v="20"/>
    <s v="MS"/>
    <x v="119"/>
    <n v="3"/>
    <x v="2"/>
    <n v="43900.675000000003"/>
    <n v="76826.181249999994"/>
    <n v="59481.694999999992"/>
    <n v="104092.96625"/>
    <n v="74910.464999999997"/>
    <n v="131093.31374999997"/>
    <n v="97244.52"/>
    <n v="170177.91"/>
    <n v="118325.77499999999"/>
    <n v="207070.10624999998"/>
    <n v="131884.04499999998"/>
    <n v="230797.07874999999"/>
    <n v="144755.01499999998"/>
    <n v="253321.27625"/>
  </r>
  <r>
    <n v="4"/>
    <s v="Region IV - Southeast"/>
    <x v="20"/>
    <s v="MS"/>
    <x v="119"/>
    <n v="4"/>
    <x v="3"/>
    <n v="53282.868499999997"/>
    <n v="85252.589600000007"/>
    <n v="74596.015899999999"/>
    <n v="119353.62544"/>
    <n v="95909.163299999986"/>
    <n v="153454.66128"/>
    <n v="127878.8844"/>
    <n v="204606.21503999998"/>
    <n v="159848.60549999998"/>
    <n v="255757.76879999999"/>
    <n v="181161.75289999996"/>
    <n v="289858.80463999999"/>
    <n v="202474.90029999998"/>
    <n v="323959.84048000001"/>
  </r>
  <r>
    <n v="4"/>
    <s v="Region IV - Southeast"/>
    <x v="20"/>
    <s v="MS"/>
    <x v="120"/>
    <n v="1"/>
    <x v="0"/>
    <n v="64017.5"/>
    <n v="112030.625"/>
    <n v="83339.191250000003"/>
    <n v="145843.58468750003"/>
    <n v="99966.037499999991"/>
    <n v="174940.56562499999"/>
    <n v="120011.28"/>
    <n v="210019.74"/>
    <n v="141424.10625000001"/>
    <n v="247492.18593749998"/>
    <n v="154748.4075"/>
    <n v="270809.71312500001"/>
    <n v="167875.4975"/>
    <n v="293782.12062499998"/>
  </r>
  <r>
    <n v="4"/>
    <s v="Region IV - Southeast"/>
    <x v="20"/>
    <s v="MS"/>
    <x v="120"/>
    <n v="2"/>
    <x v="1"/>
    <n v="58918.024999999994"/>
    <n v="103106.54375000001"/>
    <n v="76433.595000000001"/>
    <n v="133758.79125000001"/>
    <n v="90710.054999999993"/>
    <n v="158742.59625"/>
    <n v="108185.19"/>
    <n v="189324.08250000002"/>
    <n v="127433.77499999998"/>
    <n v="223009.10624999998"/>
    <n v="139556.23000000001"/>
    <n v="244223.40250000003"/>
    <n v="151012.9975"/>
    <n v="264272.74562499998"/>
  </r>
  <r>
    <n v="4"/>
    <s v="Region IV - Southeast"/>
    <x v="20"/>
    <s v="MS"/>
    <x v="120"/>
    <n v="3"/>
    <x v="2"/>
    <n v="46491.287499999991"/>
    <n v="81359.753124999988"/>
    <n v="63040.302499999991"/>
    <n v="110320.52937499998"/>
    <n v="79431.81749999999"/>
    <n v="139005.68062499998"/>
    <n v="103182.09"/>
    <n v="180568.65749999997"/>
    <n v="125636.36249999999"/>
    <n v="219863.63437499997"/>
    <n v="140092.8775"/>
    <n v="245162.53562499996"/>
    <n v="153838.39249999999"/>
    <n v="269217.18687499996"/>
  </r>
  <r>
    <n v="4"/>
    <s v="Region IV - Southeast"/>
    <x v="20"/>
    <s v="MS"/>
    <x v="120"/>
    <n v="4"/>
    <x v="3"/>
    <n v="56216.794999999998"/>
    <n v="89946.872000000003"/>
    <n v="78703.512999999992"/>
    <n v="125925.6208"/>
    <n v="101190.23099999999"/>
    <n v="161904.36959999998"/>
    <n v="134920.30799999999"/>
    <n v="215872.49280000001"/>
    <n v="168650.38499999998"/>
    <n v="269840.61599999998"/>
    <n v="191137.10299999997"/>
    <n v="305819.36479999998"/>
    <n v="213623.82099999997"/>
    <n v="341798.11360000004"/>
  </r>
  <r>
    <n v="4"/>
    <s v="Region IV - Southeast"/>
    <x v="20"/>
    <s v="MS"/>
    <x v="121"/>
    <n v="1"/>
    <x v="0"/>
    <n v="60067.5"/>
    <n v="105118.125"/>
    <n v="78170.715000000011"/>
    <n v="136798.75125000003"/>
    <n v="93715.65"/>
    <n v="164002.38750000001"/>
    <n v="112428.72"/>
    <n v="196750.26"/>
    <n v="132471.67499999999"/>
    <n v="231825.43124999999"/>
    <n v="144943.53"/>
    <n v="253651.17749999999"/>
    <n v="157215.69"/>
    <n v="275127.45750000002"/>
  </r>
  <r>
    <n v="4"/>
    <s v="Region IV - Southeast"/>
    <x v="20"/>
    <s v="MS"/>
    <x v="121"/>
    <n v="2"/>
    <x v="1"/>
    <n v="55293.224999999999"/>
    <n v="96763.143749999988"/>
    <n v="71710.905000000013"/>
    <n v="125494.08375000001"/>
    <n v="85071.195000000007"/>
    <n v="148874.59125"/>
    <n v="101395.71"/>
    <n v="177442.49249999999"/>
    <n v="119421.22499999998"/>
    <n v="208987.14374999999"/>
    <n v="130771.395"/>
    <n v="228849.94125000003"/>
    <n v="141490.815"/>
    <n v="247608.92624999999"/>
  </r>
  <r>
    <n v="4"/>
    <s v="Region IV - Southeast"/>
    <x v="20"/>
    <s v="MS"/>
    <x v="121"/>
    <n v="3"/>
    <x v="2"/>
    <n v="44085.462499999994"/>
    <n v="77149.559374999997"/>
    <n v="59785.897499999999"/>
    <n v="104625.32062499999"/>
    <n v="75337.58249999999"/>
    <n v="131840.76937499997"/>
    <n v="97874.61"/>
    <n v="171280.56749999998"/>
    <n v="119187.6375"/>
    <n v="208578.36562499998"/>
    <n v="132911.82250000001"/>
    <n v="232595.68937499999"/>
    <n v="145964.50750000001"/>
    <n v="255437.88812499997"/>
  </r>
  <r>
    <n v="4"/>
    <s v="Region IV - Southeast"/>
    <x v="20"/>
    <s v="MS"/>
    <x v="121"/>
    <n v="4"/>
    <x v="3"/>
    <n v="53273.917499999996"/>
    <n v="85238.268000000011"/>
    <n v="74583.484499999991"/>
    <n v="119333.57519999999"/>
    <n v="95893.051499999987"/>
    <n v="153428.8824"/>
    <n v="127857.40199999999"/>
    <n v="204571.8432"/>
    <n v="159821.7525"/>
    <n v="255714.80399999997"/>
    <n v="181131.31949999998"/>
    <n v="289810.11119999993"/>
    <n v="202440.88649999996"/>
    <n v="323905.41839999997"/>
  </r>
  <r>
    <n v="4"/>
    <s v="Region IV - Southeast"/>
    <x v="20"/>
    <s v="MS"/>
    <x v="122"/>
    <n v="1"/>
    <x v="0"/>
    <n v="64116.75"/>
    <n v="112204.3125"/>
    <n v="83446.737500000017"/>
    <n v="146031.79062500002"/>
    <n v="100053.22500000001"/>
    <n v="175093.14374999999"/>
    <n v="120051"/>
    <n v="210089.25"/>
    <n v="141456.9375"/>
    <n v="247549.640625"/>
    <n v="154776.92499999999"/>
    <n v="270859.61875000002"/>
    <n v="167887.32500000001"/>
    <n v="293802.81874999998"/>
  </r>
  <r>
    <n v="4"/>
    <s v="Region IV - Southeast"/>
    <x v="20"/>
    <s v="MS"/>
    <x v="122"/>
    <n v="2"/>
    <x v="1"/>
    <n v="59018.0625"/>
    <n v="103281.609375"/>
    <n v="76546.662500000006"/>
    <n v="133956.65937500002"/>
    <n v="90816.1875"/>
    <n v="158928.328125"/>
    <n v="108258.795"/>
    <n v="189452.89124999999"/>
    <n v="127508.06249999999"/>
    <n v="223139.10937499997"/>
    <n v="139629.28750000001"/>
    <n v="244351.25312500002"/>
    <n v="151078.73749999999"/>
    <n v="264387.79062500002"/>
  </r>
  <r>
    <n v="4"/>
    <s v="Region IV - Southeast"/>
    <x v="20"/>
    <s v="MS"/>
    <x v="122"/>
    <n v="3"/>
    <x v="2"/>
    <n v="46583.681249999994"/>
    <n v="81521.442187499983"/>
    <n v="63192.40374999999"/>
    <n v="110586.70656249998"/>
    <n v="79645.376250000001"/>
    <n v="139379.40843749998"/>
    <n v="103497.13499999998"/>
    <n v="181119.98624999996"/>
    <n v="126067.29374999998"/>
    <n v="220617.76406249998"/>
    <n v="140606.76624999999"/>
    <n v="246061.84093749998"/>
    <n v="154443.13874999998"/>
    <n v="270275.49281249999"/>
  </r>
  <r>
    <n v="4"/>
    <s v="Region IV - Southeast"/>
    <x v="20"/>
    <s v="MS"/>
    <x v="122"/>
    <n v="4"/>
    <x v="3"/>
    <n v="56212.319499999998"/>
    <n v="89939.711199999991"/>
    <n v="78697.247299999988"/>
    <n v="125915.59568"/>
    <n v="101182.17509999999"/>
    <n v="161891.48015999998"/>
    <n v="134909.56679999997"/>
    <n v="215855.30687999999"/>
    <n v="168636.95850000001"/>
    <n v="269819.13359999994"/>
    <n v="191121.88629999995"/>
    <n v="305795.01807999995"/>
    <n v="213606.81409999996"/>
    <n v="341770.90255999996"/>
  </r>
  <r>
    <n v="4"/>
    <s v="Region IV - Southeast"/>
    <x v="20"/>
    <s v="MS"/>
    <x v="123"/>
    <n v="1"/>
    <x v="0"/>
    <n v="60291.25"/>
    <n v="105509.6875"/>
    <n v="78493.922500000015"/>
    <n v="137364.364375"/>
    <n v="94164.975000000006"/>
    <n v="164788.70624999999"/>
    <n v="113063.88"/>
    <n v="197861.79"/>
    <n v="133240.76250000001"/>
    <n v="233171.33437499998"/>
    <n v="145795.995"/>
    <n v="255142.99124999999"/>
    <n v="158168.63500000001"/>
    <n v="276795.11124999996"/>
  </r>
  <r>
    <n v="4"/>
    <s v="Region IV - Southeast"/>
    <x v="20"/>
    <s v="MS"/>
    <x v="123"/>
    <n v="2"/>
    <x v="1"/>
    <n v="55486.337499999994"/>
    <n v="97101.090624999997"/>
    <n v="71986.057499999995"/>
    <n v="125975.60062500001"/>
    <n v="85439.092499999999"/>
    <n v="149518.41187499999"/>
    <n v="101912.565"/>
    <n v="178346.98875000002"/>
    <n v="120048.33749999999"/>
    <n v="210084.59062499995"/>
    <n v="131470.39250000002"/>
    <n v="230073.18687500001"/>
    <n v="142266.82250000001"/>
    <n v="248966.93937500002"/>
  </r>
  <r>
    <n v="4"/>
    <s v="Region IV - Southeast"/>
    <x v="20"/>
    <s v="MS"/>
    <x v="123"/>
    <n v="3"/>
    <x v="2"/>
    <n v="43993.068749999999"/>
    <n v="76987.870312499988"/>
    <n v="59633.796249999992"/>
    <n v="104359.1434375"/>
    <n v="75124.023749999993"/>
    <n v="131467.0415625"/>
    <n v="97559.564999999988"/>
    <n v="170729.23874999999"/>
    <n v="118756.70624999999"/>
    <n v="207824.23593749997"/>
    <n v="132397.93375"/>
    <n v="231696.38406249997"/>
    <n v="145359.76124999998"/>
    <n v="254379.58218749997"/>
  </r>
  <r>
    <n v="4"/>
    <s v="Region IV - Southeast"/>
    <x v="20"/>
    <s v="MS"/>
    <x v="123"/>
    <n v="4"/>
    <x v="3"/>
    <n v="53278.392999999996"/>
    <n v="85245.428799999994"/>
    <n v="74589.750200000009"/>
    <n v="119343.60032"/>
    <n v="95901.107399999994"/>
    <n v="153441.77184"/>
    <n v="127868.14319999999"/>
    <n v="204589.02911999999"/>
    <n v="159835.179"/>
    <n v="255736.28639999998"/>
    <n v="181146.53619999997"/>
    <n v="289834.45791999996"/>
    <n v="202457.8934"/>
    <n v="323932.62943999999"/>
  </r>
  <r>
    <n v="4"/>
    <s v="Region IV - Southeast"/>
    <x v="20"/>
    <s v="MS"/>
    <x v="124"/>
    <n v="1"/>
    <x v="0"/>
    <n v="63470.75"/>
    <n v="111073.8125"/>
    <n v="82585.23"/>
    <n v="144524.15250000003"/>
    <n v="98980.2"/>
    <n v="173215.35"/>
    <n v="118701.24"/>
    <n v="207727.17"/>
    <n v="139853.1"/>
    <n v="244742.92499999999"/>
    <n v="153014.96"/>
    <n v="267776.18"/>
    <n v="165957.78"/>
    <n v="290426.11499999999"/>
  </r>
  <r>
    <n v="4"/>
    <s v="Region IV - Southeast"/>
    <x v="20"/>
    <s v="MS"/>
    <x v="124"/>
    <n v="2"/>
    <x v="1"/>
    <n v="58431.762499999997"/>
    <n v="102255.58437500001"/>
    <n v="75770.222500000003"/>
    <n v="132597.889375"/>
    <n v="89868.127500000002"/>
    <n v="157269.22312499999"/>
    <n v="107077.875"/>
    <n v="187386.28125"/>
    <n v="126105.26249999998"/>
    <n v="220684.20937499998"/>
    <n v="138085.17749999999"/>
    <n v="241649.06062500001"/>
    <n v="149395.24249999999"/>
    <n v="261441.674375"/>
  </r>
  <r>
    <n v="4"/>
    <s v="Region IV - Southeast"/>
    <x v="20"/>
    <s v="MS"/>
    <x v="124"/>
    <n v="3"/>
    <x v="2"/>
    <n v="46357.431249999994"/>
    <n v="81125.504687499983"/>
    <n v="62898.40374999999"/>
    <n v="110072.20656249998"/>
    <n v="79285.376250000001"/>
    <n v="138749.40843749998"/>
    <n v="103047.43499999998"/>
    <n v="180333.01124999998"/>
    <n v="125542.29374999998"/>
    <n v="219699.01406249998"/>
    <n v="140037.26624999999"/>
    <n v="245065.21593749998"/>
    <n v="153837.03875000001"/>
    <n v="269214.81781249994"/>
  </r>
  <r>
    <n v="4"/>
    <s v="Region IV - Southeast"/>
    <x v="20"/>
    <s v="MS"/>
    <x v="124"/>
    <n v="4"/>
    <x v="3"/>
    <n v="55883.343999999997"/>
    <n v="89413.350399999996"/>
    <n v="78236.681599999996"/>
    <n v="125178.69055999999"/>
    <n v="100590.01919999998"/>
    <n v="160944.03071999998"/>
    <n v="134120.02559999999"/>
    <n v="214592.04095999998"/>
    <n v="167650.03200000001"/>
    <n v="268240.05119999999"/>
    <n v="190003.36959999998"/>
    <n v="304005.39136000001"/>
    <n v="212356.70719999998"/>
    <n v="339770.73151999997"/>
  </r>
  <r>
    <n v="4"/>
    <s v="Region IV - Southeast"/>
    <x v="20"/>
    <s v="MS"/>
    <x v="125"/>
    <n v="1"/>
    <x v="0"/>
    <n v="59869"/>
    <n v="104770.75"/>
    <n v="77955.622499999998"/>
    <n v="136422.33937500001"/>
    <n v="93541.274999999994"/>
    <n v="163697.23125000001"/>
    <n v="112349.28"/>
    <n v="196611.24"/>
    <n v="132406.01250000001"/>
    <n v="231710.52187499998"/>
    <n v="144886.495"/>
    <n v="253551.36624999999"/>
    <n v="157192.035"/>
    <n v="275086.06124999997"/>
  </r>
  <r>
    <n v="4"/>
    <s v="Region IV - Southeast"/>
    <x v="20"/>
    <s v="MS"/>
    <x v="125"/>
    <n v="2"/>
    <x v="1"/>
    <n v="55093.15"/>
    <n v="96413.012499999997"/>
    <n v="71484.77"/>
    <n v="125098.34750000002"/>
    <n v="84858.93"/>
    <n v="148503.1275"/>
    <n v="101248.5"/>
    <n v="177184.875"/>
    <n v="119272.65"/>
    <n v="208727.13749999995"/>
    <n v="130625.28"/>
    <n v="228594.24"/>
    <n v="141359.33500000002"/>
    <n v="247378.83624999999"/>
  </r>
  <r>
    <n v="4"/>
    <s v="Region IV - Southeast"/>
    <x v="20"/>
    <s v="MS"/>
    <x v="125"/>
    <n v="3"/>
    <x v="2"/>
    <n v="43900.675000000003"/>
    <n v="76826.181249999994"/>
    <n v="59481.694999999992"/>
    <n v="104092.96625"/>
    <n v="74910.464999999997"/>
    <n v="131093.31374999997"/>
    <n v="97244.52"/>
    <n v="170177.91"/>
    <n v="118325.77499999999"/>
    <n v="207070.10624999998"/>
    <n v="131884.04499999998"/>
    <n v="230797.07874999999"/>
    <n v="144755.01499999998"/>
    <n v="253321.27625"/>
  </r>
  <r>
    <n v="4"/>
    <s v="Region IV - Southeast"/>
    <x v="20"/>
    <s v="MS"/>
    <x v="125"/>
    <n v="4"/>
    <x v="3"/>
    <n v="53282.868499999997"/>
    <n v="85252.589600000007"/>
    <n v="74596.015899999999"/>
    <n v="119353.62544"/>
    <n v="95909.163299999986"/>
    <n v="153454.66128"/>
    <n v="127878.8844"/>
    <n v="204606.21503999998"/>
    <n v="159848.60549999998"/>
    <n v="255757.76879999999"/>
    <n v="181161.75289999996"/>
    <n v="289858.80463999999"/>
    <n v="202474.90029999998"/>
    <n v="323959.84048000001"/>
  </r>
  <r>
    <n v="4"/>
    <s v="Region IV - Southeast"/>
    <x v="21"/>
    <s v="NC"/>
    <x v="126"/>
    <n v="1"/>
    <x v="0"/>
    <n v="65306.1"/>
    <n v="114285.67499999999"/>
    <n v="85057.67200000002"/>
    <n v="148850.92600000004"/>
    <n v="102106.44"/>
    <n v="178686.27"/>
    <n v="122703.696"/>
    <n v="214731.46799999999"/>
    <n v="144623.34"/>
    <n v="253090.845"/>
    <n v="158263.06400000001"/>
    <n v="276960.36199999996"/>
    <n v="171724.432"/>
    <n v="300517.75599999999"/>
  </r>
  <r>
    <n v="4"/>
    <s v="Region IV - Southeast"/>
    <x v="21"/>
    <s v="NC"/>
    <x v="126"/>
    <n v="2"/>
    <x v="1"/>
    <n v="60073.036"/>
    <n v="105127.81299999999"/>
    <n v="77963.181800000006"/>
    <n v="136435.56815000001"/>
    <n v="92577.733199999988"/>
    <n v="162011.0331"/>
    <n v="110511.6024"/>
    <n v="193395.30420000001"/>
    <n v="130197.291"/>
    <n v="227845.25924999997"/>
    <n v="142598.12670000002"/>
    <n v="249546.72172500001"/>
    <n v="154329.48264999999"/>
    <n v="270076.59463750001"/>
  </r>
  <r>
    <n v="4"/>
    <s v="Region IV - Southeast"/>
    <x v="21"/>
    <s v="NC"/>
    <x v="126"/>
    <n v="3"/>
    <x v="2"/>
    <n v="47821.637499999997"/>
    <n v="83687.865624999991"/>
    <n v="64769.022499999992"/>
    <n v="113345.78937499999"/>
    <n v="81548.617499999993"/>
    <n v="142710.08062499997"/>
    <n v="105826.32599999999"/>
    <n v="185196.07049999997"/>
    <n v="128723.36249999999"/>
    <n v="225265.88437499997"/>
    <n v="143441.53749999998"/>
    <n v="251022.69062499996"/>
    <n v="157402.26049999997"/>
    <n v="275453.95587499999"/>
  </r>
  <r>
    <n v="4"/>
    <s v="Region IV - Southeast"/>
    <x v="21"/>
    <s v="NC"/>
    <x v="126"/>
    <n v="4"/>
    <x v="3"/>
    <n v="58745.390999999996"/>
    <n v="93992.625599999999"/>
    <n v="82243.547399999996"/>
    <n v="131589.67584000001"/>
    <n v="105741.70379999999"/>
    <n v="169186.72607999999"/>
    <n v="140988.93839999998"/>
    <n v="225582.30144000001"/>
    <n v="176236.17300000001"/>
    <n v="281977.87679999997"/>
    <n v="199734.32939999999"/>
    <n v="319574.92703999998"/>
    <n v="223232.48579999997"/>
    <n v="357171.97727999999"/>
  </r>
  <r>
    <n v="4"/>
    <s v="Region IV - Southeast"/>
    <x v="21"/>
    <s v="NC"/>
    <x v="127"/>
    <n v="1"/>
    <x v="0"/>
    <n v="66668.7"/>
    <n v="116670.22500000001"/>
    <n v="86775.584000000003"/>
    <n v="151857.272"/>
    <n v="104059.08"/>
    <n v="182103.39"/>
    <n v="124880.11199999999"/>
    <n v="218540.196"/>
    <n v="147151.98000000001"/>
    <n v="257515.965"/>
    <n v="161010.80800000002"/>
    <n v="281768.91399999999"/>
    <n v="174655.90400000001"/>
    <n v="305647.83199999999"/>
  </r>
  <r>
    <n v="4"/>
    <s v="Region IV - Southeast"/>
    <x v="21"/>
    <s v="NC"/>
    <x v="127"/>
    <n v="2"/>
    <x v="1"/>
    <n v="61349.7045"/>
    <n v="107361.98287500002"/>
    <n v="79576.229600000006"/>
    <n v="139258.40180000002"/>
    <n v="94419.612900000007"/>
    <n v="165234.322575"/>
    <n v="112571.49780000001"/>
    <n v="197000.12115000002"/>
    <n v="132591.62699999998"/>
    <n v="232035.34724999999"/>
    <n v="145198.80115000001"/>
    <n v="254097.90201250004"/>
    <n v="157109.26767500001"/>
    <n v="274941.21843125002"/>
  </r>
  <r>
    <n v="4"/>
    <s v="Region IV - Southeast"/>
    <x v="21"/>
    <s v="NC"/>
    <x v="127"/>
    <n v="3"/>
    <x v="2"/>
    <n v="49326.987499999996"/>
    <n v="86322.228124999994"/>
    <n v="66853.307499999995"/>
    <n v="116993.28812499999"/>
    <n v="84210.052499999991"/>
    <n v="147367.59187499998"/>
    <n v="109344"/>
    <n v="191352"/>
    <n v="133082.58749999997"/>
    <n v="232894.52812499998"/>
    <n v="148355.98249999998"/>
    <n v="259622.96937499999"/>
    <n v="162863.86749999999"/>
    <n v="285011.76812499994"/>
  </r>
  <r>
    <n v="4"/>
    <s v="Region IV - Southeast"/>
    <x v="21"/>
    <s v="NC"/>
    <x v="127"/>
    <n v="4"/>
    <x v="3"/>
    <n v="60385.267500000002"/>
    <n v="96616.428"/>
    <n v="84539.374500000005"/>
    <n v="135262.99919999999"/>
    <n v="108693.48149999999"/>
    <n v="173909.57040000003"/>
    <n v="144924.64199999999"/>
    <n v="231879.42720000001"/>
    <n v="181155.80249999999"/>
    <n v="289849.28399999999"/>
    <n v="205309.90950000001"/>
    <n v="328495.85519999999"/>
    <n v="229464.0165"/>
    <n v="367142.4264"/>
  </r>
  <r>
    <n v="4"/>
    <s v="Region IV - Southeast"/>
    <x v="21"/>
    <s v="NC"/>
    <x v="128"/>
    <n v="1"/>
    <x v="0"/>
    <n v="65497.8"/>
    <n v="114621.15"/>
    <n v="85263.696000000011"/>
    <n v="149211.46800000002"/>
    <n v="102269.52"/>
    <n v="178971.66"/>
    <n v="122768.92799999999"/>
    <n v="214845.62400000001"/>
    <n v="144672.12"/>
    <n v="253176.21"/>
    <n v="158301.552"/>
    <n v="277027.71600000001"/>
    <n v="171727.77600000001"/>
    <n v="300523.60800000001"/>
  </r>
  <r>
    <n v="4"/>
    <s v="Region IV - Southeast"/>
    <x v="21"/>
    <s v="NC"/>
    <x v="128"/>
    <n v="2"/>
    <x v="1"/>
    <n v="60267.248000000007"/>
    <n v="105467.68400000001"/>
    <n v="78181.5524"/>
    <n v="136817.71670000002"/>
    <n v="92780.517599999992"/>
    <n v="162365.90580000001"/>
    <n v="110647.00320000001"/>
    <n v="193632.25559999997"/>
    <n v="130331.83799999999"/>
    <n v="228080.71649999998"/>
    <n v="142728.80060000002"/>
    <n v="249775.40105000004"/>
    <n v="154444.12770000001"/>
    <n v="270277.22347500001"/>
  </r>
  <r>
    <n v="4"/>
    <s v="Region IV - Southeast"/>
    <x v="21"/>
    <s v="NC"/>
    <x v="128"/>
    <n v="3"/>
    <x v="2"/>
    <n v="48689.7"/>
    <n v="85206.974999999991"/>
    <n v="65961.104999999996"/>
    <n v="115431.93374999998"/>
    <n v="83062.934999999998"/>
    <n v="145360.13624999998"/>
    <n v="107814.51"/>
    <n v="188675.39249999996"/>
    <n v="131170.72499999998"/>
    <n v="229548.76874999996"/>
    <n v="146189.20499999999"/>
    <n v="255831.10874999996"/>
    <n v="160442.17499999999"/>
    <n v="280773.80624999997"/>
  </r>
  <r>
    <n v="4"/>
    <s v="Region IV - Southeast"/>
    <x v="21"/>
    <s v="NC"/>
    <x v="128"/>
    <n v="4"/>
    <x v="3"/>
    <n v="59736.267500000002"/>
    <n v="95578.027999999991"/>
    <n v="83630.7745"/>
    <n v="133809.23920000001"/>
    <n v="107525.28149999998"/>
    <n v="172040.4504"/>
    <n v="143367.04200000002"/>
    <n v="229387.2672"/>
    <n v="179208.80249999999"/>
    <n v="286734.08400000003"/>
    <n v="203103.30949999997"/>
    <n v="324965.29519999999"/>
    <n v="226997.81649999999"/>
    <n v="363196.50639999995"/>
  </r>
  <r>
    <n v="4"/>
    <s v="Region IV - Southeast"/>
    <x v="21"/>
    <s v="NC"/>
    <x v="129"/>
    <n v="1"/>
    <x v="0"/>
    <n v="60718.35"/>
    <n v="106257.11249999999"/>
    <n v="79113.132000000012"/>
    <n v="138447.98100000003"/>
    <n v="95029.74"/>
    <n v="166302.04499999998"/>
    <n v="114291.576"/>
    <n v="200010.258"/>
    <n v="134728.29"/>
    <n v="235774.50750000001"/>
    <n v="147445.28399999999"/>
    <n v="258029.247"/>
    <n v="160013.592"/>
    <n v="280023.78599999996"/>
  </r>
  <r>
    <n v="4"/>
    <s v="Region IV - Southeast"/>
    <x v="21"/>
    <s v="NC"/>
    <x v="129"/>
    <n v="2"/>
    <x v="1"/>
    <n v="55840.316000000006"/>
    <n v="97720.553"/>
    <n v="72493.65830000001"/>
    <n v="126863.90202500002"/>
    <n v="86122.744200000001"/>
    <n v="150714.80235000001"/>
    <n v="102881.32440000001"/>
    <n v="180042.31770000001"/>
    <n v="121225.40849999999"/>
    <n v="212144.46487499998"/>
    <n v="132783.46145"/>
    <n v="232371.05753750005"/>
    <n v="143726.24527499999"/>
    <n v="251520.92923124999"/>
  </r>
  <r>
    <n v="4"/>
    <s v="Region IV - Southeast"/>
    <x v="21"/>
    <s v="NC"/>
    <x v="129"/>
    <n v="3"/>
    <x v="2"/>
    <n v="45129.581249999996"/>
    <n v="78976.767187499994"/>
    <n v="61046.553749999992"/>
    <n v="106831.46906249999"/>
    <n v="76799.306249999994"/>
    <n v="134398.78593749998"/>
    <n v="99555.722999999998"/>
    <n v="174222.51524999997"/>
    <n v="120960.84374999999"/>
    <n v="211681.47656249997"/>
    <n v="134696.03624999998"/>
    <n v="235718.06343749998"/>
    <n v="147689.89275"/>
    <n v="258457.31231249997"/>
  </r>
  <r>
    <n v="4"/>
    <s v="Region IV - Southeast"/>
    <x v="21"/>
    <s v="NC"/>
    <x v="129"/>
    <n v="4"/>
    <x v="3"/>
    <n v="55790.137999999992"/>
    <n v="89264.22080000001"/>
    <n v="78106.193199999994"/>
    <n v="124969.90912"/>
    <n v="100422.24839999998"/>
    <n v="160675.59744000001"/>
    <n v="133896.33120000002"/>
    <n v="214234.12992000001"/>
    <n v="167370.41399999999"/>
    <n v="267792.66240000003"/>
    <n v="189686.46919999999"/>
    <n v="303498.35071999999"/>
    <n v="212002.52439999999"/>
    <n v="339204.03904"/>
  </r>
  <r>
    <n v="4"/>
    <s v="Region IV - Southeast"/>
    <x v="21"/>
    <s v="NC"/>
    <x v="130"/>
    <n v="1"/>
    <x v="0"/>
    <n v="64749.15"/>
    <n v="113311.0125"/>
    <n v="84290.108000000007"/>
    <n v="147507.68900000001"/>
    <n v="101103.66"/>
    <n v="176931.40499999997"/>
    <n v="121372.344"/>
    <n v="212401.60199999998"/>
    <n v="143027.01"/>
    <n v="250297.26750000002"/>
    <n v="156501.796"/>
    <n v="273878.14300000004"/>
    <n v="169776.24800000002"/>
    <n v="297108.43400000001"/>
  </r>
  <r>
    <n v="4"/>
    <s v="Region IV - Southeast"/>
    <x v="21"/>
    <s v="NC"/>
    <x v="130"/>
    <n v="2"/>
    <x v="1"/>
    <n v="59577.979000000007"/>
    <n v="104261.46325"/>
    <n v="77288.162700000015"/>
    <n v="135254.284725"/>
    <n v="91721.584799999997"/>
    <n v="160512.77340000001"/>
    <n v="109386.5736"/>
    <n v="191426.50380000001"/>
    <n v="128847.73649999998"/>
    <n v="225483.53887499997"/>
    <n v="141103.91255000001"/>
    <n v="246931.84696250001"/>
    <n v="152686.475225"/>
    <n v="267201.33164374996"/>
  </r>
  <r>
    <n v="4"/>
    <s v="Region IV - Southeast"/>
    <x v="21"/>
    <s v="NC"/>
    <x v="130"/>
    <n v="3"/>
    <x v="2"/>
    <n v="47909.506249999991"/>
    <n v="83841.635937499988"/>
    <n v="64915.243749999994"/>
    <n v="113601.67656249998"/>
    <n v="81754.976249999992"/>
    <n v="143071.2084375"/>
    <n v="106132.37699999999"/>
    <n v="185731.65974999996"/>
    <n v="129143.79374999998"/>
    <n v="226001.63906249998"/>
    <n v="143944.03625"/>
    <n v="251902.06343749998"/>
    <n v="157994.88475"/>
    <n v="276491.0483125"/>
  </r>
  <r>
    <n v="4"/>
    <s v="Region IV - Southeast"/>
    <x v="21"/>
    <s v="NC"/>
    <x v="130"/>
    <n v="4"/>
    <x v="3"/>
    <n v="58728.01449999999"/>
    <n v="93964.823199999999"/>
    <n v="82219.220300000001"/>
    <n v="131550.75248"/>
    <n v="105710.42609999998"/>
    <n v="169136.68176000001"/>
    <n v="140947.23480000001"/>
    <n v="225515.57568000001"/>
    <n v="176184.0435"/>
    <n v="281894.46960000001"/>
    <n v="199675.24929999997"/>
    <n v="319480.39887999999"/>
    <n v="223166.45509999999"/>
    <n v="357066.32816000003"/>
  </r>
  <r>
    <n v="4"/>
    <s v="Region IV - Southeast"/>
    <x v="21"/>
    <s v="NC"/>
    <x v="131"/>
    <n v="1"/>
    <x v="0"/>
    <n v="66150.600000000006"/>
    <n v="115763.55"/>
    <n v="86134.272000000012"/>
    <n v="150734.97600000002"/>
    <n v="103353.84"/>
    <n v="180869.22"/>
    <n v="124132.89600000001"/>
    <n v="217232.568"/>
    <n v="146292.84"/>
    <n v="256012.47"/>
    <n v="160082.06400000001"/>
    <n v="280143.61199999996"/>
    <n v="173677.63199999998"/>
    <n v="303935.85599999997"/>
  </r>
  <r>
    <n v="4"/>
    <s v="Region IV - Southeast"/>
    <x v="21"/>
    <s v="NC"/>
    <x v="131"/>
    <n v="2"/>
    <x v="1"/>
    <n v="60859.411000000007"/>
    <n v="106503.96924999999"/>
    <n v="78965.756800000003"/>
    <n v="138190.07440000001"/>
    <n v="93738.058199999999"/>
    <n v="164041.60185000001"/>
    <n v="111839.73240000001"/>
    <n v="195719.53169999999"/>
    <n v="131748.666"/>
    <n v="230560.16549999997"/>
    <n v="144288.3517"/>
    <n v="252504.61547500003"/>
    <n v="156144.45765"/>
    <n v="273252.80088749999"/>
  </r>
  <r>
    <n v="4"/>
    <s v="Region IV - Southeast"/>
    <x v="21"/>
    <s v="NC"/>
    <x v="131"/>
    <n v="3"/>
    <x v="2"/>
    <n v="47997.375"/>
    <n v="83995.40625"/>
    <n v="65061.464999999989"/>
    <n v="113857.56374999997"/>
    <n v="81961.334999999992"/>
    <n v="143432.33624999999"/>
    <n v="106438.42799999999"/>
    <n v="186267.24899999995"/>
    <n v="129564.22499999999"/>
    <n v="226737.39374999996"/>
    <n v="144446.53499999997"/>
    <n v="252781.43624999997"/>
    <n v="158587.50899999999"/>
    <n v="277528.14074999996"/>
  </r>
  <r>
    <n v="4"/>
    <s v="Region IV - Southeast"/>
    <x v="21"/>
    <s v="NC"/>
    <x v="131"/>
    <n v="4"/>
    <x v="3"/>
    <n v="58710.637999999992"/>
    <n v="93937.020799999998"/>
    <n v="82194.893199999991"/>
    <n v="131511.82912000001"/>
    <n v="105679.14839999999"/>
    <n v="169086.63744000002"/>
    <n v="140905.5312"/>
    <n v="225448.84992000001"/>
    <n v="176131.91399999999"/>
    <n v="281811.0624"/>
    <n v="199616.16919999997"/>
    <n v="319385.87072000001"/>
    <n v="223100.42439999996"/>
    <n v="356960.67903999996"/>
  </r>
  <r>
    <n v="4"/>
    <s v="Region IV - Southeast"/>
    <x v="21"/>
    <s v="NC"/>
    <x v="120"/>
    <n v="1"/>
    <x v="0"/>
    <n v="59643.3"/>
    <n v="104375.77499999999"/>
    <n v="77704.256000000008"/>
    <n v="135982.44800000003"/>
    <n v="93321.72"/>
    <n v="163313.01"/>
    <n v="112213.008"/>
    <n v="196372.76399999997"/>
    <n v="132272.82"/>
    <n v="231477.435"/>
    <n v="144755.272"/>
    <n v="253321.726"/>
    <n v="157087.136"/>
    <n v="274902.48799999995"/>
  </r>
  <r>
    <n v="4"/>
    <s v="Region IV - Southeast"/>
    <x v="21"/>
    <s v="NC"/>
    <x v="120"/>
    <n v="2"/>
    <x v="1"/>
    <n v="54854.965499999998"/>
    <n v="95996.189624999999"/>
    <n v="71208.166400000002"/>
    <n v="124614.29120000001"/>
    <n v="84585.041100000002"/>
    <n v="148023.821925"/>
    <n v="101024.53019999999"/>
    <n v="176792.92785000001"/>
    <n v="119032.89299999998"/>
    <n v="208307.56274999998"/>
    <n v="130378.79785000002"/>
    <n v="228162.89623750001"/>
    <n v="141118.42782500002"/>
    <n v="246957.24869375001"/>
  </r>
  <r>
    <n v="4"/>
    <s v="Region IV - Southeast"/>
    <x v="21"/>
    <s v="NC"/>
    <x v="120"/>
    <n v="3"/>
    <x v="2"/>
    <n v="44118.612499999996"/>
    <n v="77207.571874999994"/>
    <n v="59700.812499999993"/>
    <n v="104476.42187499999"/>
    <n v="75124.147499999992"/>
    <n v="131467.25812499999"/>
    <n v="97414.895999999993"/>
    <n v="170476.06799999997"/>
    <n v="118398.41249999999"/>
    <n v="207197.22187499999"/>
    <n v="131869.97749999998"/>
    <n v="230772.46062500001"/>
    <n v="144624.38049999997"/>
    <n v="253092.66587499998"/>
  </r>
  <r>
    <n v="4"/>
    <s v="Region IV - Southeast"/>
    <x v="21"/>
    <s v="NC"/>
    <x v="120"/>
    <n v="4"/>
    <x v="3"/>
    <n v="54440.008499999996"/>
    <n v="87104.013600000006"/>
    <n v="76216.011899999998"/>
    <n v="121945.61903999999"/>
    <n v="97992.015299999999"/>
    <n v="156787.22448"/>
    <n v="130656.02039999998"/>
    <n v="209049.63264"/>
    <n v="163320.02549999999"/>
    <n v="261312.04079999996"/>
    <n v="185096.02889999998"/>
    <n v="296153.64623999997"/>
    <n v="206872.03229999999"/>
    <n v="330995.25167999999"/>
  </r>
  <r>
    <n v="4"/>
    <s v="Region IV - Southeast"/>
    <x v="21"/>
    <s v="NC"/>
    <x v="132"/>
    <n v="1"/>
    <x v="0"/>
    <n v="65920.05"/>
    <n v="115360.08749999999"/>
    <n v="85801.996000000014"/>
    <n v="150153.49300000002"/>
    <n v="102893.22"/>
    <n v="180063.13500000001"/>
    <n v="123483.52799999999"/>
    <n v="216096.174"/>
    <n v="145506.87"/>
    <n v="254637.02249999999"/>
    <n v="159211.052"/>
    <n v="278619.34100000001"/>
    <n v="172704.37599999999"/>
    <n v="302232.65800000005"/>
  </r>
  <r>
    <n v="4"/>
    <s v="Region IV - Southeast"/>
    <x v="21"/>
    <s v="NC"/>
    <x v="132"/>
    <n v="2"/>
    <x v="1"/>
    <n v="60660.435500000007"/>
    <n v="106155.76212500001"/>
    <n v="78682.839900000006"/>
    <n v="137694.96982500004"/>
    <n v="93360.680099999998"/>
    <n v="163381.190175"/>
    <n v="111311.06820000001"/>
    <n v="194794.36934999999"/>
    <n v="131107.52549999999"/>
    <n v="229438.16962499998"/>
    <n v="143573.91310000001"/>
    <n v="251254.34792500001"/>
    <n v="155351.6152"/>
    <n v="271865.32660000003"/>
  </r>
  <r>
    <n v="4"/>
    <s v="Region IV - Southeast"/>
    <x v="21"/>
    <s v="NC"/>
    <x v="132"/>
    <n v="3"/>
    <x v="2"/>
    <n v="49008.34375"/>
    <n v="85764.6015625"/>
    <n v="66407.206249999988"/>
    <n v="116212.61093749999"/>
    <n v="83636.493749999994"/>
    <n v="146363.86406249998"/>
    <n v="108579.25499999998"/>
    <n v="190013.69624999998"/>
    <n v="132126.65625"/>
    <n v="231221.64843749997"/>
    <n v="147272.59375"/>
    <n v="257727.0390625"/>
    <n v="161653.02124999999"/>
    <n v="282892.78718749998"/>
  </r>
  <r>
    <n v="4"/>
    <s v="Region IV - Southeast"/>
    <x v="21"/>
    <s v="NC"/>
    <x v="132"/>
    <n v="4"/>
    <x v="3"/>
    <n v="60060.767500000002"/>
    <n v="96097.228000000003"/>
    <n v="84085.074500000002"/>
    <n v="134536.11920000002"/>
    <n v="108109.38149999999"/>
    <n v="172975.0104"/>
    <n v="144145.842"/>
    <n v="230633.34720000002"/>
    <n v="180182.30249999999"/>
    <n v="288291.68400000001"/>
    <n v="204206.60949999999"/>
    <n v="326730.57519999996"/>
    <n v="228230.91649999999"/>
    <n v="365169.46640000003"/>
  </r>
  <r>
    <n v="4"/>
    <s v="Region IV - Southeast"/>
    <x v="21"/>
    <s v="NC"/>
    <x v="60"/>
    <n v="1"/>
    <x v="0"/>
    <n v="64979.7"/>
    <n v="113714.47500000001"/>
    <n v="84622.38400000002"/>
    <n v="148089.17200000002"/>
    <n v="101564.28"/>
    <n v="177737.49"/>
    <n v="122021.712"/>
    <n v="213537.99599999998"/>
    <n v="143812.98000000001"/>
    <n v="251672.715"/>
    <n v="157372.80800000002"/>
    <n v="275402.41399999999"/>
    <n v="170749.50400000002"/>
    <n v="298811.63199999998"/>
  </r>
  <r>
    <n v="4"/>
    <s v="Region IV - Southeast"/>
    <x v="21"/>
    <s v="NC"/>
    <x v="60"/>
    <n v="2"/>
    <x v="1"/>
    <n v="59776.954499999993"/>
    <n v="104609.67037500002"/>
    <n v="77571.079599999997"/>
    <n v="135749.38930000001"/>
    <n v="92098.962899999999"/>
    <n v="161173.18507499999"/>
    <n v="109915.2378"/>
    <n v="192351.66615"/>
    <n v="129488.87699999998"/>
    <n v="226605.53474999999"/>
    <n v="141818.35115"/>
    <n v="248182.11451250003"/>
    <n v="153479.317675"/>
    <n v="268588.80593124998"/>
  </r>
  <r>
    <n v="4"/>
    <s v="Region IV - Southeast"/>
    <x v="21"/>
    <s v="NC"/>
    <x v="60"/>
    <n v="3"/>
    <x v="2"/>
    <n v="47360.087499999994"/>
    <n v="82880.153124999983"/>
    <n v="64169.26249999999"/>
    <n v="112296.20937499998"/>
    <n v="80814.217499999999"/>
    <n v="141424.88062499999"/>
    <n v="104908.93799999999"/>
    <n v="183590.64149999997"/>
    <n v="127652.36249999999"/>
    <n v="223391.63437499997"/>
    <n v="142279.75749999998"/>
    <n v="248989.57562499997"/>
    <n v="156165.81649999999"/>
    <n v="273290.17887499998"/>
  </r>
  <r>
    <n v="4"/>
    <s v="Region IV - Southeast"/>
    <x v="21"/>
    <s v="NC"/>
    <x v="60"/>
    <n v="4"/>
    <x v="3"/>
    <n v="58061.637999999992"/>
    <n v="92898.620800000004"/>
    <n v="81286.293199999986"/>
    <n v="130058.06912"/>
    <n v="104510.94839999999"/>
    <n v="167217.51744000003"/>
    <n v="139347.93119999999"/>
    <n v="222956.68992"/>
    <n v="174184.91399999999"/>
    <n v="278695.86239999998"/>
    <n v="197409.56919999997"/>
    <n v="315855.31071999995"/>
    <n v="220634.22439999998"/>
    <n v="353014.75904000003"/>
  </r>
  <r>
    <n v="4"/>
    <s v="Region IV - Southeast"/>
    <x v="21"/>
    <s v="NC"/>
    <x v="133"/>
    <n v="1"/>
    <x v="0"/>
    <n v="64192.2"/>
    <n v="112336.35"/>
    <n v="83522.544000000009"/>
    <n v="146164.45200000002"/>
    <n v="100100.88"/>
    <n v="175176.54"/>
    <n v="120040.992"/>
    <n v="210071.736"/>
    <n v="141430.68"/>
    <n v="247503.69"/>
    <n v="154740.52799999999"/>
    <n v="270795.924"/>
    <n v="167828.06399999998"/>
    <n v="293699.11199999996"/>
  </r>
  <r>
    <n v="4"/>
    <s v="Region IV - Southeast"/>
    <x v="21"/>
    <s v="NC"/>
    <x v="133"/>
    <n v="2"/>
    <x v="1"/>
    <n v="59082.922000000006"/>
    <n v="103395.11350000001"/>
    <n v="76613.14360000001"/>
    <n v="134073.0013"/>
    <n v="90865.436399999991"/>
    <n v="159014.51370000001"/>
    <n v="108261.5448"/>
    <n v="189457.7034"/>
    <n v="127498.182"/>
    <n v="223121.81849999999"/>
    <n v="139609.69839999999"/>
    <n v="244316.97220000002"/>
    <n v="151043.46779999998"/>
    <n v="264326.06865000003"/>
  </r>
  <r>
    <n v="4"/>
    <s v="Region IV - Southeast"/>
    <x v="21"/>
    <s v="NC"/>
    <x v="133"/>
    <n v="3"/>
    <x v="2"/>
    <n v="47766.6"/>
    <n v="83591.55"/>
    <n v="64761.584999999992"/>
    <n v="113332.77374999998"/>
    <n v="81594.13499999998"/>
    <n v="142789.73624999999"/>
    <n v="105979.734"/>
    <n v="185464.53449999998"/>
    <n v="129028.72499999999"/>
    <n v="225800.26874999996"/>
    <n v="143865.64499999999"/>
    <n v="251764.87874999997"/>
    <n v="157969.28699999998"/>
    <n v="276446.25224999996"/>
  </r>
  <r>
    <n v="4"/>
    <s v="Region IV - Southeast"/>
    <x v="21"/>
    <s v="NC"/>
    <x v="133"/>
    <n v="4"/>
    <x v="3"/>
    <n v="58368.761499999993"/>
    <n v="93390.018400000001"/>
    <n v="81716.266100000008"/>
    <n v="130746.02576"/>
    <n v="105063.77069999999"/>
    <n v="168102.03311999998"/>
    <n v="140085.02759999997"/>
    <n v="224136.04415999999"/>
    <n v="175106.28450000001"/>
    <n v="280170.05519999994"/>
    <n v="198453.78909999999"/>
    <n v="317526.06255999999"/>
    <n v="221801.29369999998"/>
    <n v="354882.06991999998"/>
  </r>
  <r>
    <n v="4"/>
    <s v="Region IV - Southeast"/>
    <x v="22"/>
    <s v="SC"/>
    <x v="134"/>
    <n v="1"/>
    <x v="0"/>
    <n v="71505.149999999994"/>
    <n v="125134.0125"/>
    <n v="92902.90800000001"/>
    <n v="162580.08900000004"/>
    <n v="111082.86"/>
    <n v="194395.005"/>
    <n v="132805.94399999999"/>
    <n v="232410.402"/>
    <n v="156383.01"/>
    <n v="273670.26750000002"/>
    <n v="171053.796"/>
    <n v="299344.14300000004"/>
    <n v="185401.848"/>
    <n v="324453.234"/>
  </r>
  <r>
    <n v="4"/>
    <s v="Region IV - Southeast"/>
    <x v="22"/>
    <s v="SC"/>
    <x v="134"/>
    <n v="2"/>
    <x v="1"/>
    <n v="65868.979000000007"/>
    <n v="115270.71325"/>
    <n v="85308.762700000021"/>
    <n v="149290.33472500002"/>
    <n v="101004.1848"/>
    <n v="176757.32339999999"/>
    <n v="120011.6136"/>
    <n v="210020.32380000001"/>
    <n v="141258.7365"/>
    <n v="247202.78887499997"/>
    <n v="154625.71255"/>
    <n v="270594.99696250004"/>
    <n v="167206.27522499999"/>
    <n v="292610.98164374998"/>
  </r>
  <r>
    <n v="4"/>
    <s v="Region IV - Southeast"/>
    <x v="22"/>
    <s v="SC"/>
    <x v="134"/>
    <n v="3"/>
    <x v="2"/>
    <n v="52777.03125"/>
    <n v="92359.8046875"/>
    <n v="71752.983749999985"/>
    <n v="125567.7215625"/>
    <n v="90564.716249999998"/>
    <n v="158488.25343749998"/>
    <n v="117909.603"/>
    <n v="206341.80524999998"/>
    <n v="143903.19374999998"/>
    <n v="251830.58906249996"/>
    <n v="160697.36624999999"/>
    <n v="281220.39093749993"/>
    <n v="176750.20275"/>
    <n v="309312.85481250001"/>
  </r>
  <r>
    <n v="4"/>
    <s v="Region IV - Southeast"/>
    <x v="22"/>
    <s v="SC"/>
    <x v="134"/>
    <n v="4"/>
    <x v="3"/>
    <n v="63578.137999999992"/>
    <n v="101725.0208"/>
    <n v="89009.393199999991"/>
    <n v="142415.02911999999"/>
    <n v="114440.64839999999"/>
    <n v="183105.03744000001"/>
    <n v="152587.5312"/>
    <n v="244140.04992000002"/>
    <n v="190734.41399999999"/>
    <n v="305175.0624"/>
    <n v="216165.66919999997"/>
    <n v="345865.07071999996"/>
    <n v="241596.92439999996"/>
    <n v="386555.07903999998"/>
  </r>
  <r>
    <n v="4"/>
    <s v="Region IV - Southeast"/>
    <x v="22"/>
    <s v="SC"/>
    <x v="135"/>
    <n v="1"/>
    <x v="0"/>
    <n v="64940.85"/>
    <n v="113646.48749999999"/>
    <n v="84496.132000000012"/>
    <n v="147868.23100000003"/>
    <n v="101266.74"/>
    <n v="177216.79499999998"/>
    <n v="121437.576"/>
    <n v="212515.758"/>
    <n v="143075.79"/>
    <n v="250382.63250000001"/>
    <n v="156540.28399999999"/>
    <n v="273945.49699999997"/>
    <n v="169779.592"/>
    <n v="297114.28599999996"/>
  </r>
  <r>
    <n v="4"/>
    <s v="Region IV - Southeast"/>
    <x v="22"/>
    <s v="SC"/>
    <x v="135"/>
    <n v="2"/>
    <x v="1"/>
    <n v="59772.191000000006"/>
    <n v="104601.33425"/>
    <n v="77506.53330000001"/>
    <n v="135636.43327500002"/>
    <n v="91924.369200000001"/>
    <n v="160867.64610000001"/>
    <n v="109521.97440000001"/>
    <n v="191663.4552"/>
    <n v="128982.28349999999"/>
    <n v="225718.99612499998"/>
    <n v="141234.58645"/>
    <n v="247160.52628750002"/>
    <n v="152801.12027499999"/>
    <n v="267401.96048124996"/>
  </r>
  <r>
    <n v="4"/>
    <s v="Region IV - Southeast"/>
    <x v="22"/>
    <s v="SC"/>
    <x v="135"/>
    <n v="3"/>
    <x v="2"/>
    <n v="48085.243749999994"/>
    <n v="84149.176562499983"/>
    <n v="65207.686249999992"/>
    <n v="114113.45093749999"/>
    <n v="82167.693749999991"/>
    <n v="143793.46406249999"/>
    <n v="106744.47899999999"/>
    <n v="186802.83824999997"/>
    <n v="129984.65624999999"/>
    <n v="227473.14843749997"/>
    <n v="144949.03374999997"/>
    <n v="253660.80906249996"/>
    <n v="159180.13324999998"/>
    <n v="278565.23318749998"/>
  </r>
  <r>
    <n v="4"/>
    <s v="Region IV - Southeast"/>
    <x v="22"/>
    <s v="SC"/>
    <x v="135"/>
    <n v="4"/>
    <x v="3"/>
    <n v="58693.261499999993"/>
    <n v="93909.218400000012"/>
    <n v="82170.566099999996"/>
    <n v="131472.90575999999"/>
    <n v="105647.8707"/>
    <n v="169036.59311999998"/>
    <n v="140863.82759999999"/>
    <n v="225382.12416000001"/>
    <n v="176079.78450000001"/>
    <n v="281727.65519999998"/>
    <n v="199557.08909999998"/>
    <n v="319291.34256000002"/>
    <n v="223034.39369999999"/>
    <n v="356855.02992"/>
  </r>
  <r>
    <n v="4"/>
    <s v="Region IV - Southeast"/>
    <x v="22"/>
    <s v="SC"/>
    <x v="136"/>
    <n v="1"/>
    <x v="0"/>
    <n v="64096.35"/>
    <n v="112168.61249999999"/>
    <n v="83419.532000000007"/>
    <n v="145984.18100000004"/>
    <n v="100019.34"/>
    <n v="175033.84499999997"/>
    <n v="120008.37599999999"/>
    <n v="210014.658"/>
    <n v="141406.29"/>
    <n v="247461.00750000001"/>
    <n v="154721.28399999999"/>
    <n v="270762.24699999997"/>
    <n v="167826.39199999999"/>
    <n v="293696.18599999999"/>
  </r>
  <r>
    <n v="4"/>
    <s v="Region IV - Southeast"/>
    <x v="22"/>
    <s v="SC"/>
    <x v="136"/>
    <n v="2"/>
    <x v="1"/>
    <n v="58985.816000000006"/>
    <n v="103225.178"/>
    <n v="76503.958299999998"/>
    <n v="133881.92702500001"/>
    <n v="90764.044200000004"/>
    <n v="158837.07734999998"/>
    <n v="108193.8444"/>
    <n v="189339.22769999999"/>
    <n v="127430.90849999999"/>
    <n v="223004.08987499998"/>
    <n v="139544.36145000003"/>
    <n v="244202.6325375"/>
    <n v="150986.14527499999"/>
    <n v="264225.75423124997"/>
  </r>
  <r>
    <n v="4"/>
    <s v="Region IV - Southeast"/>
    <x v="22"/>
    <s v="SC"/>
    <x v="136"/>
    <n v="3"/>
    <x v="2"/>
    <n v="46986.406249999993"/>
    <n v="82226.2109375"/>
    <n v="63715.72374999999"/>
    <n v="111502.51656249998"/>
    <n v="80286.17624999999"/>
    <n v="140500.80843749997"/>
    <n v="104297.601"/>
    <n v="182520.80174999996"/>
    <n v="127001.79374999998"/>
    <n v="222253.13906249998"/>
    <n v="141620.47624999998"/>
    <n v="247835.8334375"/>
    <n v="155521.99674999999"/>
    <n v="272163.4943125"/>
  </r>
  <r>
    <n v="4"/>
    <s v="Region IV - Southeast"/>
    <x v="22"/>
    <s v="SC"/>
    <x v="136"/>
    <n v="4"/>
    <x v="3"/>
    <n v="57360.508499999996"/>
    <n v="91776.813599999994"/>
    <n v="80304.711899999995"/>
    <n v="128487.53904"/>
    <n v="103248.91529999999"/>
    <n v="165198.26448000001"/>
    <n v="137665.22039999999"/>
    <n v="220264.35264"/>
    <n v="172081.52549999999"/>
    <n v="275330.44079999998"/>
    <n v="195025.72889999999"/>
    <n v="312041.16623999993"/>
    <n v="217969.93229999999"/>
    <n v="348751.89168"/>
  </r>
  <r>
    <n v="4"/>
    <s v="Region IV - Southeast"/>
    <x v="22"/>
    <s v="SC"/>
    <x v="87"/>
    <n v="1"/>
    <x v="0"/>
    <n v="66207.600000000006"/>
    <n v="115863.3"/>
    <n v="86111.032000000007"/>
    <n v="150694.30600000004"/>
    <n v="103137.84"/>
    <n v="180491.22"/>
    <n v="123581.37599999999"/>
    <n v="216267.408"/>
    <n v="145580.04"/>
    <n v="254765.07"/>
    <n v="159268.78399999999"/>
    <n v="278720.37199999997"/>
    <n v="172709.39199999999"/>
    <n v="302241.43599999999"/>
  </r>
  <r>
    <n v="4"/>
    <s v="Region IV - Southeast"/>
    <x v="22"/>
    <s v="SC"/>
    <x v="87"/>
    <n v="2"/>
    <x v="1"/>
    <n v="60951.753500000006"/>
    <n v="106665.568625"/>
    <n v="79010.395800000013"/>
    <n v="138268.19265000001"/>
    <n v="93664.856700000004"/>
    <n v="163913.49922499998"/>
    <n v="111514.16940000001"/>
    <n v="195149.79644999999"/>
    <n v="131309.34599999999"/>
    <n v="229791.35549999998"/>
    <n v="143769.92395000003"/>
    <n v="251597.36691250003"/>
    <n v="155523.58277499999"/>
    <n v="272166.26985625003"/>
  </r>
  <r>
    <n v="4"/>
    <s v="Region IV - Southeast"/>
    <x v="22"/>
    <s v="SC"/>
    <x v="87"/>
    <n v="3"/>
    <x v="2"/>
    <n v="48579.625"/>
    <n v="85014.34375"/>
    <n v="65946.23"/>
    <n v="115405.90249999998"/>
    <n v="83153.97"/>
    <n v="145519.44749999998"/>
    <n v="108121.32599999999"/>
    <n v="189212.32049999997"/>
    <n v="131781.45000000001"/>
    <n v="230617.53749999998"/>
    <n v="147037.42000000001"/>
    <n v="257315.48499999999"/>
    <n v="161576.228"/>
    <n v="282758.39899999998"/>
  </r>
  <r>
    <n v="4"/>
    <s v="Region IV - Southeast"/>
    <x v="22"/>
    <s v="SC"/>
    <x v="87"/>
    <n v="4"/>
    <x v="3"/>
    <n v="58983.008499999996"/>
    <n v="94372.813599999994"/>
    <n v="82576.211899999995"/>
    <n v="132121.93904"/>
    <n v="106169.41529999999"/>
    <n v="169871.06448"/>
    <n v="141559.22039999999"/>
    <n v="226494.75264000002"/>
    <n v="176949.02549999999"/>
    <n v="283118.44079999998"/>
    <n v="200542.22889999999"/>
    <n v="320867.56623999996"/>
    <n v="224135.43229999999"/>
    <n v="358616.69167999999"/>
  </r>
  <r>
    <n v="4"/>
    <s v="Region IV - Southeast"/>
    <x v="22"/>
    <s v="SC"/>
    <x v="137"/>
    <n v="1"/>
    <x v="0"/>
    <n v="65593.649999999994"/>
    <n v="114788.8875"/>
    <n v="85366.708000000013"/>
    <n v="149391.739"/>
    <n v="102351.06"/>
    <n v="179114.35499999998"/>
    <n v="122801.54399999999"/>
    <n v="214902.70199999999"/>
    <n v="144696.51"/>
    <n v="253218.89250000002"/>
    <n v="158320.796"/>
    <n v="277061.39300000004"/>
    <n v="171729.448"/>
    <n v="300526.53399999999"/>
  </r>
  <r>
    <n v="4"/>
    <s v="Region IV - Southeast"/>
    <x v="22"/>
    <s v="SC"/>
    <x v="137"/>
    <n v="2"/>
    <x v="1"/>
    <n v="60364.354000000007"/>
    <n v="105637.6195"/>
    <n v="78290.737700000012"/>
    <n v="137008.79097500001"/>
    <n v="92881.909799999994"/>
    <n v="162543.34215000001"/>
    <n v="110714.70360000001"/>
    <n v="193750.73129999998"/>
    <n v="130399.11149999998"/>
    <n v="228198.44512499997"/>
    <n v="142794.13755000001"/>
    <n v="249889.7407125"/>
    <n v="154501.45022500001"/>
    <n v="270377.53789375001"/>
  </r>
  <r>
    <n v="4"/>
    <s v="Region IV - Southeast"/>
    <x v="22"/>
    <s v="SC"/>
    <x v="137"/>
    <n v="3"/>
    <x v="2"/>
    <n v="48316.018749999996"/>
    <n v="84553.032812499994"/>
    <n v="65507.566249999989"/>
    <n v="114638.2409375"/>
    <n v="82534.893749999988"/>
    <n v="144436.06406249999"/>
    <n v="107203.17299999998"/>
    <n v="187605.55274999997"/>
    <n v="130520.15624999999"/>
    <n v="228410.27343749997"/>
    <n v="145529.92374999999"/>
    <n v="254677.36656249998"/>
    <n v="159798.35524999999"/>
    <n v="279647.12168749998"/>
  </r>
  <r>
    <n v="4"/>
    <s v="Region IV - Southeast"/>
    <x v="22"/>
    <s v="SC"/>
    <x v="137"/>
    <n v="4"/>
    <x v="3"/>
    <n v="59035.137999999992"/>
    <n v="94456.22080000001"/>
    <n v="82649.193199999994"/>
    <n v="132238.70912000001"/>
    <n v="106263.24839999998"/>
    <n v="170021.19744000002"/>
    <n v="141684.33120000002"/>
    <n v="226694.92992000002"/>
    <n v="177105.41399999999"/>
    <n v="283368.66240000003"/>
    <n v="200719.46919999999"/>
    <n v="321151.15071999998"/>
    <n v="224333.52439999999"/>
    <n v="358933.63904000004"/>
  </r>
  <r>
    <n v="4"/>
    <s v="Region IV - Southeast"/>
    <x v="22"/>
    <s v="SC"/>
    <x v="96"/>
    <n v="1"/>
    <x v="0"/>
    <n v="62829.599999999999"/>
    <n v="109951.8"/>
    <n v="81804.632000000012"/>
    <n v="143158.10600000003"/>
    <n v="98148.24"/>
    <n v="171759.42"/>
    <n v="117864.576"/>
    <n v="206263.008"/>
    <n v="138902.04"/>
    <n v="243078.57"/>
    <n v="151992.78399999999"/>
    <n v="265987.37199999997"/>
    <n v="164896.592"/>
    <n v="288569.03599999996"/>
  </r>
  <r>
    <n v="4"/>
    <s v="Region IV - Southeast"/>
    <x v="22"/>
    <s v="SC"/>
    <x v="96"/>
    <n v="2"/>
    <x v="1"/>
    <n v="57806.253500000006"/>
    <n v="101160.943625"/>
    <n v="75000.09580000001"/>
    <n v="131250.16765000002"/>
    <n v="89023.556700000001"/>
    <n v="155791.22422500001"/>
    <n v="106201.64940000001"/>
    <n v="185852.88644999999"/>
    <n v="125103.84599999999"/>
    <n v="218931.73049999998"/>
    <n v="137009.02395"/>
    <n v="239765.79191250005"/>
    <n v="148263.68277499999"/>
    <n v="259461.44485624999"/>
  </r>
  <r>
    <n v="4"/>
    <s v="Region IV - Southeast"/>
    <x v="22"/>
    <s v="SC"/>
    <x v="96"/>
    <n v="3"/>
    <x v="2"/>
    <n v="46953.574999999997"/>
    <n v="82168.756250000006"/>
    <n v="63576.94"/>
    <n v="111259.64499999999"/>
    <n v="80034.3"/>
    <n v="140060.02499999999"/>
    <n v="103838.14199999999"/>
    <n v="181716.74849999999"/>
    <n v="126276"/>
    <n v="220983"/>
    <n v="140693.87"/>
    <n v="246214.27249999999"/>
    <n v="154362.34599999999"/>
    <n v="270134.10550000001"/>
  </r>
  <r>
    <n v="4"/>
    <s v="Region IV - Southeast"/>
    <x v="22"/>
    <s v="SC"/>
    <x v="96"/>
    <n v="4"/>
    <x v="3"/>
    <n v="57754.514499999997"/>
    <n v="92407.223200000008"/>
    <n v="80856.320299999992"/>
    <n v="129370.11248000001"/>
    <n v="103958.12609999999"/>
    <n v="166333.00176000001"/>
    <n v="138610.83480000001"/>
    <n v="221777.33568000002"/>
    <n v="173263.5435"/>
    <n v="277221.66960000002"/>
    <n v="196365.3493"/>
    <n v="314184.55888000003"/>
    <n v="219467.1551"/>
    <n v="351147.44816000003"/>
  </r>
  <r>
    <n v="4"/>
    <s v="Region IV - Southeast"/>
    <x v="22"/>
    <s v="SC"/>
    <x v="120"/>
    <n v="1"/>
    <x v="0"/>
    <n v="63865.8"/>
    <n v="111765.15"/>
    <n v="83087.256000000008"/>
    <n v="145402.69800000003"/>
    <n v="99558.720000000001"/>
    <n v="174227.76"/>
    <n v="119359.008"/>
    <n v="208878.26399999997"/>
    <n v="140620.32"/>
    <n v="246085.56"/>
    <n v="153850.272"/>
    <n v="269237.97600000002"/>
    <n v="166853.136"/>
    <n v="291992.98799999995"/>
  </r>
  <r>
    <n v="4"/>
    <s v="Region IV - Southeast"/>
    <x v="22"/>
    <s v="SC"/>
    <x v="120"/>
    <n v="2"/>
    <x v="1"/>
    <n v="58786.840499999998"/>
    <n v="102876.970875"/>
    <n v="76221.041400000002"/>
    <n v="133386.82245000001"/>
    <n v="90386.666100000002"/>
    <n v="158176.665675"/>
    <n v="107665.1802"/>
    <n v="188414.06534999999"/>
    <n v="126789.76799999998"/>
    <n v="221882.09399999998"/>
    <n v="138829.92285000003"/>
    <n v="242952.36498750001"/>
    <n v="150193.30282500002"/>
    <n v="262838.27994375001"/>
  </r>
  <r>
    <n v="4"/>
    <s v="Region IV - Southeast"/>
    <x v="22"/>
    <s v="SC"/>
    <x v="120"/>
    <n v="3"/>
    <x v="2"/>
    <n v="46612.724999999999"/>
    <n v="81572.268749999988"/>
    <n v="63262.18499999999"/>
    <n v="110708.82374999998"/>
    <n v="79758.134999999995"/>
    <n v="139576.73624999999"/>
    <n v="103686.264"/>
    <n v="181450.96199999997"/>
    <n v="126351.22499999999"/>
    <n v="221114.64374999996"/>
    <n v="140961.19499999998"/>
    <n v="246682.09124999997"/>
    <n v="154878.17699999997"/>
    <n v="271036.80974999996"/>
  </r>
  <r>
    <n v="4"/>
    <s v="Region IV - Southeast"/>
    <x v="22"/>
    <s v="SC"/>
    <x v="120"/>
    <n v="4"/>
    <x v="3"/>
    <n v="56659.379000000001"/>
    <n v="90655.006399999998"/>
    <n v="79323.130600000004"/>
    <n v="126917.00895999999"/>
    <n v="101986.88219999999"/>
    <n v="163179.01152"/>
    <n v="135982.50959999999"/>
    <n v="217572.01535999999"/>
    <n v="169978.13699999999"/>
    <n v="271965.01919999998"/>
    <n v="192641.88859999998"/>
    <n v="308227.02175999997"/>
    <n v="215305.64019999997"/>
    <n v="344489.02431999997"/>
  </r>
  <r>
    <n v="4"/>
    <s v="Region IV - Southeast"/>
    <x v="22"/>
    <s v="SC"/>
    <x v="121"/>
    <n v="1"/>
    <x v="0"/>
    <n v="63865.8"/>
    <n v="111765.15"/>
    <n v="83087.256000000008"/>
    <n v="145402.69800000003"/>
    <n v="99558.720000000001"/>
    <n v="174227.76"/>
    <n v="119359.008"/>
    <n v="208878.26399999997"/>
    <n v="140620.32"/>
    <n v="246085.56"/>
    <n v="153850.272"/>
    <n v="269237.97600000002"/>
    <n v="166853.136"/>
    <n v="291992.98799999995"/>
  </r>
  <r>
    <n v="4"/>
    <s v="Region IV - Southeast"/>
    <x v="22"/>
    <s v="SC"/>
    <x v="121"/>
    <n v="2"/>
    <x v="1"/>
    <n v="58786.840499999998"/>
    <n v="102876.970875"/>
    <n v="76221.041400000002"/>
    <n v="133386.82245000001"/>
    <n v="90386.666100000002"/>
    <n v="158176.665675"/>
    <n v="107665.1802"/>
    <n v="188414.06534999999"/>
    <n v="126789.76799999998"/>
    <n v="221882.09399999998"/>
    <n v="138829.92285000003"/>
    <n v="242952.36498750001"/>
    <n v="150193.30282500002"/>
    <n v="262838.27994375001"/>
  </r>
  <r>
    <n v="4"/>
    <s v="Region IV - Southeast"/>
    <x v="22"/>
    <s v="SC"/>
    <x v="121"/>
    <n v="3"/>
    <x v="2"/>
    <n v="46612.724999999999"/>
    <n v="81572.268749999988"/>
    <n v="63262.18499999999"/>
    <n v="110708.82374999998"/>
    <n v="79758.134999999995"/>
    <n v="139576.73624999999"/>
    <n v="103686.264"/>
    <n v="181450.96199999997"/>
    <n v="126351.22499999999"/>
    <n v="221114.64374999996"/>
    <n v="140961.19499999998"/>
    <n v="246682.09124999997"/>
    <n v="154878.17699999997"/>
    <n v="271036.80974999996"/>
  </r>
  <r>
    <n v="4"/>
    <s v="Region IV - Southeast"/>
    <x v="22"/>
    <s v="SC"/>
    <x v="121"/>
    <n v="4"/>
    <x v="3"/>
    <n v="56659.379000000001"/>
    <n v="90655.006399999998"/>
    <n v="79323.130600000004"/>
    <n v="126917.00895999999"/>
    <n v="101986.88219999999"/>
    <n v="163179.01152"/>
    <n v="135982.50959999999"/>
    <n v="217572.01535999999"/>
    <n v="169978.13699999999"/>
    <n v="271965.01919999998"/>
    <n v="192641.88859999998"/>
    <n v="308227.02175999997"/>
    <n v="215305.64019999997"/>
    <n v="344489.02431999997"/>
  </r>
  <r>
    <n v="4"/>
    <s v="Region IV - Southeast"/>
    <x v="22"/>
    <s v="SC"/>
    <x v="138"/>
    <n v="1"/>
    <x v="0"/>
    <n v="62829.599999999999"/>
    <n v="109951.8"/>
    <n v="81804.632000000012"/>
    <n v="143158.10600000003"/>
    <n v="98148.24"/>
    <n v="171759.42"/>
    <n v="117864.576"/>
    <n v="206263.008"/>
    <n v="138902.04"/>
    <n v="243078.57"/>
    <n v="151992.78399999999"/>
    <n v="265987.37199999997"/>
    <n v="164896.592"/>
    <n v="288569.03599999996"/>
  </r>
  <r>
    <n v="4"/>
    <s v="Region IV - Southeast"/>
    <x v="22"/>
    <s v="SC"/>
    <x v="138"/>
    <n v="2"/>
    <x v="1"/>
    <n v="57806.253500000006"/>
    <n v="101160.943625"/>
    <n v="75000.09580000001"/>
    <n v="131250.16765000002"/>
    <n v="89023.556700000001"/>
    <n v="155791.22422500001"/>
    <n v="106201.64940000001"/>
    <n v="185852.88644999999"/>
    <n v="125103.84599999999"/>
    <n v="218931.73049999998"/>
    <n v="137009.02395"/>
    <n v="239765.79191250005"/>
    <n v="148263.68277499999"/>
    <n v="259461.44485624999"/>
  </r>
  <r>
    <n v="4"/>
    <s v="Region IV - Southeast"/>
    <x v="22"/>
    <s v="SC"/>
    <x v="138"/>
    <n v="3"/>
    <x v="2"/>
    <n v="46953.574999999997"/>
    <n v="82168.756250000006"/>
    <n v="63576.94"/>
    <n v="111259.64499999999"/>
    <n v="80034.3"/>
    <n v="140060.02499999999"/>
    <n v="103838.14199999999"/>
    <n v="181716.74849999999"/>
    <n v="126276"/>
    <n v="220983"/>
    <n v="140693.87"/>
    <n v="246214.27249999999"/>
    <n v="154362.34599999999"/>
    <n v="270134.10550000001"/>
  </r>
  <r>
    <n v="4"/>
    <s v="Region IV - Southeast"/>
    <x v="22"/>
    <s v="SC"/>
    <x v="138"/>
    <n v="4"/>
    <x v="3"/>
    <n v="57754.514499999997"/>
    <n v="92407.223200000008"/>
    <n v="80856.320299999992"/>
    <n v="129370.11248000001"/>
    <n v="103958.12609999999"/>
    <n v="166333.00176000001"/>
    <n v="138610.83480000001"/>
    <n v="221777.33568000002"/>
    <n v="173263.5435"/>
    <n v="277221.66960000002"/>
    <n v="196365.3493"/>
    <n v="314184.55888000003"/>
    <n v="219467.1551"/>
    <n v="351147.44816000003"/>
  </r>
  <r>
    <n v="4"/>
    <s v="Region IV - Southeast"/>
    <x v="22"/>
    <s v="SC"/>
    <x v="139"/>
    <n v="1"/>
    <x v="0"/>
    <n v="62829.599999999999"/>
    <n v="109951.8"/>
    <n v="81804.632000000012"/>
    <n v="143158.10600000003"/>
    <n v="98148.24"/>
    <n v="171759.42"/>
    <n v="117864.576"/>
    <n v="206263.008"/>
    <n v="138902.04"/>
    <n v="243078.57"/>
    <n v="151992.78399999999"/>
    <n v="265987.37199999997"/>
    <n v="164896.592"/>
    <n v="288569.03599999996"/>
  </r>
  <r>
    <n v="4"/>
    <s v="Region IV - Southeast"/>
    <x v="22"/>
    <s v="SC"/>
    <x v="139"/>
    <n v="2"/>
    <x v="1"/>
    <n v="57806.253500000006"/>
    <n v="101160.943625"/>
    <n v="75000.09580000001"/>
    <n v="131250.16765000002"/>
    <n v="89023.556700000001"/>
    <n v="155791.22422500001"/>
    <n v="106201.64940000001"/>
    <n v="185852.88644999999"/>
    <n v="125103.84599999999"/>
    <n v="218931.73049999998"/>
    <n v="137009.02395"/>
    <n v="239765.79191250005"/>
    <n v="148263.68277499999"/>
    <n v="259461.44485624999"/>
  </r>
  <r>
    <n v="4"/>
    <s v="Region IV - Southeast"/>
    <x v="22"/>
    <s v="SC"/>
    <x v="139"/>
    <n v="3"/>
    <x v="2"/>
    <n v="46953.574999999997"/>
    <n v="82168.756250000006"/>
    <n v="63576.94"/>
    <n v="111259.64499999999"/>
    <n v="80034.3"/>
    <n v="140060.02499999999"/>
    <n v="103838.14199999999"/>
    <n v="181716.74849999999"/>
    <n v="126276"/>
    <n v="220983"/>
    <n v="140693.87"/>
    <n v="246214.27249999999"/>
    <n v="154362.34599999999"/>
    <n v="270134.10550000001"/>
  </r>
  <r>
    <n v="4"/>
    <s v="Region IV - Southeast"/>
    <x v="22"/>
    <s v="SC"/>
    <x v="139"/>
    <n v="4"/>
    <x v="3"/>
    <n v="57754.514499999997"/>
    <n v="92407.223200000008"/>
    <n v="80856.320299999992"/>
    <n v="129370.11248000001"/>
    <n v="103958.12609999999"/>
    <n v="166333.00176000001"/>
    <n v="138610.83480000001"/>
    <n v="221777.33568000002"/>
    <n v="173263.5435"/>
    <n v="277221.66960000002"/>
    <n v="196365.3493"/>
    <n v="314184.55888000003"/>
    <n v="219467.1551"/>
    <n v="351147.44816000003"/>
  </r>
  <r>
    <n v="4"/>
    <s v="Region IV - Southeast"/>
    <x v="22"/>
    <s v="SC"/>
    <x v="140"/>
    <n v="1"/>
    <x v="0"/>
    <n v="65593.649999999994"/>
    <n v="114788.8875"/>
    <n v="85366.708000000013"/>
    <n v="149391.739"/>
    <n v="102351.06"/>
    <n v="179114.35499999998"/>
    <n v="122801.54399999999"/>
    <n v="214902.70199999999"/>
    <n v="144696.51"/>
    <n v="253218.89250000002"/>
    <n v="158320.796"/>
    <n v="277061.39300000004"/>
    <n v="171729.448"/>
    <n v="300526.53399999999"/>
  </r>
  <r>
    <n v="4"/>
    <s v="Region IV - Southeast"/>
    <x v="22"/>
    <s v="SC"/>
    <x v="140"/>
    <n v="2"/>
    <x v="1"/>
    <n v="60364.354000000007"/>
    <n v="105637.6195"/>
    <n v="78290.737700000012"/>
    <n v="137008.79097500001"/>
    <n v="92881.909799999994"/>
    <n v="162543.34215000001"/>
    <n v="110714.70360000001"/>
    <n v="193750.73129999998"/>
    <n v="130399.11149999998"/>
    <n v="228198.44512499997"/>
    <n v="142794.13755000001"/>
    <n v="249889.7407125"/>
    <n v="154501.45022500001"/>
    <n v="270377.53789375001"/>
  </r>
  <r>
    <n v="4"/>
    <s v="Region IV - Southeast"/>
    <x v="22"/>
    <s v="SC"/>
    <x v="140"/>
    <n v="3"/>
    <x v="2"/>
    <n v="48316.018749999996"/>
    <n v="84553.032812499994"/>
    <n v="65507.566249999989"/>
    <n v="114638.2409375"/>
    <n v="82534.893749999988"/>
    <n v="144436.06406249999"/>
    <n v="107203.17299999998"/>
    <n v="187605.55274999997"/>
    <n v="130520.15624999999"/>
    <n v="228410.27343749997"/>
    <n v="145529.92374999999"/>
    <n v="254677.36656249998"/>
    <n v="159798.35524999999"/>
    <n v="279647.12168749998"/>
  </r>
  <r>
    <n v="4"/>
    <s v="Region IV - Southeast"/>
    <x v="22"/>
    <s v="SC"/>
    <x v="140"/>
    <n v="4"/>
    <x v="3"/>
    <n v="59035.137999999992"/>
    <n v="94456.22080000001"/>
    <n v="82649.193199999994"/>
    <n v="132238.70912000001"/>
    <n v="106263.24839999998"/>
    <n v="170021.19744000002"/>
    <n v="141684.33120000002"/>
    <n v="226694.92992000002"/>
    <n v="177105.41399999999"/>
    <n v="283368.66240000003"/>
    <n v="200719.46919999999"/>
    <n v="321151.15071999998"/>
    <n v="224333.52439999999"/>
    <n v="358933.63904000004"/>
  </r>
  <r>
    <n v="4"/>
    <s v="Region IV - Southeast"/>
    <x v="22"/>
    <s v="SC"/>
    <x v="141"/>
    <n v="1"/>
    <x v="0"/>
    <n v="65075.55"/>
    <n v="113882.21249999999"/>
    <n v="84725.396000000008"/>
    <n v="148269.44300000003"/>
    <n v="101645.82"/>
    <n v="177880.185"/>
    <n v="122054.32799999999"/>
    <n v="213595.07399999999"/>
    <n v="143837.37"/>
    <n v="251715.39749999999"/>
    <n v="157392.052"/>
    <n v="275436.09100000001"/>
    <n v="170751.17600000001"/>
    <n v="298814.55800000002"/>
  </r>
  <r>
    <n v="4"/>
    <s v="Region IV - Southeast"/>
    <x v="22"/>
    <s v="SC"/>
    <x v="141"/>
    <n v="2"/>
    <x v="1"/>
    <n v="59874.060500000007"/>
    <n v="104779.60587500001"/>
    <n v="77680.264900000009"/>
    <n v="135940.463575"/>
    <n v="92200.355100000001"/>
    <n v="161350.62142499999"/>
    <n v="109982.9382"/>
    <n v="192470.14184999999"/>
    <n v="129556.15049999999"/>
    <n v="226723.26337499998"/>
    <n v="141883.68810000003"/>
    <n v="248296.45417500002"/>
    <n v="153536.64019999999"/>
    <n v="268689.12034999998"/>
  </r>
  <r>
    <n v="4"/>
    <s v="Region IV - Southeast"/>
    <x v="22"/>
    <s v="SC"/>
    <x v="141"/>
    <n v="3"/>
    <x v="2"/>
    <n v="47678.731249999997"/>
    <n v="83437.779687499991"/>
    <n v="64615.36374999999"/>
    <n v="113076.88656249997"/>
    <n v="81387.776249999995"/>
    <n v="142428.60843749999"/>
    <n v="105673.68299999999"/>
    <n v="184928.94524999996"/>
    <n v="128608.29374999998"/>
    <n v="225064.51406249998"/>
    <n v="143363.14624999999"/>
    <n v="250885.50593749998"/>
    <n v="157376.66274999999"/>
    <n v="275409.1598125"/>
  </r>
  <r>
    <n v="4"/>
    <s v="Region IV - Southeast"/>
    <x v="22"/>
    <s v="SC"/>
    <x v="141"/>
    <n v="4"/>
    <x v="3"/>
    <n v="58386.137999999992"/>
    <n v="93417.820800000001"/>
    <n v="81740.593200000003"/>
    <n v="130784.94912"/>
    <n v="105095.04839999999"/>
    <n v="168152.07744000002"/>
    <n v="140126.73120000001"/>
    <n v="224202.76991999999"/>
    <n v="175158.41399999999"/>
    <n v="280253.46240000002"/>
    <n v="198512.86919999996"/>
    <n v="317620.59071999998"/>
    <n v="221867.32439999998"/>
    <n v="354987.71904"/>
  </r>
  <r>
    <n v="4"/>
    <s v="Region IV - Southeast"/>
    <x v="22"/>
    <s v="SC"/>
    <x v="142"/>
    <n v="1"/>
    <x v="0"/>
    <n v="64940.85"/>
    <n v="113646.48749999999"/>
    <n v="84496.132000000012"/>
    <n v="147868.23100000003"/>
    <n v="101266.74"/>
    <n v="177216.79499999998"/>
    <n v="121437.576"/>
    <n v="212515.758"/>
    <n v="143075.79"/>
    <n v="250382.63250000001"/>
    <n v="156540.28399999999"/>
    <n v="273945.49699999997"/>
    <n v="169779.592"/>
    <n v="297114.28599999996"/>
  </r>
  <r>
    <n v="4"/>
    <s v="Region IV - Southeast"/>
    <x v="22"/>
    <s v="SC"/>
    <x v="142"/>
    <n v="2"/>
    <x v="1"/>
    <n v="59772.191000000006"/>
    <n v="104601.33425"/>
    <n v="77506.53330000001"/>
    <n v="135636.43327500002"/>
    <n v="91924.369200000001"/>
    <n v="160867.64610000001"/>
    <n v="109521.97440000001"/>
    <n v="191663.4552"/>
    <n v="128982.28349999999"/>
    <n v="225718.99612499998"/>
    <n v="141234.58645"/>
    <n v="247160.52628750002"/>
    <n v="152801.12027499999"/>
    <n v="267401.96048124996"/>
  </r>
  <r>
    <n v="4"/>
    <s v="Region IV - Southeast"/>
    <x v="22"/>
    <s v="SC"/>
    <x v="142"/>
    <n v="3"/>
    <x v="2"/>
    <n v="48085.243749999994"/>
    <n v="84149.176562499983"/>
    <n v="65207.686249999992"/>
    <n v="114113.45093749999"/>
    <n v="82167.693749999991"/>
    <n v="143793.46406249999"/>
    <n v="106744.47899999999"/>
    <n v="186802.83824999997"/>
    <n v="129984.65624999999"/>
    <n v="227473.14843749997"/>
    <n v="144949.03374999997"/>
    <n v="253660.80906249996"/>
    <n v="159180.13324999998"/>
    <n v="278565.23318749998"/>
  </r>
  <r>
    <n v="4"/>
    <s v="Region IV - Southeast"/>
    <x v="22"/>
    <s v="SC"/>
    <x v="142"/>
    <n v="4"/>
    <x v="3"/>
    <n v="58693.261499999993"/>
    <n v="93909.218400000012"/>
    <n v="82170.566099999996"/>
    <n v="131472.90575999999"/>
    <n v="105647.8707"/>
    <n v="169036.59311999998"/>
    <n v="140863.82759999999"/>
    <n v="225382.12416000001"/>
    <n v="176079.78450000001"/>
    <n v="281727.65519999998"/>
    <n v="199557.08909999998"/>
    <n v="319291.34256000002"/>
    <n v="223034.39369999999"/>
    <n v="356855.02992"/>
  </r>
  <r>
    <n v="4"/>
    <s v="Region IV - Southeast"/>
    <x v="23"/>
    <s v="TN"/>
    <x v="143"/>
    <n v="1"/>
    <x v="0"/>
    <n v="62130"/>
    <n v="108727.5"/>
    <n v="80970.898750000008"/>
    <n v="141699.0728125"/>
    <n v="97296.862499999988"/>
    <n v="170269.50937500002"/>
    <n v="117073.44"/>
    <n v="204878.52"/>
    <n v="138019.44374999998"/>
    <n v="241534.02656249999"/>
    <n v="151053.3725"/>
    <n v="264343.40187499998"/>
    <n v="163945.4425"/>
    <n v="286904.52437499998"/>
  </r>
  <r>
    <n v="4"/>
    <s v="Region IV - Southeast"/>
    <x v="23"/>
    <s v="TN"/>
    <x v="143"/>
    <n v="2"/>
    <x v="1"/>
    <n v="57145.2"/>
    <n v="100004.1"/>
    <n v="74202.31"/>
    <n v="129854.04250000001"/>
    <n v="88177.14"/>
    <n v="154309.995"/>
    <n v="105381.72"/>
    <n v="184418.01"/>
    <n v="124182.45"/>
    <n v="217319.28749999998"/>
    <n v="136029.66500000001"/>
    <n v="238051.91375000004"/>
    <n v="147251.5675"/>
    <n v="257690.24312500001"/>
  </r>
  <r>
    <n v="4"/>
    <s v="Region IV - Southeast"/>
    <x v="23"/>
    <s v="TN"/>
    <x v="143"/>
    <n v="3"/>
    <x v="2"/>
    <n v="45936.925000000003"/>
    <n v="80389.618749999994"/>
    <n v="62127.694999999992"/>
    <n v="108723.46625"/>
    <n v="78150.464999999997"/>
    <n v="136763.31374999997"/>
    <n v="101291.82"/>
    <n v="177260.68499999997"/>
    <n v="123050.77499999999"/>
    <n v="215338.85624999998"/>
    <n v="137009.54499999998"/>
    <n v="239766.70374999999"/>
    <n v="150209.91499999998"/>
    <n v="262867.35125000001"/>
  </r>
  <r>
    <n v="4"/>
    <s v="Region IV - Southeast"/>
    <x v="23"/>
    <s v="TN"/>
    <x v="143"/>
    <n v="4"/>
    <x v="3"/>
    <n v="56243.647999999986"/>
    <n v="89989.83679999999"/>
    <n v="78741.107199999999"/>
    <n v="125985.77151999999"/>
    <n v="101238.56639999998"/>
    <n v="161981.70624"/>
    <n v="134984.75519999999"/>
    <n v="215975.60832"/>
    <n v="168730.94399999999"/>
    <n v="269969.51039999997"/>
    <n v="191228.4032"/>
    <n v="305965.44511999999"/>
    <n v="213725.86239999998"/>
    <n v="341961.37983999995"/>
  </r>
  <r>
    <n v="4"/>
    <s v="Region IV - Southeast"/>
    <x v="23"/>
    <s v="TN"/>
    <x v="144"/>
    <n v="1"/>
    <x v="0"/>
    <n v="65731.75"/>
    <n v="115030.5625"/>
    <n v="85600.506250000006"/>
    <n v="149800.88593750002"/>
    <n v="102735.78750000001"/>
    <n v="179787.62812499999"/>
    <n v="123425.4"/>
    <n v="215994.45"/>
    <n v="145466.53125"/>
    <n v="254566.4296875"/>
    <n v="159181.83749999999"/>
    <n v="278568.21562499995"/>
    <n v="172711.1875"/>
    <n v="302244.578125"/>
  </r>
  <r>
    <n v="4"/>
    <s v="Region IV - Southeast"/>
    <x v="23"/>
    <s v="TN"/>
    <x v="144"/>
    <n v="2"/>
    <x v="1"/>
    <n v="60483.8125"/>
    <n v="105846.671875"/>
    <n v="78487.762500000012"/>
    <n v="137353.58437500001"/>
    <n v="93186.337499999994"/>
    <n v="163076.09062500001"/>
    <n v="111211.095"/>
    <n v="194619.41624999998"/>
    <n v="131015.06249999999"/>
    <n v="229276.35937499997"/>
    <n v="143489.5625"/>
    <n v="251106.734375"/>
    <n v="155287.47499999998"/>
    <n v="271753.08124999999"/>
  </r>
  <r>
    <n v="4"/>
    <s v="Region IV - Southeast"/>
    <x v="23"/>
    <s v="TN"/>
    <x v="144"/>
    <n v="3"/>
    <x v="2"/>
    <n v="47941.181249999994"/>
    <n v="83897.067187499983"/>
    <n v="64956.40374999999"/>
    <n v="113673.70656249998"/>
    <n v="81805.376250000001"/>
    <n v="143159.40843749998"/>
    <n v="106195.33499999999"/>
    <n v="185841.83624999996"/>
    <n v="129217.29374999998"/>
    <n v="226130.26406249998"/>
    <n v="144023.76624999999"/>
    <n v="252041.59093749998"/>
    <n v="158079.73874999999"/>
    <n v="276639.54281249997"/>
  </r>
  <r>
    <n v="4"/>
    <s v="Region IV - Southeast"/>
    <x v="23"/>
    <s v="TN"/>
    <x v="144"/>
    <n v="4"/>
    <x v="3"/>
    <n v="58186.172499999993"/>
    <n v="93097.875999999989"/>
    <n v="81460.641499999998"/>
    <n v="130337.0264"/>
    <n v="104735.11049999998"/>
    <n v="167576.17680000002"/>
    <n v="139646.81399999998"/>
    <n v="223434.90239999996"/>
    <n v="174558.51749999999"/>
    <n v="279293.62799999997"/>
    <n v="197832.98649999997"/>
    <n v="316532.77839999995"/>
    <n v="221107.45549999998"/>
    <n v="353771.92879999999"/>
  </r>
  <r>
    <n v="4"/>
    <s v="Region IV - Southeast"/>
    <x v="23"/>
    <s v="TN"/>
    <x v="137"/>
    <n v="1"/>
    <x v="0"/>
    <n v="59472"/>
    <n v="104076"/>
    <n v="77525.437500000015"/>
    <n v="135669.515625"/>
    <n v="93192.524999999994"/>
    <n v="163086.91875000001"/>
    <n v="112190.39999999999"/>
    <n v="196333.2"/>
    <n v="132274.6875"/>
    <n v="231480.703125"/>
    <n v="144772.42499999999"/>
    <n v="253351.74374999999"/>
    <n v="157144.72499999998"/>
    <n v="275003.26874999999"/>
  </r>
  <r>
    <n v="4"/>
    <s v="Region IV - Southeast"/>
    <x v="23"/>
    <s v="TN"/>
    <x v="137"/>
    <n v="2"/>
    <x v="1"/>
    <n v="54693"/>
    <n v="95712.75"/>
    <n v="71032.5"/>
    <n v="124306.875"/>
    <n v="84434.4"/>
    <n v="147760.20000000001"/>
    <n v="100954.08"/>
    <n v="176669.64"/>
    <n v="118975.5"/>
    <n v="208207.12499999997"/>
    <n v="130333.05"/>
    <n v="228082.83750000002"/>
    <n v="141096.375"/>
    <n v="246918.65625"/>
  </r>
  <r>
    <n v="4"/>
    <s v="Region IV - Southeast"/>
    <x v="23"/>
    <s v="TN"/>
    <x v="137"/>
    <n v="3"/>
    <x v="2"/>
    <n v="43757.35"/>
    <n v="76575.362499999988"/>
    <n v="59167.29"/>
    <n v="103542.75749999998"/>
    <n v="74416.23"/>
    <n v="130228.40249999998"/>
    <n v="96434.04"/>
    <n v="168759.57"/>
    <n v="117127.05"/>
    <n v="204972.33749999997"/>
    <n v="130397.99"/>
    <n v="228196.48249999998"/>
    <n v="142942.13"/>
    <n v="250148.72749999998"/>
  </r>
  <r>
    <n v="4"/>
    <s v="Region IV - Southeast"/>
    <x v="23"/>
    <s v="TN"/>
    <x v="137"/>
    <n v="4"/>
    <x v="3"/>
    <n v="53629.745999999999"/>
    <n v="85807.593599999993"/>
    <n v="75081.64439999999"/>
    <n v="120130.63103999999"/>
    <n v="96533.542799999981"/>
    <n v="154453.66847999999"/>
    <n v="128711.3904"/>
    <n v="205938.22464"/>
    <n v="160889.23800000001"/>
    <n v="257422.78080000001"/>
    <n v="182341.13639999999"/>
    <n v="291745.81823999999"/>
    <n v="203793.03479999996"/>
    <n v="326068.85568000004"/>
  </r>
  <r>
    <n v="4"/>
    <s v="Region IV - Southeast"/>
    <x v="23"/>
    <s v="TN"/>
    <x v="124"/>
    <n v="1"/>
    <x v="0"/>
    <n v="59273.5"/>
    <n v="103728.625"/>
    <n v="77310.345000000001"/>
    <n v="135293.10375000001"/>
    <n v="93018.15"/>
    <n v="162781.76250000001"/>
    <n v="112110.96"/>
    <n v="196194.18"/>
    <n v="132209.02499999999"/>
    <n v="231365.79375000001"/>
    <n v="144715.39000000001"/>
    <n v="253251.9325"/>
    <n v="157121.07"/>
    <n v="274961.8725"/>
  </r>
  <r>
    <n v="4"/>
    <s v="Region IV - Southeast"/>
    <x v="23"/>
    <s v="TN"/>
    <x v="124"/>
    <n v="2"/>
    <x v="1"/>
    <n v="54492.925000000003"/>
    <n v="95362.618749999994"/>
    <n v="70806.364999999991"/>
    <n v="123911.13875000001"/>
    <n v="84222.134999999995"/>
    <n v="147388.73624999999"/>
    <n v="100806.87"/>
    <n v="176412.02249999999"/>
    <n v="118826.92499999999"/>
    <n v="207947.11874999997"/>
    <n v="130186.935"/>
    <n v="227827.13625000004"/>
    <n v="140964.89499999999"/>
    <n v="246688.56625"/>
  </r>
  <r>
    <n v="4"/>
    <s v="Region IV - Southeast"/>
    <x v="23"/>
    <s v="TN"/>
    <x v="124"/>
    <n v="3"/>
    <x v="2"/>
    <n v="42667.5625"/>
    <n v="74668.234375"/>
    <n v="57687.087499999994"/>
    <n v="100952.40312499998"/>
    <n v="72549.112499999988"/>
    <n v="126960.94687499998"/>
    <n v="94005.15"/>
    <n v="164509.01249999995"/>
    <n v="114165.18749999999"/>
    <n v="199789.07812499997"/>
    <n v="127092.21249999998"/>
    <n v="222411.37187499998"/>
    <n v="139308.23749999999"/>
    <n v="243789.41562499997"/>
  </r>
  <r>
    <n v="4"/>
    <s v="Region IV - Southeast"/>
    <x v="23"/>
    <s v="TN"/>
    <x v="124"/>
    <n v="4"/>
    <x v="3"/>
    <n v="52322.794999999998"/>
    <n v="83716.472000000009"/>
    <n v="73251.913"/>
    <n v="117203.06080000001"/>
    <n v="94181.030999999988"/>
    <n v="150689.6496"/>
    <n v="125574.708"/>
    <n v="200919.53279999999"/>
    <n v="156968.38499999998"/>
    <n v="251149.416"/>
    <n v="177897.50299999997"/>
    <n v="284636.0048"/>
    <n v="198826.62099999998"/>
    <n v="318122.59360000002"/>
  </r>
  <r>
    <n v="4"/>
    <s v="Region IV - Southeast"/>
    <x v="23"/>
    <s v="TN"/>
    <x v="145"/>
    <n v="1"/>
    <x v="0"/>
    <n v="59049.75"/>
    <n v="103337.0625"/>
    <n v="76987.137500000012"/>
    <n v="134727.49062500003"/>
    <n v="92568.824999999997"/>
    <n v="161995.44374999998"/>
    <n v="111475.8"/>
    <n v="195082.65"/>
    <n v="131439.9375"/>
    <n v="230019.890625"/>
    <n v="143862.92499999999"/>
    <n v="251760.11874999999"/>
    <n v="156168.125"/>
    <n v="273294.21875"/>
  </r>
  <r>
    <n v="4"/>
    <s v="Region IV - Southeast"/>
    <x v="23"/>
    <s v="TN"/>
    <x v="145"/>
    <n v="2"/>
    <x v="1"/>
    <n v="54299.8125"/>
    <n v="95024.671875"/>
    <n v="70531.212500000009"/>
    <n v="123429.62187500001"/>
    <n v="83854.237500000003"/>
    <n v="146744.91562499999"/>
    <n v="100290.015"/>
    <n v="175507.52625"/>
    <n v="118199.81249999999"/>
    <n v="206849.67187499997"/>
    <n v="129487.9375"/>
    <n v="226603.890625"/>
    <n v="140188.88750000001"/>
    <n v="245330.55312500001"/>
  </r>
  <r>
    <n v="4"/>
    <s v="Region IV - Southeast"/>
    <x v="23"/>
    <s v="TN"/>
    <x v="145"/>
    <n v="3"/>
    <x v="2"/>
    <n v="42759.956249999996"/>
    <n v="74829.923437499994"/>
    <n v="57839.188749999994"/>
    <n v="101218.58031249998"/>
    <n v="72762.671249999985"/>
    <n v="127334.67468749998"/>
    <n v="94320.194999999992"/>
    <n v="165060.34124999997"/>
    <n v="114596.11874999998"/>
    <n v="200543.20781249995"/>
    <n v="127606.10124999999"/>
    <n v="223310.67718749997"/>
    <n v="139912.98374999998"/>
    <n v="244847.7215625"/>
  </r>
  <r>
    <n v="4"/>
    <s v="Region IV - Southeast"/>
    <x v="23"/>
    <s v="TN"/>
    <x v="145"/>
    <n v="4"/>
    <x v="3"/>
    <n v="52318.319499999998"/>
    <n v="83709.311199999996"/>
    <n v="73245.647299999997"/>
    <n v="117193.03568"/>
    <n v="94172.975099999981"/>
    <n v="150676.76016000001"/>
    <n v="125563.96679999998"/>
    <n v="200902.34687999997"/>
    <n v="156954.95850000001"/>
    <n v="251127.93359999996"/>
    <n v="177882.28629999998"/>
    <n v="284611.65807999996"/>
    <n v="198809.61409999998"/>
    <n v="318095.38255999994"/>
  </r>
  <r>
    <n v="4"/>
    <s v="Region IV - Southeast"/>
    <x v="23"/>
    <s v="TN"/>
    <x v="146"/>
    <n v="1"/>
    <x v="0"/>
    <n v="60987.75"/>
    <n v="106728.5625"/>
    <n v="79571.66"/>
    <n v="139250.40500000003"/>
    <n v="95787.9"/>
    <n v="167628.82499999998"/>
    <n v="115525.08"/>
    <n v="202168.89"/>
    <n v="136251.45000000001"/>
    <n v="238440.03750000001"/>
    <n v="149148.82"/>
    <n v="261010.43499999997"/>
    <n v="161956.76"/>
    <n v="283424.33"/>
  </r>
  <r>
    <n v="4"/>
    <s v="Region IV - Southeast"/>
    <x v="23"/>
    <s v="TN"/>
    <x v="146"/>
    <n v="2"/>
    <x v="1"/>
    <n v="56058.712499999994"/>
    <n v="98102.746874999997"/>
    <n v="72860.532500000001"/>
    <n v="127505.93187500001"/>
    <n v="86698.417499999996"/>
    <n v="151722.23062499997"/>
    <n v="103832.77499999999"/>
    <n v="181707.35625000001"/>
    <n v="122408.21249999998"/>
    <n v="214214.37187499995"/>
    <n v="134120.26750000002"/>
    <n v="234710.46812500001"/>
    <n v="145239.3725"/>
    <n v="254168.90187499998"/>
  </r>
  <r>
    <n v="4"/>
    <s v="Region IV - Southeast"/>
    <x v="23"/>
    <s v="TN"/>
    <x v="146"/>
    <n v="3"/>
    <x v="2"/>
    <n v="44343.706249999996"/>
    <n v="77601.485937499994"/>
    <n v="59897.188749999994"/>
    <n v="104820.08031249998"/>
    <n v="75282.671249999985"/>
    <n v="131744.6746875"/>
    <n v="97468.094999999987"/>
    <n v="170569.16624999995"/>
    <n v="118271.11874999998"/>
    <n v="206974.45781249995"/>
    <n v="131592.60125000001"/>
    <n v="230287.05218749997"/>
    <n v="144155.68375"/>
    <n v="252272.44656249997"/>
  </r>
  <r>
    <n v="4"/>
    <s v="Region IV - Southeast"/>
    <x v="23"/>
    <s v="TN"/>
    <x v="146"/>
    <n v="4"/>
    <x v="3"/>
    <n v="54621.147999999986"/>
    <n v="87393.83679999999"/>
    <n v="76469.607199999999"/>
    <n v="122351.37151999999"/>
    <n v="98318.066399999982"/>
    <n v="157308.90623999998"/>
    <n v="131090.75519999999"/>
    <n v="209745.20831999998"/>
    <n v="163863.44399999999"/>
    <n v="262181.51039999997"/>
    <n v="185711.9032"/>
    <n v="297139.04511999997"/>
    <n v="207560.36239999998"/>
    <n v="332096.57983999996"/>
  </r>
  <r>
    <n v="4"/>
    <s v="Region IV - Southeast"/>
    <x v="23"/>
    <s v="TN"/>
    <x v="147"/>
    <n v="1"/>
    <x v="0"/>
    <n v="61509.25"/>
    <n v="107641.1875"/>
    <n v="80217.506250000006"/>
    <n v="140380.63593750002"/>
    <n v="96498.787500000006"/>
    <n v="168872.87812499999"/>
    <n v="116279.4"/>
    <n v="203488.95"/>
    <n v="137119.03125"/>
    <n v="239958.3046875"/>
    <n v="150086.83749999999"/>
    <n v="262651.96562499995"/>
    <n v="162945.1875"/>
    <n v="285154.078125"/>
  </r>
  <r>
    <n v="4"/>
    <s v="Region IV - Southeast"/>
    <x v="23"/>
    <s v="TN"/>
    <x v="147"/>
    <n v="2"/>
    <x v="1"/>
    <n v="56551.9375"/>
    <n v="98965.890625"/>
    <n v="73474.887500000012"/>
    <n v="128581.05312500001"/>
    <n v="87384.712499999994"/>
    <n v="152923.24687500001"/>
    <n v="104570.44500000001"/>
    <n v="182998.27875"/>
    <n v="123258.18749999999"/>
    <n v="215701.828125"/>
    <n v="135038.4375"/>
    <n v="236317.265625"/>
    <n v="146212.6"/>
    <n v="255872.05"/>
  </r>
  <r>
    <n v="4"/>
    <s v="Region IV - Southeast"/>
    <x v="23"/>
    <s v="TN"/>
    <x v="147"/>
    <n v="3"/>
    <x v="2"/>
    <n v="44980.993749999994"/>
    <n v="78716.739062499997"/>
    <n v="60789.391249999993"/>
    <n v="106381.43468749999"/>
    <n v="76429.788749999992"/>
    <n v="133752.1303125"/>
    <n v="98997.584999999992"/>
    <n v="173245.77374999996"/>
    <n v="120182.98124999998"/>
    <n v="210320.21718749998"/>
    <n v="133759.37874999997"/>
    <n v="234078.91281249997"/>
    <n v="146577.37624999997"/>
    <n v="256510.40843749995"/>
  </r>
  <r>
    <n v="4"/>
    <s v="Region IV - Southeast"/>
    <x v="23"/>
    <s v="TN"/>
    <x v="147"/>
    <n v="4"/>
    <x v="3"/>
    <n v="55270.147999999986"/>
    <n v="88432.236799999999"/>
    <n v="77378.207200000004"/>
    <n v="123805.13152"/>
    <n v="99486.266399999993"/>
    <n v="159178.02624000001"/>
    <n v="132648.35519999999"/>
    <n v="212237.36831999998"/>
    <n v="165810.44399999999"/>
    <n v="265296.71039999998"/>
    <n v="187918.50319999998"/>
    <n v="300669.60511999996"/>
    <n v="210026.56239999997"/>
    <n v="336042.49983999995"/>
  </r>
  <r>
    <n v="4"/>
    <s v="Region IV - Southeast"/>
    <x v="23"/>
    <s v="TN"/>
    <x v="148"/>
    <n v="1"/>
    <x v="0"/>
    <n v="64663.5"/>
    <n v="113161.125"/>
    <n v="84200.69875000001"/>
    <n v="147351.22281250003"/>
    <n v="101039.0625"/>
    <n v="176818.359375"/>
    <n v="121361.04"/>
    <n v="212381.82"/>
    <n v="143027.94374999998"/>
    <n v="250298.90156249999"/>
    <n v="156510.3725"/>
    <n v="273893.15187499998"/>
    <n v="169805.04249999998"/>
    <n v="297158.82437499997"/>
  </r>
  <r>
    <n v="4"/>
    <s v="Region IV - Southeast"/>
    <x v="23"/>
    <s v="TN"/>
    <x v="148"/>
    <n v="2"/>
    <x v="1"/>
    <n v="59504.324999999997"/>
    <n v="104132.56875000001"/>
    <n v="77210.035000000003"/>
    <n v="135117.56125"/>
    <n v="91658.114999999991"/>
    <n v="160401.70124999998"/>
    <n v="109366.11"/>
    <n v="191390.6925"/>
    <n v="128836.57499999998"/>
    <n v="225464.00624999998"/>
    <n v="141100.34"/>
    <n v="246925.59500000003"/>
    <n v="152696.49249999999"/>
    <n v="267218.861875"/>
  </r>
  <r>
    <n v="4"/>
    <s v="Region IV - Southeast"/>
    <x v="23"/>
    <s v="TN"/>
    <x v="148"/>
    <n v="3"/>
    <x v="2"/>
    <n v="47170.037499999991"/>
    <n v="82547.565624999988"/>
    <n v="63922.302499999991"/>
    <n v="111864.02937499998"/>
    <n v="80511.81749999999"/>
    <n v="140895.68062499998"/>
    <n v="104531.19"/>
    <n v="182929.58249999996"/>
    <n v="127211.36249999999"/>
    <n v="222619.88437499997"/>
    <n v="141801.3775"/>
    <n v="248152.41062499996"/>
    <n v="155656.6925"/>
    <n v="272399.21187499998"/>
  </r>
  <r>
    <n v="4"/>
    <s v="Region IV - Southeast"/>
    <x v="23"/>
    <s v="TN"/>
    <x v="148"/>
    <n v="4"/>
    <x v="3"/>
    <n v="57203.721499999992"/>
    <n v="91525.954399999988"/>
    <n v="80085.210099999997"/>
    <n v="128136.33616000001"/>
    <n v="102966.69869999998"/>
    <n v="164746.71792000002"/>
    <n v="137288.93159999998"/>
    <n v="219662.29055999999"/>
    <n v="171611.16450000001"/>
    <n v="274577.86319999996"/>
    <n v="194492.6531"/>
    <n v="311188.24495999998"/>
    <n v="217374.14169999998"/>
    <n v="347798.62672"/>
  </r>
  <r>
    <n v="4"/>
    <s v="Region IV - Southeast"/>
    <x v="23"/>
    <s v="TN"/>
    <x v="149"/>
    <n v="1"/>
    <x v="0"/>
    <n v="65731.75"/>
    <n v="115030.5625"/>
    <n v="85600.506250000006"/>
    <n v="149800.88593750002"/>
    <n v="102735.78750000001"/>
    <n v="179787.62812499999"/>
    <n v="123425.4"/>
    <n v="215994.45"/>
    <n v="145466.53125"/>
    <n v="254566.4296875"/>
    <n v="159181.83749999999"/>
    <n v="278568.21562499995"/>
    <n v="172711.1875"/>
    <n v="302244.578125"/>
  </r>
  <r>
    <n v="4"/>
    <s v="Region IV - Southeast"/>
    <x v="23"/>
    <s v="TN"/>
    <x v="149"/>
    <n v="2"/>
    <x v="1"/>
    <n v="60483.8125"/>
    <n v="105846.671875"/>
    <n v="78487.762500000012"/>
    <n v="137353.58437500001"/>
    <n v="93186.337499999994"/>
    <n v="163076.09062500001"/>
    <n v="111211.095"/>
    <n v="194619.41625000001"/>
    <n v="131015.06249999999"/>
    <n v="229276.359375"/>
    <n v="143489.5625"/>
    <n v="251106.734375"/>
    <n v="155287.47500000001"/>
    <n v="271753.08124999999"/>
  </r>
  <r>
    <n v="4"/>
    <s v="Region IV - Southeast"/>
    <x v="23"/>
    <s v="TN"/>
    <x v="149"/>
    <n v="3"/>
    <x v="2"/>
    <n v="47941.181249999994"/>
    <n v="83897.067187499983"/>
    <n v="64956.403749999998"/>
    <n v="113673.70656249998"/>
    <n v="81805.376250000001"/>
    <n v="143159.40843749998"/>
    <n v="106195.33499999999"/>
    <n v="185841.83624999996"/>
    <n v="129217.29374999998"/>
    <n v="226130.26406249998"/>
    <n v="144023.76624999999"/>
    <n v="252041.59093749998"/>
    <n v="158079.73874999999"/>
    <n v="276639.54281249997"/>
  </r>
  <r>
    <n v="4"/>
    <s v="Region IV - Southeast"/>
    <x v="23"/>
    <s v="TN"/>
    <x v="149"/>
    <n v="4"/>
    <x v="3"/>
    <n v="58186.172500000001"/>
    <n v="93097.876000000004"/>
    <n v="81460.641499999998"/>
    <n v="130337.0264"/>
    <n v="104735.11049999998"/>
    <n v="167576.17680000002"/>
    <n v="139646.81400000001"/>
    <n v="223434.90239999999"/>
    <n v="174558.51749999999"/>
    <n v="279293.62800000003"/>
    <n v="197832.9865"/>
    <n v="316532.77839999995"/>
    <n v="221107.45549999998"/>
    <n v="353771.92879999999"/>
  </r>
  <r>
    <n v="4"/>
    <s v="Region IV - Southeast"/>
    <x v="23"/>
    <s v="TN"/>
    <x v="150"/>
    <n v="1"/>
    <x v="0"/>
    <n v="61509.25"/>
    <n v="107641.1875"/>
    <n v="80217.506250000006"/>
    <n v="140380.63593750002"/>
    <n v="96498.787500000006"/>
    <n v="168872.87812499999"/>
    <n v="116279.4"/>
    <n v="203488.95"/>
    <n v="137119.03125"/>
    <n v="239958.3046875"/>
    <n v="150086.83749999999"/>
    <n v="262651.96562499995"/>
    <n v="162945.1875"/>
    <n v="285154.078125"/>
  </r>
  <r>
    <n v="4"/>
    <s v="Region IV - Southeast"/>
    <x v="23"/>
    <s v="TN"/>
    <x v="150"/>
    <n v="2"/>
    <x v="1"/>
    <n v="56551.9375"/>
    <n v="98965.890625"/>
    <n v="73474.887500000012"/>
    <n v="128581.05312500001"/>
    <n v="87384.712499999994"/>
    <n v="152923.24687500001"/>
    <n v="104570.44499999999"/>
    <n v="182998.27875"/>
    <n v="123258.18749999999"/>
    <n v="215701.82812499997"/>
    <n v="135038.4375"/>
    <n v="236317.265625"/>
    <n v="146212.6"/>
    <n v="255872.05"/>
  </r>
  <r>
    <n v="4"/>
    <s v="Region IV - Southeast"/>
    <x v="23"/>
    <s v="TN"/>
    <x v="150"/>
    <n v="3"/>
    <x v="2"/>
    <n v="44980.993749999994"/>
    <n v="78716.739062499997"/>
    <n v="60789.391249999993"/>
    <n v="106381.43468749999"/>
    <n v="76429.788749999992"/>
    <n v="133752.1303125"/>
    <n v="98997.584999999992"/>
    <n v="173245.77374999996"/>
    <n v="120182.98124999998"/>
    <n v="210320.21718749998"/>
    <n v="133759.37874999997"/>
    <n v="234078.91281249997"/>
    <n v="146577.37624999997"/>
    <n v="256510.40843749995"/>
  </r>
  <r>
    <n v="4"/>
    <s v="Region IV - Southeast"/>
    <x v="23"/>
    <s v="TN"/>
    <x v="150"/>
    <n v="4"/>
    <x v="3"/>
    <n v="55270.147999999986"/>
    <n v="88432.236799999999"/>
    <n v="77378.207200000004"/>
    <n v="123805.13152"/>
    <n v="99486.266399999993"/>
    <n v="159178.02624000001"/>
    <n v="132648.35519999999"/>
    <n v="212237.36831999998"/>
    <n v="165810.44399999999"/>
    <n v="265296.71039999998"/>
    <n v="187918.50319999998"/>
    <n v="300669.60511999996"/>
    <n v="210026.56239999997"/>
    <n v="336042.49983999995"/>
  </r>
  <r>
    <n v="5"/>
    <s v="Region V - Midwest"/>
    <x v="24"/>
    <s v="IL"/>
    <x v="151"/>
    <n v="1"/>
    <x v="0"/>
    <n v="77978.75"/>
    <n v="136462.8125"/>
    <n v="101536.12"/>
    <n v="177688.21"/>
    <n v="121835.7"/>
    <n v="213212.47500000001"/>
    <n v="146331.96"/>
    <n v="256080.93"/>
    <n v="172455.15"/>
    <n v="301796.51250000001"/>
    <n v="188710.54"/>
    <n v="330243.44500000001"/>
    <n v="204737.92000000001"/>
    <n v="358291.36"/>
  </r>
  <r>
    <n v="5"/>
    <s v="Region V - Midwest"/>
    <x v="24"/>
    <s v="IL"/>
    <x v="151"/>
    <n v="2"/>
    <x v="1"/>
    <n v="71758.362500000003"/>
    <n v="125577.13437500001"/>
    <n v="93108.102500000008"/>
    <n v="162939.17937500001"/>
    <n v="110527.44750000001"/>
    <n v="193423.03312500002"/>
    <n v="131873.95500000002"/>
    <n v="230779.42125000001"/>
    <n v="155349.86249999999"/>
    <n v="271862.25937500002"/>
    <n v="170136.29750000002"/>
    <n v="297738.52062500006"/>
    <n v="184116.98250000001"/>
    <n v="322204.71937499999"/>
  </r>
  <r>
    <n v="5"/>
    <s v="Region V - Midwest"/>
    <x v="24"/>
    <s v="IL"/>
    <x v="151"/>
    <n v="3"/>
    <x v="2"/>
    <n v="57111.981249999997"/>
    <n v="99945.967187500006"/>
    <n v="77386.023749999993"/>
    <n v="135425.5415625"/>
    <n v="97462.316250000003"/>
    <n v="170559.05343749997"/>
    <n v="126525.855"/>
    <n v="221420.24624999997"/>
    <n v="153962.19375000001"/>
    <n v="269433.83906249999"/>
    <n v="171608.98624999999"/>
    <n v="300315.72593749996"/>
    <n v="188363.07874999999"/>
    <n v="329635.3878125"/>
  </r>
  <r>
    <n v="5"/>
    <s v="Region V - Midwest"/>
    <x v="24"/>
    <s v="IL"/>
    <x v="151"/>
    <n v="4"/>
    <x v="3"/>
    <n v="69299.731499999994"/>
    <n v="110879.57040000001"/>
    <n v="97019.624099999986"/>
    <n v="155231.39856"/>
    <n v="124739.51669999999"/>
    <n v="199583.22672000001"/>
    <n v="166319.35560000001"/>
    <n v="266110.96895999997"/>
    <n v="207899.19449999998"/>
    <n v="332638.71120000002"/>
    <n v="235619.08709999998"/>
    <n v="376990.53936"/>
    <n v="263338.97969999997"/>
    <n v="421342.36751999997"/>
  </r>
  <r>
    <n v="5"/>
    <s v="Region V - Midwest"/>
    <x v="24"/>
    <s v="IL"/>
    <x v="152"/>
    <n v="1"/>
    <x v="0"/>
    <n v="88361.75"/>
    <n v="154633.0625"/>
    <n v="114886.64250000002"/>
    <n v="201051.62437500001"/>
    <n v="137528.77499999999"/>
    <n v="240675.35624999998"/>
    <n v="164673.24"/>
    <n v="288178.17"/>
    <n v="193961.66249999998"/>
    <n v="339432.90937499999"/>
    <n v="212186.435"/>
    <n v="371326.26124999998"/>
    <n v="230058.55499999999"/>
    <n v="402602.47124999994"/>
  </r>
  <r>
    <n v="5"/>
    <s v="Region V - Midwest"/>
    <x v="24"/>
    <s v="IL"/>
    <x v="152"/>
    <n v="2"/>
    <x v="1"/>
    <n v="81381.012499999997"/>
    <n v="142416.77187500001"/>
    <n v="105463.17250000002"/>
    <n v="184560.551875"/>
    <n v="124974.8775"/>
    <n v="218706.03562499999"/>
    <n v="148698.01500000001"/>
    <n v="260221.52625"/>
    <n v="175072.01249999998"/>
    <n v="306376.02187499998"/>
    <n v="191670.8775"/>
    <n v="335424.03562500002"/>
    <n v="207317.2175"/>
    <n v="362805.13062499999"/>
  </r>
  <r>
    <n v="5"/>
    <s v="Region V - Midwest"/>
    <x v="24"/>
    <s v="IL"/>
    <x v="152"/>
    <n v="3"/>
    <x v="2"/>
    <n v="65294.856249999997"/>
    <n v="114265.99843749999"/>
    <n v="88660.048749999987"/>
    <n v="155155.08531249998"/>
    <n v="111813.49124999999"/>
    <n v="195673.60968749999"/>
    <n v="145418.35499999998"/>
    <n v="254482.12124999997"/>
    <n v="177280.81874999998"/>
    <n v="310241.43281249993"/>
    <n v="197832.76124999998"/>
    <n v="346207.33218749997"/>
    <n v="217428.80374999996"/>
    <n v="380500.40656249993"/>
  </r>
  <r>
    <n v="5"/>
    <s v="Region V - Midwest"/>
    <x v="24"/>
    <s v="IL"/>
    <x v="152"/>
    <n v="4"/>
    <x v="3"/>
    <n v="78421.535499999998"/>
    <n v="125474.45679999999"/>
    <n v="109790.14969999999"/>
    <n v="175664.23951999997"/>
    <n v="141158.76389999999"/>
    <n v="225854.02223999999"/>
    <n v="188211.68519999998"/>
    <n v="301138.69631999999"/>
    <n v="235264.60649999997"/>
    <n v="376423.37039999996"/>
    <n v="266633.22069999995"/>
    <n v="426613.15311999992"/>
    <n v="298001.8348999999"/>
    <n v="476802.93583999993"/>
  </r>
  <r>
    <n v="5"/>
    <s v="Region V - Midwest"/>
    <x v="24"/>
    <s v="IL"/>
    <x v="153"/>
    <n v="1"/>
    <x v="0"/>
    <n v="78301.75"/>
    <n v="137028.0625"/>
    <n v="101966.87375000003"/>
    <n v="178442.02906250005"/>
    <n v="122372.21250000001"/>
    <n v="214151.37187500001"/>
    <n v="147006.84"/>
    <n v="257261.97"/>
    <n v="173257.06875000001"/>
    <n v="303199.87031250005"/>
    <n v="189591.52250000002"/>
    <n v="331785.16437500005"/>
    <n v="205702.6925"/>
    <n v="359979.71187500004"/>
  </r>
  <r>
    <n v="5"/>
    <s v="Region V - Midwest"/>
    <x v="24"/>
    <s v="IL"/>
    <x v="153"/>
    <n v="2"/>
    <x v="1"/>
    <n v="72051.512500000012"/>
    <n v="126090.14687500001"/>
    <n v="93496.322500000009"/>
    <n v="163618.56437500002"/>
    <n v="111001.47750000001"/>
    <n v="194252.58562500001"/>
    <n v="132464.41500000001"/>
    <n v="231812.72625000001"/>
    <n v="156051.26250000001"/>
    <n v="273089.70937499998"/>
    <n v="170908.35250000004"/>
    <n v="299089.61687500007"/>
    <n v="184958.73"/>
    <n v="323677.77750000003"/>
  </r>
  <r>
    <n v="5"/>
    <s v="Region V - Midwest"/>
    <x v="24"/>
    <s v="IL"/>
    <x v="153"/>
    <n v="3"/>
    <x v="2"/>
    <n v="56885.731249999997"/>
    <n v="99550.029687500006"/>
    <n v="77092.023749999993"/>
    <n v="134911.0415625"/>
    <n v="97102.316250000003"/>
    <n v="169929.05343749997"/>
    <n v="126076.155"/>
    <n v="220633.27124999999"/>
    <n v="153437.19375000001"/>
    <n v="268515.08906249999"/>
    <n v="171039.48624999999"/>
    <n v="299319.10093749996"/>
    <n v="187756.97875000001"/>
    <n v="328574.71281249996"/>
  </r>
  <r>
    <n v="5"/>
    <s v="Region V - Midwest"/>
    <x v="24"/>
    <s v="IL"/>
    <x v="153"/>
    <n v="4"/>
    <x v="3"/>
    <n v="68970.755999999994"/>
    <n v="110353.2096"/>
    <n v="96559.058399999994"/>
    <n v="154494.49343999999"/>
    <n v="124147.36079999999"/>
    <n v="198635.77728000001"/>
    <n v="165529.81439999997"/>
    <n v="264847.70304000005"/>
    <n v="206912.26799999998"/>
    <n v="331059.62879999995"/>
    <n v="234500.57039999997"/>
    <n v="375200.91264"/>
    <n v="262088.87279999995"/>
    <n v="419342.19648000004"/>
  </r>
  <r>
    <n v="5"/>
    <s v="Region V - Midwest"/>
    <x v="24"/>
    <s v="IL"/>
    <x v="154"/>
    <n v="1"/>
    <x v="0"/>
    <n v="76686.75"/>
    <n v="134201.8125"/>
    <n v="99813.10500000001"/>
    <n v="174672.93375000003"/>
    <n v="119689.65"/>
    <n v="209456.88749999998"/>
    <n v="143632.44"/>
    <n v="251356.77"/>
    <n v="169247.47499999998"/>
    <n v="296183.08124999999"/>
    <n v="185186.61"/>
    <n v="324076.5675"/>
    <n v="200878.83"/>
    <n v="351537.95250000001"/>
  </r>
  <r>
    <n v="5"/>
    <s v="Region V - Midwest"/>
    <x v="24"/>
    <s v="IL"/>
    <x v="154"/>
    <n v="2"/>
    <x v="1"/>
    <n v="70585.762499999997"/>
    <n v="123525.08437500001"/>
    <n v="91555.222500000003"/>
    <n v="160221.63937500003"/>
    <n v="108631.32750000001"/>
    <n v="190104.823125"/>
    <n v="129512.11500000001"/>
    <n v="226646.20124999998"/>
    <n v="152544.26249999998"/>
    <n v="266952.45937499998"/>
    <n v="167048.07750000001"/>
    <n v="292334.13562500005"/>
    <n v="180749.99249999999"/>
    <n v="316312.486875"/>
  </r>
  <r>
    <n v="5"/>
    <s v="Region V - Midwest"/>
    <x v="24"/>
    <s v="IL"/>
    <x v="154"/>
    <n v="3"/>
    <x v="2"/>
    <n v="55301.981249999997"/>
    <n v="96778.467187499991"/>
    <n v="75034.023749999993"/>
    <n v="131309.5415625"/>
    <n v="94582.316249999989"/>
    <n v="165519.05343749997"/>
    <n v="122928.25499999999"/>
    <n v="215124.44624999998"/>
    <n v="149762.19374999998"/>
    <n v="262083.83906249996"/>
    <n v="167052.98624999999"/>
    <n v="292342.72593749996"/>
    <n v="183514.27875"/>
    <n v="321149.98781249998"/>
  </r>
  <r>
    <n v="5"/>
    <s v="Region V - Midwest"/>
    <x v="24"/>
    <s v="IL"/>
    <x v="154"/>
    <n v="4"/>
    <x v="3"/>
    <n v="66667.927499999991"/>
    <n v="106668.68400000001"/>
    <n v="93335.098499999993"/>
    <n v="149336.15759999998"/>
    <n v="120002.26949999999"/>
    <n v="192003.6312"/>
    <n v="160003.02599999998"/>
    <n v="256004.84160000001"/>
    <n v="200003.78249999997"/>
    <n v="320006.05199999997"/>
    <n v="226670.95349999997"/>
    <n v="362673.52559999994"/>
    <n v="253338.12449999998"/>
    <n v="405340.99919999996"/>
  </r>
  <r>
    <n v="5"/>
    <s v="Region V - Midwest"/>
    <x v="24"/>
    <s v="IL"/>
    <x v="155"/>
    <n v="1"/>
    <x v="0"/>
    <n v="75420"/>
    <n v="131985"/>
    <n v="98198.205000000016"/>
    <n v="171846.85875000001"/>
    <n v="117818.55"/>
    <n v="206182.46249999997"/>
    <n v="141488.64000000001"/>
    <n v="247605.12"/>
    <n v="166743.22499999998"/>
    <n v="291800.64374999999"/>
    <n v="182458.11"/>
    <n v="319301.6925"/>
    <n v="197949.03"/>
    <n v="346410.80249999999"/>
  </r>
  <r>
    <n v="5"/>
    <s v="Region V - Midwest"/>
    <x v="24"/>
    <s v="IL"/>
    <x v="155"/>
    <n v="2"/>
    <x v="1"/>
    <n v="69406.2"/>
    <n v="121460.85"/>
    <n v="90051.36"/>
    <n v="157589.88"/>
    <n v="106890.84"/>
    <n v="187058.97"/>
    <n v="127519.92"/>
    <n v="223159.86"/>
    <n v="150217.20000000001"/>
    <n v="262880.09999999998"/>
    <n v="164512.74"/>
    <n v="287897.29500000004"/>
    <n v="178027.53"/>
    <n v="311548.17749999999"/>
  </r>
  <r>
    <n v="5"/>
    <s v="Region V - Midwest"/>
    <x v="24"/>
    <s v="IL"/>
    <x v="155"/>
    <n v="3"/>
    <x v="2"/>
    <n v="54798.55"/>
    <n v="95897.462499999994"/>
    <n v="74283.72"/>
    <n v="129996.51"/>
    <n v="93581.64"/>
    <n v="163767.87"/>
    <n v="121533.42"/>
    <n v="212683.48499999999"/>
    <n v="147944.4"/>
    <n v="258902.7"/>
    <n v="164941.82"/>
    <n v="288648.18499999994"/>
    <n v="181093.94"/>
    <n v="316914.39499999996"/>
  </r>
  <r>
    <n v="5"/>
    <s v="Region V - Midwest"/>
    <x v="24"/>
    <s v="IL"/>
    <x v="155"/>
    <n v="4"/>
    <x v="3"/>
    <n v="66352.378499999992"/>
    <n v="106163.80560000001"/>
    <n v="92893.329899999982"/>
    <n v="148629.32783999998"/>
    <n v="119434.28129999999"/>
    <n v="191094.85008"/>
    <n v="159245.7084"/>
    <n v="254793.13344000001"/>
    <n v="199057.13549999997"/>
    <n v="318491.41680000001"/>
    <n v="225598.08689999999"/>
    <n v="360956.93903999997"/>
    <n v="252139.03829999996"/>
    <n v="403422.46128000005"/>
  </r>
  <r>
    <n v="5"/>
    <s v="Region V - Midwest"/>
    <x v="25"/>
    <s v="IN"/>
    <x v="156"/>
    <n v="1"/>
    <x v="0"/>
    <n v="71991.5"/>
    <n v="125985.125"/>
    <n v="93675.575000000012"/>
    <n v="163932.25625000003"/>
    <n v="112279.05"/>
    <n v="196488.33749999999"/>
    <n v="134660.4"/>
    <n v="235655.7"/>
    <n v="158658.375"/>
    <n v="277652.15625"/>
    <n v="173591.25"/>
    <n v="303784.6875"/>
    <n v="188277.65"/>
    <n v="329485.88749999995"/>
  </r>
  <r>
    <n v="5"/>
    <s v="Region V - Midwest"/>
    <x v="25"/>
    <s v="IN"/>
    <x v="156"/>
    <n v="2"/>
    <x v="1"/>
    <n v="66274.625"/>
    <n v="115980.59375"/>
    <n v="85943.024999999994"/>
    <n v="150400.29375000001"/>
    <n v="101938.27499999999"/>
    <n v="178391.98125000001"/>
    <n v="121468.11"/>
    <n v="212569.1925"/>
    <n v="143054.625"/>
    <n v="250345.59374999997"/>
    <n v="156646.07500000001"/>
    <n v="274130.63124999998"/>
    <n v="169478.57500000001"/>
    <n v="296587.50624999998"/>
  </r>
  <r>
    <n v="5"/>
    <s v="Region V - Midwest"/>
    <x v="25"/>
    <s v="IN"/>
    <x v="156"/>
    <n v="3"/>
    <x v="2"/>
    <n v="52351.262499999997"/>
    <n v="91614.709374999991"/>
    <n v="71039.517499999987"/>
    <n v="124319.15562499998"/>
    <n v="89554.522499999992"/>
    <n v="156720.41437499999"/>
    <n v="116406.33"/>
    <n v="203711.07749999996"/>
    <n v="141832.53749999998"/>
    <n v="248206.94062499996"/>
    <n v="158219.04249999998"/>
    <n v="276883.32437499997"/>
    <n v="173823.44749999998"/>
    <n v="304191.03312499996"/>
  </r>
  <r>
    <n v="5"/>
    <s v="Region V - Midwest"/>
    <x v="25"/>
    <s v="IN"/>
    <x v="156"/>
    <n v="4"/>
    <x v="3"/>
    <n v="63071.574499999988"/>
    <n v="100914.5192"/>
    <n v="88300.204299999983"/>
    <n v="141280.32688000001"/>
    <n v="113528.83409999998"/>
    <n v="181646.13455999998"/>
    <n v="151371.77879999997"/>
    <n v="242194.84607999999"/>
    <n v="189214.72349999999"/>
    <n v="302743.55759999994"/>
    <n v="214443.35329999996"/>
    <n v="343109.36527999997"/>
    <n v="239671.98309999995"/>
    <n v="383475.17296"/>
  </r>
  <r>
    <n v="5"/>
    <s v="Region V - Midwest"/>
    <x v="25"/>
    <s v="IN"/>
    <x v="157"/>
    <n v="1"/>
    <x v="0"/>
    <n v="71271.5"/>
    <n v="124725.125"/>
    <n v="92814.63625000001"/>
    <n v="162425.61343750003"/>
    <n v="111393.78750000001"/>
    <n v="194939.12812499999"/>
    <n v="133826.64000000001"/>
    <n v="234196.62"/>
    <n v="157725.13124999998"/>
    <n v="276018.97968749999"/>
    <n v="172596.19750000001"/>
    <n v="302043.34562499996"/>
    <n v="187265.5675"/>
    <n v="327714.74312500004"/>
  </r>
  <r>
    <n v="5"/>
    <s v="Region V - Midwest"/>
    <x v="25"/>
    <s v="IN"/>
    <x v="157"/>
    <n v="2"/>
    <x v="1"/>
    <n v="65581.324999999997"/>
    <n v="114767.31875000001"/>
    <n v="85102.535000000003"/>
    <n v="148929.43625000003"/>
    <n v="101039.715"/>
    <n v="176819.50125"/>
    <n v="120583.23"/>
    <n v="211020.65250000003"/>
    <n v="142056.07499999998"/>
    <n v="248598.13124999998"/>
    <n v="155581.79"/>
    <n v="272268.13250000007"/>
    <n v="168373.86749999999"/>
    <n v="294654.268125"/>
  </r>
  <r>
    <n v="5"/>
    <s v="Region V - Midwest"/>
    <x v="25"/>
    <s v="IN"/>
    <x v="157"/>
    <n v="3"/>
    <x v="2"/>
    <n v="51755.4375"/>
    <n v="90572.015625"/>
    <n v="70137.112499999988"/>
    <n v="122739.94687499999"/>
    <n v="88340.287499999991"/>
    <n v="154595.50312499999"/>
    <n v="114696.45"/>
    <n v="200718.78749999998"/>
    <n v="139583.8125"/>
    <n v="244271.67187499997"/>
    <n v="155593.98749999999"/>
    <n v="272289.47812499997"/>
    <n v="170798.36249999999"/>
    <n v="298897.13437500002"/>
  </r>
  <r>
    <n v="5"/>
    <s v="Region V - Midwest"/>
    <x v="25"/>
    <s v="IN"/>
    <x v="157"/>
    <n v="4"/>
    <x v="3"/>
    <n v="62760.500999999989"/>
    <n v="100416.80160000001"/>
    <n v="87864.701399999991"/>
    <n v="140583.52223999999"/>
    <n v="112968.90179999999"/>
    <n v="180750.24288000003"/>
    <n v="150625.20239999998"/>
    <n v="241000.32383999997"/>
    <n v="188281.503"/>
    <n v="301250.40479999996"/>
    <n v="213385.70339999997"/>
    <n v="341417.12543999997"/>
    <n v="238489.90379999997"/>
    <n v="381583.84607999999"/>
  </r>
  <r>
    <n v="5"/>
    <s v="Region V - Midwest"/>
    <x v="25"/>
    <s v="IN"/>
    <x v="158"/>
    <n v="1"/>
    <x v="0"/>
    <n v="69656.5"/>
    <n v="121898.875"/>
    <n v="90660.867500000022"/>
    <n v="158656.518125"/>
    <n v="108711.22500000001"/>
    <n v="190244.64374999999"/>
    <n v="130452.24"/>
    <n v="228291.42"/>
    <n v="153715.53749999998"/>
    <n v="269002.19062499999"/>
    <n v="168191.285"/>
    <n v="294334.74875000003"/>
    <n v="182441.70499999999"/>
    <n v="319272.98375000001"/>
  </r>
  <r>
    <n v="5"/>
    <s v="Region V - Midwest"/>
    <x v="25"/>
    <s v="IN"/>
    <x v="158"/>
    <n v="2"/>
    <x v="1"/>
    <n v="64115.574999999997"/>
    <n v="112202.25625000001"/>
    <n v="83161.434999999998"/>
    <n v="145532.51125000001"/>
    <n v="98669.565000000002"/>
    <n v="172671.73875000002"/>
    <n v="117630.93"/>
    <n v="205854.1275"/>
    <n v="138549.07499999998"/>
    <n v="242460.88124999998"/>
    <n v="151721.51500000001"/>
    <n v="265512.65125"/>
    <n v="164165.13"/>
    <n v="287288.97750000004"/>
  </r>
  <r>
    <n v="5"/>
    <s v="Region V - Midwest"/>
    <x v="25"/>
    <s v="IN"/>
    <x v="158"/>
    <n v="3"/>
    <x v="2"/>
    <n v="51076.6875"/>
    <n v="89384.203125"/>
    <n v="69255.112499999988"/>
    <n v="121196.44687499999"/>
    <n v="87260.287499999991"/>
    <n v="152705.50312499999"/>
    <n v="113347.35"/>
    <n v="198357.86249999999"/>
    <n v="138008.8125"/>
    <n v="241515.42187499997"/>
    <n v="153885.48749999999"/>
    <n v="269299.60312499997"/>
    <n v="168980.0625"/>
    <n v="295715.109375"/>
  </r>
  <r>
    <n v="5"/>
    <s v="Region V - Midwest"/>
    <x v="25"/>
    <s v="IN"/>
    <x v="158"/>
    <n v="4"/>
    <x v="3"/>
    <n v="61773.574499999988"/>
    <n v="98837.719199999992"/>
    <n v="86483.004300000001"/>
    <n v="138372.80687999999"/>
    <n v="111192.43409999998"/>
    <n v="177907.89455999999"/>
    <n v="148256.57879999999"/>
    <n v="237210.52607999998"/>
    <n v="185320.72349999999"/>
    <n v="296513.15759999998"/>
    <n v="210030.15329999995"/>
    <n v="336048.24528000003"/>
    <n v="234739.58309999999"/>
    <n v="375583.33296000003"/>
  </r>
  <r>
    <n v="5"/>
    <s v="Region V - Midwest"/>
    <x v="25"/>
    <s v="IN"/>
    <x v="159"/>
    <n v="1"/>
    <x v="0"/>
    <n v="80636.75"/>
    <n v="141114.3125"/>
    <n v="104981.58125000002"/>
    <n v="183717.76718750002"/>
    <n v="125940.03750000001"/>
    <n v="220395.06562500002"/>
    <n v="151215"/>
    <n v="264626.25"/>
    <n v="178199.90625"/>
    <n v="311849.8359375"/>
    <n v="194991.48749999999"/>
    <n v="341235.10312500002"/>
    <n v="211538.63750000001"/>
    <n v="370192.61562499998"/>
  </r>
  <r>
    <n v="5"/>
    <s v="Region V - Midwest"/>
    <x v="25"/>
    <s v="IN"/>
    <x v="159"/>
    <n v="2"/>
    <x v="1"/>
    <n v="74210.5625"/>
    <n v="129868.484375"/>
    <n v="96277.912500000006"/>
    <n v="168486.34687500005"/>
    <n v="114270.1875"/>
    <n v="199972.828125"/>
    <n v="136301.59500000003"/>
    <n v="238527.79125000001"/>
    <n v="160556.8125"/>
    <n v="280974.421875"/>
    <n v="175832.91250000003"/>
    <n v="307707.59687500005"/>
    <n v="190272.17500000002"/>
    <n v="332976.30625000002"/>
  </r>
  <r>
    <n v="5"/>
    <s v="Region V - Midwest"/>
    <x v="25"/>
    <s v="IN"/>
    <x v="159"/>
    <n v="3"/>
    <x v="2"/>
    <n v="59291.556249999994"/>
    <n v="103760.2234375"/>
    <n v="80346.428749999992"/>
    <n v="140606.25031249999"/>
    <n v="101196.55124999999"/>
    <n v="177093.96468749997"/>
    <n v="131383.63499999998"/>
    <n v="229921.36124999996"/>
    <n v="159885.91874999998"/>
    <n v="279800.35781249998"/>
    <n v="178220.54125000001"/>
    <n v="311885.94718749996"/>
    <n v="195630.86374999999"/>
    <n v="342354.01156249997"/>
  </r>
  <r>
    <n v="5"/>
    <s v="Region V - Midwest"/>
    <x v="25"/>
    <s v="IN"/>
    <x v="159"/>
    <n v="4"/>
    <x v="3"/>
    <n v="71913.633499999996"/>
    <n v="115061.81359999999"/>
    <n v="100679.08689999999"/>
    <n v="161086.53904"/>
    <n v="129444.54029999999"/>
    <n v="207111.26448000001"/>
    <n v="172592.72039999999"/>
    <n v="276148.35264"/>
    <n v="215740.90049999999"/>
    <n v="345185.44079999998"/>
    <n v="244506.35389999999"/>
    <n v="391210.16623999993"/>
    <n v="273271.80729999999"/>
    <n v="437234.89168"/>
  </r>
  <r>
    <n v="5"/>
    <s v="Region V - Midwest"/>
    <x v="25"/>
    <s v="IN"/>
    <x v="160"/>
    <n v="1"/>
    <x v="0"/>
    <n v="80636.75"/>
    <n v="141114.3125"/>
    <n v="104981.58125000002"/>
    <n v="183717.76718750002"/>
    <n v="125940.03750000001"/>
    <n v="220395.06562500002"/>
    <n v="151215"/>
    <n v="264626.25"/>
    <n v="178199.90625"/>
    <n v="311849.8359375"/>
    <n v="194991.48749999999"/>
    <n v="341235.10312500002"/>
    <n v="211538.63750000001"/>
    <n v="370192.61562499998"/>
  </r>
  <r>
    <n v="5"/>
    <s v="Region V - Midwest"/>
    <x v="25"/>
    <s v="IN"/>
    <x v="160"/>
    <n v="2"/>
    <x v="1"/>
    <n v="74210.5625"/>
    <n v="129868.484375"/>
    <n v="96277.912500000006"/>
    <n v="168486.34687500005"/>
    <n v="114270.1875"/>
    <n v="199972.828125"/>
    <n v="136301.59500000003"/>
    <n v="238527.79125000001"/>
    <n v="160556.8125"/>
    <n v="280974.421875"/>
    <n v="175832.91250000003"/>
    <n v="307707.59687500005"/>
    <n v="190272.17500000002"/>
    <n v="332976.30625000002"/>
  </r>
  <r>
    <n v="5"/>
    <s v="Region V - Midwest"/>
    <x v="25"/>
    <s v="IN"/>
    <x v="160"/>
    <n v="3"/>
    <x v="2"/>
    <n v="59291.556249999994"/>
    <n v="103760.2234375"/>
    <n v="80346.428749999992"/>
    <n v="140606.25031249999"/>
    <n v="101196.55124999999"/>
    <n v="177093.96468749997"/>
    <n v="131383.63499999998"/>
    <n v="229921.36124999996"/>
    <n v="159885.91874999998"/>
    <n v="279800.35781249998"/>
    <n v="178220.54125000001"/>
    <n v="311885.94718749996"/>
    <n v="195630.86374999999"/>
    <n v="342354.01156249997"/>
  </r>
  <r>
    <n v="5"/>
    <s v="Region V - Midwest"/>
    <x v="25"/>
    <s v="IN"/>
    <x v="160"/>
    <n v="4"/>
    <x v="3"/>
    <n v="71913.633499999996"/>
    <n v="115061.81359999999"/>
    <n v="100679.08689999999"/>
    <n v="161086.53904"/>
    <n v="129444.54029999999"/>
    <n v="207111.26448000001"/>
    <n v="172592.72039999999"/>
    <n v="276148.35264"/>
    <n v="215740.90049999999"/>
    <n v="345185.44079999998"/>
    <n v="244506.35389999999"/>
    <n v="391210.16623999993"/>
    <n v="273271.80729999999"/>
    <n v="437234.89168"/>
  </r>
  <r>
    <n v="5"/>
    <s v="Region V - Midwest"/>
    <x v="25"/>
    <s v="IN"/>
    <x v="161"/>
    <n v="1"/>
    <x v="0"/>
    <n v="71991.5"/>
    <n v="125985.125"/>
    <n v="93675.575000000012"/>
    <n v="163932.25625000003"/>
    <n v="112279.05"/>
    <n v="196488.33749999999"/>
    <n v="134660.4"/>
    <n v="235655.7"/>
    <n v="158658.375"/>
    <n v="277652.15625"/>
    <n v="173591.25"/>
    <n v="303784.6875"/>
    <n v="188277.65"/>
    <n v="329485.88749999995"/>
  </r>
  <r>
    <n v="5"/>
    <s v="Region V - Midwest"/>
    <x v="25"/>
    <s v="IN"/>
    <x v="161"/>
    <n v="2"/>
    <x v="1"/>
    <n v="66274.625"/>
    <n v="115980.59375"/>
    <n v="85943.024999999994"/>
    <n v="150400.29375000001"/>
    <n v="101938.27499999999"/>
    <n v="178391.98125000001"/>
    <n v="121468.11"/>
    <n v="212569.1925"/>
    <n v="143054.625"/>
    <n v="250345.59374999997"/>
    <n v="156646.07500000001"/>
    <n v="274130.63124999998"/>
    <n v="169478.57500000001"/>
    <n v="296587.50624999998"/>
  </r>
  <r>
    <n v="5"/>
    <s v="Region V - Midwest"/>
    <x v="25"/>
    <s v="IN"/>
    <x v="161"/>
    <n v="3"/>
    <x v="2"/>
    <n v="52577.512499999997"/>
    <n v="92010.646874999991"/>
    <n v="71333.517499999987"/>
    <n v="124833.65562499998"/>
    <n v="89914.522499999992"/>
    <n v="157350.41437499999"/>
    <n v="116856.03"/>
    <n v="204498.05249999996"/>
    <n v="142357.53749999998"/>
    <n v="249125.69062499996"/>
    <n v="158788.54249999998"/>
    <n v="277879.94937499997"/>
    <n v="174429.54749999999"/>
    <n v="305251.708125"/>
  </r>
  <r>
    <n v="5"/>
    <s v="Region V - Midwest"/>
    <x v="25"/>
    <s v="IN"/>
    <x v="161"/>
    <n v="4"/>
    <x v="3"/>
    <n v="63400.55"/>
    <n v="101440.88"/>
    <n v="88760.77"/>
    <n v="142017.23199999999"/>
    <n v="114120.99"/>
    <n v="182593.584"/>
    <n v="152161.32"/>
    <n v="243458.11199999996"/>
    <n v="190201.65"/>
    <n v="304322.64"/>
    <n v="215561.87"/>
    <n v="344898.99199999997"/>
    <n v="240922.09"/>
    <n v="385475.34399999998"/>
  </r>
  <r>
    <n v="5"/>
    <s v="Region V - Midwest"/>
    <x v="25"/>
    <s v="IN"/>
    <x v="162"/>
    <n v="1"/>
    <x v="0"/>
    <n v="71470"/>
    <n v="125072.5"/>
    <n v="93029.728750000009"/>
    <n v="162802.02531250002"/>
    <n v="111568.16250000001"/>
    <n v="195244.28437499999"/>
    <n v="133906.07999999999"/>
    <n v="234335.64"/>
    <n v="157790.79375000001"/>
    <n v="276133.88906249998"/>
    <n v="172653.23249999998"/>
    <n v="302143.15687499999"/>
    <n v="187289.22249999997"/>
    <n v="327756.13937500003"/>
  </r>
  <r>
    <n v="5"/>
    <s v="Region V - Midwest"/>
    <x v="25"/>
    <s v="IN"/>
    <x v="162"/>
    <n v="2"/>
    <x v="1"/>
    <n v="65781.399999999994"/>
    <n v="115117.45"/>
    <n v="85328.67"/>
    <n v="149325.17250000002"/>
    <n v="101251.98"/>
    <n v="177190.96500000003"/>
    <n v="120730.44"/>
    <n v="211278.27"/>
    <n v="142204.65"/>
    <n v="248858.13749999995"/>
    <n v="155727.90500000003"/>
    <n v="272523.83375000005"/>
    <n v="168505.3475"/>
    <n v="294884.35812500003"/>
  </r>
  <r>
    <n v="5"/>
    <s v="Region V - Midwest"/>
    <x v="25"/>
    <s v="IN"/>
    <x v="162"/>
    <n v="3"/>
    <x v="2"/>
    <n v="51713.974999999999"/>
    <n v="90499.456249999988"/>
    <n v="70147.315000000002"/>
    <n v="122757.80124999999"/>
    <n v="88407.404999999999"/>
    <n v="154712.95874999999"/>
    <n v="114876.84"/>
    <n v="201034.47"/>
    <n v="139920.67499999999"/>
    <n v="244861.18124999999"/>
    <n v="156052.26499999998"/>
    <n v="273091.46375"/>
    <n v="171401.755"/>
    <n v="299953.07124999998"/>
  </r>
  <r>
    <n v="5"/>
    <s v="Region V - Midwest"/>
    <x v="25"/>
    <s v="IN"/>
    <x v="162"/>
    <n v="4"/>
    <x v="3"/>
    <n v="62422.574499999988"/>
    <n v="99876.119200000001"/>
    <n v="87391.604300000006"/>
    <n v="139826.56688"/>
    <n v="112360.6341"/>
    <n v="179777.01455999998"/>
    <n v="149814.17879999999"/>
    <n v="239702.68608000001"/>
    <n v="187267.72349999999"/>
    <n v="299628.35759999999"/>
    <n v="212236.75329999998"/>
    <n v="339578.80527999997"/>
    <n v="237205.7831"/>
    <n v="379529.25296000001"/>
  </r>
  <r>
    <n v="5"/>
    <s v="Region V - Midwest"/>
    <x v="25"/>
    <s v="IN"/>
    <x v="163"/>
    <n v="1"/>
    <x v="0"/>
    <n v="72662.75"/>
    <n v="127159.8125"/>
    <n v="94645.197500000009"/>
    <n v="165629.09562500005"/>
    <n v="113627.02499999999"/>
    <n v="198847.29375000001"/>
    <n v="136565.88"/>
    <n v="238990.29"/>
    <n v="160965.63750000001"/>
    <n v="281689.86562499998"/>
    <n v="176148.64500000002"/>
    <n v="308260.12875000003"/>
    <n v="191136.48499999999"/>
    <n v="334488.84875"/>
  </r>
  <r>
    <n v="5"/>
    <s v="Region V - Midwest"/>
    <x v="25"/>
    <s v="IN"/>
    <x v="163"/>
    <n v="2"/>
    <x v="1"/>
    <n v="66853.962499999994"/>
    <n v="116994.43437500001"/>
    <n v="86768.482500000013"/>
    <n v="151844.84437500002"/>
    <n v="103041.9675"/>
    <n v="180323.44312499999"/>
    <n v="123018.675"/>
    <n v="215282.68125000002"/>
    <n v="144935.96249999999"/>
    <n v="253637.93437499998"/>
    <n v="158743.0675"/>
    <n v="277800.36812500004"/>
    <n v="171806.5975"/>
    <n v="300661.54562500003"/>
  </r>
  <r>
    <n v="5"/>
    <s v="Region V - Midwest"/>
    <x v="25"/>
    <s v="IN"/>
    <x v="163"/>
    <n v="3"/>
    <x v="2"/>
    <n v="52752.831250000003"/>
    <n v="92317.454687499994"/>
    <n v="71465.213749999995"/>
    <n v="125064.12406249999"/>
    <n v="89993.846250000002"/>
    <n v="157489.23093749999"/>
    <n v="116810.29499999998"/>
    <n v="204418.01624999999"/>
    <n v="142114.74374999999"/>
    <n v="248700.80156249998"/>
    <n v="158385.87624999997"/>
    <n v="277175.28343750001"/>
    <n v="173827.50874999998"/>
    <n v="304198.14031249995"/>
  </r>
  <r>
    <n v="5"/>
    <s v="Region V - Midwest"/>
    <x v="25"/>
    <s v="IN"/>
    <x v="163"/>
    <n v="4"/>
    <x v="3"/>
    <n v="64071.927499999991"/>
    <n v="102515.084"/>
    <n v="89700.698499999999"/>
    <n v="143521.1176"/>
    <n v="115329.46950000001"/>
    <n v="184527.15120000002"/>
    <n v="153772.62599999999"/>
    <n v="246036.20160000003"/>
    <n v="192215.78249999997"/>
    <n v="307545.25199999998"/>
    <n v="217844.55349999998"/>
    <n v="348551.28559999994"/>
    <n v="243473.32449999999"/>
    <n v="389557.31920000003"/>
  </r>
  <r>
    <n v="5"/>
    <s v="Region V - Midwest"/>
    <x v="25"/>
    <s v="IN"/>
    <x v="164"/>
    <n v="1"/>
    <x v="0"/>
    <n v="70302.5"/>
    <n v="123029.375"/>
    <n v="91522.375000000015"/>
    <n v="160164.15625000003"/>
    <n v="109784.25"/>
    <n v="192122.4375"/>
    <n v="131802"/>
    <n v="230653.5"/>
    <n v="155319.375"/>
    <n v="271808.90625"/>
    <n v="169953.25"/>
    <n v="297418.1875"/>
    <n v="184371.25"/>
    <n v="322649.6875"/>
  </r>
  <r>
    <n v="5"/>
    <s v="Region V - Midwest"/>
    <x v="25"/>
    <s v="IN"/>
    <x v="164"/>
    <n v="2"/>
    <x v="1"/>
    <n v="64701.875"/>
    <n v="113228.28125"/>
    <n v="83937.875"/>
    <n v="146891.28125"/>
    <n v="99617.625"/>
    <n v="174330.84375"/>
    <n v="118811.85"/>
    <n v="207920.73749999999"/>
    <n v="139951.875"/>
    <n v="244915.78124999997"/>
    <n v="153265.625"/>
    <n v="268214.84375"/>
    <n v="165848.625"/>
    <n v="290235.09375"/>
  </r>
  <r>
    <n v="5"/>
    <s v="Region V - Midwest"/>
    <x v="25"/>
    <s v="IN"/>
    <x v="164"/>
    <n v="3"/>
    <x v="2"/>
    <n v="51076.6875"/>
    <n v="89384.203125"/>
    <n v="69255.112499999988"/>
    <n v="121196.44687499999"/>
    <n v="87260.287499999991"/>
    <n v="152705.50312499999"/>
    <n v="113347.35"/>
    <n v="198357.86249999999"/>
    <n v="138008.8125"/>
    <n v="241515.42187499997"/>
    <n v="153885.48749999999"/>
    <n v="269299.60312499997"/>
    <n v="168980.0625"/>
    <n v="295715.109375"/>
  </r>
  <r>
    <n v="5"/>
    <s v="Region V - Midwest"/>
    <x v="25"/>
    <s v="IN"/>
    <x v="164"/>
    <n v="4"/>
    <x v="3"/>
    <n v="61773.574499999988"/>
    <n v="98837.719199999992"/>
    <n v="86483.004300000001"/>
    <n v="138372.80687999999"/>
    <n v="111192.43409999998"/>
    <n v="177907.89455999999"/>
    <n v="148256.57879999999"/>
    <n v="237210.52607999998"/>
    <n v="185320.72349999999"/>
    <n v="296513.15759999998"/>
    <n v="210030.15329999995"/>
    <n v="336048.24528000003"/>
    <n v="234739.58309999999"/>
    <n v="375583.33296000003"/>
  </r>
  <r>
    <n v="5"/>
    <s v="Region V - Midwest"/>
    <x v="26"/>
    <s v="MI"/>
    <x v="165"/>
    <n v="1"/>
    <x v="0"/>
    <n v="79344.75"/>
    <n v="138853.3125"/>
    <n v="103258.56625000002"/>
    <n v="180702.49093750003"/>
    <n v="123793.9875"/>
    <n v="216639.47812500002"/>
    <n v="148515.48000000001"/>
    <n v="259902.09"/>
    <n v="174992.23125000001"/>
    <n v="306236.40468749998"/>
    <n v="191467.5575"/>
    <n v="335068.22562500002"/>
    <n v="207679.54749999999"/>
    <n v="363439.208125"/>
  </r>
  <r>
    <n v="5"/>
    <s v="Region V - Midwest"/>
    <x v="26"/>
    <s v="MI"/>
    <x v="165"/>
    <n v="2"/>
    <x v="1"/>
    <n v="73037.962499999994"/>
    <n v="127816.43437500001"/>
    <n v="94725.032500000016"/>
    <n v="165768.80687500001"/>
    <n v="112374.0675"/>
    <n v="196654.61812500001"/>
    <n v="133939.755"/>
    <n v="234394.57125000001"/>
    <n v="157751.21249999999"/>
    <n v="276064.62187499995"/>
    <n v="172744.69250000003"/>
    <n v="302303.21187500004"/>
    <n v="186905.185"/>
    <n v="327084.07375000004"/>
  </r>
  <r>
    <n v="5"/>
    <s v="Region V - Midwest"/>
    <x v="26"/>
    <s v="MI"/>
    <x v="165"/>
    <n v="3"/>
    <x v="2"/>
    <n v="57934.056249999994"/>
    <n v="101384.59843750001"/>
    <n v="78582.428749999992"/>
    <n v="137519.25031249999"/>
    <n v="99036.55124999999"/>
    <n v="173313.96468749997"/>
    <n v="128685.435"/>
    <n v="225199.51124999998"/>
    <n v="156735.91874999998"/>
    <n v="274287.85781249998"/>
    <n v="174803.54125000001"/>
    <n v="305906.19718750002"/>
    <n v="191994.26374999998"/>
    <n v="335989.96156249999"/>
  </r>
  <r>
    <n v="5"/>
    <s v="Region V - Midwest"/>
    <x v="26"/>
    <s v="MI"/>
    <x v="165"/>
    <n v="4"/>
    <x v="3"/>
    <n v="69939.780499999993"/>
    <n v="111903.6488"/>
    <n v="97915.6927"/>
    <n v="156665.10832"/>
    <n v="125891.60490000001"/>
    <n v="201426.56784000003"/>
    <n v="167855.47320000001"/>
    <n v="268568.75711999997"/>
    <n v="209819.34149999998"/>
    <n v="335710.94640000002"/>
    <n v="237795.2537"/>
    <n v="380472.40591999999"/>
    <n v="265771.16589999996"/>
    <n v="425233.86543999997"/>
  </r>
  <r>
    <n v="5"/>
    <s v="Region V - Midwest"/>
    <x v="26"/>
    <s v="MI"/>
    <x v="166"/>
    <n v="1"/>
    <x v="0"/>
    <n v="72116"/>
    <n v="126203"/>
    <n v="93891.236250000016"/>
    <n v="164309.66343750001"/>
    <n v="112641.1875"/>
    <n v="197122.078125"/>
    <n v="135255.84"/>
    <n v="236697.72"/>
    <n v="159394.63124999998"/>
    <n v="278940.60468749999"/>
    <n v="174415.19750000001"/>
    <n v="305226.59562499996"/>
    <n v="189218.76750000002"/>
    <n v="331132.84312500001"/>
  </r>
  <r>
    <n v="5"/>
    <s v="Region V - Midwest"/>
    <x v="26"/>
    <s v="MI"/>
    <x v="166"/>
    <n v="2"/>
    <x v="1"/>
    <n v="66367.7"/>
    <n v="116143.47500000001"/>
    <n v="86105.11"/>
    <n v="150683.9425"/>
    <n v="102200.04"/>
    <n v="178850.07"/>
    <n v="121911.36"/>
    <n v="213344.88"/>
    <n v="143607.45000000001"/>
    <n v="251313.03749999998"/>
    <n v="157272.01500000001"/>
    <n v="275226.02625000005"/>
    <n v="170188.84250000003"/>
    <n v="297830.47437499999"/>
  </r>
  <r>
    <n v="5"/>
    <s v="Region V - Midwest"/>
    <x v="26"/>
    <s v="MI"/>
    <x v="166"/>
    <n v="3"/>
    <x v="2"/>
    <n v="52845.224999999999"/>
    <n v="92479.143749999988"/>
    <n v="71617.315000000002"/>
    <n v="125330.30124999999"/>
    <n v="90207.404999999999"/>
    <n v="157862.95874999999"/>
    <n v="117125.34"/>
    <n v="204969.34499999997"/>
    <n v="142545.67499999999"/>
    <n v="249454.93124999999"/>
    <n v="158899.76499999998"/>
    <n v="278074.58875"/>
    <n v="174432.255"/>
    <n v="305256.44624999998"/>
  </r>
  <r>
    <n v="5"/>
    <s v="Region V - Midwest"/>
    <x v="26"/>
    <s v="MI"/>
    <x v="166"/>
    <n v="4"/>
    <x v="3"/>
    <n v="64067.45199999999"/>
    <n v="102507.9232"/>
    <n v="89694.43280000001"/>
    <n v="143511.09247999999"/>
    <n v="115321.4136"/>
    <n v="184514.26175999999"/>
    <n v="153761.8848"/>
    <n v="246019.01568000001"/>
    <n v="192202.35599999997"/>
    <n v="307523.7696"/>
    <n v="217829.33679999999"/>
    <n v="348526.93888000003"/>
    <n v="243456.31760000001"/>
    <n v="389530.10816"/>
  </r>
  <r>
    <n v="5"/>
    <s v="Region V - Midwest"/>
    <x v="26"/>
    <s v="MI"/>
    <x v="167"/>
    <n v="1"/>
    <x v="0"/>
    <n v="71693.75"/>
    <n v="125464.0625"/>
    <n v="93352.936250000013"/>
    <n v="163367.63843750005"/>
    <n v="112017.4875"/>
    <n v="196030.60312499999"/>
    <n v="134541.24"/>
    <n v="235447.17"/>
    <n v="158559.88124999998"/>
    <n v="277479.79218749999"/>
    <n v="173505.69750000001"/>
    <n v="303634.97062499996"/>
    <n v="188242.16750000001"/>
    <n v="329423.79312500003"/>
  </r>
  <r>
    <n v="5"/>
    <s v="Region V - Midwest"/>
    <x v="26"/>
    <s v="MI"/>
    <x v="167"/>
    <n v="2"/>
    <x v="1"/>
    <n v="65974.512499999997"/>
    <n v="115455.39687500001"/>
    <n v="85603.822500000009"/>
    <n v="149806.68937500002"/>
    <n v="101619.8775"/>
    <n v="177834.78562500002"/>
    <n v="121247.29500000001"/>
    <n v="212182.76625000002"/>
    <n v="142831.76249999998"/>
    <n v="249955.58437499998"/>
    <n v="156426.90250000003"/>
    <n v="273747.07937500003"/>
    <n v="169281.35500000001"/>
    <n v="296242.37124999997"/>
  </r>
  <r>
    <n v="5"/>
    <s v="Region V - Midwest"/>
    <x v="26"/>
    <s v="MI"/>
    <x v="167"/>
    <n v="3"/>
    <x v="2"/>
    <n v="52526.581250000003"/>
    <n v="91921.517187499994"/>
    <n v="71171.213749999995"/>
    <n v="124549.62406249999"/>
    <n v="89633.846250000002"/>
    <n v="156859.23093749999"/>
    <n v="116360.59499999999"/>
    <n v="203631.04124999998"/>
    <n v="141589.74374999999"/>
    <n v="247782.05156249998"/>
    <n v="157816.37624999997"/>
    <n v="276178.65843750001"/>
    <n v="173221.40875"/>
    <n v="303137.46531249996"/>
  </r>
  <r>
    <n v="5"/>
    <s v="Region V - Midwest"/>
    <x v="26"/>
    <s v="MI"/>
    <x v="167"/>
    <n v="4"/>
    <x v="3"/>
    <n v="63742.95199999999"/>
    <n v="101988.72320000001"/>
    <n v="89240.132799999992"/>
    <n v="142784.21247999999"/>
    <n v="114737.31359999999"/>
    <n v="183579.70176"/>
    <n v="152983.08480000001"/>
    <n v="244772.93568"/>
    <n v="191228.85599999997"/>
    <n v="305966.16960000002"/>
    <n v="216726.03679999997"/>
    <n v="346761.65888"/>
    <n v="242223.21759999997"/>
    <n v="387557.14815999998"/>
  </r>
  <r>
    <n v="5"/>
    <s v="Region V - Midwest"/>
    <x v="26"/>
    <s v="MI"/>
    <x v="168"/>
    <n v="1"/>
    <x v="0"/>
    <n v="81903.5"/>
    <n v="143331.125"/>
    <n v="106596.48125000001"/>
    <n v="186543.84218750003"/>
    <n v="127811.13750000001"/>
    <n v="223669.49062500003"/>
    <n v="153358.79999999999"/>
    <n v="268377.90000000002"/>
    <n v="180704.15625"/>
    <n v="316232.2734375"/>
    <n v="197719.98749999999"/>
    <n v="346009.97812500002"/>
    <n v="214468.4375"/>
    <n v="375319.765625"/>
  </r>
  <r>
    <n v="5"/>
    <s v="Region V - Midwest"/>
    <x v="26"/>
    <s v="MI"/>
    <x v="168"/>
    <n v="2"/>
    <x v="1"/>
    <n v="75390.125"/>
    <n v="131932.71875"/>
    <n v="97781.775000000023"/>
    <n v="171118.10625000001"/>
    <n v="116010.67500000002"/>
    <n v="203018.68125000002"/>
    <n v="138293.79"/>
    <n v="242014.13250000001"/>
    <n v="162883.875"/>
    <n v="285046.78125"/>
    <n v="178368.25"/>
    <n v="312144.43750000006"/>
    <n v="192994.63750000001"/>
    <n v="337740.61562499998"/>
  </r>
  <r>
    <n v="5"/>
    <s v="Region V - Midwest"/>
    <x v="26"/>
    <s v="MI"/>
    <x v="168"/>
    <n v="3"/>
    <x v="2"/>
    <n v="59342.487500000003"/>
    <n v="103849.35312499999"/>
    <n v="80508.732499999998"/>
    <n v="140890.28187499999"/>
    <n v="101477.22750000001"/>
    <n v="177585.14812500001"/>
    <n v="131879.07"/>
    <n v="230788.3725"/>
    <n v="160653.71249999999"/>
    <n v="281143.99687500001"/>
    <n v="179192.70749999999"/>
    <n v="313587.23812499997"/>
    <n v="196839.0025"/>
    <n v="344468.25437499996"/>
  </r>
  <r>
    <n v="5"/>
    <s v="Region V - Midwest"/>
    <x v="26"/>
    <s v="MI"/>
    <x v="168"/>
    <n v="4"/>
    <x v="3"/>
    <n v="71571.231499999994"/>
    <n v="114513.97040000002"/>
    <n v="100199.72409999999"/>
    <n v="160319.55856"/>
    <n v="128828.21669999999"/>
    <n v="206125.14672000002"/>
    <n v="171770.95559999999"/>
    <n v="274833.52896000003"/>
    <n v="214713.69449999998"/>
    <n v="343541.91119999997"/>
    <n v="243342.18709999998"/>
    <n v="389347.49936000002"/>
    <n v="271970.67969999998"/>
    <n v="435153.08752"/>
  </r>
  <r>
    <n v="5"/>
    <s v="Region V - Midwest"/>
    <x v="26"/>
    <s v="MI"/>
    <x v="169"/>
    <n v="1"/>
    <x v="0"/>
    <n v="74227.25"/>
    <n v="129897.6875"/>
    <n v="96582.736250000016"/>
    <n v="169019.78843750001"/>
    <n v="115759.6875"/>
    <n v="202579.453125"/>
    <n v="138828.84"/>
    <n v="242950.47"/>
    <n v="163568.38124999998"/>
    <n v="286244.66718749999"/>
    <n v="178962.69750000001"/>
    <n v="313184.72062499996"/>
    <n v="194101.76750000002"/>
    <n v="339678.09312500001"/>
  </r>
  <r>
    <n v="5"/>
    <s v="Region V - Midwest"/>
    <x v="26"/>
    <s v="MI"/>
    <x v="169"/>
    <n v="2"/>
    <x v="1"/>
    <n v="68333.637499999997"/>
    <n v="119583.86562500001"/>
    <n v="88611.547500000015"/>
    <n v="155070.208125"/>
    <n v="105100.85250000001"/>
    <n v="183926.49187500001"/>
    <n v="125231.685"/>
    <n v="219155.44875000001"/>
    <n v="147485.88749999998"/>
    <n v="258100.30312499998"/>
    <n v="161497.57750000001"/>
    <n v="282620.760625"/>
    <n v="174726.28"/>
    <n v="305770.99"/>
  </r>
  <r>
    <n v="5"/>
    <s v="Region V - Midwest"/>
    <x v="26"/>
    <s v="MI"/>
    <x v="169"/>
    <n v="3"/>
    <x v="2"/>
    <n v="55795.943749999999"/>
    <n v="97642.901562499988"/>
    <n v="75611.821249999994"/>
    <n v="132320.68718749998"/>
    <n v="95235.198749999981"/>
    <n v="166661.59781249997"/>
    <n v="123647.26499999998"/>
    <n v="216382.71374999997"/>
    <n v="150475.33124999999"/>
    <n v="263331.82968749997"/>
    <n v="167733.70874999999"/>
    <n v="293533.99031249998"/>
    <n v="184123.08624999999"/>
    <n v="322215.4009375"/>
  </r>
  <r>
    <n v="5"/>
    <s v="Region V - Midwest"/>
    <x v="26"/>
    <s v="MI"/>
    <x v="169"/>
    <n v="4"/>
    <x v="3"/>
    <n v="67663.804999999993"/>
    <n v="108262.088"/>
    <n v="94729.32699999999"/>
    <n v="151566.92320000002"/>
    <n v="121794.84899999999"/>
    <n v="194871.75839999999"/>
    <n v="162393.13199999998"/>
    <n v="259829.01120000001"/>
    <n v="202991.41500000001"/>
    <n v="324786.26399999997"/>
    <n v="230056.93699999998"/>
    <n v="368091.0992"/>
    <n v="257122.45899999997"/>
    <n v="411395.93440000003"/>
  </r>
  <r>
    <n v="5"/>
    <s v="Region V - Midwest"/>
    <x v="26"/>
    <s v="MI"/>
    <x v="170"/>
    <n v="1"/>
    <x v="0"/>
    <n v="65111"/>
    <n v="113944.25"/>
    <n v="84847.113750000019"/>
    <n v="148482.44906250003"/>
    <n v="101937.71249999999"/>
    <n v="178390.99687500001"/>
    <n v="122631.36"/>
    <n v="214604.88"/>
    <n v="144566.11874999999"/>
    <n v="252990.70781249998"/>
    <n v="158215.30249999999"/>
    <n v="276876.77937500004"/>
    <n v="171710.9325"/>
    <n v="300494.13187499996"/>
  </r>
  <r>
    <n v="5"/>
    <s v="Region V - Midwest"/>
    <x v="26"/>
    <s v="MI"/>
    <x v="170"/>
    <n v="2"/>
    <x v="1"/>
    <n v="59890.55"/>
    <n v="104808.46249999999"/>
    <n v="77760.34"/>
    <n v="136080.59500000003"/>
    <n v="92393.91"/>
    <n v="161689.3425"/>
    <n v="110399.82"/>
    <n v="193199.685"/>
    <n v="130090.8"/>
    <n v="227658.9"/>
    <n v="142498.33500000002"/>
    <n v="249372.08625000002"/>
    <n v="154248.50750000001"/>
    <n v="269934.888125"/>
  </r>
  <r>
    <n v="5"/>
    <s v="Region V - Midwest"/>
    <x v="26"/>
    <s v="MI"/>
    <x v="170"/>
    <n v="3"/>
    <x v="2"/>
    <n v="47437.75"/>
    <n v="83016.0625"/>
    <n v="64206.1"/>
    <n v="112360.67499999999"/>
    <n v="80804.7"/>
    <n v="141408.22499999998"/>
    <n v="104800.5"/>
    <n v="183400.875"/>
    <n v="127399.5"/>
    <n v="222949.12499999997"/>
    <n v="141912.6"/>
    <n v="248347.05"/>
    <n v="155659.4"/>
    <n v="272403.95"/>
  </r>
  <r>
    <n v="5"/>
    <s v="Region V - Midwest"/>
    <x v="26"/>
    <s v="MI"/>
    <x v="170"/>
    <n v="4"/>
    <x v="3"/>
    <n v="57870.623500000002"/>
    <n v="92592.997600000002"/>
    <n v="81018.872899999988"/>
    <n v="129630.19663999999"/>
    <n v="104167.12229999999"/>
    <n v="166667.39567999999"/>
    <n v="138889.49639999997"/>
    <n v="222223.19424000001"/>
    <n v="173611.87049999996"/>
    <n v="277778.99279999995"/>
    <n v="196760.11989999999"/>
    <n v="314816.19183999998"/>
    <n v="219908.36929999996"/>
    <n v="351853.39087999996"/>
  </r>
  <r>
    <n v="5"/>
    <s v="Region V - Midwest"/>
    <x v="26"/>
    <s v="MI"/>
    <x v="124"/>
    <n v="1"/>
    <x v="0"/>
    <n v="72861.25"/>
    <n v="127507.1875"/>
    <n v="94860.29"/>
    <n v="166005.50750000001"/>
    <n v="113801.4"/>
    <n v="199152.45"/>
    <n v="136645.32"/>
    <n v="239129.31"/>
    <n v="161031.29999999999"/>
    <n v="281804.77500000002"/>
    <n v="176205.68"/>
    <n v="308359.94"/>
    <n v="191160.14"/>
    <n v="334530.245"/>
  </r>
  <r>
    <n v="5"/>
    <s v="Region V - Midwest"/>
    <x v="26"/>
    <s v="MI"/>
    <x v="124"/>
    <n v="2"/>
    <x v="1"/>
    <n v="67054.037500000006"/>
    <n v="117344.565625"/>
    <n v="86994.617500000022"/>
    <n v="152240.58062500003"/>
    <n v="103254.23250000001"/>
    <n v="180694.90687500002"/>
    <n v="123165.88500000001"/>
    <n v="215540.29875000002"/>
    <n v="145084.53749999998"/>
    <n v="253897.94062499999"/>
    <n v="158889.18250000002"/>
    <n v="278056.06937500008"/>
    <n v="171938.07750000001"/>
    <n v="300891.635625"/>
  </r>
  <r>
    <n v="5"/>
    <s v="Region V - Midwest"/>
    <x v="26"/>
    <s v="MI"/>
    <x v="124"/>
    <n v="3"/>
    <x v="2"/>
    <n v="52711.368749999994"/>
    <n v="92244.895312499997"/>
    <n v="71475.416249999995"/>
    <n v="125081.97843749999"/>
    <n v="90060.963749999995"/>
    <n v="157606.68656249999"/>
    <n v="116990.685"/>
    <n v="204733.69874999998"/>
    <n v="142451.60625000001"/>
    <n v="249290.31093749998"/>
    <n v="158844.15375"/>
    <n v="277977.26906249998"/>
    <n v="174430.90125"/>
    <n v="305254.07718749996"/>
  </r>
  <r>
    <n v="5"/>
    <s v="Region V - Midwest"/>
    <x v="26"/>
    <s v="MI"/>
    <x v="124"/>
    <n v="4"/>
    <x v="3"/>
    <n v="63734.000999999997"/>
    <n v="101974.40160000001"/>
    <n v="89227.601399999985"/>
    <n v="142764.16224000001"/>
    <n v="114721.2018"/>
    <n v="183553.92288000003"/>
    <n v="152961.60239999997"/>
    <n v="244738.56383999999"/>
    <n v="191202.003"/>
    <n v="305923.20479999995"/>
    <n v="216695.60339999996"/>
    <n v="346712.96544"/>
    <n v="242189.20379999996"/>
    <n v="387502.72607999999"/>
  </r>
  <r>
    <n v="5"/>
    <s v="Region V - Midwest"/>
    <x v="26"/>
    <s v="MI"/>
    <x v="171"/>
    <n v="1"/>
    <x v="0"/>
    <n v="72736.75"/>
    <n v="127289.3125"/>
    <n v="94644.628750000018"/>
    <n v="165628.10031250003"/>
    <n v="113439.2625"/>
    <n v="198518.70937499998"/>
    <n v="136049.88"/>
    <n v="238087.29"/>
    <n v="160295.04375000001"/>
    <n v="280516.32656249998"/>
    <n v="175381.73249999998"/>
    <n v="306918.03187499999"/>
    <n v="190219.02249999999"/>
    <n v="332883.28937499999"/>
  </r>
  <r>
    <n v="5"/>
    <s v="Region V - Midwest"/>
    <x v="26"/>
    <s v="MI"/>
    <x v="171"/>
    <n v="2"/>
    <x v="1"/>
    <n v="66960.962499999994"/>
    <n v="117181.684375"/>
    <n v="86832.532500000001"/>
    <n v="151956.93187500001"/>
    <n v="102992.4675"/>
    <n v="180236.81812499999"/>
    <n v="122722.63499999999"/>
    <n v="214764.61125000002"/>
    <n v="144531.71249999997"/>
    <n v="252930.49687499995"/>
    <n v="158263.24250000002"/>
    <n v="276960.67437500006"/>
    <n v="171227.81"/>
    <n v="299648.66749999998"/>
  </r>
  <r>
    <n v="5"/>
    <s v="Region V - Midwest"/>
    <x v="26"/>
    <s v="MI"/>
    <x v="171"/>
    <n v="3"/>
    <x v="2"/>
    <n v="53348.65625"/>
    <n v="93360.1484375"/>
    <n v="72367.618749999994"/>
    <n v="126643.33281249998"/>
    <n v="91208.081249999988"/>
    <n v="159614.14218749997"/>
    <n v="118520.17499999999"/>
    <n v="207410.30624999997"/>
    <n v="144363.46875"/>
    <n v="252636.07031249997"/>
    <n v="161010.93124999997"/>
    <n v="281769.12968749995"/>
    <n v="176852.59374999997"/>
    <n v="309492.0390625"/>
  </r>
  <r>
    <n v="5"/>
    <s v="Region V - Midwest"/>
    <x v="26"/>
    <s v="MI"/>
    <x v="171"/>
    <n v="4"/>
    <x v="3"/>
    <n v="64383.000999999989"/>
    <n v="103012.80160000001"/>
    <n v="90136.201399999991"/>
    <n v="144217.92223999999"/>
    <n v="115889.40179999999"/>
    <n v="185423.04288000002"/>
    <n v="154519.20239999998"/>
    <n v="247230.72383999999"/>
    <n v="193149.003"/>
    <n v="309038.40479999996"/>
    <n v="218902.20339999997"/>
    <n v="350243.52544"/>
    <n v="244655.40379999997"/>
    <n v="391448.64607999998"/>
  </r>
  <r>
    <n v="5"/>
    <s v="Region V - Midwest"/>
    <x v="26"/>
    <s v="MI"/>
    <x v="172"/>
    <n v="1"/>
    <x v="0"/>
    <n v="69880.25"/>
    <n v="122290.4375"/>
    <n v="90984.075000000012"/>
    <n v="159222.13125000003"/>
    <n v="109160.55"/>
    <n v="191030.96249999999"/>
    <n v="131087.4"/>
    <n v="229402.95"/>
    <n v="154484.625"/>
    <n v="270348.09375"/>
    <n v="169043.75"/>
    <n v="295826.5625"/>
    <n v="183394.65"/>
    <n v="320940.63750000001"/>
  </r>
  <r>
    <n v="5"/>
    <s v="Region V - Midwest"/>
    <x v="26"/>
    <s v="MI"/>
    <x v="172"/>
    <n v="2"/>
    <x v="1"/>
    <n v="64308.6875"/>
    <n v="112540.203125"/>
    <n v="83436.587500000009"/>
    <n v="146014.02812500001"/>
    <n v="99037.462499999994"/>
    <n v="173315.55937500001"/>
    <n v="118147.785"/>
    <n v="206758.62375"/>
    <n v="139176.1875"/>
    <n v="243558.32812499997"/>
    <n v="152420.51250000001"/>
    <n v="266735.89687500003"/>
    <n v="164941.13750000001"/>
    <n v="288646.99062499998"/>
  </r>
  <r>
    <n v="5"/>
    <s v="Region V - Midwest"/>
    <x v="26"/>
    <s v="MI"/>
    <x v="172"/>
    <n v="3"/>
    <x v="2"/>
    <n v="50758.043749999997"/>
    <n v="88826.576562499991"/>
    <n v="68809.011249999996"/>
    <n v="120415.76968749998"/>
    <n v="86686.728749999995"/>
    <n v="151701.77531249999"/>
    <n v="112582.605"/>
    <n v="197019.55874999997"/>
    <n v="137052.88124999998"/>
    <n v="239842.54218749999"/>
    <n v="152802.09875"/>
    <n v="267403.67281249998"/>
    <n v="167769.21625"/>
    <n v="293596.12843749998"/>
  </r>
  <r>
    <n v="5"/>
    <s v="Region V - Midwest"/>
    <x v="26"/>
    <s v="MI"/>
    <x v="172"/>
    <n v="4"/>
    <x v="3"/>
    <n v="61449.074499999988"/>
    <n v="98318.51920000001"/>
    <n v="86028.704299999998"/>
    <n v="137645.92687999998"/>
    <n v="110608.33409999999"/>
    <n v="176973.33455999999"/>
    <n v="147477.77879999997"/>
    <n v="235964.44608000002"/>
    <n v="184347.22349999999"/>
    <n v="294955.55759999994"/>
    <n v="208926.85329999996"/>
    <n v="334282.96528"/>
    <n v="233506.48309999998"/>
    <n v="373610.37296000001"/>
  </r>
  <r>
    <n v="5"/>
    <s v="Region V - Midwest"/>
    <x v="26"/>
    <s v="MI"/>
    <x v="173"/>
    <n v="1"/>
    <x v="0"/>
    <n v="71569.25"/>
    <n v="125246.1875"/>
    <n v="93137.275000000023"/>
    <n v="162990.23125000001"/>
    <n v="111655.35"/>
    <n v="195396.86249999999"/>
    <n v="133945.79999999999"/>
    <n v="234405.15"/>
    <n v="157823.625"/>
    <n v="276191.34375"/>
    <n v="172681.75"/>
    <n v="302193.0625"/>
    <n v="187301.05"/>
    <n v="327776.83750000002"/>
  </r>
  <r>
    <n v="5"/>
    <s v="Region V - Midwest"/>
    <x v="26"/>
    <s v="MI"/>
    <x v="173"/>
    <n v="2"/>
    <x v="1"/>
    <n v="65881.4375"/>
    <n v="115292.515625"/>
    <n v="85441.737500000017"/>
    <n v="149523.04062500002"/>
    <n v="101358.1125"/>
    <n v="177376.69687500002"/>
    <n v="120804.04500000001"/>
    <n v="211407.07874999999"/>
    <n v="142278.9375"/>
    <n v="248988.14062499997"/>
    <n v="155800.96250000002"/>
    <n v="272651.68437500007"/>
    <n v="168571.08750000002"/>
    <n v="294999.40312500001"/>
  </r>
  <r>
    <n v="5"/>
    <s v="Region V - Midwest"/>
    <x v="26"/>
    <s v="MI"/>
    <x v="173"/>
    <n v="3"/>
    <x v="2"/>
    <n v="52711.368749999994"/>
    <n v="92244.895312499997"/>
    <n v="71475.416249999995"/>
    <n v="125081.97843749999"/>
    <n v="90060.963749999995"/>
    <n v="157606.68656249999"/>
    <n v="116990.685"/>
    <n v="204733.69874999998"/>
    <n v="142451.60625000001"/>
    <n v="249290.31093749998"/>
    <n v="158844.15375"/>
    <n v="277977.26906249998"/>
    <n v="174430.90125"/>
    <n v="305254.07718749996"/>
  </r>
  <r>
    <n v="5"/>
    <s v="Region V - Midwest"/>
    <x v="26"/>
    <s v="MI"/>
    <x v="173"/>
    <n v="4"/>
    <x v="3"/>
    <n v="63734.000999999997"/>
    <n v="101974.40160000001"/>
    <n v="89227.601399999985"/>
    <n v="142764.16224000001"/>
    <n v="114721.2018"/>
    <n v="183553.92288000003"/>
    <n v="152961.60239999997"/>
    <n v="244738.56383999999"/>
    <n v="191202.003"/>
    <n v="305923.20479999995"/>
    <n v="216695.60339999996"/>
    <n v="346712.96544"/>
    <n v="242189.20379999996"/>
    <n v="387502.72607999999"/>
  </r>
  <r>
    <n v="5"/>
    <s v="Region V - Midwest"/>
    <x v="26"/>
    <s v="MI"/>
    <x v="174"/>
    <n v="1"/>
    <x v="0"/>
    <n v="68166"/>
    <n v="119290.5"/>
    <n v="88722.76"/>
    <n v="155264.82999999999"/>
    <n v="106390.8"/>
    <n v="186183.9"/>
    <n v="127673.28"/>
    <n v="223428.24"/>
    <n v="150442.20000000001"/>
    <n v="263273.84999999998"/>
    <n v="164610.32"/>
    <n v="288068.06"/>
    <n v="178558.96"/>
    <n v="312478.18"/>
  </r>
  <r>
    <n v="5"/>
    <s v="Region V - Midwest"/>
    <x v="26"/>
    <s v="MI"/>
    <x v="174"/>
    <n v="2"/>
    <x v="1"/>
    <n v="62742.9"/>
    <n v="109800.075"/>
    <n v="81382.42"/>
    <n v="142419.23500000002"/>
    <n v="96561.18"/>
    <n v="168982.065"/>
    <n v="115121.88"/>
    <n v="201463.29"/>
    <n v="135594.9"/>
    <n v="237291.07499999995"/>
    <n v="148487.18"/>
    <n v="259852.565"/>
    <n v="160666.66"/>
    <n v="281166.65500000003"/>
  </r>
  <r>
    <n v="5"/>
    <s v="Region V - Midwest"/>
    <x v="26"/>
    <s v="MI"/>
    <x v="174"/>
    <n v="3"/>
    <x v="2"/>
    <n v="49534.400000000001"/>
    <n v="86685.2"/>
    <n v="67186.91"/>
    <n v="117577.09249999998"/>
    <n v="84673.17"/>
    <n v="148178.04749999999"/>
    <n v="110019.06"/>
    <n v="192533.35499999998"/>
    <n v="133996.95000000001"/>
    <n v="234494.66249999998"/>
    <n v="149440.71"/>
    <n v="261521.24249999996"/>
    <n v="164133.97"/>
    <n v="287234.44750000001"/>
  </r>
  <r>
    <n v="5"/>
    <s v="Region V - Midwest"/>
    <x v="26"/>
    <s v="MI"/>
    <x v="174"/>
    <n v="4"/>
    <x v="3"/>
    <n v="59808.672499999993"/>
    <n v="95693.875999999989"/>
    <n v="83732.141499999998"/>
    <n v="133971.4264"/>
    <n v="107655.61049999998"/>
    <n v="172248.9768"/>
    <n v="143540.81400000001"/>
    <n v="229665.30239999999"/>
    <n v="179426.01749999999"/>
    <n v="287081.62800000003"/>
    <n v="203349.4865"/>
    <n v="325359.17839999998"/>
    <n v="227272.95549999998"/>
    <n v="363636.72879999998"/>
  </r>
  <r>
    <n v="5"/>
    <s v="Region V - Midwest"/>
    <x v="26"/>
    <s v="MI"/>
    <x v="175"/>
    <n v="1"/>
    <x v="0"/>
    <n v="71569.25"/>
    <n v="125246.1875"/>
    <n v="93137.275000000023"/>
    <n v="162990.23125000001"/>
    <n v="111655.35"/>
    <n v="195396.86249999999"/>
    <n v="133945.79999999999"/>
    <n v="234405.15"/>
    <n v="157823.625"/>
    <n v="276191.34375"/>
    <n v="172681.75"/>
    <n v="302193.0625"/>
    <n v="187301.05"/>
    <n v="327776.83750000002"/>
  </r>
  <r>
    <n v="5"/>
    <s v="Region V - Midwest"/>
    <x v="26"/>
    <s v="MI"/>
    <x v="175"/>
    <n v="2"/>
    <x v="1"/>
    <n v="65881.4375"/>
    <n v="115292.515625"/>
    <n v="85441.737500000017"/>
    <n v="149523.04062500002"/>
    <n v="101358.1125"/>
    <n v="177376.69687500002"/>
    <n v="120804.04500000001"/>
    <n v="211407.07874999999"/>
    <n v="142278.9375"/>
    <n v="248988.14062499997"/>
    <n v="155800.96250000002"/>
    <n v="272651.68437500007"/>
    <n v="168571.08750000002"/>
    <n v="294999.40312500001"/>
  </r>
  <r>
    <n v="5"/>
    <s v="Region V - Midwest"/>
    <x v="26"/>
    <s v="MI"/>
    <x v="175"/>
    <n v="3"/>
    <x v="2"/>
    <n v="52711.368749999994"/>
    <n v="92244.895312499997"/>
    <n v="71475.416249999995"/>
    <n v="125081.97843749999"/>
    <n v="90060.963749999995"/>
    <n v="157606.68656249999"/>
    <n v="116990.685"/>
    <n v="204733.69874999998"/>
    <n v="142451.60625000001"/>
    <n v="249290.31093749998"/>
    <n v="158844.15375"/>
    <n v="277977.26906249998"/>
    <n v="174430.90125"/>
    <n v="305254.07718749996"/>
  </r>
  <r>
    <n v="5"/>
    <s v="Region V - Midwest"/>
    <x v="26"/>
    <s v="MI"/>
    <x v="175"/>
    <n v="4"/>
    <x v="3"/>
    <n v="63734.000999999997"/>
    <n v="101974.40160000001"/>
    <n v="89227.601399999985"/>
    <n v="142764.16224000001"/>
    <n v="114721.2018"/>
    <n v="183553.92288000003"/>
    <n v="152961.60239999997"/>
    <n v="244738.56383999999"/>
    <n v="191202.003"/>
    <n v="305923.20479999995"/>
    <n v="216695.60339999996"/>
    <n v="346712.96544"/>
    <n v="242189.20379999996"/>
    <n v="387502.72607999999"/>
  </r>
  <r>
    <n v="5"/>
    <s v="Region V - Midwest"/>
    <x v="26"/>
    <s v="MI"/>
    <x v="176"/>
    <n v="1"/>
    <x v="0"/>
    <n v="64688.75"/>
    <n v="113205.3125"/>
    <n v="84308.813750000001"/>
    <n v="147540.42406250004"/>
    <n v="101314.0125"/>
    <n v="177299.52187500001"/>
    <n v="121916.76"/>
    <n v="213354.33"/>
    <n v="143731.36874999999"/>
    <n v="251529.89531249998"/>
    <n v="157305.80249999999"/>
    <n v="275285.15437500004"/>
    <n v="170734.33249999999"/>
    <n v="298785.08187500003"/>
  </r>
  <r>
    <n v="5"/>
    <s v="Region V - Midwest"/>
    <x v="26"/>
    <s v="MI"/>
    <x v="176"/>
    <n v="2"/>
    <x v="1"/>
    <n v="59497.362500000003"/>
    <n v="104120.38437499999"/>
    <n v="77259.052500000005"/>
    <n v="135203.34187500001"/>
    <n v="91813.747499999998"/>
    <n v="160674.05812499998"/>
    <n v="109735.755"/>
    <n v="192037.57124999998"/>
    <n v="129315.11249999999"/>
    <n v="226301.44687499997"/>
    <n v="141653.2225"/>
    <n v="247893.13937500003"/>
    <n v="153341.01999999999"/>
    <n v="268346.78500000003"/>
  </r>
  <r>
    <n v="5"/>
    <s v="Region V - Midwest"/>
    <x v="26"/>
    <s v="MI"/>
    <x v="176"/>
    <n v="3"/>
    <x v="2"/>
    <n v="47345.356249999997"/>
    <n v="82854.373437500006"/>
    <n v="64053.998749999999"/>
    <n v="112094.49781249999"/>
    <n v="80591.141249999986"/>
    <n v="141034.4971875"/>
    <n v="104485.45499999999"/>
    <n v="182849.54624999998"/>
    <n v="126968.56874999999"/>
    <n v="222194.99531249999"/>
    <n v="141398.71124999999"/>
    <n v="247447.74468749997"/>
    <n v="155054.65375"/>
    <n v="271345.64406249998"/>
  </r>
  <r>
    <n v="5"/>
    <s v="Region V - Midwest"/>
    <x v="26"/>
    <s v="MI"/>
    <x v="176"/>
    <n v="4"/>
    <x v="3"/>
    <n v="57875.099000000002"/>
    <n v="92600.1584"/>
    <n v="81025.138600000006"/>
    <n v="129640.22176"/>
    <n v="104175.17819999998"/>
    <n v="166680.28512000002"/>
    <n v="138900.23759999999"/>
    <n v="222240.38016"/>
    <n v="173625.29699999996"/>
    <n v="277800.47519999999"/>
    <n v="196775.33659999998"/>
    <n v="314840.53855999996"/>
    <n v="219925.3762"/>
    <n v="351880.60191999999"/>
  </r>
  <r>
    <n v="5"/>
    <s v="Region V - Midwest"/>
    <x v="26"/>
    <s v="MI"/>
    <x v="177"/>
    <n v="1"/>
    <x v="0"/>
    <n v="79245.5"/>
    <n v="138679.625"/>
    <n v="103151.02"/>
    <n v="180514.28500000003"/>
    <n v="123706.8"/>
    <n v="216486.9"/>
    <n v="148475.76"/>
    <n v="259832.58"/>
    <n v="174959.4"/>
    <n v="306178.95"/>
    <n v="191439.04"/>
    <n v="335018.32"/>
    <n v="207667.72"/>
    <n v="363418.51"/>
  </r>
  <r>
    <n v="5"/>
    <s v="Region V - Midwest"/>
    <x v="26"/>
    <s v="MI"/>
    <x v="177"/>
    <n v="2"/>
    <x v="1"/>
    <n v="72937.925000000003"/>
    <n v="127641.36875000001"/>
    <n v="94611.965000000026"/>
    <n v="165570.93875000003"/>
    <n v="112267.935"/>
    <n v="196468.88625000001"/>
    <n v="133866.15"/>
    <n v="234265.76250000001"/>
    <n v="157676.92499999999"/>
    <n v="275934.61875000002"/>
    <n v="172671.63500000001"/>
    <n v="302175.36125000007"/>
    <n v="186839.44500000001"/>
    <n v="326969.02875"/>
  </r>
  <r>
    <n v="5"/>
    <s v="Region V - Midwest"/>
    <x v="26"/>
    <s v="MI"/>
    <x v="177"/>
    <n v="3"/>
    <x v="2"/>
    <n v="57615.412500000006"/>
    <n v="100826.971875"/>
    <n v="78136.327499999999"/>
    <n v="136738.573125"/>
    <n v="98462.992499999993"/>
    <n v="172310.236875"/>
    <n v="127920.69"/>
    <n v="223861.20749999999"/>
    <n v="155779.98749999999"/>
    <n v="272614.97812499997"/>
    <n v="173720.1525"/>
    <n v="304010.26687499997"/>
    <n v="190783.41749999998"/>
    <n v="333870.98062499997"/>
  </r>
  <r>
    <n v="5"/>
    <s v="Region V - Midwest"/>
    <x v="26"/>
    <s v="MI"/>
    <x v="177"/>
    <n v="4"/>
    <x v="3"/>
    <n v="69615.280499999993"/>
    <n v="111384.44880000001"/>
    <n v="97461.392699999997"/>
    <n v="155938.22831999999"/>
    <n v="125307.5049"/>
    <n v="200492.00784000001"/>
    <n v="167076.67319999999"/>
    <n v="267322.67712000001"/>
    <n v="208845.84149999998"/>
    <n v="334153.34639999998"/>
    <n v="236691.95370000001"/>
    <n v="378707.12592000002"/>
    <n v="264538.06589999993"/>
    <n v="423260.90544"/>
  </r>
  <r>
    <n v="5"/>
    <s v="Region V - Midwest"/>
    <x v="27"/>
    <s v="MN"/>
    <x v="178"/>
    <n v="1"/>
    <x v="0"/>
    <n v="81456"/>
    <n v="142548"/>
    <n v="105950.06625000002"/>
    <n v="185412.61593750003"/>
    <n v="126912.48750000002"/>
    <n v="222096.85312500002"/>
    <n v="152088.48000000001"/>
    <n v="266154.84000000003"/>
    <n v="179165.98125000001"/>
    <n v="313540.46718749998"/>
    <n v="196015.0575"/>
    <n v="343026.35062500002"/>
    <n v="212562.54749999999"/>
    <n v="371984.458125"/>
  </r>
  <r>
    <n v="5"/>
    <s v="Region V - Midwest"/>
    <x v="27"/>
    <s v="MN"/>
    <x v="178"/>
    <n v="2"/>
    <x v="1"/>
    <n v="75003.899999999994"/>
    <n v="131256.82500000001"/>
    <n v="97231.47"/>
    <n v="170155.07250000001"/>
    <n v="115274.88"/>
    <n v="201731.04"/>
    <n v="137260.07999999999"/>
    <n v="240205.14"/>
    <n v="161629.65"/>
    <n v="282851.88749999995"/>
    <n v="176970.25500000003"/>
    <n v="309697.94625000004"/>
    <n v="191442.6225"/>
    <n v="335024.58937500004"/>
  </r>
  <r>
    <n v="5"/>
    <s v="Region V - Midwest"/>
    <x v="27"/>
    <s v="MN"/>
    <x v="178"/>
    <n v="3"/>
    <x v="2"/>
    <n v="59753.525000000009"/>
    <n v="104568.66875000001"/>
    <n v="81106.934999999998"/>
    <n v="141937.13625000001"/>
    <n v="102264.345"/>
    <n v="178962.60375000001"/>
    <n v="132958.85999999999"/>
    <n v="232678.00499999998"/>
    <n v="162040.57500000001"/>
    <n v="283571.00624999998"/>
    <n v="180789.98499999999"/>
    <n v="316382.47375"/>
    <n v="198654.595"/>
    <n v="347645.54125000001"/>
  </r>
  <r>
    <n v="5"/>
    <s v="Region V - Midwest"/>
    <x v="27"/>
    <s v="MN"/>
    <x v="178"/>
    <n v="4"/>
    <x v="3"/>
    <n v="71891.255999999994"/>
    <n v="115026.00960000002"/>
    <n v="100647.75839999999"/>
    <n v="161036.41344"/>
    <n v="129404.26079999999"/>
    <n v="207046.81728000002"/>
    <n v="172539.01439999999"/>
    <n v="276062.42304000002"/>
    <n v="215673.76799999998"/>
    <n v="345078.02879999997"/>
    <n v="244430.27039999998"/>
    <n v="391088.43264000001"/>
    <n v="273186.77279999998"/>
    <n v="437098.83648000006"/>
  </r>
  <r>
    <n v="5"/>
    <s v="Region V - Midwest"/>
    <x v="27"/>
    <s v="MN"/>
    <x v="179"/>
    <n v="1"/>
    <x v="0"/>
    <n v="76984.5"/>
    <n v="134722.875"/>
    <n v="100135.74375000001"/>
    <n v="175237.55156250001"/>
    <n v="119951.21249999999"/>
    <n v="209914.62187500001"/>
    <n v="143751.6"/>
    <n v="251565.3"/>
    <n v="169345.96875"/>
    <n v="296355.4453125"/>
    <n v="185272.16249999998"/>
    <n v="324226.28437499999"/>
    <n v="200914.3125"/>
    <n v="351600.046875"/>
  </r>
  <r>
    <n v="5"/>
    <s v="Region V - Midwest"/>
    <x v="27"/>
    <s v="MN"/>
    <x v="179"/>
    <n v="2"/>
    <x v="1"/>
    <n v="70885.875"/>
    <n v="124050.28125"/>
    <n v="91894.425000000017"/>
    <n v="160815.24375000002"/>
    <n v="108949.72500000001"/>
    <n v="190662.01874999999"/>
    <n v="129732.93"/>
    <n v="227032.6275"/>
    <n v="152767.125"/>
    <n v="267342.46875"/>
    <n v="167267.25"/>
    <n v="292717.68750000006"/>
    <n v="180947.21250000002"/>
    <n v="316657.62187499995"/>
  </r>
  <r>
    <n v="5"/>
    <s v="Region V - Midwest"/>
    <x v="27"/>
    <s v="MN"/>
    <x v="179"/>
    <n v="3"/>
    <x v="2"/>
    <n v="56710.412499999999"/>
    <n v="99243.221874999988"/>
    <n v="76960.327499999999"/>
    <n v="134680.573125"/>
    <n v="97022.992499999993"/>
    <n v="169790.236875"/>
    <n v="126121.89"/>
    <n v="220713.3075"/>
    <n v="153679.98749999999"/>
    <n v="268939.97812499997"/>
    <n v="171442.15249999997"/>
    <n v="300023.76687499997"/>
    <n v="188359.01749999999"/>
    <n v="329628.28062500001"/>
  </r>
  <r>
    <n v="5"/>
    <s v="Region V - Midwest"/>
    <x v="27"/>
    <s v="MN"/>
    <x v="179"/>
    <n v="4"/>
    <x v="3"/>
    <n v="68299.378499999992"/>
    <n v="109279.0056"/>
    <n v="95619.1299"/>
    <n v="152990.60784000001"/>
    <n v="122938.88129999999"/>
    <n v="196702.21007999999"/>
    <n v="163918.50839999999"/>
    <n v="262269.61343999999"/>
    <n v="204898.13549999997"/>
    <n v="327837.01679999998"/>
    <n v="232217.88689999998"/>
    <n v="371548.61904000002"/>
    <n v="259537.63829999996"/>
    <n v="415260.22128000006"/>
  </r>
  <r>
    <n v="5"/>
    <s v="Region V - Midwest"/>
    <x v="27"/>
    <s v="MN"/>
    <x v="180"/>
    <n v="1"/>
    <x v="0"/>
    <n v="85480"/>
    <n v="149590"/>
    <n v="111117.97375000002"/>
    <n v="194456.45406250004"/>
    <n v="132975.11249999999"/>
    <n v="232706.44687499999"/>
    <n v="159155.04"/>
    <n v="278521.32"/>
    <n v="187447.81875000001"/>
    <n v="328033.68281250005"/>
    <n v="205053.02250000002"/>
    <n v="358842.78937500005"/>
    <n v="222304.89250000002"/>
    <n v="389033.56187500001"/>
  </r>
  <r>
    <n v="5"/>
    <s v="Region V - Midwest"/>
    <x v="27"/>
    <s v="MN"/>
    <x v="180"/>
    <n v="2"/>
    <x v="1"/>
    <n v="78735.7"/>
    <n v="137787.47500000001"/>
    <n v="102018.21"/>
    <n v="178531.86749999999"/>
    <n v="120864.24"/>
    <n v="211512.42"/>
    <n v="143753.51999999999"/>
    <n v="251568.66"/>
    <n v="169237.95"/>
    <n v="296166.41249999998"/>
    <n v="185275.26500000001"/>
    <n v="324231.71375"/>
    <n v="200386.01750000002"/>
    <n v="350675.53062500001"/>
  </r>
  <r>
    <n v="5"/>
    <s v="Region V - Midwest"/>
    <x v="27"/>
    <s v="MN"/>
    <x v="180"/>
    <n v="3"/>
    <x v="2"/>
    <n v="62981.425000000003"/>
    <n v="110217.49374999999"/>
    <n v="85557.744999999995"/>
    <n v="149726.05374999999"/>
    <n v="107932.815"/>
    <n v="188882.42624999999"/>
    <n v="140425.92000000001"/>
    <n v="245745.36"/>
    <n v="171263.02499999999"/>
    <n v="299710.29374999995"/>
    <n v="191165.59499999997"/>
    <n v="334539.79124999995"/>
    <n v="210159.66499999998"/>
    <n v="367779.41374999995"/>
  </r>
  <r>
    <n v="5"/>
    <s v="Region V - Midwest"/>
    <x v="27"/>
    <s v="MN"/>
    <x v="180"/>
    <n v="4"/>
    <x v="3"/>
    <n v="75474.182499999995"/>
    <n v="120758.69200000001"/>
    <n v="105663.85550000001"/>
    <n v="169062.16879999998"/>
    <n v="135853.52850000001"/>
    <n v="217365.64559999999"/>
    <n v="181138.038"/>
    <n v="289820.86080000002"/>
    <n v="226422.54749999999"/>
    <n v="362276.076"/>
    <n v="256612.22049999997"/>
    <n v="410579.55279999995"/>
    <n v="286801.89350000001"/>
    <n v="458883.02960000001"/>
  </r>
  <r>
    <n v="5"/>
    <s v="Region V - Midwest"/>
    <x v="27"/>
    <s v="MN"/>
    <x v="49"/>
    <n v="1"/>
    <x v="0"/>
    <n v="79866.25"/>
    <n v="139765.9375"/>
    <n v="103904.41250000002"/>
    <n v="181832.72187500005"/>
    <n v="124504.875"/>
    <n v="217883.53125"/>
    <n v="149269.79999999999"/>
    <n v="261222.15"/>
    <n v="175859.8125"/>
    <n v="307754.671875"/>
    <n v="192405.57500000001"/>
    <n v="336709.75624999998"/>
    <n v="208667.97500000001"/>
    <n v="365168.95625000005"/>
  </r>
  <r>
    <n v="5"/>
    <s v="Region V - Midwest"/>
    <x v="27"/>
    <s v="MN"/>
    <x v="49"/>
    <n v="2"/>
    <x v="1"/>
    <n v="73531.1875"/>
    <n v="128679.578125"/>
    <n v="95339.387500000012"/>
    <n v="166843.92812500003"/>
    <n v="113060.3625"/>
    <n v="197855.63437500002"/>
    <n v="134677.42499999999"/>
    <n v="235685.49375000002"/>
    <n v="158601.1875"/>
    <n v="277552.078125"/>
    <n v="173662.86250000002"/>
    <n v="303910.00937500002"/>
    <n v="187878.41250000001"/>
    <n v="328787.22187500005"/>
  </r>
  <r>
    <n v="5"/>
    <s v="Region V - Midwest"/>
    <x v="27"/>
    <s v="MN"/>
    <x v="49"/>
    <n v="3"/>
    <x v="2"/>
    <n v="58797.59375"/>
    <n v="102895.7890625"/>
    <n v="79768.631249999991"/>
    <n v="139595.10468749999"/>
    <n v="100543.66875000001"/>
    <n v="175951.42031249998"/>
    <n v="130664.625"/>
    <n v="228663.09375"/>
    <n v="159172.78125"/>
    <n v="278552.3671875"/>
    <n v="177539.81875000001"/>
    <n v="310694.68281249999"/>
    <n v="195022.05625000002"/>
    <n v="341288.59843749995"/>
  </r>
  <r>
    <n v="5"/>
    <s v="Region V - Midwest"/>
    <x v="27"/>
    <s v="MN"/>
    <x v="49"/>
    <n v="4"/>
    <x v="3"/>
    <n v="70917.755999999994"/>
    <n v="113468.40960000001"/>
    <n v="99284.858399999997"/>
    <n v="158855.77344000002"/>
    <n v="127651.9608"/>
    <n v="204243.13728000002"/>
    <n v="170202.61439999999"/>
    <n v="272324.18304000003"/>
    <n v="212753.26799999998"/>
    <n v="340405.22879999998"/>
    <n v="241120.37039999996"/>
    <n v="385792.59264000005"/>
    <n v="269487.47279999999"/>
    <n v="431179.95648000005"/>
  </r>
  <r>
    <n v="5"/>
    <s v="Region V - Midwest"/>
    <x v="27"/>
    <s v="MN"/>
    <x v="181"/>
    <n v="1"/>
    <x v="0"/>
    <n v="79741.75"/>
    <n v="139548.0625"/>
    <n v="103688.75125000003"/>
    <n v="181455.31468750001"/>
    <n v="124142.7375"/>
    <n v="217249.79062500002"/>
    <n v="148674.35999999999"/>
    <n v="260180.13"/>
    <n v="175123.55624999999"/>
    <n v="306466.22343749995"/>
    <n v="191581.6275"/>
    <n v="335267.84812500002"/>
    <n v="207726.85750000001"/>
    <n v="363522.00062499999"/>
  </r>
  <r>
    <n v="5"/>
    <s v="Region V - Midwest"/>
    <x v="27"/>
    <s v="MN"/>
    <x v="181"/>
    <n v="2"/>
    <x v="1"/>
    <n v="73438.112500000003"/>
    <n v="128516.69687499999"/>
    <n v="95177.30250000002"/>
    <n v="166560.27937500004"/>
    <n v="112798.5975"/>
    <n v="197397.54562500003"/>
    <n v="134234.17499999999"/>
    <n v="234909.80625000002"/>
    <n v="158048.36249999999"/>
    <n v="276584.63437499997"/>
    <n v="173036.92250000004"/>
    <n v="302814.61437500006"/>
    <n v="187168.14500000002"/>
    <n v="327544.25375000003"/>
  </r>
  <r>
    <n v="5"/>
    <s v="Region V - Midwest"/>
    <x v="27"/>
    <s v="MN"/>
    <x v="181"/>
    <n v="3"/>
    <x v="2"/>
    <n v="58982.381250000006"/>
    <n v="103219.16718749999"/>
    <n v="80072.833750000005"/>
    <n v="140127.45906249998"/>
    <n v="100970.78625"/>
    <n v="176698.87593749998"/>
    <n v="131294.715"/>
    <n v="229765.75124999997"/>
    <n v="160034.64374999999"/>
    <n v="280060.62656249997"/>
    <n v="178567.59625"/>
    <n v="312493.29343750002"/>
    <n v="196231.54874999999"/>
    <n v="343405.21031250001"/>
  </r>
  <r>
    <n v="5"/>
    <s v="Region V - Midwest"/>
    <x v="27"/>
    <s v="MN"/>
    <x v="181"/>
    <n v="4"/>
    <x v="3"/>
    <n v="70908.804999999993"/>
    <n v="113454.088"/>
    <n v="99272.327000000005"/>
    <n v="158835.72320000001"/>
    <n v="127635.84899999999"/>
    <n v="204217.35840000003"/>
    <n v="170181.13199999998"/>
    <n v="272289.8112"/>
    <n v="212726.41500000001"/>
    <n v="340362.26399999997"/>
    <n v="241089.93699999998"/>
    <n v="385743.89919999999"/>
    <n v="269453.45899999997"/>
    <n v="431125.5344"/>
  </r>
  <r>
    <n v="5"/>
    <s v="Region V - Midwest"/>
    <x v="27"/>
    <s v="MN"/>
    <x v="182"/>
    <n v="1"/>
    <x v="0"/>
    <n v="79866.25"/>
    <n v="139765.9375"/>
    <n v="103904.41250000002"/>
    <n v="181832.72187500005"/>
    <n v="124504.875"/>
    <n v="217883.53125"/>
    <n v="149269.79999999999"/>
    <n v="261222.15"/>
    <n v="175859.8125"/>
    <n v="307754.671875"/>
    <n v="192405.57500000001"/>
    <n v="336709.75624999998"/>
    <n v="208667.97500000001"/>
    <n v="365168.95625000005"/>
  </r>
  <r>
    <n v="5"/>
    <s v="Region V - Midwest"/>
    <x v="27"/>
    <s v="MN"/>
    <x v="182"/>
    <n v="2"/>
    <x v="1"/>
    <n v="73531.1875"/>
    <n v="128679.578125"/>
    <n v="95339.387500000012"/>
    <n v="166843.92812500003"/>
    <n v="113060.3625"/>
    <n v="197855.63437500002"/>
    <n v="134677.42499999999"/>
    <n v="235685.49375000002"/>
    <n v="158601.1875"/>
    <n v="277552.078125"/>
    <n v="173662.86250000002"/>
    <n v="303910.00937500002"/>
    <n v="187878.41250000001"/>
    <n v="328787.22187500005"/>
  </r>
  <r>
    <n v="5"/>
    <s v="Region V - Midwest"/>
    <x v="27"/>
    <s v="MN"/>
    <x v="182"/>
    <n v="3"/>
    <x v="2"/>
    <n v="58797.59375"/>
    <n v="102895.7890625"/>
    <n v="79768.631249999991"/>
    <n v="139595.10468749999"/>
    <n v="100543.66875000001"/>
    <n v="175951.42031249998"/>
    <n v="130664.625"/>
    <n v="228663.09375"/>
    <n v="159172.78125"/>
    <n v="278552.3671875"/>
    <n v="177539.81875000001"/>
    <n v="310694.68281249999"/>
    <n v="195022.05625000002"/>
    <n v="341288.59843749995"/>
  </r>
  <r>
    <n v="5"/>
    <s v="Region V - Midwest"/>
    <x v="27"/>
    <s v="MN"/>
    <x v="182"/>
    <n v="4"/>
    <x v="3"/>
    <n v="70917.755999999994"/>
    <n v="113468.40960000001"/>
    <n v="99284.858399999997"/>
    <n v="158855.77344000002"/>
    <n v="127651.9608"/>
    <n v="204243.13728000002"/>
    <n v="170202.61439999999"/>
    <n v="272324.18304000003"/>
    <n v="212753.26799999998"/>
    <n v="340405.22879999998"/>
    <n v="241120.37039999996"/>
    <n v="385792.59264000005"/>
    <n v="269487.47279999999"/>
    <n v="431179.95648000005"/>
  </r>
  <r>
    <n v="5"/>
    <s v="Region V - Midwest"/>
    <x v="28"/>
    <s v="OH"/>
    <x v="183"/>
    <n v="1"/>
    <x v="0"/>
    <n v="74972.5"/>
    <n v="131201.875"/>
    <n v="97551.79"/>
    <n v="170715.63250000001"/>
    <n v="116919.9"/>
    <n v="204609.82500000001"/>
    <n v="140218.32"/>
    <n v="245382.06"/>
    <n v="165205.04999999999"/>
    <n v="289108.83750000002"/>
    <n v="180753.18"/>
    <n v="316318.065"/>
    <n v="196043.14"/>
    <n v="343075.495"/>
  </r>
  <r>
    <n v="5"/>
    <s v="Region V - Midwest"/>
    <x v="28"/>
    <s v="OH"/>
    <x v="183"/>
    <n v="2"/>
    <x v="1"/>
    <n v="69019.975000000006"/>
    <n v="120784.95625"/>
    <n v="89501.055000000008"/>
    <n v="156626.84625"/>
    <n v="106155.045"/>
    <n v="185771.32874999999"/>
    <n v="126486.21"/>
    <n v="221350.86749999999"/>
    <n v="148962.97499999998"/>
    <n v="260685.20624999999"/>
    <n v="163114.745"/>
    <n v="285450.80375000002"/>
    <n v="176475.51500000001"/>
    <n v="308832.15125"/>
  </r>
  <r>
    <n v="5"/>
    <s v="Region V - Midwest"/>
    <x v="28"/>
    <s v="OH"/>
    <x v="183"/>
    <n v="3"/>
    <x v="2"/>
    <n v="54304.587499999994"/>
    <n v="95033.028124999983"/>
    <n v="73705.922499999986"/>
    <n v="128985.36437499999"/>
    <n v="92928.757499999992"/>
    <n v="162625.325625"/>
    <n v="120814.41"/>
    <n v="211425.21749999997"/>
    <n v="147231.26249999998"/>
    <n v="257654.70937499998"/>
    <n v="164261.09749999997"/>
    <n v="287456.92062499997"/>
    <n v="180485.13249999998"/>
    <n v="315848.98187499994"/>
  </r>
  <r>
    <n v="5"/>
    <s v="Region V - Midwest"/>
    <x v="28"/>
    <s v="OH"/>
    <x v="183"/>
    <n v="4"/>
    <x v="3"/>
    <n v="65356.500999999989"/>
    <n v="104570.40160000001"/>
    <n v="91499.101399999985"/>
    <n v="146398.56224"/>
    <n v="117641.70179999998"/>
    <n v="188226.72288000002"/>
    <n v="156855.60239999997"/>
    <n v="250968.96383999998"/>
    <n v="196069.503"/>
    <n v="313711.20479999995"/>
    <n v="222212.10339999996"/>
    <n v="355539.36543999997"/>
    <n v="248354.70379999996"/>
    <n v="397367.52607999998"/>
  </r>
  <r>
    <n v="5"/>
    <s v="Region V - Midwest"/>
    <x v="28"/>
    <s v="OH"/>
    <x v="184"/>
    <n v="1"/>
    <x v="0"/>
    <n v="72538.25"/>
    <n v="126941.9375"/>
    <n v="94429.536250000005"/>
    <n v="165251.68843750004"/>
    <n v="113264.88750000001"/>
    <n v="198213.55312499998"/>
    <n v="135970.44"/>
    <n v="237948.27"/>
    <n v="160229.38124999998"/>
    <n v="280401.41718749999"/>
    <n v="175324.69750000001"/>
    <n v="306818.22062499996"/>
    <n v="190195.36749999999"/>
    <n v="332841.893125"/>
  </r>
  <r>
    <n v="5"/>
    <s v="Region V - Midwest"/>
    <x v="28"/>
    <s v="OH"/>
    <x v="184"/>
    <n v="2"/>
    <x v="1"/>
    <n v="66760.887499999997"/>
    <n v="116831.55312500001"/>
    <n v="86606.397500000021"/>
    <n v="151561.19562500002"/>
    <n v="102780.20250000001"/>
    <n v="179865.354375"/>
    <n v="122575.42500000002"/>
    <n v="214506.99375000002"/>
    <n v="144383.13749999998"/>
    <n v="252670.49062499998"/>
    <n v="158117.12750000003"/>
    <n v="276704.97312500002"/>
    <n v="171096.33"/>
    <n v="299418.57750000001"/>
  </r>
  <r>
    <n v="5"/>
    <s v="Region V - Midwest"/>
    <x v="28"/>
    <s v="OH"/>
    <x v="184"/>
    <n v="3"/>
    <x v="2"/>
    <n v="52485.118749999994"/>
    <n v="91848.957812499997"/>
    <n v="71181.416249999995"/>
    <n v="124567.47843749999"/>
    <n v="89700.963749999995"/>
    <n v="156976.68656249999"/>
    <n v="116540.98499999999"/>
    <n v="203946.72375"/>
    <n v="141926.60625000001"/>
    <n v="248371.56093749998"/>
    <n v="158274.65375"/>
    <n v="276980.64406249998"/>
    <n v="173824.80124999999"/>
    <n v="304193.40218749997"/>
  </r>
  <r>
    <n v="5"/>
    <s v="Region V - Midwest"/>
    <x v="28"/>
    <s v="OH"/>
    <x v="184"/>
    <n v="4"/>
    <x v="3"/>
    <n v="63405.025499999996"/>
    <n v="101448.04080000002"/>
    <n v="88767.035700000008"/>
    <n v="142027.25712000002"/>
    <n v="114129.0459"/>
    <n v="182606.47344"/>
    <n v="152172.0612"/>
    <n v="243475.29791999998"/>
    <n v="190215.07649999997"/>
    <n v="304344.12239999999"/>
    <n v="215577.08669999999"/>
    <n v="344923.33872"/>
    <n v="240939.09689999997"/>
    <n v="385502.55504000001"/>
  </r>
  <r>
    <n v="5"/>
    <s v="Region V - Midwest"/>
    <x v="28"/>
    <s v="OH"/>
    <x v="185"/>
    <n v="1"/>
    <x v="0"/>
    <n v="77208.25"/>
    <n v="135114.4375"/>
    <n v="100458.95125000001"/>
    <n v="175803.16468750002"/>
    <n v="120400.53749999999"/>
    <n v="210700.94062499999"/>
    <n v="144386.76"/>
    <n v="252676.83"/>
    <n v="170115.05624999999"/>
    <n v="297701.34843749995"/>
    <n v="186124.6275"/>
    <n v="325718.09812500002"/>
    <n v="201867.25750000001"/>
    <n v="353267.700625"/>
  </r>
  <r>
    <n v="5"/>
    <s v="Region V - Midwest"/>
    <x v="28"/>
    <s v="OH"/>
    <x v="185"/>
    <n v="2"/>
    <x v="1"/>
    <n v="71078.987500000003"/>
    <n v="124388.22812499999"/>
    <n v="92169.577500000014"/>
    <n v="161296.76062500002"/>
    <n v="109317.6225"/>
    <n v="191305.83937500001"/>
    <n v="130249.785"/>
    <n v="227937.12375000003"/>
    <n v="153394.23749999999"/>
    <n v="268439.91562499997"/>
    <n v="167966.24750000003"/>
    <n v="293940.93312500004"/>
    <n v="181723.22"/>
    <n v="318015.63500000001"/>
  </r>
  <r>
    <n v="5"/>
    <s v="Region V - Midwest"/>
    <x v="28"/>
    <s v="OH"/>
    <x v="185"/>
    <n v="3"/>
    <x v="2"/>
    <n v="56165.518749999996"/>
    <n v="98289.657812499994"/>
    <n v="76220.226249999992"/>
    <n v="133385.3959375"/>
    <n v="96089.433749999997"/>
    <n v="168156.50906249997"/>
    <n v="124907.44499999998"/>
    <n v="218588.02874999997"/>
    <n v="152199.05624999997"/>
    <n v="266348.34843749995"/>
    <n v="169789.26374999998"/>
    <n v="297131.21156249999"/>
    <n v="186542.07124999998"/>
    <n v="326448.62468749995"/>
  </r>
  <r>
    <n v="5"/>
    <s v="Region V - Midwest"/>
    <x v="28"/>
    <s v="OH"/>
    <x v="185"/>
    <n v="4"/>
    <x v="3"/>
    <n v="67645.903000000006"/>
    <n v="108233.4448"/>
    <n v="94704.264200000005"/>
    <n v="151526.82272"/>
    <n v="121762.62539999999"/>
    <n v="194820.20064"/>
    <n v="162350.1672"/>
    <n v="259760.26751999999"/>
    <n v="202937.709"/>
    <n v="324700.33439999999"/>
    <n v="229996.07019999999"/>
    <n v="367993.71231999999"/>
    <n v="257054.4314"/>
    <n v="411287.09023999999"/>
  </r>
  <r>
    <n v="5"/>
    <s v="Region V - Midwest"/>
    <x v="28"/>
    <s v="OH"/>
    <x v="108"/>
    <n v="1"/>
    <x v="0"/>
    <n v="71668.5"/>
    <n v="125419.875"/>
    <n v="93244.821250000008"/>
    <n v="163178.43718750001"/>
    <n v="111742.53749999999"/>
    <n v="195549.44062499999"/>
    <n v="133985.51999999999"/>
    <n v="234474.66"/>
    <n v="157856.45624999999"/>
    <n v="276248.79843750002"/>
    <n v="172710.26749999999"/>
    <n v="302242.96812500001"/>
    <n v="187312.8775"/>
    <n v="327797.53562500002"/>
  </r>
  <r>
    <n v="5"/>
    <s v="Region V - Midwest"/>
    <x v="28"/>
    <s v="OH"/>
    <x v="108"/>
    <n v="2"/>
    <x v="1"/>
    <n v="65981.475000000006"/>
    <n v="115467.58124999999"/>
    <n v="85554.804999999993"/>
    <n v="149720.90875"/>
    <n v="101464.245"/>
    <n v="177562.42874999999"/>
    <n v="120877.65"/>
    <n v="211535.88749999998"/>
    <n v="142353.22499999998"/>
    <n v="249118.14374999999"/>
    <n v="155874.01999999999"/>
    <n v="272779.53500000003"/>
    <n v="168636.82750000001"/>
    <n v="295114.448125"/>
  </r>
  <r>
    <n v="5"/>
    <s v="Region V - Midwest"/>
    <x v="28"/>
    <s v="OH"/>
    <x v="108"/>
    <n v="3"/>
    <x v="2"/>
    <n v="52577.512499999997"/>
    <n v="92010.646874999991"/>
    <n v="71333.517499999987"/>
    <n v="124833.65562499998"/>
    <n v="89914.522499999992"/>
    <n v="157350.41437499999"/>
    <n v="116856.03"/>
    <n v="204498.05249999996"/>
    <n v="142357.53749999998"/>
    <n v="249125.69062499996"/>
    <n v="158788.54249999998"/>
    <n v="277879.94937499997"/>
    <n v="174429.54749999999"/>
    <n v="305251.708125"/>
  </r>
  <r>
    <n v="5"/>
    <s v="Region V - Midwest"/>
    <x v="28"/>
    <s v="OH"/>
    <x v="108"/>
    <n v="4"/>
    <x v="3"/>
    <n v="63400.55"/>
    <n v="101440.88"/>
    <n v="88760.77"/>
    <n v="142017.23199999999"/>
    <n v="114120.99"/>
    <n v="182593.584"/>
    <n v="152161.32"/>
    <n v="243458.11199999996"/>
    <n v="190201.65"/>
    <n v="304322.64"/>
    <n v="215561.87"/>
    <n v="344898.99199999997"/>
    <n v="240922.09"/>
    <n v="385475.34399999998"/>
  </r>
  <r>
    <n v="5"/>
    <s v="Region V - Midwest"/>
    <x v="28"/>
    <s v="OH"/>
    <x v="186"/>
    <n v="1"/>
    <x v="0"/>
    <n v="71569.25"/>
    <n v="125246.1875"/>
    <n v="93137.275000000023"/>
    <n v="162990.23125000001"/>
    <n v="111655.35"/>
    <n v="195396.86249999999"/>
    <n v="133945.79999999999"/>
    <n v="234405.15"/>
    <n v="157823.625"/>
    <n v="276191.34375"/>
    <n v="172681.75"/>
    <n v="302193.0625"/>
    <n v="187301.05"/>
    <n v="327776.83750000002"/>
  </r>
  <r>
    <n v="5"/>
    <s v="Region V - Midwest"/>
    <x v="28"/>
    <s v="OH"/>
    <x v="186"/>
    <n v="2"/>
    <x v="1"/>
    <n v="65881.4375"/>
    <n v="115292.515625"/>
    <n v="85441.737500000017"/>
    <n v="149523.04062500002"/>
    <n v="101358.1125"/>
    <n v="177376.69687500002"/>
    <n v="120804.04500000001"/>
    <n v="211407.07874999999"/>
    <n v="142278.9375"/>
    <n v="248988.14062499997"/>
    <n v="155800.96250000002"/>
    <n v="272651.68437500007"/>
    <n v="168571.08750000002"/>
    <n v="294999.40312500001"/>
  </r>
  <r>
    <n v="5"/>
    <s v="Region V - Midwest"/>
    <x v="28"/>
    <s v="OH"/>
    <x v="186"/>
    <n v="3"/>
    <x v="2"/>
    <n v="51806.368749999994"/>
    <n v="90661.145312499997"/>
    <n v="70299.416249999995"/>
    <n v="123023.97843749999"/>
    <n v="88620.963749999995"/>
    <n v="155086.68656249999"/>
    <n v="115191.88499999998"/>
    <n v="201585.79874999999"/>
    <n v="140351.60625000001"/>
    <n v="245615.31093749998"/>
    <n v="156566.15375"/>
    <n v="273990.76906249998"/>
    <n v="172006.50125"/>
    <n v="301011.37718750001"/>
  </r>
  <r>
    <n v="5"/>
    <s v="Region V - Midwest"/>
    <x v="28"/>
    <s v="OH"/>
    <x v="186"/>
    <n v="4"/>
    <x v="3"/>
    <n v="62418.099000000002"/>
    <n v="99868.958400000003"/>
    <n v="87385.338599999988"/>
    <n v="139816.54175999999"/>
    <n v="112352.57819999999"/>
    <n v="179764.12511999998"/>
    <n v="149803.4376"/>
    <n v="239685.50016"/>
    <n v="187254.29699999996"/>
    <n v="299606.87520000001"/>
    <n v="212221.53659999999"/>
    <n v="339554.45855999994"/>
    <n v="237188.77619999996"/>
    <n v="379502.04191999999"/>
  </r>
  <r>
    <n v="5"/>
    <s v="Region V - Midwest"/>
    <x v="28"/>
    <s v="OH"/>
    <x v="187"/>
    <n v="1"/>
    <x v="0"/>
    <n v="76885.25"/>
    <n v="134549.1875"/>
    <n v="100028.19750000001"/>
    <n v="175049.34562500002"/>
    <n v="119864.02499999999"/>
    <n v="209762.04375000001"/>
    <n v="143711.88"/>
    <n v="251495.79"/>
    <n v="169313.13750000001"/>
    <n v="296297.99062499998"/>
    <n v="185243.64500000002"/>
    <n v="324176.37875000003"/>
    <n v="200902.48499999999"/>
    <n v="351579.34875"/>
  </r>
  <r>
    <n v="5"/>
    <s v="Region V - Midwest"/>
    <x v="28"/>
    <s v="OH"/>
    <x v="187"/>
    <n v="2"/>
    <x v="1"/>
    <n v="70785.837499999994"/>
    <n v="123875.21562500001"/>
    <n v="91781.357500000013"/>
    <n v="160617.37562500002"/>
    <n v="108843.5925"/>
    <n v="190476.28687499999"/>
    <n v="129659.32500000001"/>
    <n v="226903.81875000001"/>
    <n v="152692.83749999999"/>
    <n v="267212.46562499995"/>
    <n v="167194.1925"/>
    <n v="292589.83687500004"/>
    <n v="180881.4725"/>
    <n v="316542.57687500003"/>
  </r>
  <r>
    <n v="5"/>
    <s v="Region V - Midwest"/>
    <x v="28"/>
    <s v="OH"/>
    <x v="187"/>
    <n v="3"/>
    <x v="2"/>
    <n v="56618.018749999996"/>
    <n v="99081.532812499994"/>
    <n v="76808.226249999992"/>
    <n v="134414.3959375"/>
    <n v="96809.433749999997"/>
    <n v="169416.50906249997"/>
    <n v="125806.84499999999"/>
    <n v="220161.97874999995"/>
    <n v="153249.05624999999"/>
    <n v="268185.84843749995"/>
    <n v="170928.26374999998"/>
    <n v="299124.46156249999"/>
    <n v="187754.27124999999"/>
    <n v="328569.97468749998"/>
  </r>
  <r>
    <n v="5"/>
    <s v="Region V - Midwest"/>
    <x v="28"/>
    <s v="OH"/>
    <x v="187"/>
    <n v="4"/>
    <x v="3"/>
    <n v="68303.853999999992"/>
    <n v="109286.1664"/>
    <n v="95625.395600000003"/>
    <n v="153000.63296000002"/>
    <n v="122946.93719999999"/>
    <n v="196715.09951999999"/>
    <n v="163929.24959999998"/>
    <n v="262286.79936"/>
    <n v="204911.56199999998"/>
    <n v="327858.49919999996"/>
    <n v="232233.10359999997"/>
    <n v="371572.96575999999"/>
    <n v="259554.64519999997"/>
    <n v="415287.43232000002"/>
  </r>
  <r>
    <n v="5"/>
    <s v="Region V - Midwest"/>
    <x v="28"/>
    <s v="OH"/>
    <x v="188"/>
    <n v="1"/>
    <x v="0"/>
    <n v="75717.75"/>
    <n v="132506.0625"/>
    <n v="98520.84375"/>
    <n v="172411.47656250003"/>
    <n v="118080.1125"/>
    <n v="206640.19687499999"/>
    <n v="141607.79999999999"/>
    <n v="247813.65"/>
    <n v="166841.71875"/>
    <n v="291973.0078125"/>
    <n v="182543.66249999998"/>
    <n v="319451.40937499999"/>
    <n v="197984.51249999998"/>
    <n v="346472.89687499998"/>
  </r>
  <r>
    <n v="5"/>
    <s v="Region V - Midwest"/>
    <x v="28"/>
    <s v="OH"/>
    <x v="188"/>
    <n v="2"/>
    <x v="1"/>
    <n v="69706.3125"/>
    <n v="121986.046875"/>
    <n v="90390.5625"/>
    <n v="158183.484375"/>
    <n v="107209.2375"/>
    <n v="187616.16562499999"/>
    <n v="127740.735"/>
    <n v="223546.28625"/>
    <n v="150440.0625"/>
    <n v="263270.109375"/>
    <n v="164731.91250000003"/>
    <n v="288280.84687500005"/>
    <n v="178224.75"/>
    <n v="311893.3125"/>
  </r>
  <r>
    <n v="5"/>
    <s v="Region V - Midwest"/>
    <x v="28"/>
    <s v="OH"/>
    <x v="188"/>
    <n v="3"/>
    <x v="2"/>
    <n v="55075.731249999997"/>
    <n v="96382.529687499991"/>
    <n v="74740.023749999993"/>
    <n v="130795.04156249999"/>
    <n v="94222.316249999989"/>
    <n v="164889.05343749997"/>
    <n v="122478.55499999999"/>
    <n v="214337.47125"/>
    <n v="149237.19374999998"/>
    <n v="261165.08906249996"/>
    <n v="166483.48624999999"/>
    <n v="291346.10093749996"/>
    <n v="182908.17874999999"/>
    <n v="320089.31281249999"/>
  </r>
  <r>
    <n v="5"/>
    <s v="Region V - Midwest"/>
    <x v="28"/>
    <s v="OH"/>
    <x v="188"/>
    <n v="4"/>
    <x v="3"/>
    <n v="66338.95199999999"/>
    <n v="106142.32320000001"/>
    <n v="92874.532799999986"/>
    <n v="148599.25248"/>
    <n v="119410.11359999998"/>
    <n v="191056.18176000001"/>
    <n v="159213.48479999998"/>
    <n v="254741.57568000001"/>
    <n v="199016.85599999997"/>
    <n v="318426.96959999995"/>
    <n v="225552.43679999997"/>
    <n v="360883.89887999999"/>
    <n v="252088.01759999996"/>
    <n v="403340.82816000003"/>
  </r>
  <r>
    <n v="5"/>
    <s v="Region V - Midwest"/>
    <x v="28"/>
    <s v="OH"/>
    <x v="189"/>
    <n v="1"/>
    <x v="0"/>
    <n v="71668.5"/>
    <n v="125419.875"/>
    <n v="93244.821250000008"/>
    <n v="163178.43718750001"/>
    <n v="111742.53749999999"/>
    <n v="195549.44062499999"/>
    <n v="133985.51999999999"/>
    <n v="234474.66"/>
    <n v="157856.45624999999"/>
    <n v="276248.79843750002"/>
    <n v="172710.26749999999"/>
    <n v="302242.96812500001"/>
    <n v="187312.8775"/>
    <n v="327797.53562500002"/>
  </r>
  <r>
    <n v="5"/>
    <s v="Region V - Midwest"/>
    <x v="28"/>
    <s v="OH"/>
    <x v="189"/>
    <n v="2"/>
    <x v="1"/>
    <n v="65981.475000000006"/>
    <n v="115467.58124999999"/>
    <n v="85554.804999999993"/>
    <n v="149720.90875"/>
    <n v="101464.245"/>
    <n v="177562.42874999999"/>
    <n v="120877.65"/>
    <n v="211535.88749999998"/>
    <n v="142353.22499999998"/>
    <n v="249118.14374999999"/>
    <n v="155874.01999999999"/>
    <n v="272779.53500000003"/>
    <n v="168636.82750000001"/>
    <n v="295114.448125"/>
  </r>
  <r>
    <n v="5"/>
    <s v="Region V - Midwest"/>
    <x v="28"/>
    <s v="OH"/>
    <x v="189"/>
    <n v="3"/>
    <x v="2"/>
    <n v="52803.762499999997"/>
    <n v="92406.584374999991"/>
    <n v="71627.517499999987"/>
    <n v="125348.15562499998"/>
    <n v="90274.522499999992"/>
    <n v="157980.41437499999"/>
    <n v="117305.73"/>
    <n v="205285.02749999997"/>
    <n v="142882.53749999998"/>
    <n v="250044.44062499996"/>
    <n v="159358.04249999998"/>
    <n v="278876.57437499997"/>
    <n v="175035.64749999999"/>
    <n v="306312.38312499999"/>
  </r>
  <r>
    <n v="5"/>
    <s v="Region V - Midwest"/>
    <x v="28"/>
    <s v="OH"/>
    <x v="189"/>
    <n v="4"/>
    <x v="3"/>
    <n v="63729.525499999989"/>
    <n v="101967.2408"/>
    <n v="89221.335699999996"/>
    <n v="142754.13712"/>
    <n v="114713.14589999997"/>
    <n v="183541.03344"/>
    <n v="152950.86119999998"/>
    <n v="244721.37792"/>
    <n v="191188.57649999997"/>
    <n v="305901.72239999997"/>
    <n v="216680.38669999997"/>
    <n v="346688.61871999991"/>
    <n v="242172.19689999998"/>
    <n v="387475.51503999997"/>
  </r>
  <r>
    <n v="5"/>
    <s v="Region V - Midwest"/>
    <x v="28"/>
    <s v="OH"/>
    <x v="190"/>
    <n v="1"/>
    <x v="0"/>
    <n v="76885.25"/>
    <n v="134549.1875"/>
    <n v="100028.19750000001"/>
    <n v="175049.34562500002"/>
    <n v="119864.02499999999"/>
    <n v="209762.04375000001"/>
    <n v="143711.88"/>
    <n v="251495.79"/>
    <n v="169313.13750000001"/>
    <n v="296297.99062499998"/>
    <n v="185243.64500000002"/>
    <n v="324176.37875000003"/>
    <n v="200902.48499999999"/>
    <n v="351579.34875"/>
  </r>
  <r>
    <n v="5"/>
    <s v="Region V - Midwest"/>
    <x v="28"/>
    <s v="OH"/>
    <x v="190"/>
    <n v="2"/>
    <x v="1"/>
    <n v="70785.837499999994"/>
    <n v="123875.21562500001"/>
    <n v="91781.357500000013"/>
    <n v="160617.37562500002"/>
    <n v="108843.5925"/>
    <n v="190476.28687499999"/>
    <n v="129659.32500000001"/>
    <n v="226903.81875000001"/>
    <n v="152692.83749999999"/>
    <n v="267212.46562499995"/>
    <n v="167194.1925"/>
    <n v="292589.83687500004"/>
    <n v="180881.4725"/>
    <n v="316542.57687500003"/>
  </r>
  <r>
    <n v="5"/>
    <s v="Region V - Midwest"/>
    <x v="28"/>
    <s v="OH"/>
    <x v="190"/>
    <n v="3"/>
    <x v="2"/>
    <n v="56618.018749999996"/>
    <n v="99081.532812499994"/>
    <n v="76808.226249999992"/>
    <n v="134414.3959375"/>
    <n v="96809.433749999997"/>
    <n v="169416.50906249997"/>
    <n v="125806.84499999999"/>
    <n v="220161.97874999995"/>
    <n v="153249.05624999999"/>
    <n v="268185.84843749995"/>
    <n v="170928.26374999998"/>
    <n v="299124.46156249999"/>
    <n v="187754.27124999999"/>
    <n v="328569.97468749998"/>
  </r>
  <r>
    <n v="5"/>
    <s v="Region V - Midwest"/>
    <x v="28"/>
    <s v="OH"/>
    <x v="190"/>
    <n v="4"/>
    <x v="3"/>
    <n v="68303.853999999992"/>
    <n v="109286.1664"/>
    <n v="95625.395600000003"/>
    <n v="153000.63296000002"/>
    <n v="122946.93719999999"/>
    <n v="196715.09951999999"/>
    <n v="163929.24959999998"/>
    <n v="262286.79936"/>
    <n v="204911.56199999998"/>
    <n v="327858.49919999996"/>
    <n v="232233.10359999997"/>
    <n v="371572.96575999999"/>
    <n v="259554.64519999997"/>
    <n v="415287.43232000002"/>
  </r>
  <r>
    <n v="5"/>
    <s v="Region V - Midwest"/>
    <x v="28"/>
    <s v="OH"/>
    <x v="191"/>
    <n v="1"/>
    <x v="0"/>
    <n v="73159"/>
    <n v="128028.25"/>
    <n v="95182.928750000021"/>
    <n v="166570.12531249999"/>
    <n v="114062.96249999999"/>
    <n v="199610.18437499998"/>
    <n v="136764.48000000001"/>
    <n v="239337.84"/>
    <n v="161129.79375000001"/>
    <n v="281977.13906249998"/>
    <n v="176291.23249999998"/>
    <n v="308509.65687499999"/>
    <n v="191195.6225"/>
    <n v="334592.33937499998"/>
  </r>
  <r>
    <n v="5"/>
    <s v="Region V - Midwest"/>
    <x v="28"/>
    <s v="OH"/>
    <x v="191"/>
    <n v="2"/>
    <x v="1"/>
    <n v="67354.149999999994"/>
    <n v="117869.7625"/>
    <n v="87333.82"/>
    <n v="152834.185"/>
    <n v="103572.63"/>
    <n v="181252.10250000001"/>
    <n v="123386.7"/>
    <n v="215926.72500000001"/>
    <n v="145307.4"/>
    <n v="254287.95"/>
    <n v="159108.35500000004"/>
    <n v="278439.62125000003"/>
    <n v="172135.29749999999"/>
    <n v="301236.770625"/>
  </r>
  <r>
    <n v="5"/>
    <s v="Region V - Midwest"/>
    <x v="28"/>
    <s v="OH"/>
    <x v="191"/>
    <n v="3"/>
    <x v="2"/>
    <n v="53893.55"/>
    <n v="94313.712499999994"/>
    <n v="73107.72"/>
    <n v="127938.51"/>
    <n v="92141.64"/>
    <n v="161247.87"/>
    <n v="119734.62"/>
    <n v="209535.58499999996"/>
    <n v="145844.4"/>
    <n v="255227.7"/>
    <n v="162663.82"/>
    <n v="284661.68499999994"/>
    <n v="178669.54"/>
    <n v="312671.69499999995"/>
  </r>
  <r>
    <n v="5"/>
    <s v="Region V - Midwest"/>
    <x v="28"/>
    <s v="OH"/>
    <x v="191"/>
    <n v="4"/>
    <x v="3"/>
    <n v="65036.47649999999"/>
    <n v="104058.3624"/>
    <n v="91051.067099999986"/>
    <n v="145681.70736"/>
    <n v="117065.65769999998"/>
    <n v="187305.05232000002"/>
    <n v="156087.5436"/>
    <n v="249740.06975999998"/>
    <n v="195109.4295"/>
    <n v="312175.08720000001"/>
    <n v="221124.02009999997"/>
    <n v="353798.43215999997"/>
    <n v="247138.61069999996"/>
    <n v="395421.77711999998"/>
  </r>
  <r>
    <n v="5"/>
    <s v="Region V - Midwest"/>
    <x v="29"/>
    <s v="WI"/>
    <x v="192"/>
    <n v="1"/>
    <x v="0"/>
    <n v="76686.75"/>
    <n v="134201.8125"/>
    <n v="99813.10500000001"/>
    <n v="174672.93375000003"/>
    <n v="119689.65"/>
    <n v="209456.88749999998"/>
    <n v="143632.44"/>
    <n v="251356.77"/>
    <n v="169247.47499999998"/>
    <n v="296183.08124999999"/>
    <n v="185186.61"/>
    <n v="324076.5675"/>
    <n v="200878.83"/>
    <n v="351537.95250000001"/>
  </r>
  <r>
    <n v="5"/>
    <s v="Region V - Midwest"/>
    <x v="29"/>
    <s v="WI"/>
    <x v="192"/>
    <n v="2"/>
    <x v="1"/>
    <n v="70585.762499999997"/>
    <n v="123525.08437500001"/>
    <n v="91555.222500000003"/>
    <n v="160221.63937500003"/>
    <n v="108631.32750000001"/>
    <n v="190104.823125"/>
    <n v="129512.11500000001"/>
    <n v="226646.20124999998"/>
    <n v="152544.26249999998"/>
    <n v="266952.45937499998"/>
    <n v="167048.07750000001"/>
    <n v="292334.13562500005"/>
    <n v="180749.99249999999"/>
    <n v="316312.486875"/>
  </r>
  <r>
    <n v="5"/>
    <s v="Region V - Midwest"/>
    <x v="29"/>
    <s v="WI"/>
    <x v="192"/>
    <n v="3"/>
    <x v="2"/>
    <n v="55754.481249999997"/>
    <n v="97570.342187499991"/>
    <n v="75622.023749999993"/>
    <n v="132338.5415625"/>
    <n v="95302.316249999989"/>
    <n v="166779.05343749997"/>
    <n v="123827.655"/>
    <n v="216698.39624999999"/>
    <n v="150812.19374999998"/>
    <n v="263921.33906249993"/>
    <n v="168191.98624999999"/>
    <n v="294335.97593749996"/>
    <n v="184726.47874999998"/>
    <n v="323271.33781249996"/>
  </r>
  <r>
    <n v="5"/>
    <s v="Region V - Midwest"/>
    <x v="29"/>
    <s v="WI"/>
    <x v="192"/>
    <n v="4"/>
    <x v="3"/>
    <n v="67325.878499999992"/>
    <n v="107721.40560000001"/>
    <n v="94256.229899999991"/>
    <n v="150809.96784"/>
    <n v="121186.58129999999"/>
    <n v="193898.53008"/>
    <n v="161582.10839999997"/>
    <n v="258531.37344"/>
    <n v="201977.63549999997"/>
    <n v="323164.21679999994"/>
    <n v="228907.98689999996"/>
    <n v="366252.77903999999"/>
    <n v="255838.33829999994"/>
    <n v="409341.34128000005"/>
  </r>
  <r>
    <n v="5"/>
    <s v="Region V - Midwest"/>
    <x v="29"/>
    <s v="WI"/>
    <x v="193"/>
    <n v="1"/>
    <x v="0"/>
    <n v="76562.25"/>
    <n v="133983.9375"/>
    <n v="99597.443750000006"/>
    <n v="174295.52656250002"/>
    <n v="119327.5125"/>
    <n v="208823.14687500001"/>
    <n v="143037"/>
    <n v="250314.75"/>
    <n v="168511.21875"/>
    <n v="294894.6328125"/>
    <n v="184362.66249999998"/>
    <n v="322634.65937499999"/>
    <n v="199937.71249999999"/>
    <n v="349890.99687499995"/>
  </r>
  <r>
    <n v="5"/>
    <s v="Region V - Midwest"/>
    <x v="29"/>
    <s v="WI"/>
    <x v="193"/>
    <n v="2"/>
    <x v="1"/>
    <n v="70492.6875"/>
    <n v="123362.203125"/>
    <n v="91393.137500000012"/>
    <n v="159937.99062500003"/>
    <n v="108369.5625"/>
    <n v="189646.734375"/>
    <n v="129068.86500000001"/>
    <n v="225870.51375000001"/>
    <n v="151991.4375"/>
    <n v="265985.015625"/>
    <n v="166422.13750000001"/>
    <n v="291238.74062500003"/>
    <n v="180039.72500000001"/>
    <n v="315069.51874999999"/>
  </r>
  <r>
    <n v="5"/>
    <s v="Region V - Midwest"/>
    <x v="29"/>
    <s v="WI"/>
    <x v="193"/>
    <n v="3"/>
    <x v="2"/>
    <n v="55486.768749999996"/>
    <n v="97101.845312499994"/>
    <n v="75338.226249999992"/>
    <n v="131841.8959375"/>
    <n v="95009.433749999997"/>
    <n v="166266.50906249997"/>
    <n v="123558.34499999997"/>
    <n v="216227.10374999995"/>
    <n v="150624.05624999997"/>
    <n v="263592.09843749995"/>
    <n v="168080.76374999998"/>
    <n v="294141.33656249999"/>
    <n v="184723.77124999999"/>
    <n v="323266.59968749998"/>
  </r>
  <r>
    <n v="5"/>
    <s v="Region V - Midwest"/>
    <x v="29"/>
    <s v="WI"/>
    <x v="193"/>
    <n v="4"/>
    <x v="3"/>
    <n v="66658.97649999999"/>
    <n v="106654.3624"/>
    <n v="93322.5671"/>
    <n v="149316.10735999999"/>
    <n v="119986.15769999998"/>
    <n v="191977.85232000001"/>
    <n v="159981.5436"/>
    <n v="255970.46976000001"/>
    <n v="199976.9295"/>
    <n v="319963.08720000001"/>
    <n v="226640.52009999997"/>
    <n v="362624.83215999999"/>
    <n v="253304.11069999996"/>
    <n v="405286.57711999997"/>
  </r>
  <r>
    <n v="5"/>
    <s v="Region V - Midwest"/>
    <x v="29"/>
    <s v="WI"/>
    <x v="194"/>
    <n v="1"/>
    <x v="0"/>
    <n v="77109"/>
    <n v="134940.75"/>
    <n v="100351.40500000001"/>
    <n v="175614.95875000005"/>
    <n v="120313.35"/>
    <n v="210548.36249999999"/>
    <n v="144347.04"/>
    <n v="252607.32"/>
    <n v="170082.22499999998"/>
    <n v="297643.89374999999"/>
    <n v="186096.11"/>
    <n v="325668.1925"/>
    <n v="201855.43"/>
    <n v="353247.0025"/>
  </r>
  <r>
    <n v="5"/>
    <s v="Region V - Midwest"/>
    <x v="29"/>
    <s v="WI"/>
    <x v="194"/>
    <n v="2"/>
    <x v="1"/>
    <n v="70978.95"/>
    <n v="124213.16250000001"/>
    <n v="92056.51"/>
    <n v="161098.89250000002"/>
    <n v="109211.49"/>
    <n v="191120.10749999998"/>
    <n v="130176.18"/>
    <n v="227808.315"/>
    <n v="153319.95000000001"/>
    <n v="268309.91249999998"/>
    <n v="167893.19"/>
    <n v="293813.08250000002"/>
    <n v="181657.48"/>
    <n v="317900.59000000003"/>
  </r>
  <r>
    <n v="5"/>
    <s v="Region V - Midwest"/>
    <x v="29"/>
    <s v="WI"/>
    <x v="194"/>
    <n v="3"/>
    <x v="2"/>
    <n v="56299.375"/>
    <n v="98523.90625"/>
    <n v="76362.125"/>
    <n v="133633.71875"/>
    <n v="96235.875"/>
    <n v="168412.78125"/>
    <n v="125042.1"/>
    <n v="218823.67499999999"/>
    <n v="152293.125"/>
    <n v="266512.96875"/>
    <n v="169844.875"/>
    <n v="297228.53125"/>
    <n v="186543.42499999999"/>
    <n v="326450.99374999997"/>
  </r>
  <r>
    <n v="5"/>
    <s v="Region V - Midwest"/>
    <x v="29"/>
    <s v="WI"/>
    <x v="194"/>
    <n v="4"/>
    <x v="3"/>
    <n v="67979.353999999992"/>
    <n v="108766.9664"/>
    <n v="95171.095600000001"/>
    <n v="152273.75296000001"/>
    <n v="122362.83719999998"/>
    <n v="195780.53951999999"/>
    <n v="163150.44959999999"/>
    <n v="261040.71935999999"/>
    <n v="203938.06199999998"/>
    <n v="326300.89919999999"/>
    <n v="231129.80359999998"/>
    <n v="369807.68576000002"/>
    <n v="258321.54519999999"/>
    <n v="413314.47232"/>
  </r>
  <r>
    <n v="5"/>
    <s v="Region V - Midwest"/>
    <x v="29"/>
    <s v="WI"/>
    <x v="195"/>
    <n v="1"/>
    <x v="0"/>
    <n v="81133"/>
    <n v="141982.75"/>
    <n v="105519.31250000003"/>
    <n v="184658.79687500006"/>
    <n v="126375.97500000001"/>
    <n v="221157.95625000002"/>
    <n v="151413.6"/>
    <n v="264973.8"/>
    <n v="178364.0625"/>
    <n v="312137.109375"/>
    <n v="195134.07500000001"/>
    <n v="341484.63124999998"/>
    <n v="211597.77500000002"/>
    <n v="370296.10625000007"/>
  </r>
  <r>
    <n v="5"/>
    <s v="Region V - Midwest"/>
    <x v="29"/>
    <s v="WI"/>
    <x v="195"/>
    <n v="2"/>
    <x v="1"/>
    <n v="74710.75"/>
    <n v="130743.8125"/>
    <n v="96843.25"/>
    <n v="169475.68750000003"/>
    <n v="114800.85"/>
    <n v="200901.48750000002"/>
    <n v="136669.62"/>
    <n v="239171.83500000002"/>
    <n v="160928.25"/>
    <n v="281624.4375"/>
    <n v="176198.2"/>
    <n v="308346.84999999998"/>
    <n v="190600.875"/>
    <n v="333551.53125"/>
  </r>
  <r>
    <n v="5"/>
    <s v="Region V - Midwest"/>
    <x v="29"/>
    <s v="WI"/>
    <x v="195"/>
    <n v="3"/>
    <x v="2"/>
    <n v="59301.025000000009"/>
    <n v="103776.79375"/>
    <n v="80518.934999999998"/>
    <n v="140908.13625000001"/>
    <n v="101544.345"/>
    <n v="177702.60375000001"/>
    <n v="132059.46"/>
    <n v="231104.05499999996"/>
    <n v="160990.57500000001"/>
    <n v="281733.50624999998"/>
    <n v="179650.98499999999"/>
    <n v="314389.22375"/>
    <n v="197442.39499999999"/>
    <n v="345524.19124999997"/>
  </r>
  <r>
    <n v="5"/>
    <s v="Region V - Midwest"/>
    <x v="29"/>
    <s v="WI"/>
    <x v="195"/>
    <n v="4"/>
    <x v="3"/>
    <n v="71233.304999999993"/>
    <n v="113973.288"/>
    <n v="99726.627000000008"/>
    <n v="159562.60320000001"/>
    <n v="128219.94899999999"/>
    <n v="205151.91840000002"/>
    <n v="170959.932"/>
    <n v="273535.89120000001"/>
    <n v="213699.91500000001"/>
    <n v="341919.864"/>
    <n v="242193.23699999999"/>
    <n v="387509.17920000001"/>
    <n v="270686.55900000001"/>
    <n v="433098.49440000003"/>
  </r>
  <r>
    <n v="5"/>
    <s v="Region V - Midwest"/>
    <x v="29"/>
    <s v="WI"/>
    <x v="196"/>
    <n v="1"/>
    <x v="0"/>
    <n v="77531.25"/>
    <n v="135679.6875"/>
    <n v="100889.70500000002"/>
    <n v="176556.98375000001"/>
    <n v="120937.05"/>
    <n v="211639.83749999999"/>
    <n v="145061.64000000001"/>
    <n v="253857.87"/>
    <n v="170916.97499999998"/>
    <n v="299104.70624999999"/>
    <n v="187005.61"/>
    <n v="327259.8175"/>
    <n v="202832.03"/>
    <n v="354956.05249999999"/>
  </r>
  <r>
    <n v="5"/>
    <s v="Region V - Midwest"/>
    <x v="29"/>
    <s v="WI"/>
    <x v="196"/>
    <n v="2"/>
    <x v="1"/>
    <n v="71372.137499999997"/>
    <n v="124901.24062500001"/>
    <n v="92557.797500000015"/>
    <n v="161976.145625"/>
    <n v="109791.6525"/>
    <n v="192135.391875"/>
    <n v="130840.24500000001"/>
    <n v="228970.42875000002"/>
    <n v="154095.63749999998"/>
    <n v="269667.36562499998"/>
    <n v="168738.30250000002"/>
    <n v="295292.02937500004"/>
    <n v="182564.96750000003"/>
    <n v="319488.69312499999"/>
  </r>
  <r>
    <n v="5"/>
    <s v="Region V - Midwest"/>
    <x v="29"/>
    <s v="WI"/>
    <x v="196"/>
    <n v="3"/>
    <x v="2"/>
    <n v="56165.518749999996"/>
    <n v="98289.657812499994"/>
    <n v="76220.226249999992"/>
    <n v="133385.3959375"/>
    <n v="96089.433749999997"/>
    <n v="168156.50906249997"/>
    <n v="124907.44499999998"/>
    <n v="218588.02874999997"/>
    <n v="152199.05624999997"/>
    <n v="266348.34843749995"/>
    <n v="169789.26374999998"/>
    <n v="297131.21156249999"/>
    <n v="186542.07124999998"/>
    <n v="326448.62468749995"/>
  </r>
  <r>
    <n v="5"/>
    <s v="Region V - Midwest"/>
    <x v="29"/>
    <s v="WI"/>
    <x v="196"/>
    <n v="4"/>
    <x v="3"/>
    <n v="67645.903000000006"/>
    <n v="108233.4448"/>
    <n v="94704.264200000005"/>
    <n v="151526.82272"/>
    <n v="121762.62539999999"/>
    <n v="194820.20064"/>
    <n v="162350.1672"/>
    <n v="259760.26751999999"/>
    <n v="202937.709"/>
    <n v="324700.33439999999"/>
    <n v="229996.07019999999"/>
    <n v="367993.71231999999"/>
    <n v="257054.4314"/>
    <n v="411287.09023999999"/>
  </r>
  <r>
    <n v="5"/>
    <s v="Region V - Midwest"/>
    <x v="29"/>
    <s v="WI"/>
    <x v="197"/>
    <n v="1"/>
    <x v="0"/>
    <n v="76363.75"/>
    <n v="133636.5625"/>
    <n v="99382.351250000007"/>
    <n v="173919.11468750003"/>
    <n v="119153.1375"/>
    <n v="208517.99062499998"/>
    <n v="142957.56"/>
    <n v="250175.73"/>
    <n v="168445.55624999999"/>
    <n v="294779.72343749995"/>
    <n v="184305.6275"/>
    <n v="322534.84812500002"/>
    <n v="199914.0575"/>
    <n v="349849.60062500002"/>
  </r>
  <r>
    <n v="5"/>
    <s v="Region V - Midwest"/>
    <x v="29"/>
    <s v="WI"/>
    <x v="197"/>
    <n v="2"/>
    <x v="1"/>
    <n v="70292.612500000003"/>
    <n v="123012.07187499999"/>
    <n v="91167.002500000002"/>
    <n v="159542.25437500002"/>
    <n v="108157.2975"/>
    <n v="189275.270625"/>
    <n v="128921.655"/>
    <n v="225612.89624999999"/>
    <n v="151842.86249999999"/>
    <n v="265725.00937499997"/>
    <n v="166276.02250000002"/>
    <n v="290983.03937500005"/>
    <n v="179908.245"/>
    <n v="314839.42875000002"/>
  </r>
  <r>
    <n v="5"/>
    <s v="Region V - Midwest"/>
    <x v="29"/>
    <s v="WI"/>
    <x v="197"/>
    <n v="3"/>
    <x v="2"/>
    <n v="56206.981249999997"/>
    <n v="98362.217187499991"/>
    <n v="76210.023749999993"/>
    <n v="133367.5415625"/>
    <n v="96022.316249999989"/>
    <n v="168039.05343749997"/>
    <n v="124727.05499999999"/>
    <n v="218272.34625"/>
    <n v="151862.19375000001"/>
    <n v="265758.83906249999"/>
    <n v="169330.98624999999"/>
    <n v="296329.22593749996"/>
    <n v="185938.67874999999"/>
    <n v="325392.68781249999"/>
  </r>
  <r>
    <n v="5"/>
    <s v="Region V - Midwest"/>
    <x v="29"/>
    <s v="WI"/>
    <x v="197"/>
    <n v="4"/>
    <x v="3"/>
    <n v="67983.829499999993"/>
    <n v="108774.1272"/>
    <n v="95177.36129999999"/>
    <n v="152283.77807999999"/>
    <n v="122370.89309999999"/>
    <n v="195793.42896000002"/>
    <n v="163161.19079999998"/>
    <n v="261057.90528000001"/>
    <n v="203951.48849999998"/>
    <n v="326322.38159999996"/>
    <n v="231145.02029999997"/>
    <n v="369832.03247999999"/>
    <n v="258338.55209999997"/>
    <n v="413341.68336000002"/>
  </r>
  <r>
    <n v="5"/>
    <s v="Region V - Midwest"/>
    <x v="29"/>
    <s v="WI"/>
    <x v="198"/>
    <n v="1"/>
    <x v="0"/>
    <n v="73705.75"/>
    <n v="128985.0625"/>
    <n v="95936.89"/>
    <n v="167889.55750000002"/>
    <n v="115048.8"/>
    <n v="201335.4"/>
    <n v="138074.51999999999"/>
    <n v="241630.41"/>
    <n v="162700.79999999999"/>
    <n v="284726.40000000002"/>
    <n v="178024.68"/>
    <n v="311543.19"/>
    <n v="193113.34"/>
    <n v="337948.34499999997"/>
  </r>
  <r>
    <n v="5"/>
    <s v="Region V - Midwest"/>
    <x v="29"/>
    <s v="WI"/>
    <x v="198"/>
    <n v="2"/>
    <x v="1"/>
    <n v="67840.412500000006"/>
    <n v="118720.721875"/>
    <n v="87997.192500000005"/>
    <n v="153995.08687500004"/>
    <n v="104414.5575"/>
    <n v="182725.47562500002"/>
    <n v="124494.015"/>
    <n v="217864.52625"/>
    <n v="146635.91249999998"/>
    <n v="256612.84687499999"/>
    <n v="160579.40750000003"/>
    <n v="281013.96312500001"/>
    <n v="173753.05249999999"/>
    <n v="304067.84187500004"/>
  </r>
  <r>
    <n v="5"/>
    <s v="Region V - Midwest"/>
    <x v="29"/>
    <s v="WI"/>
    <x v="198"/>
    <n v="3"/>
    <x v="2"/>
    <n v="53574.90625"/>
    <n v="93756.0859375"/>
    <n v="72661.618749999994"/>
    <n v="127157.83281249998"/>
    <n v="91568.081249999988"/>
    <n v="160244.14218749997"/>
    <n v="118969.87499999997"/>
    <n v="208197.28124999997"/>
    <n v="144888.46875"/>
    <n v="253554.82031249997"/>
    <n v="161580.43124999997"/>
    <n v="282765.75468749995"/>
    <n v="177458.69374999998"/>
    <n v="310552.71406249999"/>
  </r>
  <r>
    <n v="5"/>
    <s v="Region V - Midwest"/>
    <x v="29"/>
    <s v="WI"/>
    <x v="198"/>
    <n v="4"/>
    <x v="3"/>
    <n v="64711.97649999999"/>
    <n v="103539.1624"/>
    <n v="90596.767099999997"/>
    <n v="144954.82736"/>
    <n v="116481.55769999999"/>
    <n v="186370.49232000002"/>
    <n v="155308.74359999999"/>
    <n v="248493.98975999997"/>
    <n v="194135.9295"/>
    <n v="310617.48719999997"/>
    <n v="220020.72009999998"/>
    <n v="352033.15216"/>
    <n v="245905.51069999998"/>
    <n v="393448.81711999996"/>
  </r>
  <r>
    <n v="6"/>
    <s v="Region VI - Midsouth"/>
    <x v="30"/>
    <s v="AR"/>
    <x v="199"/>
    <n v="1"/>
    <x v="0"/>
    <n v="59372.75"/>
    <n v="103902.3125"/>
    <n v="77417.891250000015"/>
    <n v="135481.3096875"/>
    <n v="93105.337499999994"/>
    <n v="162934.34062499998"/>
    <n v="112150.68"/>
    <n v="196263.69"/>
    <n v="132241.85625000001"/>
    <n v="231423.24843749998"/>
    <n v="144743.9075"/>
    <n v="253301.83812500001"/>
    <n v="157132.89749999999"/>
    <n v="274982.57062499993"/>
  </r>
  <r>
    <n v="6"/>
    <s v="Region VI - Midsouth"/>
    <x v="30"/>
    <s v="AR"/>
    <x v="199"/>
    <n v="2"/>
    <x v="1"/>
    <n v="54592.962500000001"/>
    <n v="95537.684375000012"/>
    <n v="70919.43250000001"/>
    <n v="124109.00687500002"/>
    <n v="84328.267500000002"/>
    <n v="147574.46812500001"/>
    <n v="100880.47500000001"/>
    <n v="176540.83124999999"/>
    <n v="118901.21249999999"/>
    <n v="208077.12187499998"/>
    <n v="130259.99250000002"/>
    <n v="227954.986875"/>
    <n v="141030.63500000001"/>
    <n v="246803.61124999999"/>
  </r>
  <r>
    <n v="6"/>
    <s v="Region VI - Midsouth"/>
    <x v="30"/>
    <s v="AR"/>
    <x v="199"/>
    <n v="3"/>
    <x v="2"/>
    <n v="42986.206249999996"/>
    <n v="75225.860937499994"/>
    <n v="58133.188749999994"/>
    <n v="101733.08031249998"/>
    <n v="73122.671249999985"/>
    <n v="127964.67468749998"/>
    <n v="94769.89499999999"/>
    <n v="165847.31624999997"/>
    <n v="115121.11874999998"/>
    <n v="201461.95781249995"/>
    <n v="128175.60124999999"/>
    <n v="224307.30218749997"/>
    <n v="140519.08374999999"/>
    <n v="245908.39656249998"/>
  </r>
  <r>
    <n v="6"/>
    <s v="Region VI - Midsouth"/>
    <x v="30"/>
    <s v="AR"/>
    <x v="199"/>
    <n v="4"/>
    <x v="3"/>
    <n v="52647.294999999998"/>
    <n v="84235.671999999991"/>
    <n v="73706.212999999989"/>
    <n v="117929.94080000001"/>
    <n v="94765.130999999994"/>
    <n v="151624.2096"/>
    <n v="126353.508"/>
    <n v="202165.6128"/>
    <n v="157941.88499999998"/>
    <n v="252707.016"/>
    <n v="179000.80299999999"/>
    <n v="286401.28479999996"/>
    <n v="200059.72099999996"/>
    <n v="320095.55359999998"/>
  </r>
  <r>
    <n v="6"/>
    <s v="Region VI - Midsouth"/>
    <x v="30"/>
    <s v="AR"/>
    <x v="200"/>
    <n v="1"/>
    <x v="0"/>
    <n v="61036.5"/>
    <n v="106813.875"/>
    <n v="79462.976250000007"/>
    <n v="139060.20843750003"/>
    <n v="95325.1875"/>
    <n v="166819.078125"/>
    <n v="114453.36"/>
    <n v="200293.38"/>
    <n v="134877.43124999999"/>
    <n v="236035.50468750001"/>
    <n v="147586.47749999998"/>
    <n v="258276.33562500001"/>
    <n v="160110.00750000001"/>
    <n v="280192.51312499994"/>
  </r>
  <r>
    <n v="6"/>
    <s v="Region VI - Midsouth"/>
    <x v="30"/>
    <s v="AR"/>
    <x v="200"/>
    <n v="2"/>
    <x v="1"/>
    <n v="56172.675000000003"/>
    <n v="98302.181249999994"/>
    <n v="72875.565000000002"/>
    <n v="127532.23875000002"/>
    <n v="86493.285000000003"/>
    <n v="151363.24875"/>
    <n v="103167.09"/>
    <n v="180542.4075"/>
    <n v="121525.42499999999"/>
    <n v="212669.49374999997"/>
    <n v="133087.56"/>
    <n v="232903.23"/>
    <n v="144016.0575"/>
    <n v="252028.10062499999"/>
  </r>
  <r>
    <n v="6"/>
    <s v="Region VI - Midsouth"/>
    <x v="30"/>
    <s v="AR"/>
    <x v="200"/>
    <n v="3"/>
    <x v="2"/>
    <n v="44311.712499999994"/>
    <n v="77545.496874999997"/>
    <n v="60079.897499999999"/>
    <n v="105139.82062499999"/>
    <n v="75697.58249999999"/>
    <n v="132470.76937499997"/>
    <n v="98324.31"/>
    <n v="172067.54249999998"/>
    <n v="119712.6375"/>
    <n v="209497.11562499998"/>
    <n v="133481.32250000001"/>
    <n v="233592.31437499999"/>
    <n v="146570.60749999998"/>
    <n v="256498.56312499999"/>
  </r>
  <r>
    <n v="6"/>
    <s v="Region VI - Midsouth"/>
    <x v="30"/>
    <s v="AR"/>
    <x v="200"/>
    <n v="4"/>
    <x v="3"/>
    <n v="53602.892999999996"/>
    <n v="85764.628800000006"/>
    <n v="75044.050199999998"/>
    <n v="120070.48032"/>
    <n v="96485.207399999985"/>
    <n v="154376.33184"/>
    <n v="128646.94319999999"/>
    <n v="205835.10911999998"/>
    <n v="160808.679"/>
    <n v="257293.88639999999"/>
    <n v="182249.83619999996"/>
    <n v="291599.73791999999"/>
    <n v="203690.99339999998"/>
    <n v="325905.58944000001"/>
  </r>
  <r>
    <n v="6"/>
    <s v="Region VI - Midsouth"/>
    <x v="30"/>
    <s v="AR"/>
    <x v="201"/>
    <n v="1"/>
    <x v="0"/>
    <n v="59421.5"/>
    <n v="103987.625"/>
    <n v="77309.207500000019"/>
    <n v="135291.11312500003"/>
    <n v="92642.625"/>
    <n v="162124.59375"/>
    <n v="111078.96"/>
    <n v="194388.18"/>
    <n v="130867.83749999999"/>
    <n v="229018.71562500001"/>
    <n v="143181.565"/>
    <n v="250567.73875000002"/>
    <n v="155286.14500000002"/>
    <n v="271750.75375000003"/>
  </r>
  <r>
    <n v="6"/>
    <s v="Region VI - Midsouth"/>
    <x v="30"/>
    <s v="AR"/>
    <x v="201"/>
    <n v="2"/>
    <x v="1"/>
    <n v="54706.925000000003"/>
    <n v="95737.118749999994"/>
    <n v="70934.465000000011"/>
    <n v="124135.31375000002"/>
    <n v="84123.135000000009"/>
    <n v="147215.48625000002"/>
    <n v="100214.79"/>
    <n v="175375.88250000001"/>
    <n v="118018.42499999999"/>
    <n v="206532.24374999997"/>
    <n v="129227.285"/>
    <n v="226147.74875000003"/>
    <n v="139807.32"/>
    <n v="244662.81"/>
  </r>
  <r>
    <n v="6"/>
    <s v="Region VI - Midsouth"/>
    <x v="30"/>
    <s v="AR"/>
    <x v="201"/>
    <n v="3"/>
    <x v="2"/>
    <n v="43180.462499999994"/>
    <n v="75565.809374999997"/>
    <n v="58609.897499999999"/>
    <n v="102567.32062499999"/>
    <n v="73897.582500000004"/>
    <n v="129320.76937499999"/>
    <n v="96075.81"/>
    <n v="168132.66749999998"/>
    <n v="117087.6375"/>
    <n v="204903.36562499998"/>
    <n v="130633.82249999999"/>
    <n v="228609.18937499999"/>
    <n v="143540.10749999998"/>
    <n v="251195.18812499999"/>
  </r>
  <r>
    <n v="6"/>
    <s v="Region VI - Midsouth"/>
    <x v="30"/>
    <s v="AR"/>
    <x v="201"/>
    <n v="4"/>
    <x v="3"/>
    <n v="51958.015499999994"/>
    <n v="83132.824800000002"/>
    <n v="72741.221699999995"/>
    <n v="116385.95472000001"/>
    <n v="93524.427899999995"/>
    <n v="149639.08464000002"/>
    <n v="124699.2372"/>
    <n v="199518.77951999998"/>
    <n v="155874.0465"/>
    <n v="249398.47440000001"/>
    <n v="176657.25270000001"/>
    <n v="282651.60431999998"/>
    <n v="197440.45889999997"/>
    <n v="315904.73424000002"/>
  </r>
  <r>
    <n v="6"/>
    <s v="Region VI - Midsouth"/>
    <x v="30"/>
    <s v="AR"/>
    <x v="202"/>
    <n v="1"/>
    <x v="0"/>
    <n v="65284.25"/>
    <n v="114247.4375"/>
    <n v="84954.091250000012"/>
    <n v="148669.65968750004"/>
    <n v="101837.1375"/>
    <n v="178214.99062499998"/>
    <n v="122155.08"/>
    <n v="213771.39"/>
    <n v="143928.35625000001"/>
    <n v="251874.62343749998"/>
    <n v="157476.9075"/>
    <n v="275584.58812500001"/>
    <n v="170805.29749999999"/>
    <n v="298909.270625"/>
  </r>
  <r>
    <n v="6"/>
    <s v="Region VI - Midsouth"/>
    <x v="30"/>
    <s v="AR"/>
    <x v="202"/>
    <n v="2"/>
    <x v="1"/>
    <n v="60097.587500000001"/>
    <n v="105170.77812500001"/>
    <n v="77937.457500000019"/>
    <n v="136390.55062500003"/>
    <n v="92450.54250000001"/>
    <n v="161788.44937500003"/>
    <n v="110177.38500000001"/>
    <n v="192810.42375000002"/>
    <n v="129760.83749999999"/>
    <n v="227081.46562499998"/>
    <n v="142091.5675"/>
    <n v="248660.24312500004"/>
    <n v="153735.46"/>
    <n v="269037.05499999999"/>
  </r>
  <r>
    <n v="6"/>
    <s v="Region VI - Midsouth"/>
    <x v="30"/>
    <s v="AR"/>
    <x v="202"/>
    <n v="3"/>
    <x v="2"/>
    <n v="47447.21875"/>
    <n v="83032.6328125"/>
    <n v="64378.60624999999"/>
    <n v="112662.56093749999"/>
    <n v="81152.493749999994"/>
    <n v="142016.86406249998"/>
    <n v="105476.32499999998"/>
    <n v="184583.56874999998"/>
    <n v="128504.15624999999"/>
    <n v="224882.27343749997"/>
    <n v="143343.04374999998"/>
    <n v="250850.32656249998"/>
    <n v="157470.93124999997"/>
    <n v="275574.12968749995"/>
  </r>
  <r>
    <n v="6"/>
    <s v="Region VI - Midsouth"/>
    <x v="30"/>
    <s v="AR"/>
    <x v="202"/>
    <n v="4"/>
    <x v="3"/>
    <n v="57190.294999999998"/>
    <n v="91504.472000000009"/>
    <n v="80066.413"/>
    <n v="128106.2608"/>
    <n v="102942.53099999999"/>
    <n v="164708.04959999997"/>
    <n v="137256.70799999998"/>
    <n v="219610.7328"/>
    <n v="171570.88499999998"/>
    <n v="274513.41599999997"/>
    <n v="194447.00299999997"/>
    <n v="311115.20479999995"/>
    <n v="217323.12099999998"/>
    <n v="347716.99360000005"/>
  </r>
  <r>
    <n v="6"/>
    <s v="Region VI - Midsouth"/>
    <x v="30"/>
    <s v="AR"/>
    <x v="203"/>
    <n v="1"/>
    <x v="0"/>
    <n v="58701.5"/>
    <n v="102727.625"/>
    <n v="76448.268750000017"/>
    <n v="133784.47031250002"/>
    <n v="91757.362500000003"/>
    <n v="160575.38437499999"/>
    <n v="110245.2"/>
    <n v="192929.1"/>
    <n v="129934.59375"/>
    <n v="227385.5390625"/>
    <n v="142186.51250000001"/>
    <n v="248826.39687499998"/>
    <n v="154274.0625"/>
    <n v="269979.609375"/>
  </r>
  <r>
    <n v="6"/>
    <s v="Region VI - Midsouth"/>
    <x v="30"/>
    <s v="AR"/>
    <x v="203"/>
    <n v="2"/>
    <x v="1"/>
    <n v="54013.625"/>
    <n v="94523.84375"/>
    <n v="70093.975000000006"/>
    <n v="122664.45625000002"/>
    <n v="83224.574999999997"/>
    <n v="145643.00624999998"/>
    <n v="99329.91"/>
    <n v="173827.3425"/>
    <n v="117019.87499999999"/>
    <n v="204784.78124999997"/>
    <n v="128163"/>
    <n v="224285.25"/>
    <n v="138702.61249999999"/>
    <n v="242729.57187500002"/>
  </r>
  <r>
    <n v="6"/>
    <s v="Region VI - Midsouth"/>
    <x v="30"/>
    <s v="AR"/>
    <x v="203"/>
    <n v="3"/>
    <x v="2"/>
    <n v="43037.137499999997"/>
    <n v="75314.990624999991"/>
    <n v="58295.492499999993"/>
    <n v="102017.11187499999"/>
    <n v="73403.347500000003"/>
    <n v="128455.85812499998"/>
    <n v="95265.33"/>
    <n v="166714.32749999998"/>
    <n v="115888.91249999999"/>
    <n v="202805.59687499999"/>
    <n v="129147.76749999999"/>
    <n v="226008.59312499998"/>
    <n v="141727.22249999997"/>
    <n v="248022.63937499997"/>
  </r>
  <r>
    <n v="6"/>
    <s v="Region VI - Midsouth"/>
    <x v="30"/>
    <s v="AR"/>
    <x v="203"/>
    <n v="4"/>
    <x v="3"/>
    <n v="52304.892999999996"/>
    <n v="83687.828800000003"/>
    <n v="73226.850200000001"/>
    <n v="117162.96032"/>
    <n v="94148.807399999991"/>
    <n v="150638.09184000001"/>
    <n v="125531.7432"/>
    <n v="200850.78911999997"/>
    <n v="156914.679"/>
    <n v="251063.48639999999"/>
    <n v="177836.63619999995"/>
    <n v="284538.61791999999"/>
    <n v="198758.59339999998"/>
    <n v="318013.74943999999"/>
  </r>
  <r>
    <n v="6"/>
    <s v="Region VI - Midsouth"/>
    <x v="31"/>
    <s v="LA"/>
    <x v="204"/>
    <n v="1"/>
    <x v="0"/>
    <n v="60316.5"/>
    <n v="105553.875"/>
    <n v="78602.037500000006"/>
    <n v="137553.56562500002"/>
    <n v="94439.925000000003"/>
    <n v="165269.86874999999"/>
    <n v="113619.6"/>
    <n v="198834.3"/>
    <n v="133944.1875"/>
    <n v="234402.328125"/>
    <n v="146591.42499999999"/>
    <n v="256534.99374999999"/>
    <n v="159097.92499999999"/>
    <n v="278421.36874999997"/>
  </r>
  <r>
    <n v="6"/>
    <s v="Region VI - Midsouth"/>
    <x v="31"/>
    <s v="LA"/>
    <x v="204"/>
    <n v="2"/>
    <x v="1"/>
    <n v="55479.375"/>
    <n v="97088.90625"/>
    <n v="72035.075000000012"/>
    <n v="126061.38125000001"/>
    <n v="85594.725000000006"/>
    <n v="149790.76874999999"/>
    <n v="102282.21"/>
    <n v="178993.86749999999"/>
    <n v="120526.87499999999"/>
    <n v="210922.03124999997"/>
    <n v="132023.27500000002"/>
    <n v="231040.73125000001"/>
    <n v="142911.35"/>
    <n v="250094.86250000002"/>
  </r>
  <r>
    <n v="6"/>
    <s v="Region VI - Midsouth"/>
    <x v="31"/>
    <s v="LA"/>
    <x v="204"/>
    <n v="3"/>
    <x v="2"/>
    <n v="43942.137499999997"/>
    <n v="76898.740624999991"/>
    <n v="59471.492499999993"/>
    <n v="104075.11187499999"/>
    <n v="74843.347500000003"/>
    <n v="130975.85812499998"/>
    <n v="97064.13"/>
    <n v="169862.22749999998"/>
    <n v="117988.91249999999"/>
    <n v="206480.59687499999"/>
    <n v="131425.76749999999"/>
    <n v="229995.09312499998"/>
    <n v="144151.6225"/>
    <n v="252265.33937499998"/>
  </r>
  <r>
    <n v="6"/>
    <s v="Region VI - Midsouth"/>
    <x v="31"/>
    <s v="LA"/>
    <x v="204"/>
    <n v="4"/>
    <x v="3"/>
    <n v="53620.794999999998"/>
    <n v="85793.271999999997"/>
    <n v="75069.112999999998"/>
    <n v="120110.5808"/>
    <n v="96517.430999999982"/>
    <n v="154427.88959999999"/>
    <n v="128689.908"/>
    <n v="205903.85279999999"/>
    <n v="160862.38499999998"/>
    <n v="257379.81599999999"/>
    <n v="182310.70299999998"/>
    <n v="291697.12479999999"/>
    <n v="203759.02099999998"/>
    <n v="326014.43359999999"/>
  </r>
  <r>
    <n v="6"/>
    <s v="Region VI - Midsouth"/>
    <x v="31"/>
    <s v="LA"/>
    <x v="205"/>
    <n v="1"/>
    <x v="0"/>
    <n v="65284.25"/>
    <n v="114247.4375"/>
    <n v="84954.091250000012"/>
    <n v="148669.65968750004"/>
    <n v="101837.1375"/>
    <n v="178214.99062499998"/>
    <n v="122155.08"/>
    <n v="213771.39"/>
    <n v="143928.35625000001"/>
    <n v="251874.62343749998"/>
    <n v="157476.9075"/>
    <n v="275584.58812500001"/>
    <n v="170805.29749999999"/>
    <n v="298909.270625"/>
  </r>
  <r>
    <n v="6"/>
    <s v="Region VI - Midsouth"/>
    <x v="31"/>
    <s v="LA"/>
    <x v="205"/>
    <n v="2"/>
    <x v="1"/>
    <n v="60097.587500000001"/>
    <n v="105170.77812500001"/>
    <n v="77937.457500000019"/>
    <n v="136390.55062500003"/>
    <n v="92450.54250000001"/>
    <n v="161788.44937500003"/>
    <n v="110177.38500000001"/>
    <n v="192810.42375000002"/>
    <n v="129760.83749999999"/>
    <n v="227081.46562499998"/>
    <n v="142091.5675"/>
    <n v="248660.24312500004"/>
    <n v="153735.46"/>
    <n v="269037.05499999999"/>
  </r>
  <r>
    <n v="6"/>
    <s v="Region VI - Midsouth"/>
    <x v="31"/>
    <s v="LA"/>
    <x v="205"/>
    <n v="3"/>
    <x v="2"/>
    <n v="47447.21875"/>
    <n v="83032.6328125"/>
    <n v="64378.60624999999"/>
    <n v="112662.56093749999"/>
    <n v="81152.493749999994"/>
    <n v="142016.86406249998"/>
    <n v="105476.32499999998"/>
    <n v="184583.56874999998"/>
    <n v="128504.15624999999"/>
    <n v="224882.27343749997"/>
    <n v="143343.04374999998"/>
    <n v="250850.32656249998"/>
    <n v="157470.93124999997"/>
    <n v="275574.12968749995"/>
  </r>
  <r>
    <n v="6"/>
    <s v="Region VI - Midsouth"/>
    <x v="31"/>
    <s v="LA"/>
    <x v="205"/>
    <n v="4"/>
    <x v="3"/>
    <n v="57190.294999999998"/>
    <n v="91504.472000000009"/>
    <n v="80066.413"/>
    <n v="128106.2608"/>
    <n v="102942.53099999999"/>
    <n v="164708.04959999997"/>
    <n v="137256.70799999998"/>
    <n v="219610.7328"/>
    <n v="171570.88499999998"/>
    <n v="274513.41599999997"/>
    <n v="194447.00299999997"/>
    <n v="311115.20479999995"/>
    <n v="217323.12099999998"/>
    <n v="347716.99360000005"/>
  </r>
  <r>
    <n v="6"/>
    <s v="Region VI - Midsouth"/>
    <x v="31"/>
    <s v="LA"/>
    <x v="206"/>
    <n v="1"/>
    <x v="0"/>
    <n v="66774.75"/>
    <n v="116855.8125"/>
    <n v="86892.19875000001"/>
    <n v="152061.34781250003"/>
    <n v="104157.5625"/>
    <n v="182275.734375"/>
    <n v="124934.04"/>
    <n v="218634.57"/>
    <n v="147201.69374999998"/>
    <n v="257602.96406249999"/>
    <n v="161057.8725"/>
    <n v="281851.27687499998"/>
    <n v="174688.04249999998"/>
    <n v="305704.07437499997"/>
  </r>
  <r>
    <n v="6"/>
    <s v="Region VI - Midsouth"/>
    <x v="31"/>
    <s v="LA"/>
    <x v="206"/>
    <n v="2"/>
    <x v="1"/>
    <n v="61470.262499999997"/>
    <n v="107572.95937500001"/>
    <n v="79716.472500000003"/>
    <n v="139503.826875"/>
    <n v="94558.927499999991"/>
    <n v="165478.12312499998"/>
    <n v="112686.435"/>
    <n v="197201.26125000001"/>
    <n v="132715.01249999998"/>
    <n v="232251.27187499998"/>
    <n v="145325.90250000003"/>
    <n v="254320.32937500003"/>
    <n v="157233.93"/>
    <n v="275159.3775"/>
  </r>
  <r>
    <n v="6"/>
    <s v="Region VI - Midsouth"/>
    <x v="31"/>
    <s v="LA"/>
    <x v="206"/>
    <n v="3"/>
    <x v="2"/>
    <n v="48310.756249999991"/>
    <n v="84543.823437499988"/>
    <n v="65564.808749999997"/>
    <n v="114738.41531249999"/>
    <n v="82659.611249999987"/>
    <n v="144654.31968749998"/>
    <n v="107455.51499999998"/>
    <n v="188047.15125"/>
    <n v="130941.01874999999"/>
    <n v="229146.78281249997"/>
    <n v="146079.32124999998"/>
    <n v="255638.81218749998"/>
    <n v="160498.72374999998"/>
    <n v="280872.76656249998"/>
  </r>
  <r>
    <n v="6"/>
    <s v="Region VI - Midsouth"/>
    <x v="31"/>
    <s v="LA"/>
    <x v="206"/>
    <n v="4"/>
    <x v="3"/>
    <n v="58168.270499999999"/>
    <n v="93069.232799999998"/>
    <n v="81435.578699999998"/>
    <n v="130296.92592000001"/>
    <n v="104702.88689999998"/>
    <n v="167524.61904000002"/>
    <n v="139603.8492"/>
    <n v="223366.15872000001"/>
    <n v="174504.81149999998"/>
    <n v="279207.69839999999"/>
    <n v="197772.11969999998"/>
    <n v="316435.39151999995"/>
    <n v="221039.42789999998"/>
    <n v="353663.08464000002"/>
  </r>
  <r>
    <n v="6"/>
    <s v="Region VI - Midsouth"/>
    <x v="31"/>
    <s v="LA"/>
    <x v="162"/>
    <n v="1"/>
    <x v="0"/>
    <n v="64017.5"/>
    <n v="112030.625"/>
    <n v="83339.191250000003"/>
    <n v="145843.58468750003"/>
    <n v="99966.037499999991"/>
    <n v="174940.56562499999"/>
    <n v="120011.28"/>
    <n v="210019.74"/>
    <n v="141424.10625000001"/>
    <n v="247492.18593749998"/>
    <n v="154748.4075"/>
    <n v="270809.71312500001"/>
    <n v="167875.4975"/>
    <n v="293782.12062499998"/>
  </r>
  <r>
    <n v="6"/>
    <s v="Region VI - Midsouth"/>
    <x v="31"/>
    <s v="LA"/>
    <x v="162"/>
    <n v="2"/>
    <x v="1"/>
    <n v="58918.024999999994"/>
    <n v="103106.54375000001"/>
    <n v="76433.595000000001"/>
    <n v="133758.79125000001"/>
    <n v="90710.054999999993"/>
    <n v="158742.59625"/>
    <n v="108185.19"/>
    <n v="189324.08250000002"/>
    <n v="127433.77499999998"/>
    <n v="223009.10624999998"/>
    <n v="139556.23000000001"/>
    <n v="244223.40250000003"/>
    <n v="151012.9975"/>
    <n v="264272.74562499998"/>
  </r>
  <r>
    <n v="6"/>
    <s v="Region VI - Midsouth"/>
    <x v="31"/>
    <s v="LA"/>
    <x v="162"/>
    <n v="3"/>
    <x v="2"/>
    <n v="46265.037499999991"/>
    <n v="80963.815624999988"/>
    <n v="62746.302499999991"/>
    <n v="109806.02937499998"/>
    <n v="79071.81749999999"/>
    <n v="138375.68062499998"/>
    <n v="102732.39"/>
    <n v="179781.68249999997"/>
    <n v="125111.36249999999"/>
    <n v="218944.88437499997"/>
    <n v="139523.3775"/>
    <n v="244165.91062499996"/>
    <n v="153232.29249999998"/>
    <n v="268156.51187499997"/>
  </r>
  <r>
    <n v="6"/>
    <s v="Region VI - Midsouth"/>
    <x v="31"/>
    <s v="LA"/>
    <x v="162"/>
    <n v="4"/>
    <x v="3"/>
    <n v="55887.819499999998"/>
    <n v="89420.511199999994"/>
    <n v="78242.9473"/>
    <n v="125188.71567999999"/>
    <n v="100598.07509999999"/>
    <n v="160956.92015999998"/>
    <n v="134130.76679999998"/>
    <n v="214609.22687999997"/>
    <n v="167663.45850000001"/>
    <n v="268261.53359999997"/>
    <n v="190018.58629999997"/>
    <n v="304029.73807999992"/>
    <n v="212373.71409999998"/>
    <n v="339797.94256"/>
  </r>
  <r>
    <n v="6"/>
    <s v="Region VI - Midsouth"/>
    <x v="31"/>
    <s v="LA"/>
    <x v="207"/>
    <n v="1"/>
    <x v="0"/>
    <n v="62824.75"/>
    <n v="109943.3125"/>
    <n v="81723.722500000003"/>
    <n v="143016.51437500003"/>
    <n v="97907.174999999988"/>
    <n v="171337.55624999997"/>
    <n v="117351.48"/>
    <n v="205365.09"/>
    <n v="138249.26250000001"/>
    <n v="241936.20937499998"/>
    <n v="151252.995"/>
    <n v="264692.74124999996"/>
    <n v="164028.23499999999"/>
    <n v="287049.41125"/>
  </r>
  <r>
    <n v="6"/>
    <s v="Region VI - Midsouth"/>
    <x v="31"/>
    <s v="LA"/>
    <x v="207"/>
    <n v="2"/>
    <x v="1"/>
    <n v="57845.462499999994"/>
    <n v="101229.559375"/>
    <n v="74993.782500000001"/>
    <n v="131239.11937500001"/>
    <n v="88920.067500000005"/>
    <n v="155610.11812499998"/>
    <n v="105896.95499999999"/>
    <n v="185319.67124999998"/>
    <n v="124702.46249999999"/>
    <n v="218229.30937499995"/>
    <n v="136541.0675"/>
    <n v="238946.86812500001"/>
    <n v="147711.7475"/>
    <n v="258495.55812499998"/>
  </r>
  <r>
    <n v="6"/>
    <s v="Region VI - Midsouth"/>
    <x v="31"/>
    <s v="LA"/>
    <x v="207"/>
    <n v="3"/>
    <x v="2"/>
    <n v="46583.681249999994"/>
    <n v="81521.442187499983"/>
    <n v="63192.40374999999"/>
    <n v="110586.70656249998"/>
    <n v="79645.376250000001"/>
    <n v="139379.40843749998"/>
    <n v="103497.13499999998"/>
    <n v="181119.98624999996"/>
    <n v="126067.29374999998"/>
    <n v="220617.76406249998"/>
    <n v="140606.76624999999"/>
    <n v="246061.84093749998"/>
    <n v="154443.13874999998"/>
    <n v="270275.49281249999"/>
  </r>
  <r>
    <n v="6"/>
    <s v="Region VI - Midsouth"/>
    <x v="31"/>
    <s v="LA"/>
    <x v="207"/>
    <n v="4"/>
    <x v="3"/>
    <n v="56212.319499999998"/>
    <n v="89939.711199999991"/>
    <n v="78697.247299999988"/>
    <n v="125915.59568"/>
    <n v="101182.17509999999"/>
    <n v="161891.48015999998"/>
    <n v="134909.56679999997"/>
    <n v="215855.30687999999"/>
    <n v="168636.95850000001"/>
    <n v="269819.13359999994"/>
    <n v="191121.88629999995"/>
    <n v="305795.01807999995"/>
    <n v="213606.81409999996"/>
    <n v="341770.90255999996"/>
  </r>
  <r>
    <n v="6"/>
    <s v="Region VI - Midsouth"/>
    <x v="31"/>
    <s v="LA"/>
    <x v="208"/>
    <n v="1"/>
    <x v="0"/>
    <n v="65284.25"/>
    <n v="114247.4375"/>
    <n v="84954.091250000012"/>
    <n v="148669.65968750004"/>
    <n v="101837.1375"/>
    <n v="178214.99062499998"/>
    <n v="122155.08"/>
    <n v="213771.39"/>
    <n v="143928.35625000001"/>
    <n v="251874.62343749998"/>
    <n v="157476.9075"/>
    <n v="275584.58812500001"/>
    <n v="170805.29749999999"/>
    <n v="298909.270625"/>
  </r>
  <r>
    <n v="6"/>
    <s v="Region VI - Midsouth"/>
    <x v="31"/>
    <s v="LA"/>
    <x v="208"/>
    <n v="2"/>
    <x v="1"/>
    <n v="60097.587500000001"/>
    <n v="105170.77812500001"/>
    <n v="77937.457500000019"/>
    <n v="136390.55062500003"/>
    <n v="92450.54250000001"/>
    <n v="161788.44937500003"/>
    <n v="110177.38500000001"/>
    <n v="192810.42375000002"/>
    <n v="129760.83749999999"/>
    <n v="227081.46562499998"/>
    <n v="142091.5675"/>
    <n v="248660.24312500004"/>
    <n v="153735.46"/>
    <n v="269037.05499999999"/>
  </r>
  <r>
    <n v="6"/>
    <s v="Region VI - Midsouth"/>
    <x v="31"/>
    <s v="LA"/>
    <x v="208"/>
    <n v="3"/>
    <x v="2"/>
    <n v="47447.21875"/>
    <n v="83032.6328125"/>
    <n v="64378.60624999999"/>
    <n v="112662.56093749999"/>
    <n v="81152.493749999994"/>
    <n v="142016.86406249998"/>
    <n v="105476.32499999998"/>
    <n v="184583.56874999998"/>
    <n v="128504.15624999999"/>
    <n v="224882.27343749997"/>
    <n v="143343.04374999998"/>
    <n v="250850.32656249998"/>
    <n v="157470.93124999997"/>
    <n v="275574.12968749995"/>
  </r>
  <r>
    <n v="6"/>
    <s v="Region VI - Midsouth"/>
    <x v="31"/>
    <s v="LA"/>
    <x v="208"/>
    <n v="4"/>
    <x v="3"/>
    <n v="57190.294999999998"/>
    <n v="91504.472000000009"/>
    <n v="80066.413"/>
    <n v="128106.2608"/>
    <n v="102942.53099999999"/>
    <n v="164708.04959999997"/>
    <n v="137256.70799999998"/>
    <n v="219610.7328"/>
    <n v="171570.88499999998"/>
    <n v="274513.41599999997"/>
    <n v="194447.00299999997"/>
    <n v="311115.20479999995"/>
    <n v="217323.12099999998"/>
    <n v="347716.99360000005"/>
  </r>
  <r>
    <n v="6"/>
    <s v="Region VI - Midsouth"/>
    <x v="31"/>
    <s v="LA"/>
    <x v="209"/>
    <n v="1"/>
    <x v="0"/>
    <n v="59993.5"/>
    <n v="104988.625"/>
    <n v="78171.283750000002"/>
    <n v="136799.74656250002"/>
    <n v="93903.412500000006"/>
    <n v="164330.97187499999"/>
    <n v="112944.72"/>
    <n v="197653.26"/>
    <n v="133142.26874999999"/>
    <n v="232998.97031249999"/>
    <n v="145710.4425"/>
    <n v="254993.27437500001"/>
    <n v="158133.15249999997"/>
    <n v="276733.01687499997"/>
  </r>
  <r>
    <n v="6"/>
    <s v="Region VI - Midsouth"/>
    <x v="31"/>
    <s v="LA"/>
    <x v="209"/>
    <n v="2"/>
    <x v="1"/>
    <n v="55186.225000000006"/>
    <n v="96575.893750000003"/>
    <n v="71646.85500000001"/>
    <n v="125381.99625000001"/>
    <n v="85120.694999999992"/>
    <n v="148961.21625"/>
    <n v="101691.75"/>
    <n v="177960.5625"/>
    <n v="119825.47499999999"/>
    <n v="209694.58124999999"/>
    <n v="131251.22"/>
    <n v="229689.63500000001"/>
    <n v="142069.60249999998"/>
    <n v="248621.80437500001"/>
  </r>
  <r>
    <n v="6"/>
    <s v="Region VI - Midsouth"/>
    <x v="31"/>
    <s v="LA"/>
    <x v="209"/>
    <n v="3"/>
    <x v="2"/>
    <n v="43263.387499999997"/>
    <n v="75710.928124999991"/>
    <n v="58589.492499999993"/>
    <n v="102531.61187499999"/>
    <n v="73763.347500000003"/>
    <n v="129085.85812499998"/>
    <n v="95715.03"/>
    <n v="167501.30249999999"/>
    <n v="116413.91249999999"/>
    <n v="203724.34687499999"/>
    <n v="129717.26749999999"/>
    <n v="227005.21812499998"/>
    <n v="142333.32249999998"/>
    <n v="249083.31437499999"/>
  </r>
  <r>
    <n v="6"/>
    <s v="Region VI - Midsouth"/>
    <x v="31"/>
    <s v="LA"/>
    <x v="209"/>
    <n v="4"/>
    <x v="3"/>
    <n v="52633.868499999997"/>
    <n v="84214.189600000012"/>
    <n v="73687.415899999993"/>
    <n v="117899.86543999999"/>
    <n v="94740.963299999989"/>
    <n v="151585.54128"/>
    <n v="126321.2844"/>
    <n v="202114.05504000001"/>
    <n v="157901.60549999998"/>
    <n v="252642.56880000001"/>
    <n v="178955.15289999999"/>
    <n v="286328.24463999999"/>
    <n v="200008.70029999997"/>
    <n v="320013.92047999997"/>
  </r>
  <r>
    <n v="6"/>
    <s v="Region VI - Midsouth"/>
    <x v="31"/>
    <s v="LA"/>
    <x v="210"/>
    <n v="1"/>
    <x v="0"/>
    <n v="66774.75"/>
    <n v="116855.8125"/>
    <n v="86892.19875000001"/>
    <n v="152061.34781250003"/>
    <n v="104157.5625"/>
    <n v="182275.734375"/>
    <n v="124934.04"/>
    <n v="218634.57"/>
    <n v="147201.69374999998"/>
    <n v="257602.96406249999"/>
    <n v="161057.8725"/>
    <n v="281851.27687499998"/>
    <n v="174688.04249999998"/>
    <n v="305704.07437499997"/>
  </r>
  <r>
    <n v="6"/>
    <s v="Region VI - Midsouth"/>
    <x v="31"/>
    <s v="LA"/>
    <x v="210"/>
    <n v="2"/>
    <x v="1"/>
    <n v="61470.262499999997"/>
    <n v="107572.95937500001"/>
    <n v="79716.472500000003"/>
    <n v="139503.826875"/>
    <n v="94558.927499999991"/>
    <n v="165478.12312499998"/>
    <n v="112686.435"/>
    <n v="197201.26125000001"/>
    <n v="132715.01249999998"/>
    <n v="232251.27187499998"/>
    <n v="145325.90250000003"/>
    <n v="254320.32937500003"/>
    <n v="157233.93"/>
    <n v="275159.3775"/>
  </r>
  <r>
    <n v="6"/>
    <s v="Region VI - Midsouth"/>
    <x v="31"/>
    <s v="LA"/>
    <x v="210"/>
    <n v="3"/>
    <x v="2"/>
    <n v="48310.756249999991"/>
    <n v="84543.823437499988"/>
    <n v="65564.808749999997"/>
    <n v="114738.41531249999"/>
    <n v="82659.611249999987"/>
    <n v="144654.31968749998"/>
    <n v="107455.51499999998"/>
    <n v="188047.15125"/>
    <n v="130941.01874999999"/>
    <n v="229146.78281249997"/>
    <n v="146079.32124999998"/>
    <n v="255638.81218749998"/>
    <n v="160498.72374999998"/>
    <n v="280872.76656249998"/>
  </r>
  <r>
    <n v="6"/>
    <s v="Region VI - Midsouth"/>
    <x v="31"/>
    <s v="LA"/>
    <x v="210"/>
    <n v="4"/>
    <x v="3"/>
    <n v="58168.270499999999"/>
    <n v="93069.232799999998"/>
    <n v="81435.578699999998"/>
    <n v="130296.92592000001"/>
    <n v="104702.88689999998"/>
    <n v="167524.61904000002"/>
    <n v="139603.8492"/>
    <n v="223366.15872000001"/>
    <n v="174504.81149999998"/>
    <n v="279207.69839999999"/>
    <n v="197772.11969999998"/>
    <n v="316435.39151999995"/>
    <n v="221039.42789999998"/>
    <n v="353663.08464000002"/>
  </r>
  <r>
    <n v="6"/>
    <s v="Region VI - Midsouth"/>
    <x v="31"/>
    <s v="LA"/>
    <x v="211"/>
    <n v="1"/>
    <x v="0"/>
    <n v="62005.5"/>
    <n v="108509.625"/>
    <n v="80755.237500000017"/>
    <n v="141321.66562500002"/>
    <n v="96934.725000000006"/>
    <n v="169635.76874999999"/>
    <n v="116478"/>
    <n v="203836.5"/>
    <n v="137283.1875"/>
    <n v="240245.578125"/>
    <n v="150229.42499999999"/>
    <n v="262901.49375000002"/>
    <n v="163004.32500000001"/>
    <n v="285257.56874999998"/>
  </r>
  <r>
    <n v="6"/>
    <s v="Region VI - Midsouth"/>
    <x v="31"/>
    <s v="LA"/>
    <x v="211"/>
    <n v="2"/>
    <x v="1"/>
    <n v="57052.125"/>
    <n v="99841.21875"/>
    <n v="74040.225000000006"/>
    <n v="129570.39375000002"/>
    <n v="87915.375"/>
    <n v="153851.90625"/>
    <n v="104938.47"/>
    <n v="183642.32250000001"/>
    <n v="123629.62499999999"/>
    <n v="216351.84374999997"/>
    <n v="135403.72500000001"/>
    <n v="236956.51875000005"/>
    <n v="146541.29999999999"/>
    <n v="256447.27500000002"/>
  </r>
  <r>
    <n v="6"/>
    <s v="Region VI - Midsouth"/>
    <x v="31"/>
    <s v="LA"/>
    <x v="211"/>
    <n v="3"/>
    <x v="2"/>
    <n v="45216.712499999994"/>
    <n v="79129.246874999997"/>
    <n v="61255.897499999999"/>
    <n v="107197.82062499999"/>
    <n v="77137.58249999999"/>
    <n v="134990.76937499997"/>
    <n v="100123.11"/>
    <n v="175215.44249999998"/>
    <n v="121812.6375"/>
    <n v="213172.11562499998"/>
    <n v="135759.32250000001"/>
    <n v="237578.81437499999"/>
    <n v="148995.00750000001"/>
    <n v="260741.26312499997"/>
  </r>
  <r>
    <n v="6"/>
    <s v="Region VI - Midsouth"/>
    <x v="31"/>
    <s v="LA"/>
    <x v="211"/>
    <n v="4"/>
    <x v="3"/>
    <n v="54918.794999999998"/>
    <n v="87870.072"/>
    <n v="76886.312999999995"/>
    <n v="123018.10080000001"/>
    <n v="98853.830999999991"/>
    <n v="158166.12959999999"/>
    <n v="131805.10800000001"/>
    <n v="210888.1728"/>
    <n v="164756.38499999998"/>
    <n v="263610.21600000001"/>
    <n v="186723.90299999999"/>
    <n v="298758.24479999999"/>
    <n v="208691.42099999997"/>
    <n v="333906.27360000001"/>
  </r>
  <r>
    <n v="6"/>
    <s v="Region VI - Midsouth"/>
    <x v="32"/>
    <s v="NM"/>
    <x v="212"/>
    <n v="1"/>
    <x v="0"/>
    <n v="67222.25"/>
    <n v="117638.9375"/>
    <n v="87538.613750000019"/>
    <n v="153192.57406250003"/>
    <n v="105056.21250000001"/>
    <n v="183848.37187500001"/>
    <n v="126204.36"/>
    <n v="220857.63"/>
    <n v="148739.86874999999"/>
    <n v="260294.77031249998"/>
    <n v="162762.80249999999"/>
    <n v="284834.90437499998"/>
    <n v="176593.9325"/>
    <n v="309039.38187499996"/>
  </r>
  <r>
    <n v="6"/>
    <s v="Region VI - Midsouth"/>
    <x v="32"/>
    <s v="NM"/>
    <x v="212"/>
    <n v="2"/>
    <x v="1"/>
    <n v="61548.68"/>
    <n v="107710.19"/>
    <n v="79859.146500000003"/>
    <n v="139753.50637500003"/>
    <n v="94796.991000000009"/>
    <n v="165894.73425000001"/>
    <n v="113100.16200000001"/>
    <n v="197925.28350000002"/>
    <n v="133232.76749999999"/>
    <n v="233157.34312499998"/>
    <n v="145913.23975000001"/>
    <n v="255348.16956250003"/>
    <n v="157902.11012500001"/>
    <n v="276328.69271874998"/>
  </r>
  <r>
    <n v="6"/>
    <s v="Region VI - Midsouth"/>
    <x v="32"/>
    <s v="NM"/>
    <x v="212"/>
    <n v="3"/>
    <x v="2"/>
    <n v="48578.46875"/>
    <n v="85012.3203125"/>
    <n v="65848.606249999997"/>
    <n v="115235.06093749999"/>
    <n v="82952.493749999994"/>
    <n v="145166.86406249998"/>
    <n v="107724.82499999998"/>
    <n v="188518.44374999998"/>
    <n v="131129.15625"/>
    <n v="229476.02343749997"/>
    <n v="146190.54374999998"/>
    <n v="255833.45156249998"/>
    <n v="160501.43124999999"/>
    <n v="280877.50468749995"/>
  </r>
  <r>
    <n v="6"/>
    <s v="Region VI - Midsouth"/>
    <x v="32"/>
    <s v="NM"/>
    <x v="212"/>
    <n v="4"/>
    <x v="3"/>
    <n v="58835.172500000001"/>
    <n v="94136.276000000013"/>
    <n v="82369.241500000004"/>
    <n v="131790.78639999998"/>
    <n v="105903.31049999999"/>
    <n v="169445.29680000001"/>
    <n v="141204.41399999999"/>
    <n v="225927.0624"/>
    <n v="176505.51749999999"/>
    <n v="282408.82799999998"/>
    <n v="200039.58649999998"/>
    <n v="320063.33840000001"/>
    <n v="223573.65549999999"/>
    <n v="357717.84880000004"/>
  </r>
  <r>
    <n v="6"/>
    <s v="Region VI - Midsouth"/>
    <x v="32"/>
    <s v="NM"/>
    <x v="213"/>
    <n v="1"/>
    <x v="0"/>
    <n v="63264.65"/>
    <n v="110713.13750000001"/>
    <n v="82260.74675000002"/>
    <n v="143956.30681250003"/>
    <n v="98482.522500000006"/>
    <n v="172344.41437499999"/>
    <n v="117935.304"/>
    <n v="206386.78200000001"/>
    <n v="138914.25375"/>
    <n v="243099.94406250003"/>
    <n v="151968.4485"/>
    <n v="265944.78487500001"/>
    <n v="164772.93050000002"/>
    <n v="288352.62837499997"/>
  </r>
  <r>
    <n v="6"/>
    <s v="Region VI - Midsouth"/>
    <x v="32"/>
    <s v="NM"/>
    <x v="213"/>
    <n v="2"/>
    <x v="1"/>
    <n v="57995.702000000005"/>
    <n v="101492.4785"/>
    <n v="75153.920100000018"/>
    <n v="131519.36017500001"/>
    <n v="89051.747400000007"/>
    <n v="155840.55795000002"/>
    <n v="105943.7868"/>
    <n v="185401.6269"/>
    <n v="124731.79949999999"/>
    <n v="218280.649125"/>
    <n v="136555.93315000003"/>
    <n v="238972.88301250001"/>
    <n v="147700.13042500001"/>
    <n v="258475.22824375"/>
  </r>
  <r>
    <n v="6"/>
    <s v="Region VI - Midsouth"/>
    <x v="32"/>
    <s v="NM"/>
    <x v="213"/>
    <n v="3"/>
    <x v="2"/>
    <n v="46542.21875"/>
    <n v="81448.8828125"/>
    <n v="63202.60624999999"/>
    <n v="110604.56093749999"/>
    <n v="79712.493749999994"/>
    <n v="139496.86406249998"/>
    <n v="103677.52499999998"/>
    <n v="181435.66874999998"/>
    <n v="126404.15624999999"/>
    <n v="221207.27343749997"/>
    <n v="141065.04374999998"/>
    <n v="246863.82656249998"/>
    <n v="155046.53124999997"/>
    <n v="271331.4296875"/>
  </r>
  <r>
    <n v="6"/>
    <s v="Region VI - Midsouth"/>
    <x v="32"/>
    <s v="NM"/>
    <x v="213"/>
    <n v="4"/>
    <x v="3"/>
    <n v="55874.392999999996"/>
    <n v="89399.0288"/>
    <n v="78224.150200000004"/>
    <n v="125158.64032000001"/>
    <n v="100573.9074"/>
    <n v="160918.25183999998"/>
    <n v="134098.54319999999"/>
    <n v="214557.66911999998"/>
    <n v="167623.179"/>
    <n v="268197.08639999997"/>
    <n v="189972.93619999997"/>
    <n v="303956.69791999995"/>
    <n v="212322.69339999999"/>
    <n v="339716.30943999998"/>
  </r>
  <r>
    <n v="6"/>
    <s v="Region VI - Midsouth"/>
    <x v="32"/>
    <s v="NM"/>
    <x v="214"/>
    <n v="1"/>
    <x v="0"/>
    <n v="68963.7"/>
    <n v="120686.47500000001"/>
    <n v="89836.202749999997"/>
    <n v="157213.35481250001"/>
    <n v="107871.14249999999"/>
    <n v="188774.49937500001"/>
    <n v="129675.31200000001"/>
    <n v="226931.796"/>
    <n v="152849.82374999998"/>
    <n v="267487.19156249997"/>
    <n v="167270.42050000001"/>
    <n v="292723.23587500001"/>
    <n v="181510.8665"/>
    <n v="317644.01637500001"/>
  </r>
  <r>
    <n v="6"/>
    <s v="Region VI - Midsouth"/>
    <x v="32"/>
    <s v="NM"/>
    <x v="214"/>
    <n v="2"/>
    <x v="1"/>
    <n v="63126.193499999994"/>
    <n v="110470.838625"/>
    <n v="81928.842800000013"/>
    <n v="143375.47490000003"/>
    <n v="97292.234700000001"/>
    <n v="170261.41072499999"/>
    <n v="116149.68539999999"/>
    <n v="203261.94945000001"/>
    <n v="136842.11099999998"/>
    <n v="239473.69424999997"/>
    <n v="149877.45445000002"/>
    <n v="262285.54528750002"/>
    <n v="162210.25752500002"/>
    <n v="283867.95066874998"/>
  </r>
  <r>
    <n v="6"/>
    <s v="Region VI - Midsouth"/>
    <x v="32"/>
    <s v="NM"/>
    <x v="214"/>
    <n v="3"/>
    <x v="2"/>
    <n v="50254.612499999996"/>
    <n v="87945.571874999994"/>
    <n v="68058.70749999999"/>
    <n v="119102.73812499999"/>
    <n v="85686.052499999991"/>
    <n v="149950.59187499998"/>
    <n v="111187.77"/>
    <n v="194578.59749999997"/>
    <n v="135235.08749999997"/>
    <n v="236661.40312499998"/>
    <n v="150690.9325"/>
    <n v="263709.13187499996"/>
    <n v="165348.87749999997"/>
    <n v="289360.53562499996"/>
  </r>
  <r>
    <n v="6"/>
    <s v="Region VI - Midsouth"/>
    <x v="32"/>
    <s v="NM"/>
    <x v="214"/>
    <n v="4"/>
    <x v="3"/>
    <n v="61133.525499999989"/>
    <n v="97813.640799999994"/>
    <n v="85586.935700000002"/>
    <n v="136939.09711999999"/>
    <n v="110040.34589999999"/>
    <n v="176064.55343999999"/>
    <n v="146720.46119999999"/>
    <n v="234752.73791999999"/>
    <n v="183400.57649999997"/>
    <n v="293440.92239999998"/>
    <n v="207853.98669999998"/>
    <n v="332566.37871999992"/>
    <n v="232307.39689999999"/>
    <n v="371691.83503999998"/>
  </r>
  <r>
    <n v="6"/>
    <s v="Region VI - Midsouth"/>
    <x v="32"/>
    <s v="NM"/>
    <x v="215"/>
    <n v="1"/>
    <x v="0"/>
    <n v="63739.35"/>
    <n v="111543.86249999999"/>
    <n v="82943.435750000004"/>
    <n v="145151.01256250002"/>
    <n v="99426.352500000008"/>
    <n v="173996.11687500001"/>
    <n v="119262.45600000001"/>
    <n v="208709.29799999998"/>
    <n v="140519.95874999999"/>
    <n v="245909.92781249998"/>
    <n v="153747.56650000002"/>
    <n v="269058.24137499998"/>
    <n v="166760.06450000001"/>
    <n v="291830.11287499999"/>
  </r>
  <r>
    <n v="6"/>
    <s v="Region VI - Midsouth"/>
    <x v="32"/>
    <s v="NM"/>
    <x v="215"/>
    <n v="2"/>
    <x v="1"/>
    <n v="58393.652999999998"/>
    <n v="102188.89275"/>
    <n v="75719.753900000011"/>
    <n v="132509.56932500002"/>
    <n v="89806.503599999996"/>
    <n v="157161.38130000001"/>
    <n v="107001.1152"/>
    <n v="187251.9516"/>
    <n v="126014.08049999998"/>
    <n v="220524.64087499998"/>
    <n v="137984.81035000001"/>
    <n v="241473.41811250002"/>
    <n v="149285.815325"/>
    <n v="261250.17681874998"/>
  </r>
  <r>
    <n v="6"/>
    <s v="Region VI - Midsouth"/>
    <x v="32"/>
    <s v="NM"/>
    <x v="215"/>
    <n v="3"/>
    <x v="2"/>
    <n v="46357.431249999994"/>
    <n v="81125.504687499983"/>
    <n v="62898.40374999999"/>
    <n v="110072.20656249998"/>
    <n v="79285.376250000001"/>
    <n v="138749.40843749998"/>
    <n v="103047.43499999998"/>
    <n v="180333.01124999998"/>
    <n v="125542.29374999998"/>
    <n v="219699.01406249998"/>
    <n v="140037.26624999999"/>
    <n v="245065.21593749998"/>
    <n v="153837.03875000001"/>
    <n v="269214.81781249994"/>
  </r>
  <r>
    <n v="6"/>
    <s v="Region VI - Midsouth"/>
    <x v="32"/>
    <s v="NM"/>
    <x v="215"/>
    <n v="4"/>
    <x v="3"/>
    <n v="55883.343999999997"/>
    <n v="89413.350399999996"/>
    <n v="78236.681599999996"/>
    <n v="125178.69055999999"/>
    <n v="100590.01919999998"/>
    <n v="160944.03071999998"/>
    <n v="134120.02559999999"/>
    <n v="214592.04095999998"/>
    <n v="167650.03200000001"/>
    <n v="268240.05119999999"/>
    <n v="190003.36959999998"/>
    <n v="304005.39136000001"/>
    <n v="212356.70719999998"/>
    <n v="339770.73151999997"/>
  </r>
  <r>
    <n v="6"/>
    <s v="Region VI - Midsouth"/>
    <x v="32"/>
    <s v="NM"/>
    <x v="216"/>
    <n v="1"/>
    <x v="0"/>
    <n v="72169.25"/>
    <n v="126296.1875"/>
    <n v="94135.947500000009"/>
    <n v="164737.90812500005"/>
    <n v="113273.32500000001"/>
    <n v="198228.31875000001"/>
    <n v="136540.68"/>
    <n v="238946.19"/>
    <n v="161021.88750000001"/>
    <n v="281788.30312499998"/>
    <n v="176255.745"/>
    <n v="308447.55374999996"/>
    <n v="191370.185"/>
    <n v="334897.82374999998"/>
  </r>
  <r>
    <n v="6"/>
    <s v="Region VI - Midsouth"/>
    <x v="32"/>
    <s v="NM"/>
    <x v="216"/>
    <n v="2"/>
    <x v="1"/>
    <n v="65989.902499999997"/>
    <n v="115482.329375"/>
    <n v="85740.679500000013"/>
    <n v="150046.18912500003"/>
    <n v="101978.54550000001"/>
    <n v="178462.45462500001"/>
    <n v="122045.63099999999"/>
    <n v="213579.85425"/>
    <n v="143858.97749999998"/>
    <n v="251753.21062499998"/>
    <n v="157609.87300000002"/>
    <n v="275817.27775000007"/>
    <n v="170654.58475000001"/>
    <n v="298645.52331249998"/>
  </r>
  <r>
    <n v="6"/>
    <s v="Region VI - Midsouth"/>
    <x v="32"/>
    <s v="NM"/>
    <x v="216"/>
    <n v="3"/>
    <x v="2"/>
    <n v="51972.21875"/>
    <n v="90951.3828125"/>
    <n v="70258.606249999997"/>
    <n v="122952.56093750001"/>
    <n v="88352.493749999994"/>
    <n v="154616.86406249998"/>
    <n v="114470.32499999998"/>
    <n v="200323.06874999998"/>
    <n v="139004.15625"/>
    <n v="243257.2734375"/>
    <n v="154733.04374999998"/>
    <n v="270782.82656249998"/>
    <n v="169592.93124999997"/>
    <n v="296787.62968750001"/>
  </r>
  <r>
    <n v="6"/>
    <s v="Region VI - Midsouth"/>
    <x v="32"/>
    <s v="NM"/>
    <x v="216"/>
    <n v="4"/>
    <x v="3"/>
    <n v="63769.804999999993"/>
    <n v="102031.68799999999"/>
    <n v="89277.726999999999"/>
    <n v="142844.36320000002"/>
    <n v="114785.64899999999"/>
    <n v="183657.03839999999"/>
    <n v="153047.53200000001"/>
    <n v="244876.05120000002"/>
    <n v="191309.41500000001"/>
    <n v="306095.06400000001"/>
    <n v="216817.337"/>
    <n v="346907.73919999995"/>
    <n v="242325.25899999996"/>
    <n v="387720.41440000001"/>
  </r>
  <r>
    <n v="6"/>
    <s v="Region VI - Midsouth"/>
    <x v="33"/>
    <s v="OK"/>
    <x v="217"/>
    <n v="1"/>
    <x v="0"/>
    <n v="63719.75"/>
    <n v="111509.5625"/>
    <n v="83016.552500000005"/>
    <n v="145278.96687500004"/>
    <n v="99704.475000000006"/>
    <n v="174482.83124999999"/>
    <n v="119892.12"/>
    <n v="209811.21"/>
    <n v="141325.61249999999"/>
    <n v="247319.82187499999"/>
    <n v="154662.85499999998"/>
    <n v="270659.99624999997"/>
    <n v="167840.01500000001"/>
    <n v="293720.02625"/>
  </r>
  <r>
    <n v="6"/>
    <s v="Region VI - Midsouth"/>
    <x v="33"/>
    <s v="OK"/>
    <x v="217"/>
    <n v="2"/>
    <x v="1"/>
    <n v="58617.912499999999"/>
    <n v="102581.34687499999"/>
    <n v="76094.392500000016"/>
    <n v="133165.18687500001"/>
    <n v="90391.657500000001"/>
    <n v="158185.40062500001"/>
    <n v="107964.375"/>
    <n v="188937.65625"/>
    <n v="127210.91249999998"/>
    <n v="222619.09687499996"/>
    <n v="139337.0575"/>
    <n v="243839.85062500002"/>
    <n v="150815.7775"/>
    <n v="263927.61062499997"/>
  </r>
  <r>
    <n v="6"/>
    <s v="Region VI - Midsouth"/>
    <x v="33"/>
    <s v="OK"/>
    <x v="217"/>
    <n v="3"/>
    <x v="2"/>
    <n v="46892.856249999997"/>
    <n v="82062.498437500006"/>
    <n v="63465.998749999999"/>
    <n v="111065.49781249999"/>
    <n v="79871.141249999986"/>
    <n v="139774.4971875"/>
    <n v="103586.05499999999"/>
    <n v="181275.59624999997"/>
    <n v="125918.56874999999"/>
    <n v="220357.49531249999"/>
    <n v="140259.71124999999"/>
    <n v="245454.49468749997"/>
    <n v="153842.45374999999"/>
    <n v="269224.2940625"/>
  </r>
  <r>
    <n v="6"/>
    <s v="Region VI - Midsouth"/>
    <x v="33"/>
    <s v="OK"/>
    <x v="217"/>
    <n v="4"/>
    <x v="3"/>
    <n v="57217.147999999994"/>
    <n v="91547.436799999996"/>
    <n v="80104.007199999993"/>
    <n v="128166.41151999999"/>
    <n v="102990.86639999998"/>
    <n v="164785.38624000002"/>
    <n v="137321.15519999998"/>
    <n v="219713.84831999999"/>
    <n v="171651.44399999999"/>
    <n v="274642.31039999996"/>
    <n v="194538.30319999999"/>
    <n v="311261.28512000002"/>
    <n v="217425.16239999997"/>
    <n v="347880.25983999996"/>
  </r>
  <r>
    <n v="6"/>
    <s v="Region VI - Midsouth"/>
    <x v="33"/>
    <s v="OK"/>
    <x v="218"/>
    <n v="1"/>
    <x v="0"/>
    <n v="62974.5"/>
    <n v="110205.375"/>
    <n v="82047.498750000013"/>
    <n v="143583.12281250002"/>
    <n v="98544.262499999997"/>
    <n v="172452.45937500001"/>
    <n v="118502.64"/>
    <n v="207379.62"/>
    <n v="139688.94374999998"/>
    <n v="244455.65156249999"/>
    <n v="152872.3725"/>
    <n v="267526.65187499998"/>
    <n v="165898.64250000002"/>
    <n v="290322.62437500001"/>
  </r>
  <r>
    <n v="6"/>
    <s v="Region VI - Midsouth"/>
    <x v="33"/>
    <s v="OK"/>
    <x v="218"/>
    <n v="2"/>
    <x v="1"/>
    <n v="57931.574999999997"/>
    <n v="101380.25625000001"/>
    <n v="75204.885000000009"/>
    <n v="131608.54875000002"/>
    <n v="89337.464999999997"/>
    <n v="156340.56375"/>
    <n v="106709.85"/>
    <n v="186742.23749999999"/>
    <n v="125733.82499999998"/>
    <n v="220034.19374999998"/>
    <n v="137719.89000000001"/>
    <n v="241009.80750000005"/>
    <n v="149066.54250000001"/>
    <n v="260866.44937500003"/>
  </r>
  <r>
    <n v="6"/>
    <s v="Region VI - Midsouth"/>
    <x v="33"/>
    <s v="OK"/>
    <x v="218"/>
    <n v="3"/>
    <x v="2"/>
    <n v="45669.212499999994"/>
    <n v="79921.121874999997"/>
    <n v="61843.897499999999"/>
    <n v="108226.82062499999"/>
    <n v="77857.58249999999"/>
    <n v="136250.76937499997"/>
    <n v="101022.51"/>
    <n v="176789.39249999996"/>
    <n v="122862.6375"/>
    <n v="215009.61562499998"/>
    <n v="136898.32250000001"/>
    <n v="239572.06437499999"/>
    <n v="150207.20749999999"/>
    <n v="262862.61312499997"/>
  </r>
  <r>
    <n v="6"/>
    <s v="Region VI - Midsouth"/>
    <x v="33"/>
    <s v="OK"/>
    <x v="218"/>
    <n v="4"/>
    <x v="3"/>
    <n v="55576.745999999999"/>
    <n v="88922.793600000005"/>
    <n v="77807.444399999993"/>
    <n v="124491.91104000001"/>
    <n v="100038.14279999999"/>
    <n v="160061.02848000001"/>
    <n v="133384.19040000002"/>
    <n v="213414.70464000001"/>
    <n v="166730.23800000001"/>
    <n v="266768.38080000004"/>
    <n v="188960.93640000001"/>
    <n v="302337.49823999999"/>
    <n v="211191.6348"/>
    <n v="337906.61568000005"/>
  </r>
  <r>
    <n v="6"/>
    <s v="Region VI - Midsouth"/>
    <x v="33"/>
    <s v="OK"/>
    <x v="219"/>
    <n v="1"/>
    <x v="0"/>
    <n v="61036.5"/>
    <n v="106813.875"/>
    <n v="79462.976250000007"/>
    <n v="139060.20843750003"/>
    <n v="95325.1875"/>
    <n v="166819.078125"/>
    <n v="114453.36"/>
    <n v="200293.38"/>
    <n v="134877.43124999999"/>
    <n v="236035.50468750001"/>
    <n v="147586.47749999998"/>
    <n v="258276.33562500001"/>
    <n v="160110.00750000001"/>
    <n v="280192.51312499994"/>
  </r>
  <r>
    <n v="6"/>
    <s v="Region VI - Midsouth"/>
    <x v="33"/>
    <s v="OK"/>
    <x v="219"/>
    <n v="2"/>
    <x v="1"/>
    <n v="56172.675000000003"/>
    <n v="98302.181249999994"/>
    <n v="72875.565000000002"/>
    <n v="127532.23875000002"/>
    <n v="86493.285000000003"/>
    <n v="151363.24875"/>
    <n v="103167.09"/>
    <n v="180542.4075"/>
    <n v="121525.42499999999"/>
    <n v="212669.49374999997"/>
    <n v="133087.56"/>
    <n v="232903.23"/>
    <n v="144016.0575"/>
    <n v="252028.10062499999"/>
  </r>
  <r>
    <n v="6"/>
    <s v="Region VI - Midsouth"/>
    <x v="33"/>
    <s v="OK"/>
    <x v="219"/>
    <n v="3"/>
    <x v="2"/>
    <n v="44990.462499999994"/>
    <n v="78733.309374999997"/>
    <n v="60961.897499999999"/>
    <n v="106683.32062499999"/>
    <n v="76777.58249999999"/>
    <n v="134360.76937499997"/>
    <n v="99673.41"/>
    <n v="174428.46749999997"/>
    <n v="121287.6375"/>
    <n v="212253.36562499998"/>
    <n v="135189.82250000001"/>
    <n v="236582.18937499999"/>
    <n v="148388.9075"/>
    <n v="259680.58812499995"/>
  </r>
  <r>
    <n v="6"/>
    <s v="Region VI - Midsouth"/>
    <x v="33"/>
    <s v="OK"/>
    <x v="219"/>
    <n v="4"/>
    <x v="3"/>
    <n v="54589.819499999998"/>
    <n v="87343.711199999991"/>
    <n v="76425.747299999988"/>
    <n v="122281.19568"/>
    <n v="98261.675099999993"/>
    <n v="157218.68015999999"/>
    <n v="131015.56679999999"/>
    <n v="209624.90687999999"/>
    <n v="163769.45850000001"/>
    <n v="262031.13359999997"/>
    <n v="185605.38629999998"/>
    <n v="296968.61807999993"/>
    <n v="207441.31409999996"/>
    <n v="331906.10255999997"/>
  </r>
  <r>
    <n v="6"/>
    <s v="Region VI - Midsouth"/>
    <x v="33"/>
    <s v="OK"/>
    <x v="220"/>
    <n v="1"/>
    <x v="0"/>
    <n v="60614.25"/>
    <n v="106074.9375"/>
    <n v="78924.676250000019"/>
    <n v="138118.18343750003"/>
    <n v="94701.487499999988"/>
    <n v="165727.60312499999"/>
    <n v="113738.76"/>
    <n v="199042.83"/>
    <n v="134042.68124999999"/>
    <n v="234574.69218750001"/>
    <n v="146676.97749999998"/>
    <n v="256684.71062500001"/>
    <n v="159133.4075"/>
    <n v="278483.46312500001"/>
  </r>
  <r>
    <n v="6"/>
    <s v="Region VI - Midsouth"/>
    <x v="33"/>
    <s v="OK"/>
    <x v="220"/>
    <n v="2"/>
    <x v="1"/>
    <n v="55779.487500000003"/>
    <n v="97614.103124999994"/>
    <n v="72374.277499999997"/>
    <n v="126654.985625"/>
    <n v="85913.122499999998"/>
    <n v="150347.96437499998"/>
    <n v="102503.02499999999"/>
    <n v="179380.29375000001"/>
    <n v="120749.73749999999"/>
    <n v="211312.04062499997"/>
    <n v="132242.44750000001"/>
    <n v="231424.28312500002"/>
    <n v="143108.57"/>
    <n v="250439.9975"/>
  </r>
  <r>
    <n v="6"/>
    <s v="Region VI - Midsouth"/>
    <x v="33"/>
    <s v="OK"/>
    <x v="220"/>
    <n v="3"/>
    <x v="2"/>
    <n v="44219.318749999999"/>
    <n v="77383.807812499988"/>
    <n v="59927.796249999992"/>
    <n v="104873.6434375"/>
    <n v="75484.023749999993"/>
    <n v="132097.0415625"/>
    <n v="98009.264999999985"/>
    <n v="171516.21375"/>
    <n v="119281.70624999999"/>
    <n v="208742.98593749997"/>
    <n v="132967.43375"/>
    <n v="232693.00906249997"/>
    <n v="145965.86124999999"/>
    <n v="255440.25718749998"/>
  </r>
  <r>
    <n v="6"/>
    <s v="Region VI - Midsouth"/>
    <x v="33"/>
    <s v="OK"/>
    <x v="220"/>
    <n v="4"/>
    <x v="3"/>
    <n v="53607.368499999997"/>
    <n v="85771.789600000004"/>
    <n v="75050.315899999987"/>
    <n v="120080.50543999999"/>
    <n v="96493.263299999991"/>
    <n v="154389.22128"/>
    <n v="128657.6844"/>
    <n v="205852.29504"/>
    <n v="160822.10549999998"/>
    <n v="257315.3688"/>
    <n v="182265.05289999998"/>
    <n v="291624.08464000002"/>
    <n v="203708.00029999999"/>
    <n v="325932.80047999998"/>
  </r>
  <r>
    <n v="6"/>
    <s v="Region VI - Midsouth"/>
    <x v="33"/>
    <s v="OK"/>
    <x v="221"/>
    <n v="1"/>
    <x v="0"/>
    <n v="56391.75"/>
    <n v="98685.5625"/>
    <n v="73541.676250000019"/>
    <n v="128697.93343750003"/>
    <n v="88464.487499999988"/>
    <n v="154812.85312500002"/>
    <n v="106592.76"/>
    <n v="186537.33"/>
    <n v="125695.18124999999"/>
    <n v="219966.56718750001"/>
    <n v="137581.97749999998"/>
    <n v="240768.46062500001"/>
    <n v="149367.4075"/>
    <n v="261392.96312499998"/>
  </r>
  <r>
    <n v="6"/>
    <s v="Region VI - Midsouth"/>
    <x v="33"/>
    <s v="OK"/>
    <x v="221"/>
    <n v="2"/>
    <x v="1"/>
    <n v="51847.612500000003"/>
    <n v="90733.321874999994"/>
    <n v="67361.402499999997"/>
    <n v="117882.45437500002"/>
    <n v="80111.497499999998"/>
    <n v="140195.12062500001"/>
    <n v="95862.375"/>
    <n v="167759.15625"/>
    <n v="112992.86249999999"/>
    <n v="197737.50937499997"/>
    <n v="123791.32250000001"/>
    <n v="216634.81437500002"/>
    <n v="134033.69500000001"/>
    <n v="234558.96625"/>
  </r>
  <r>
    <n v="6"/>
    <s v="Region VI - Midsouth"/>
    <x v="33"/>
    <s v="OK"/>
    <x v="221"/>
    <n v="3"/>
    <x v="2"/>
    <n v="41032.881249999999"/>
    <n v="71807.542187499988"/>
    <n v="55466.783750000002"/>
    <n v="97066.87156249999"/>
    <n v="69748.436249999999"/>
    <n v="122059.76343749999"/>
    <n v="90361.815000000002"/>
    <n v="158133.17624999999"/>
    <n v="109722.39374999999"/>
    <n v="192014.18906249999"/>
    <n v="122133.54625"/>
    <n v="213733.7059375"/>
    <n v="133857.39874999999"/>
    <n v="234250.4478125"/>
  </r>
  <r>
    <n v="6"/>
    <s v="Region VI - Midsouth"/>
    <x v="33"/>
    <s v="OK"/>
    <x v="221"/>
    <n v="4"/>
    <x v="3"/>
    <n v="50362.368499999997"/>
    <n v="80579.789600000004"/>
    <n v="70507.315899999987"/>
    <n v="112811.70543999999"/>
    <n v="90652.263299999991"/>
    <n v="145043.62128000002"/>
    <n v="120869.6844"/>
    <n v="193391.49504000001"/>
    <n v="151087.10549999998"/>
    <n v="241739.3688"/>
    <n v="171232.05289999998"/>
    <n v="273971.28463999997"/>
    <n v="191377.00029999999"/>
    <n v="306203.20048"/>
  </r>
  <r>
    <n v="6"/>
    <s v="Region VI - Midsouth"/>
    <x v="33"/>
    <s v="OK"/>
    <x v="222"/>
    <n v="1"/>
    <x v="0"/>
    <n v="61980.25"/>
    <n v="108465.4375"/>
    <n v="80647.122500000012"/>
    <n v="141132.46437500004"/>
    <n v="96659.774999999994"/>
    <n v="169154.60625000001"/>
    <n v="115922.28"/>
    <n v="202863.99"/>
    <n v="136579.76250000001"/>
    <n v="239014.58437500001"/>
    <n v="149433.995"/>
    <n v="261509.49125000002"/>
    <n v="162075.035"/>
    <n v="283631.31125000003"/>
  </r>
  <r>
    <n v="6"/>
    <s v="Region VI - Midsouth"/>
    <x v="33"/>
    <s v="OK"/>
    <x v="222"/>
    <n v="2"/>
    <x v="1"/>
    <n v="57059.087500000001"/>
    <n v="99853.403125000012"/>
    <n v="73991.207500000004"/>
    <n v="129484.61312500002"/>
    <n v="87759.742499999993"/>
    <n v="153579.549375"/>
    <n v="104568.82500000001"/>
    <n v="182995.44375000001"/>
    <n v="123151.08749999999"/>
    <n v="215514.40312499995"/>
    <n v="134850.84250000003"/>
    <n v="235988.97437500005"/>
    <n v="145896.77250000002"/>
    <n v="255319.35187499999"/>
  </r>
  <r>
    <n v="6"/>
    <s v="Region VI - Midsouth"/>
    <x v="33"/>
    <s v="OK"/>
    <x v="222"/>
    <n v="3"/>
    <x v="2"/>
    <n v="45946.393750000003"/>
    <n v="80406.189062499994"/>
    <n v="62300.201249999998"/>
    <n v="109025.35218749999"/>
    <n v="78498.258749999994"/>
    <n v="137371.95281250001"/>
    <n v="101967.64499999999"/>
    <n v="178443.37874999997"/>
    <n v="124155.43124999999"/>
    <n v="217272.00468749998"/>
    <n v="138439.98874999999"/>
    <n v="242269.98031249997"/>
    <n v="152021.44625000001"/>
    <n v="266037.53093750001"/>
  </r>
  <r>
    <n v="6"/>
    <s v="Region VI - Midsouth"/>
    <x v="33"/>
    <s v="OK"/>
    <x v="222"/>
    <n v="4"/>
    <x v="3"/>
    <n v="55563.319499999998"/>
    <n v="88901.311199999996"/>
    <n v="77788.647299999997"/>
    <n v="124461.83567999999"/>
    <n v="100013.9751"/>
    <n v="160022.36015999998"/>
    <n v="133351.96679999999"/>
    <n v="213363.14688000001"/>
    <n v="166689.95850000001"/>
    <n v="266703.93359999999"/>
    <n v="188915.28629999998"/>
    <n v="302264.45808000001"/>
    <n v="211140.61409999998"/>
    <n v="337824.98255999997"/>
  </r>
  <r>
    <n v="6"/>
    <s v="Region VI - Midsouth"/>
    <x v="33"/>
    <s v="OK"/>
    <x v="223"/>
    <n v="1"/>
    <x v="0"/>
    <n v="61608.5"/>
    <n v="107814.875"/>
    <n v="80325.052500000005"/>
    <n v="140568.84187500001"/>
    <n v="96585.975000000006"/>
    <n v="169025.45624999999"/>
    <n v="116319.12"/>
    <n v="203558.46"/>
    <n v="137151.86249999999"/>
    <n v="240015.75937499999"/>
    <n v="150115.35499999998"/>
    <n v="262701.87124999997"/>
    <n v="162957.01499999998"/>
    <n v="285174.77625"/>
  </r>
  <r>
    <n v="6"/>
    <s v="Region VI - Midsouth"/>
    <x v="33"/>
    <s v="OK"/>
    <x v="223"/>
    <n v="2"/>
    <x v="1"/>
    <n v="56651.974999999999"/>
    <n v="99140.956249999988"/>
    <n v="73587.955000000002"/>
    <n v="128778.92125000001"/>
    <n v="87490.845000000001"/>
    <n v="153108.97875000001"/>
    <n v="104644.05"/>
    <n v="183127.08749999999"/>
    <n v="123332.47499999998"/>
    <n v="215831.83124999996"/>
    <n v="135111.495"/>
    <n v="236445.11625000002"/>
    <n v="146278.34"/>
    <n v="255987.095"/>
  </r>
  <r>
    <n v="6"/>
    <s v="Region VI - Midsouth"/>
    <x v="33"/>
    <s v="OK"/>
    <x v="223"/>
    <n v="3"/>
    <x v="2"/>
    <n v="45299.637499999997"/>
    <n v="79274.365624999991"/>
    <n v="61235.492499999993"/>
    <n v="107162.11187499999"/>
    <n v="77003.347500000003"/>
    <n v="134755.85812499997"/>
    <n v="99762.33"/>
    <n v="174584.07749999996"/>
    <n v="121138.91249999999"/>
    <n v="211993.09687499999"/>
    <n v="134842.76749999999"/>
    <n v="235974.84312499998"/>
    <n v="147788.22249999997"/>
    <n v="258629.38937499997"/>
  </r>
  <r>
    <n v="6"/>
    <s v="Region VI - Midsouth"/>
    <x v="33"/>
    <s v="OK"/>
    <x v="223"/>
    <n v="4"/>
    <x v="3"/>
    <n v="55594.647999999986"/>
    <n v="88951.436799999996"/>
    <n v="77832.507199999993"/>
    <n v="124532.01152"/>
    <n v="100070.36639999998"/>
    <n v="160112.58624"/>
    <n v="133427.15519999998"/>
    <n v="213483.44831999997"/>
    <n v="166783.94399999999"/>
    <n v="266854.31039999996"/>
    <n v="189021.80319999997"/>
    <n v="302434.88511999999"/>
    <n v="211259.66239999997"/>
    <n v="338015.45983999997"/>
  </r>
  <r>
    <n v="6"/>
    <s v="Region VI - Midsouth"/>
    <x v="33"/>
    <s v="OK"/>
    <x v="224"/>
    <n v="1"/>
    <x v="0"/>
    <n v="59795"/>
    <n v="104641.25"/>
    <n v="77956.191250000003"/>
    <n v="136423.33468750003"/>
    <n v="93729.037500000006"/>
    <n v="164025.81562499999"/>
    <n v="112865.28"/>
    <n v="197514.23999999999"/>
    <n v="133076.60625000001"/>
    <n v="232884.06093749998"/>
    <n v="145653.4075"/>
    <n v="254893.46312500001"/>
    <n v="158109.4975"/>
    <n v="276691.62062499998"/>
  </r>
  <r>
    <n v="6"/>
    <s v="Region VI - Midsouth"/>
    <x v="33"/>
    <s v="OK"/>
    <x v="224"/>
    <n v="2"/>
    <x v="1"/>
    <n v="54986.15"/>
    <n v="96225.762500000012"/>
    <n v="71420.72"/>
    <n v="124986.26"/>
    <n v="84908.43"/>
    <n v="148589.7525"/>
    <n v="101544.54"/>
    <n v="177702.94500000001"/>
    <n v="119676.9"/>
    <n v="209434.57499999998"/>
    <n v="131105.10500000001"/>
    <n v="229433.93375000003"/>
    <n v="141938.1225"/>
    <n v="248391.71437499998"/>
  </r>
  <r>
    <n v="6"/>
    <s v="Region VI - Midsouth"/>
    <x v="33"/>
    <s v="OK"/>
    <x v="224"/>
    <n v="3"/>
    <x v="2"/>
    <n v="43757.35"/>
    <n v="76575.362499999988"/>
    <n v="59167.29"/>
    <n v="103542.75749999998"/>
    <n v="74416.23"/>
    <n v="130228.40249999998"/>
    <n v="96434.04"/>
    <n v="168759.57"/>
    <n v="117127.05"/>
    <n v="204972.33749999997"/>
    <n v="130397.99"/>
    <n v="228196.48249999998"/>
    <n v="142942.13"/>
    <n v="250148.72749999998"/>
  </r>
  <r>
    <n v="6"/>
    <s v="Region VI - Midsouth"/>
    <x v="33"/>
    <s v="OK"/>
    <x v="224"/>
    <n v="4"/>
    <x v="3"/>
    <n v="53629.745999999999"/>
    <n v="85807.593599999993"/>
    <n v="75081.64439999999"/>
    <n v="120130.63103999999"/>
    <n v="96533.542799999981"/>
    <n v="154453.66847999999"/>
    <n v="128711.3904"/>
    <n v="205938.22464"/>
    <n v="160889.23800000001"/>
    <n v="257422.78080000001"/>
    <n v="182341.13639999999"/>
    <n v="291745.81823999999"/>
    <n v="203793.03479999996"/>
    <n v="326068.85568000004"/>
  </r>
  <r>
    <n v="6"/>
    <s v="Region VI - Midsouth"/>
    <x v="33"/>
    <s v="OK"/>
    <x v="225"/>
    <n v="1"/>
    <x v="0"/>
    <n v="63719.75"/>
    <n v="111509.5625"/>
    <n v="83016.55250000002"/>
    <n v="145278.96687500004"/>
    <n v="99704.475000000006"/>
    <n v="174482.83124999999"/>
    <n v="119892.12"/>
    <n v="209811.21"/>
    <n v="141325.61249999999"/>
    <n v="247319.82187499999"/>
    <n v="154662.85500000001"/>
    <n v="270659.99624999997"/>
    <n v="167840.01500000001"/>
    <n v="293720.02625"/>
  </r>
  <r>
    <n v="6"/>
    <s v="Region VI - Midsouth"/>
    <x v="33"/>
    <s v="OK"/>
    <x v="225"/>
    <n v="2"/>
    <x v="1"/>
    <n v="58617.912500000006"/>
    <n v="102581.346875"/>
    <n v="76094.392500000016"/>
    <n v="133165.18687500001"/>
    <n v="90391.657500000001"/>
    <n v="158185.40062500001"/>
    <n v="107964.375"/>
    <n v="188937.65625"/>
    <n v="127210.91249999999"/>
    <n v="222619.09687499999"/>
    <n v="139337.0575"/>
    <n v="243839.85062500002"/>
    <n v="150815.7775"/>
    <n v="263927.61062499997"/>
  </r>
  <r>
    <n v="6"/>
    <s v="Region VI - Midsouth"/>
    <x v="33"/>
    <s v="OK"/>
    <x v="225"/>
    <n v="3"/>
    <x v="2"/>
    <n v="46892.856249999997"/>
    <n v="82062.498437500006"/>
    <n v="63465.998749999999"/>
    <n v="111065.49781249999"/>
    <n v="79871.141249999986"/>
    <n v="139774.4971875"/>
    <n v="103586.05499999999"/>
    <n v="181275.59624999997"/>
    <n v="125918.56874999999"/>
    <n v="220357.49531249999"/>
    <n v="140259.71124999999"/>
    <n v="245454.49468749997"/>
    <n v="153842.45374999999"/>
    <n v="269224.2940625"/>
  </r>
  <r>
    <n v="6"/>
    <s v="Region VI - Midsouth"/>
    <x v="33"/>
    <s v="OK"/>
    <x v="225"/>
    <n v="4"/>
    <x v="3"/>
    <n v="57217.147999999994"/>
    <n v="91547.436799999996"/>
    <n v="80104.007199999993"/>
    <n v="128166.41151999999"/>
    <n v="102990.86639999998"/>
    <n v="164785.38624000002"/>
    <n v="137321.15519999998"/>
    <n v="219713.84831999999"/>
    <n v="171651.44399999999"/>
    <n v="274642.31039999996"/>
    <n v="194538.30319999999"/>
    <n v="311261.28512000002"/>
    <n v="217425.16239999997"/>
    <n v="347880.25983999996"/>
  </r>
  <r>
    <n v="6"/>
    <s v="Region VI - Midsouth"/>
    <x v="33"/>
    <s v="OK"/>
    <x v="226"/>
    <n v="1"/>
    <x v="0"/>
    <n v="62030.75"/>
    <n v="108553.8125"/>
    <n v="80863.352500000008"/>
    <n v="141510.86687500001"/>
    <n v="97209.674999999988"/>
    <n v="170116.93124999999"/>
    <n v="117033.72"/>
    <n v="204809.01"/>
    <n v="137986.61249999999"/>
    <n v="241476.57187499999"/>
    <n v="151024.85499999998"/>
    <n v="264293.49624999997"/>
    <n v="163933.61499999999"/>
    <n v="286883.82624999998"/>
  </r>
  <r>
    <n v="6"/>
    <s v="Region VI - Midsouth"/>
    <x v="33"/>
    <s v="OK"/>
    <x v="226"/>
    <n v="2"/>
    <x v="1"/>
    <n v="57045.162499999999"/>
    <n v="99829.034374999988"/>
    <n v="74089.242500000008"/>
    <n v="129656.174375"/>
    <n v="88071.007500000007"/>
    <n v="154124.263125"/>
    <n v="105308.11499999999"/>
    <n v="184289.20124999998"/>
    <n v="124108.16249999998"/>
    <n v="217189.28437499996"/>
    <n v="135956.60750000001"/>
    <n v="237924.06312500002"/>
    <n v="147185.82750000001"/>
    <n v="257575.198125"/>
  </r>
  <r>
    <n v="6"/>
    <s v="Region VI - Midsouth"/>
    <x v="33"/>
    <s v="OK"/>
    <x v="226"/>
    <n v="3"/>
    <x v="2"/>
    <n v="45618.28125"/>
    <n v="79831.9921875"/>
    <n v="61681.593749999993"/>
    <n v="107942.78906249999"/>
    <n v="77576.90625"/>
    <n v="135759.5859375"/>
    <n v="100527.07499999998"/>
    <n v="175922.38124999998"/>
    <n v="122094.84374999999"/>
    <n v="213665.97656249997"/>
    <n v="135926.15625"/>
    <n v="237870.77343749997"/>
    <n v="148999.06874999998"/>
    <n v="260748.37031249999"/>
  </r>
  <r>
    <n v="6"/>
    <s v="Region VI - Midsouth"/>
    <x v="33"/>
    <s v="OK"/>
    <x v="226"/>
    <n v="4"/>
    <x v="3"/>
    <n v="55919.147999999986"/>
    <n v="89470.636800000007"/>
    <n v="78286.807199999996"/>
    <n v="125258.89151999999"/>
    <n v="100654.46639999998"/>
    <n v="161047.14624"/>
    <n v="134205.95519999997"/>
    <n v="214729.52831999998"/>
    <n v="167757.44399999999"/>
    <n v="268411.91039999994"/>
    <n v="190125.10319999998"/>
    <n v="304200.16512000002"/>
    <n v="212492.76239999995"/>
    <n v="339988.41983999999"/>
  </r>
  <r>
    <n v="6"/>
    <s v="Region VI - Midsouth"/>
    <x v="33"/>
    <s v="OK"/>
    <x v="227"/>
    <n v="1"/>
    <x v="0"/>
    <n v="62328.5"/>
    <n v="109074.875"/>
    <n v="81185.991250000021"/>
    <n v="142075.48468750002"/>
    <n v="97471.237499999988"/>
    <n v="170574.66562499999"/>
    <n v="117152.88"/>
    <n v="205017.54"/>
    <n v="138085.10625000001"/>
    <n v="241648.93593749998"/>
    <n v="151110.4075"/>
    <n v="264443.21312500001"/>
    <n v="163969.0975"/>
    <n v="286945.92062499997"/>
  </r>
  <r>
    <n v="6"/>
    <s v="Region VI - Midsouth"/>
    <x v="33"/>
    <s v="OK"/>
    <x v="227"/>
    <n v="2"/>
    <x v="1"/>
    <n v="57345.275000000001"/>
    <n v="100354.23125000001"/>
    <n v="74428.445000000007"/>
    <n v="130249.77875000001"/>
    <n v="88389.404999999999"/>
    <n v="154681.45874999999"/>
    <n v="105528.93"/>
    <n v="184675.6275"/>
    <n v="124331.02499999999"/>
    <n v="217579.29374999998"/>
    <n v="136175.78"/>
    <n v="238307.61500000005"/>
    <n v="147383.04750000002"/>
    <n v="257920.333125"/>
  </r>
  <r>
    <n v="6"/>
    <s v="Region VI - Midsouth"/>
    <x v="33"/>
    <s v="OK"/>
    <x v="227"/>
    <n v="3"/>
    <x v="2"/>
    <n v="45669.212499999994"/>
    <n v="79921.121874999997"/>
    <n v="61843.897499999999"/>
    <n v="108226.82062499999"/>
    <n v="77857.58249999999"/>
    <n v="136250.76937499997"/>
    <n v="101022.51"/>
    <n v="176789.39249999996"/>
    <n v="122862.6375"/>
    <n v="215009.61562499998"/>
    <n v="136898.32250000001"/>
    <n v="239572.06437499999"/>
    <n v="150207.20749999999"/>
    <n v="262862.61312499997"/>
  </r>
  <r>
    <n v="6"/>
    <s v="Region VI - Midsouth"/>
    <x v="33"/>
    <s v="OK"/>
    <x v="227"/>
    <n v="4"/>
    <x v="3"/>
    <n v="55576.745999999999"/>
    <n v="88922.793600000005"/>
    <n v="77807.444399999993"/>
    <n v="124491.91104000001"/>
    <n v="100038.14279999999"/>
    <n v="160061.02848000001"/>
    <n v="133384.19040000002"/>
    <n v="213414.70464000001"/>
    <n v="166730.23800000001"/>
    <n v="266768.38080000004"/>
    <n v="188960.93640000001"/>
    <n v="302337.49823999999"/>
    <n v="211191.6348"/>
    <n v="337906.61568000005"/>
  </r>
  <r>
    <n v="6"/>
    <s v="Region VI - Midsouth"/>
    <x v="33"/>
    <s v="OK"/>
    <x v="228"/>
    <n v="1"/>
    <x v="0"/>
    <n v="62328.5"/>
    <n v="109074.875"/>
    <n v="81185.991250000021"/>
    <n v="142075.48468750002"/>
    <n v="97471.237499999988"/>
    <n v="170574.66562499999"/>
    <n v="117152.88"/>
    <n v="205017.54"/>
    <n v="138085.10625000001"/>
    <n v="241648.93593749998"/>
    <n v="151110.4075"/>
    <n v="264443.21312500001"/>
    <n v="163969.0975"/>
    <n v="286945.92062499997"/>
  </r>
  <r>
    <n v="6"/>
    <s v="Region VI - Midsouth"/>
    <x v="33"/>
    <s v="OK"/>
    <x v="228"/>
    <n v="2"/>
    <x v="1"/>
    <n v="57345.275000000001"/>
    <n v="100354.23125000001"/>
    <n v="74428.445000000007"/>
    <n v="130249.77875000001"/>
    <n v="88389.404999999999"/>
    <n v="154681.45874999999"/>
    <n v="105528.93"/>
    <n v="184675.6275"/>
    <n v="124331.02499999999"/>
    <n v="217579.29374999998"/>
    <n v="136175.78"/>
    <n v="238307.61500000005"/>
    <n v="147383.04750000002"/>
    <n v="257920.333125"/>
  </r>
  <r>
    <n v="6"/>
    <s v="Region VI - Midsouth"/>
    <x v="33"/>
    <s v="OK"/>
    <x v="228"/>
    <n v="3"/>
    <x v="2"/>
    <n v="45669.212499999994"/>
    <n v="79921.121874999997"/>
    <n v="61843.897499999999"/>
    <n v="108226.82062499999"/>
    <n v="77857.58249999999"/>
    <n v="136250.76937499997"/>
    <n v="101022.51"/>
    <n v="176789.39249999996"/>
    <n v="122862.6375"/>
    <n v="215009.61562499998"/>
    <n v="136898.32250000001"/>
    <n v="239572.06437499999"/>
    <n v="150207.20749999999"/>
    <n v="262862.61312499997"/>
  </r>
  <r>
    <n v="6"/>
    <s v="Region VI - Midsouth"/>
    <x v="33"/>
    <s v="OK"/>
    <x v="228"/>
    <n v="4"/>
    <x v="3"/>
    <n v="55576.745999999999"/>
    <n v="88922.793600000005"/>
    <n v="77807.444399999993"/>
    <n v="124491.91104000001"/>
    <n v="100038.14279999999"/>
    <n v="160061.02848000001"/>
    <n v="133384.19040000002"/>
    <n v="213414.70464000001"/>
    <n v="166730.23800000001"/>
    <n v="266768.38080000004"/>
    <n v="188960.93640000001"/>
    <n v="302337.49823999999"/>
    <n v="211191.6348"/>
    <n v="337906.61568000005"/>
  </r>
  <r>
    <n v="6"/>
    <s v="Region VI - Midsouth"/>
    <x v="33"/>
    <s v="OK"/>
    <x v="229"/>
    <n v="1"/>
    <x v="0"/>
    <n v="60192"/>
    <n v="105336"/>
    <n v="78386.376250000001"/>
    <n v="137176.15843750001"/>
    <n v="94077.787499999991"/>
    <n v="164636.12812499999"/>
    <n v="113024.16"/>
    <n v="197792.28"/>
    <n v="133207.93124999999"/>
    <n v="233113.87968750001"/>
    <n v="145767.47749999998"/>
    <n v="255093.08562500001"/>
    <n v="158156.8075"/>
    <n v="276774.41312499996"/>
  </r>
  <r>
    <n v="6"/>
    <s v="Region VI - Midsouth"/>
    <x v="33"/>
    <s v="OK"/>
    <x v="229"/>
    <n v="2"/>
    <x v="1"/>
    <n v="55386.3"/>
    <n v="96926.024999999994"/>
    <n v="71872.990000000005"/>
    <n v="125777.73250000001"/>
    <n v="85332.96"/>
    <n v="149332.68"/>
    <n v="101838.96"/>
    <n v="178218.18"/>
    <n v="119974.05"/>
    <n v="209954.58749999997"/>
    <n v="131397.33500000002"/>
    <n v="229945.33625000002"/>
    <n v="142201.08250000002"/>
    <n v="248851.89437499997"/>
  </r>
  <r>
    <n v="6"/>
    <s v="Region VI - Midsouth"/>
    <x v="33"/>
    <s v="OK"/>
    <x v="229"/>
    <n v="3"/>
    <x v="2"/>
    <n v="43900.675000000003"/>
    <n v="76826.181249999994"/>
    <n v="59481.694999999992"/>
    <n v="104092.96625"/>
    <n v="74910.464999999997"/>
    <n v="131093.31374999997"/>
    <n v="97244.52"/>
    <n v="170177.91"/>
    <n v="118325.77499999999"/>
    <n v="207070.10624999998"/>
    <n v="131884.04499999998"/>
    <n v="230797.07874999999"/>
    <n v="144755.01499999998"/>
    <n v="253321.27625"/>
  </r>
  <r>
    <n v="6"/>
    <s v="Region VI - Midsouth"/>
    <x v="33"/>
    <s v="OK"/>
    <x v="229"/>
    <n v="4"/>
    <x v="3"/>
    <n v="53282.868499999997"/>
    <n v="85252.589600000007"/>
    <n v="74596.015899999999"/>
    <n v="119353.62544"/>
    <n v="95909.163299999986"/>
    <n v="153454.66128"/>
    <n v="127878.8844"/>
    <n v="204606.21503999998"/>
    <n v="159848.60549999998"/>
    <n v="255757.76879999999"/>
    <n v="181161.75289999996"/>
    <n v="289858.80463999999"/>
    <n v="202474.90029999998"/>
    <n v="323959.84048000001"/>
  </r>
  <r>
    <n v="6"/>
    <s v="Region VI - Midsouth"/>
    <x v="34"/>
    <s v="TX"/>
    <x v="230"/>
    <n v="1"/>
    <x v="0"/>
    <n v="59347.5"/>
    <n v="103858.125"/>
    <n v="77309.77625000001"/>
    <n v="135292.10843750002"/>
    <n v="92830.387499999997"/>
    <n v="162453.17812499998"/>
    <n v="111594.96"/>
    <n v="195291.18"/>
    <n v="131538.43124999999"/>
    <n v="230192.25468750001"/>
    <n v="143948.47749999998"/>
    <n v="251909.83562500001"/>
    <n v="156203.60749999998"/>
    <n v="273356.31312499999"/>
  </r>
  <r>
    <n v="6"/>
    <s v="Region VI - Midsouth"/>
    <x v="34"/>
    <s v="TX"/>
    <x v="230"/>
    <n v="2"/>
    <x v="1"/>
    <n v="54599.925000000003"/>
    <n v="95549.868749999994"/>
    <n v="70870.415000000008"/>
    <n v="124023.22625000001"/>
    <n v="84172.634999999995"/>
    <n v="147302.11125000002"/>
    <n v="100510.83"/>
    <n v="175893.95250000001"/>
    <n v="118422.67499999999"/>
    <n v="207239.68124999997"/>
    <n v="129707.11"/>
    <n v="226987.4425"/>
    <n v="140386.10749999998"/>
    <n v="245675.68812499999"/>
  </r>
  <r>
    <n v="6"/>
    <s v="Region VI - Midsouth"/>
    <x v="34"/>
    <s v="TX"/>
    <x v="230"/>
    <n v="3"/>
    <x v="2"/>
    <n v="43037.137499999997"/>
    <n v="75314.990624999991"/>
    <n v="58295.492499999993"/>
    <n v="102017.11187499999"/>
    <n v="73403.347500000003"/>
    <n v="128455.85812499998"/>
    <n v="95265.33"/>
    <n v="166714.32749999998"/>
    <n v="115888.91249999999"/>
    <n v="202805.59687499999"/>
    <n v="129147.76749999999"/>
    <n v="226008.59312499998"/>
    <n v="141727.22249999997"/>
    <n v="248022.63937499997"/>
  </r>
  <r>
    <n v="6"/>
    <s v="Region VI - Midsouth"/>
    <x v="34"/>
    <s v="TX"/>
    <x v="230"/>
    <n v="4"/>
    <x v="3"/>
    <n v="52304.892999999996"/>
    <n v="83687.828800000003"/>
    <n v="73226.850200000001"/>
    <n v="117162.96032"/>
    <n v="94148.807399999991"/>
    <n v="150638.09184000001"/>
    <n v="125531.7432"/>
    <n v="200850.78911999997"/>
    <n v="156914.679"/>
    <n v="251063.48639999999"/>
    <n v="177836.63619999995"/>
    <n v="284538.61791999999"/>
    <n v="198758.59339999998"/>
    <n v="318013.74943999999"/>
  </r>
  <r>
    <n v="6"/>
    <s v="Region VI - Midsouth"/>
    <x v="34"/>
    <s v="TX"/>
    <x v="231"/>
    <n v="1"/>
    <x v="0"/>
    <n v="60614.25"/>
    <n v="106074.9375"/>
    <n v="78924.676250000019"/>
    <n v="138118.18343750003"/>
    <n v="94701.487499999988"/>
    <n v="165727.60312499999"/>
    <n v="113738.76"/>
    <n v="199042.83"/>
    <n v="134042.68124999999"/>
    <n v="234574.69218750001"/>
    <n v="146676.97749999998"/>
    <n v="256684.71062500001"/>
    <n v="159133.4075"/>
    <n v="278483.46312500001"/>
  </r>
  <r>
    <n v="6"/>
    <s v="Region VI - Midsouth"/>
    <x v="34"/>
    <s v="TX"/>
    <x v="231"/>
    <n v="2"/>
    <x v="1"/>
    <n v="55779.487500000003"/>
    <n v="97614.103124999994"/>
    <n v="72374.277499999997"/>
    <n v="126654.985625"/>
    <n v="85913.122499999998"/>
    <n v="150347.96437499998"/>
    <n v="102503.02499999999"/>
    <n v="179380.29375000001"/>
    <n v="120749.73749999999"/>
    <n v="211312.04062499997"/>
    <n v="132242.44750000001"/>
    <n v="231424.28312500002"/>
    <n v="143108.57"/>
    <n v="250439.9975"/>
  </r>
  <r>
    <n v="6"/>
    <s v="Region VI - Midsouth"/>
    <x v="34"/>
    <s v="TX"/>
    <x v="231"/>
    <n v="3"/>
    <x v="2"/>
    <n v="44219.318749999999"/>
    <n v="77383.807812499988"/>
    <n v="59927.796249999992"/>
    <n v="104873.6434375"/>
    <n v="75484.023749999993"/>
    <n v="132097.0415625"/>
    <n v="98009.264999999985"/>
    <n v="171516.21375"/>
    <n v="119281.70624999999"/>
    <n v="208742.98593749997"/>
    <n v="132967.43375"/>
    <n v="232693.00906249997"/>
    <n v="145965.86124999999"/>
    <n v="255440.25718749998"/>
  </r>
  <r>
    <n v="6"/>
    <s v="Region VI - Midsouth"/>
    <x v="34"/>
    <s v="TX"/>
    <x v="231"/>
    <n v="4"/>
    <x v="3"/>
    <n v="53607.368499999997"/>
    <n v="85771.789600000004"/>
    <n v="75050.315899999987"/>
    <n v="120080.50543999999"/>
    <n v="96493.263299999991"/>
    <n v="154389.22128"/>
    <n v="128657.6844"/>
    <n v="205852.29504"/>
    <n v="160822.10549999998"/>
    <n v="257315.3688"/>
    <n v="182265.05289999998"/>
    <n v="291624.08464000002"/>
    <n v="203708.00029999999"/>
    <n v="325932.80047999998"/>
  </r>
  <r>
    <n v="6"/>
    <s v="Region VI - Midsouth"/>
    <x v="34"/>
    <s v="TX"/>
    <x v="232"/>
    <n v="1"/>
    <x v="0"/>
    <n v="61135.75"/>
    <n v="106987.5625"/>
    <n v="79570.522500000006"/>
    <n v="139248.41437500002"/>
    <n v="95412.375"/>
    <n v="166971.65625"/>
    <n v="114493.08"/>
    <n v="200362.89"/>
    <n v="134910.26250000001"/>
    <n v="236092.95937499998"/>
    <n v="147614.995"/>
    <n v="258326.24124999999"/>
    <n v="160121.83500000002"/>
    <n v="280213.21124999999"/>
  </r>
  <r>
    <n v="6"/>
    <s v="Region VI - Midsouth"/>
    <x v="34"/>
    <s v="TX"/>
    <x v="232"/>
    <n v="2"/>
    <x v="1"/>
    <n v="56272.712499999994"/>
    <n v="98477.246874999997"/>
    <n v="72988.632500000007"/>
    <n v="127730.10687500001"/>
    <n v="86599.41750000001"/>
    <n v="151548.980625"/>
    <n v="103240.69500000001"/>
    <n v="180671.21625"/>
    <n v="121599.71249999999"/>
    <n v="212799.49687499995"/>
    <n v="133160.61749999999"/>
    <n v="233031.08062500003"/>
    <n v="144081.79749999999"/>
    <n v="252143.145625"/>
  </r>
  <r>
    <n v="6"/>
    <s v="Region VI - Midsouth"/>
    <x v="34"/>
    <s v="TX"/>
    <x v="232"/>
    <n v="3"/>
    <x v="2"/>
    <n v="45082.856249999997"/>
    <n v="78894.998437500006"/>
    <n v="61113.998749999999"/>
    <n v="106949.49781249999"/>
    <n v="76991.141249999986"/>
    <n v="134734.4971875"/>
    <n v="99988.454999999987"/>
    <n v="174979.79624999998"/>
    <n v="121718.56874999999"/>
    <n v="213007.49531249999"/>
    <n v="135703.71124999999"/>
    <n v="237481.49468749997"/>
    <n v="148993.65375"/>
    <n v="260738.89406249998"/>
  </r>
  <r>
    <n v="6"/>
    <s v="Region VI - Midsouth"/>
    <x v="34"/>
    <s v="TX"/>
    <x v="232"/>
    <n v="4"/>
    <x v="3"/>
    <n v="54585.343999999997"/>
    <n v="87336.550400000007"/>
    <n v="76419.481599999999"/>
    <n v="122271.17056"/>
    <n v="98253.619199999986"/>
    <n v="157205.79071999999"/>
    <n v="131004.82559999998"/>
    <n v="209607.72096000001"/>
    <n v="163756.03200000001"/>
    <n v="262009.65119999996"/>
    <n v="185590.16959999996"/>
    <n v="296944.27136000001"/>
    <n v="207424.30719999998"/>
    <n v="331878.89151999995"/>
  </r>
  <r>
    <n v="6"/>
    <s v="Region VI - Midsouth"/>
    <x v="34"/>
    <s v="TX"/>
    <x v="233"/>
    <n v="1"/>
    <x v="0"/>
    <n v="62949.25"/>
    <n v="110161.1875"/>
    <n v="81939.383750000008"/>
    <n v="143393.92156250004"/>
    <n v="98269.3125"/>
    <n v="171971.296875"/>
    <n v="117946.92"/>
    <n v="206407.11"/>
    <n v="138985.51874999999"/>
    <n v="243224.65781250002"/>
    <n v="152076.9425"/>
    <n v="266134.64937500004"/>
    <n v="164969.35249999998"/>
    <n v="288696.36687500001"/>
  </r>
  <r>
    <n v="6"/>
    <s v="Region VI - Midsouth"/>
    <x v="34"/>
    <s v="TX"/>
    <x v="233"/>
    <n v="2"/>
    <x v="1"/>
    <n v="57938.537500000006"/>
    <n v="101392.44062500002"/>
    <n v="75155.867500000008"/>
    <n v="131522.768125"/>
    <n v="89181.83249999999"/>
    <n v="156068.206875"/>
    <n v="106340.20500000002"/>
    <n v="186095.35875000001"/>
    <n v="125255.28750000001"/>
    <n v="219196.75312499999"/>
    <n v="137167.00750000001"/>
    <n v="240042.26312500006"/>
    <n v="148422.01500000001"/>
    <n v="259738.52625"/>
  </r>
  <r>
    <n v="6"/>
    <s v="Region VI - Midsouth"/>
    <x v="34"/>
    <s v="TX"/>
    <x v="233"/>
    <n v="3"/>
    <x v="2"/>
    <n v="45720.143750000003"/>
    <n v="80010.251562499994"/>
    <n v="62006.201249999998"/>
    <n v="108510.85218749999"/>
    <n v="78138.258749999994"/>
    <n v="136741.95281250001"/>
    <n v="101517.94499999999"/>
    <n v="177656.40375"/>
    <n v="123630.43124999999"/>
    <n v="216353.25468749998"/>
    <n v="137870.48874999999"/>
    <n v="241273.35531249997"/>
    <n v="151415.34625"/>
    <n v="264976.85593750002"/>
  </r>
  <r>
    <n v="6"/>
    <s v="Region VI - Midsouth"/>
    <x v="34"/>
    <s v="TX"/>
    <x v="233"/>
    <n v="4"/>
    <x v="3"/>
    <n v="55234.343999999997"/>
    <n v="88374.950400000002"/>
    <n v="77328.081600000005"/>
    <n v="123724.93055999999"/>
    <n v="99421.819199999998"/>
    <n v="159074.91071999999"/>
    <n v="132562.42559999999"/>
    <n v="212099.88095999998"/>
    <n v="165703.03200000001"/>
    <n v="265124.85119999998"/>
    <n v="187796.76959999997"/>
    <n v="300474.83136000001"/>
    <n v="209890.50719999999"/>
    <n v="335824.81151999999"/>
  </r>
  <r>
    <n v="6"/>
    <s v="Region VI - Midsouth"/>
    <x v="34"/>
    <s v="TX"/>
    <x v="234"/>
    <n v="1"/>
    <x v="0"/>
    <n v="58602.25"/>
    <n v="102553.9375"/>
    <n v="76340.722500000003"/>
    <n v="133596.26437500003"/>
    <n v="91670.174999999988"/>
    <n v="160422.80624999999"/>
    <n v="110205.48"/>
    <n v="192859.59"/>
    <n v="129901.7625"/>
    <n v="227328.08437499998"/>
    <n v="142157.995"/>
    <n v="248776.49124999999"/>
    <n v="154262.23499999999"/>
    <n v="269958.91125"/>
  </r>
  <r>
    <n v="6"/>
    <s v="Region VI - Midsouth"/>
    <x v="34"/>
    <s v="TX"/>
    <x v="234"/>
    <n v="2"/>
    <x v="1"/>
    <n v="53913.587499999994"/>
    <n v="94348.778124999997"/>
    <n v="69980.907500000001"/>
    <n v="122466.58812500001"/>
    <n v="83118.442500000005"/>
    <n v="145457.27437499998"/>
    <n v="99256.304999999993"/>
    <n v="173698.53375"/>
    <n v="116945.58749999999"/>
    <n v="204654.77812499995"/>
    <n v="128089.9425"/>
    <n v="224157.39937500001"/>
    <n v="138636.8725"/>
    <n v="242614.52687499998"/>
  </r>
  <r>
    <n v="6"/>
    <s v="Region VI - Midsouth"/>
    <x v="34"/>
    <s v="TX"/>
    <x v="234"/>
    <n v="3"/>
    <x v="2"/>
    <n v="43170.993749999994"/>
    <n v="75549.239062499997"/>
    <n v="58437.391249999993"/>
    <n v="102265.43468749999"/>
    <n v="73549.788749999992"/>
    <n v="128712.13031249998"/>
    <n v="95399.984999999986"/>
    <n v="166949.97374999998"/>
    <n v="115982.98124999998"/>
    <n v="202970.21718749998"/>
    <n v="129203.37874999999"/>
    <n v="226105.91281249997"/>
    <n v="141728.57624999998"/>
    <n v="248025.00843749996"/>
  </r>
  <r>
    <n v="6"/>
    <s v="Region VI - Midsouth"/>
    <x v="34"/>
    <s v="TX"/>
    <x v="234"/>
    <n v="4"/>
    <x v="3"/>
    <n v="52638.343999999997"/>
    <n v="84221.350399999996"/>
    <n v="73693.681599999996"/>
    <n v="117909.89056"/>
    <n v="94749.019199999981"/>
    <n v="151598.43072"/>
    <n v="126332.02559999999"/>
    <n v="202131.24095999997"/>
    <n v="157915.03200000001"/>
    <n v="252664.05119999999"/>
    <n v="178970.36959999998"/>
    <n v="286352.59135999996"/>
    <n v="200025.70719999998"/>
    <n v="320041.13151999994"/>
  </r>
  <r>
    <n v="6"/>
    <s v="Region VI - Midsouth"/>
    <x v="34"/>
    <s v="TX"/>
    <x v="235"/>
    <n v="1"/>
    <x v="0"/>
    <n v="59322.25"/>
    <n v="103813.9375"/>
    <n v="77201.661250000005"/>
    <n v="135102.90718750004"/>
    <n v="92555.4375"/>
    <n v="161972.015625"/>
    <n v="111039.24"/>
    <n v="194318.67"/>
    <n v="130835.00624999999"/>
    <n v="228961.26093749999"/>
    <n v="143153.04749999999"/>
    <n v="250517.833125"/>
    <n v="155274.3175"/>
    <n v="271730.05562500004"/>
  </r>
  <r>
    <n v="6"/>
    <s v="Region VI - Midsouth"/>
    <x v="34"/>
    <s v="TX"/>
    <x v="235"/>
    <n v="2"/>
    <x v="1"/>
    <n v="54606.887499999997"/>
    <n v="95562.053125000006"/>
    <n v="70821.397500000006"/>
    <n v="123937.44562500001"/>
    <n v="84017.002500000002"/>
    <n v="147029.75437500002"/>
    <n v="100141.18500000001"/>
    <n v="175247.07375000001"/>
    <n v="117944.13749999998"/>
    <n v="206402.24062499998"/>
    <n v="129154.22750000001"/>
    <n v="226019.89812500004"/>
    <n v="139741.57999999999"/>
    <n v="244547.76500000001"/>
  </r>
  <r>
    <n v="6"/>
    <s v="Region VI - Midsouth"/>
    <x v="34"/>
    <s v="TX"/>
    <x v="235"/>
    <n v="3"/>
    <x v="2"/>
    <n v="43540.568749999999"/>
    <n v="76195.995312499988"/>
    <n v="59045.796249999992"/>
    <n v="103330.1434375"/>
    <n v="74404.023749999993"/>
    <n v="130207.04156249999"/>
    <n v="96660.164999999979"/>
    <n v="169155.28874999998"/>
    <n v="117706.70624999999"/>
    <n v="205986.73593749997"/>
    <n v="131258.93375"/>
    <n v="229703.13406249997"/>
    <n v="144147.56125"/>
    <n v="252258.23218749999"/>
  </r>
  <r>
    <n v="6"/>
    <s v="Region VI - Midsouth"/>
    <x v="34"/>
    <s v="TX"/>
    <x v="235"/>
    <n v="4"/>
    <x v="3"/>
    <n v="52620.441999999995"/>
    <n v="84192.707200000004"/>
    <n v="73668.618799999997"/>
    <n v="117869.79007999999"/>
    <n v="94716.795599999983"/>
    <n v="151546.87296000001"/>
    <n v="126289.06079999999"/>
    <n v="202062.49728000001"/>
    <n v="157861.326"/>
    <n v="252578.12159999998"/>
    <n v="178909.50279999996"/>
    <n v="286255.20447999996"/>
    <n v="199957.67959999997"/>
    <n v="319932.28736000002"/>
  </r>
  <r>
    <n v="6"/>
    <s v="Region VI - Midsouth"/>
    <x v="34"/>
    <s v="TX"/>
    <x v="236"/>
    <n v="1"/>
    <x v="0"/>
    <n v="55323.5"/>
    <n v="96816.125"/>
    <n v="72141.868750000009"/>
    <n v="126248.27031250003"/>
    <n v="86767.762500000012"/>
    <n v="151843.58437500001"/>
    <n v="104528.4"/>
    <n v="182924.7"/>
    <n v="123256.59375"/>
    <n v="215699.0390625"/>
    <n v="134910.51250000001"/>
    <n v="236093.39687499998"/>
    <n v="146461.26250000001"/>
    <n v="256307.20937499998"/>
  </r>
  <r>
    <n v="6"/>
    <s v="Region VI - Midsouth"/>
    <x v="34"/>
    <s v="TX"/>
    <x v="236"/>
    <n v="2"/>
    <x v="1"/>
    <n v="50868.125"/>
    <n v="89019.21875"/>
    <n v="66083.675000000003"/>
    <n v="115646.43125000001"/>
    <n v="78583.274999999994"/>
    <n v="137520.73125000001"/>
    <n v="94017.39"/>
    <n v="164530.4325"/>
    <n v="110814.37499999999"/>
    <n v="193925.15624999997"/>
    <n v="121402.1"/>
    <n v="212453.67500000002"/>
    <n v="131442.71249999999"/>
    <n v="230024.74687500001"/>
  </r>
  <r>
    <n v="6"/>
    <s v="Region VI - Midsouth"/>
    <x v="34"/>
    <s v="TX"/>
    <x v="236"/>
    <n v="3"/>
    <x v="2"/>
    <n v="40487.987500000003"/>
    <n v="70853.978124999994"/>
    <n v="54726.682499999995"/>
    <n v="95771.694374999992"/>
    <n v="68814.877500000002"/>
    <n v="120426.03562499999"/>
    <n v="89147.37"/>
    <n v="156007.89749999999"/>
    <n v="108241.46249999999"/>
    <n v="189422.55937499998"/>
    <n v="120480.65749999999"/>
    <n v="210841.15062499998"/>
    <n v="132040.45249999998"/>
    <n v="231070.791875"/>
  </r>
  <r>
    <n v="6"/>
    <s v="Region VI - Midsouth"/>
    <x v="34"/>
    <s v="TX"/>
    <x v="236"/>
    <n v="4"/>
    <x v="3"/>
    <n v="49708.892999999996"/>
    <n v="79534.228800000012"/>
    <n v="69592.450199999992"/>
    <n v="111347.92032"/>
    <n v="89476.007400000002"/>
    <n v="143161.61184000003"/>
    <n v="119301.3432"/>
    <n v="190882.14912000002"/>
    <n v="149126.679"/>
    <n v="238602.68640000001"/>
    <n v="169010.23619999998"/>
    <n v="270416.37792"/>
    <n v="188893.79339999997"/>
    <n v="302230.06943999999"/>
  </r>
  <r>
    <n v="6"/>
    <s v="Region VI - Midsouth"/>
    <x v="34"/>
    <s v="TX"/>
    <x v="237"/>
    <n v="1"/>
    <x v="0"/>
    <n v="56987.25"/>
    <n v="99727.6875"/>
    <n v="74186.953750000015"/>
    <n v="129827.16906250003"/>
    <n v="88987.612499999988"/>
    <n v="155728.32187499999"/>
    <n v="106831.08"/>
    <n v="186954.39"/>
    <n v="125892.16875"/>
    <n v="220311.29531250001"/>
    <n v="137753.08250000002"/>
    <n v="241067.894375"/>
    <n v="149438.3725"/>
    <n v="261517.15187500001"/>
  </r>
  <r>
    <n v="6"/>
    <s v="Region VI - Midsouth"/>
    <x v="34"/>
    <s v="TX"/>
    <x v="237"/>
    <n v="2"/>
    <x v="1"/>
    <n v="52447.837500000001"/>
    <n v="91783.715625000012"/>
    <n v="68039.80750000001"/>
    <n v="119069.66312500002"/>
    <n v="80748.292499999996"/>
    <n v="141309.511875"/>
    <n v="96304.005000000005"/>
    <n v="168532.00874999998"/>
    <n v="113438.58749999999"/>
    <n v="198517.52812499998"/>
    <n v="124229.66750000001"/>
    <n v="217401.91812500003"/>
    <n v="134428.13500000001"/>
    <n v="235249.23625000002"/>
  </r>
  <r>
    <n v="6"/>
    <s v="Region VI - Midsouth"/>
    <x v="34"/>
    <s v="TX"/>
    <x v="237"/>
    <n v="3"/>
    <x v="2"/>
    <n v="41587.243749999994"/>
    <n v="72777.676562499997"/>
    <n v="56379.391249999993"/>
    <n v="98663.93468749999"/>
    <n v="71029.788749999992"/>
    <n v="124302.13031249998"/>
    <n v="92252.084999999992"/>
    <n v="161441.14874999999"/>
    <n v="112307.98124999998"/>
    <n v="196538.96718749998"/>
    <n v="125216.87874999999"/>
    <n v="219129.53781249997"/>
    <n v="137485.87624999997"/>
    <n v="240600.28343749995"/>
  </r>
  <r>
    <n v="6"/>
    <s v="Region VI - Midsouth"/>
    <x v="34"/>
    <s v="TX"/>
    <x v="237"/>
    <n v="4"/>
    <x v="3"/>
    <n v="50335.515499999994"/>
    <n v="80536.824800000002"/>
    <n v="70469.721699999995"/>
    <n v="112751.55472"/>
    <n v="90603.927899999995"/>
    <n v="144966.28464"/>
    <n v="120805.23719999999"/>
    <n v="193288.37951999999"/>
    <n v="151006.5465"/>
    <n v="241610.47439999998"/>
    <n v="171140.75270000001"/>
    <n v="273825.20432000002"/>
    <n v="191274.95889999997"/>
    <n v="306039.93423999997"/>
  </r>
  <r>
    <n v="6"/>
    <s v="Region VI - Midsouth"/>
    <x v="34"/>
    <s v="TX"/>
    <x v="238"/>
    <n v="1"/>
    <x v="0"/>
    <n v="58304.5"/>
    <n v="102032.875"/>
    <n v="76018.083750000005"/>
    <n v="133031.64656250001"/>
    <n v="91408.612499999988"/>
    <n v="159965.07187499999"/>
    <n v="110086.32"/>
    <n v="192651.06"/>
    <n v="129803.26874999999"/>
    <n v="227155.72031249999"/>
    <n v="142072.44249999998"/>
    <n v="248626.77437500001"/>
    <n v="154226.7525"/>
    <n v="269896.81687499996"/>
  </r>
  <r>
    <n v="6"/>
    <s v="Region VI - Midsouth"/>
    <x v="34"/>
    <s v="TX"/>
    <x v="238"/>
    <n v="2"/>
    <x v="1"/>
    <n v="53613.475000000006"/>
    <n v="93823.581250000003"/>
    <n v="69641.705000000002"/>
    <n v="121872.98375000001"/>
    <n v="82800.044999999984"/>
    <n v="144900.07874999999"/>
    <n v="99035.49"/>
    <n v="173312.10749999998"/>
    <n v="116722.72499999999"/>
    <n v="204264.76874999999"/>
    <n v="127870.77"/>
    <n v="223773.84750000003"/>
    <n v="138439.6525"/>
    <n v="242269.391875"/>
  </r>
  <r>
    <n v="6"/>
    <s v="Region VI - Midsouth"/>
    <x v="34"/>
    <s v="TX"/>
    <x v="238"/>
    <n v="3"/>
    <x v="2"/>
    <n v="42893.8125"/>
    <n v="75064.171875"/>
    <n v="57981.087499999994"/>
    <n v="101466.90312499998"/>
    <n v="72909.112499999988"/>
    <n v="127590.94687499998"/>
    <n v="94454.85"/>
    <n v="165295.98749999999"/>
    <n v="114690.18749999999"/>
    <n v="200707.82812499997"/>
    <n v="127661.71249999998"/>
    <n v="223407.99687499998"/>
    <n v="139914.33749999999"/>
    <n v="244850.09062499995"/>
  </r>
  <r>
    <n v="6"/>
    <s v="Region VI - Midsouth"/>
    <x v="34"/>
    <s v="TX"/>
    <x v="238"/>
    <n v="4"/>
    <x v="3"/>
    <n v="52651.770499999999"/>
    <n v="84242.832800000004"/>
    <n v="73712.478700000007"/>
    <n v="117939.96591999999"/>
    <n v="94773.186899999986"/>
    <n v="151637.09904"/>
    <n v="126364.24919999999"/>
    <n v="202182.79872000002"/>
    <n v="157955.31149999998"/>
    <n v="252728.49839999998"/>
    <n v="179016.01969999998"/>
    <n v="286425.63152"/>
    <n v="200076.7279"/>
    <n v="320122.76463999995"/>
  </r>
  <r>
    <n v="6"/>
    <s v="Region VI - Midsouth"/>
    <x v="34"/>
    <s v="TX"/>
    <x v="239"/>
    <n v="1"/>
    <x v="0"/>
    <n v="60316.5"/>
    <n v="105553.875"/>
    <n v="78602.037500000006"/>
    <n v="137553.56562500002"/>
    <n v="94439.925000000003"/>
    <n v="165269.86874999999"/>
    <n v="113619.6"/>
    <n v="198834.3"/>
    <n v="133944.1875"/>
    <n v="234402.328125"/>
    <n v="146591.42499999999"/>
    <n v="256534.99374999999"/>
    <n v="159097.92499999999"/>
    <n v="278421.36874999997"/>
  </r>
  <r>
    <n v="6"/>
    <s v="Region VI - Midsouth"/>
    <x v="34"/>
    <s v="TX"/>
    <x v="239"/>
    <n v="2"/>
    <x v="1"/>
    <n v="55479.375"/>
    <n v="97088.90625"/>
    <n v="72035.075000000012"/>
    <n v="126061.38125000001"/>
    <n v="85594.725000000006"/>
    <n v="149790.76874999999"/>
    <n v="102282.21"/>
    <n v="178993.86749999999"/>
    <n v="120526.87499999999"/>
    <n v="210922.03124999997"/>
    <n v="132023.27500000002"/>
    <n v="231040.73125000001"/>
    <n v="142911.35"/>
    <n v="250094.86250000002"/>
  </r>
  <r>
    <n v="6"/>
    <s v="Region VI - Midsouth"/>
    <x v="34"/>
    <s v="TX"/>
    <x v="239"/>
    <n v="3"/>
    <x v="2"/>
    <n v="43263.387499999997"/>
    <n v="75710.928124999991"/>
    <n v="58589.492499999993"/>
    <n v="102531.61187499999"/>
    <n v="73763.347500000003"/>
    <n v="129085.85812499998"/>
    <n v="95715.03"/>
    <n v="167501.30249999999"/>
    <n v="116413.91249999999"/>
    <n v="203724.34687499999"/>
    <n v="129717.26749999999"/>
    <n v="227005.21812499998"/>
    <n v="142333.32249999998"/>
    <n v="249083.31437499999"/>
  </r>
  <r>
    <n v="6"/>
    <s v="Region VI - Midsouth"/>
    <x v="34"/>
    <s v="TX"/>
    <x v="239"/>
    <n v="4"/>
    <x v="3"/>
    <n v="52633.868499999997"/>
    <n v="84214.189600000012"/>
    <n v="73687.415899999993"/>
    <n v="117899.86543999999"/>
    <n v="94740.963299999989"/>
    <n v="151585.54128"/>
    <n v="126321.2844"/>
    <n v="202114.05504000001"/>
    <n v="157901.60549999998"/>
    <n v="252642.56880000001"/>
    <n v="178955.15289999999"/>
    <n v="286328.24463999999"/>
    <n v="200008.70029999997"/>
    <n v="320013.92047999997"/>
  </r>
  <r>
    <n v="6"/>
    <s v="Region VI - Midsouth"/>
    <x v="34"/>
    <s v="TX"/>
    <x v="240"/>
    <n v="1"/>
    <x v="0"/>
    <n v="63694.5"/>
    <n v="111465.375"/>
    <n v="82908.437500000015"/>
    <n v="145089.765625"/>
    <n v="99429.524999999994"/>
    <n v="174001.66875000001"/>
    <n v="119336.4"/>
    <n v="208838.7"/>
    <n v="140622.1875"/>
    <n v="246088.828125"/>
    <n v="153867.42499999999"/>
    <n v="269267.99374999997"/>
    <n v="166910.72499999998"/>
    <n v="292093.76874999999"/>
  </r>
  <r>
    <n v="6"/>
    <s v="Region VI - Midsouth"/>
    <x v="34"/>
    <s v="TX"/>
    <x v="240"/>
    <n v="2"/>
    <x v="1"/>
    <n v="58624.875"/>
    <n v="102593.53125"/>
    <n v="76045.375"/>
    <n v="133079.40625"/>
    <n v="90236.024999999994"/>
    <n v="157913.04375000001"/>
    <n v="107594.73"/>
    <n v="188290.7775"/>
    <n v="126732.37499999997"/>
    <n v="221781.65624999997"/>
    <n v="138784.17499999999"/>
    <n v="242872.30625000002"/>
    <n v="150171.25"/>
    <n v="262799.6875"/>
  </r>
  <r>
    <n v="6"/>
    <s v="Region VI - Midsouth"/>
    <x v="34"/>
    <s v="TX"/>
    <x v="240"/>
    <n v="3"/>
    <x v="2"/>
    <n v="46491.287499999991"/>
    <n v="81359.753124999988"/>
    <n v="63040.302499999991"/>
    <n v="110320.52937499998"/>
    <n v="79431.81749999999"/>
    <n v="139005.68062499998"/>
    <n v="103182.09"/>
    <n v="180568.65749999997"/>
    <n v="125636.36249999999"/>
    <n v="219863.63437499997"/>
    <n v="140092.8775"/>
    <n v="245162.53562499996"/>
    <n v="153838.39249999999"/>
    <n v="269217.18687499996"/>
  </r>
  <r>
    <n v="6"/>
    <s v="Region VI - Midsouth"/>
    <x v="34"/>
    <s v="TX"/>
    <x v="240"/>
    <n v="4"/>
    <x v="3"/>
    <n v="56216.794999999998"/>
    <n v="89946.872000000003"/>
    <n v="78703.512999999992"/>
    <n v="125925.6208"/>
    <n v="101190.23099999999"/>
    <n v="161904.36959999998"/>
    <n v="134920.30799999999"/>
    <n v="215872.49280000001"/>
    <n v="168650.38499999998"/>
    <n v="269840.61599999998"/>
    <n v="191137.10299999997"/>
    <n v="305819.36479999998"/>
    <n v="213623.82099999997"/>
    <n v="341798.11360000004"/>
  </r>
  <r>
    <n v="6"/>
    <s v="Region VI - Midsouth"/>
    <x v="34"/>
    <s v="TX"/>
    <x v="241"/>
    <n v="1"/>
    <x v="0"/>
    <n v="59322.25"/>
    <n v="103813.9375"/>
    <n v="77201.661250000005"/>
    <n v="135102.90718750004"/>
    <n v="92555.4375"/>
    <n v="161972.015625"/>
    <n v="111039.24"/>
    <n v="194318.67"/>
    <n v="130835.00624999999"/>
    <n v="228961.26093749999"/>
    <n v="143153.04749999999"/>
    <n v="250517.833125"/>
    <n v="155274.3175"/>
    <n v="271730.05562499998"/>
  </r>
  <r>
    <n v="6"/>
    <s v="Region VI - Midsouth"/>
    <x v="34"/>
    <s v="TX"/>
    <x v="241"/>
    <n v="2"/>
    <x v="1"/>
    <n v="54606.887499999997"/>
    <n v="95562.053125000006"/>
    <n v="70821.397500000006"/>
    <n v="123937.44562499999"/>
    <n v="84017.002500000002"/>
    <n v="147029.75437499999"/>
    <n v="100141.185"/>
    <n v="175247.07375000001"/>
    <n v="117944.13749999998"/>
    <n v="206402.24062499998"/>
    <n v="129154.22750000001"/>
    <n v="226019.89812500001"/>
    <n v="139741.57999999999"/>
    <n v="244547.76500000001"/>
  </r>
  <r>
    <n v="6"/>
    <s v="Region VI - Midsouth"/>
    <x v="34"/>
    <s v="TX"/>
    <x v="241"/>
    <n v="3"/>
    <x v="2"/>
    <n v="43540.568749999999"/>
    <n v="76195.995312499988"/>
    <n v="59045.796249999992"/>
    <n v="103330.1434375"/>
    <n v="74404.023749999993"/>
    <n v="130207.04156249999"/>
    <n v="96660.164999999979"/>
    <n v="169155.28874999998"/>
    <n v="117706.70624999999"/>
    <n v="205986.73593749997"/>
    <n v="131258.93375"/>
    <n v="229703.13406249997"/>
    <n v="144147.56125"/>
    <n v="252258.23218749999"/>
  </r>
  <r>
    <n v="6"/>
    <s v="Region VI - Midsouth"/>
    <x v="34"/>
    <s v="TX"/>
    <x v="241"/>
    <n v="4"/>
    <x v="3"/>
    <n v="52620.441999999995"/>
    <n v="84192.707200000004"/>
    <n v="73668.618799999997"/>
    <n v="117869.79007999999"/>
    <n v="94716.795599999983"/>
    <n v="151546.87296000001"/>
    <n v="126289.06079999999"/>
    <n v="202062.49728000001"/>
    <n v="157861.326"/>
    <n v="252578.12159999998"/>
    <n v="178909.50279999996"/>
    <n v="286255.20447999996"/>
    <n v="199957.67959999997"/>
    <n v="319932.28736000002"/>
  </r>
  <r>
    <n v="6"/>
    <s v="Region VI - Midsouth"/>
    <x v="34"/>
    <s v="TX"/>
    <x v="242"/>
    <n v="1"/>
    <x v="0"/>
    <n v="64216"/>
    <n v="112378"/>
    <n v="83554.283750000002"/>
    <n v="146219.99656250002"/>
    <n v="100140.41249999999"/>
    <n v="175245.72187499999"/>
    <n v="120090.72"/>
    <n v="210158.76"/>
    <n v="141489.76874999999"/>
    <n v="247607.09531249999"/>
    <n v="154805.4425"/>
    <n v="270909.52437500004"/>
    <n v="167899.15249999997"/>
    <n v="293823.51687499997"/>
  </r>
  <r>
    <n v="6"/>
    <s v="Region VI - Midsouth"/>
    <x v="34"/>
    <s v="TX"/>
    <x v="242"/>
    <n v="2"/>
    <x v="1"/>
    <n v="59118.1"/>
    <n v="103456.675"/>
    <n v="76659.73"/>
    <n v="134154.52750000003"/>
    <n v="90922.32"/>
    <n v="159114.06"/>
    <n v="108332.4"/>
    <n v="189581.7"/>
    <n v="127582.35"/>
    <n v="223269.11249999999"/>
    <n v="139702.34500000003"/>
    <n v="244479.10375000001"/>
    <n v="151144.47749999998"/>
    <n v="264502.83562500001"/>
  </r>
  <r>
    <n v="6"/>
    <s v="Region VI - Midsouth"/>
    <x v="34"/>
    <s v="TX"/>
    <x v="242"/>
    <n v="3"/>
    <x v="2"/>
    <n v="47354.824999999997"/>
    <n v="82870.943749999991"/>
    <n v="64226.50499999999"/>
    <n v="112396.38374999998"/>
    <n v="80938.934999999998"/>
    <n v="141643.13624999998"/>
    <n v="105161.28"/>
    <n v="184032.24"/>
    <n v="128073.22499999999"/>
    <n v="224128.14374999996"/>
    <n v="142829.15499999997"/>
    <n v="249951.02124999996"/>
    <n v="156866.18499999997"/>
    <n v="274515.82374999998"/>
  </r>
  <r>
    <n v="6"/>
    <s v="Region VI - Midsouth"/>
    <x v="34"/>
    <s v="TX"/>
    <x v="242"/>
    <n v="4"/>
    <x v="3"/>
    <n v="57194.770499999999"/>
    <n v="91511.632799999992"/>
    <n v="80072.678699999989"/>
    <n v="128116.28591999999"/>
    <n v="102950.58689999999"/>
    <n v="164720.93904"/>
    <n v="137267.44919999997"/>
    <n v="219627.91872000002"/>
    <n v="171584.31149999998"/>
    <n v="274534.89839999995"/>
    <n v="194462.21969999996"/>
    <n v="311139.55151999998"/>
    <n v="217340.12789999996"/>
    <n v="347744.20464000001"/>
  </r>
  <r>
    <n v="6"/>
    <s v="Region VI - Midsouth"/>
    <x v="34"/>
    <s v="TX"/>
    <x v="243"/>
    <n v="1"/>
    <x v="0"/>
    <n v="56168"/>
    <n v="98294"/>
    <n v="73218.468750000015"/>
    <n v="128132.32031250003"/>
    <n v="88015.162500000006"/>
    <n v="154026.53437499999"/>
    <n v="105957.6"/>
    <n v="185425.8"/>
    <n v="124926.09375"/>
    <n v="218620.6640625"/>
    <n v="136729.51250000001"/>
    <n v="239276.64687500001"/>
    <n v="148414.46249999999"/>
    <n v="259725.30937500001"/>
  </r>
  <r>
    <n v="6"/>
    <s v="Region VI - Midsouth"/>
    <x v="34"/>
    <s v="TX"/>
    <x v="243"/>
    <n v="2"/>
    <x v="1"/>
    <n v="51654.5"/>
    <n v="90395.375"/>
    <n v="67086.25"/>
    <n v="117400.93750000001"/>
    <n v="79743.600000000006"/>
    <n v="139551.29999999999"/>
    <n v="95345.52"/>
    <n v="166854.66"/>
    <n v="112365.75"/>
    <n v="196640.06249999997"/>
    <n v="123092.32500000001"/>
    <n v="215411.56875000003"/>
    <n v="133257.6875"/>
    <n v="233200.953125"/>
  </r>
  <r>
    <n v="6"/>
    <s v="Region VI - Midsouth"/>
    <x v="34"/>
    <s v="TX"/>
    <x v="243"/>
    <n v="3"/>
    <x v="2"/>
    <n v="41125.274999999994"/>
    <n v="71969.231249999997"/>
    <n v="55618.884999999995"/>
    <n v="97333.048749999987"/>
    <n v="69961.994999999995"/>
    <n v="122433.49124999999"/>
    <n v="90676.86"/>
    <n v="158684.505"/>
    <n v="110153.325"/>
    <n v="192768.31874999998"/>
    <n v="122647.435"/>
    <n v="214633.01124999998"/>
    <n v="134462.14499999999"/>
    <n v="235308.75374999997"/>
  </r>
  <r>
    <n v="6"/>
    <s v="Region VI - Midsouth"/>
    <x v="34"/>
    <s v="TX"/>
    <x v="243"/>
    <n v="4"/>
    <x v="3"/>
    <n v="50357.892999999996"/>
    <n v="80572.628800000006"/>
    <n v="70501.050199999998"/>
    <n v="112801.68032000001"/>
    <n v="90644.207399999985"/>
    <n v="145030.73184000002"/>
    <n v="120858.94319999999"/>
    <n v="193374.30911999999"/>
    <n v="151073.679"/>
    <n v="241717.88639999999"/>
    <n v="171216.83619999996"/>
    <n v="273946.93792"/>
    <n v="191359.99339999998"/>
    <n v="306175.98943999998"/>
  </r>
  <r>
    <n v="6"/>
    <s v="Region VI - Midsouth"/>
    <x v="34"/>
    <s v="TX"/>
    <x v="244"/>
    <n v="1"/>
    <x v="0"/>
    <n v="56987.25"/>
    <n v="99727.6875"/>
    <n v="74186.953750000015"/>
    <n v="129827.16906250003"/>
    <n v="88987.612499999988"/>
    <n v="155728.32187499999"/>
    <n v="106831.08"/>
    <n v="186954.39"/>
    <n v="125892.16875"/>
    <n v="220311.29531250001"/>
    <n v="137753.08250000002"/>
    <n v="241067.894375"/>
    <n v="149438.3725"/>
    <n v="261517.15187500001"/>
  </r>
  <r>
    <n v="6"/>
    <s v="Region VI - Midsouth"/>
    <x v="34"/>
    <s v="TX"/>
    <x v="244"/>
    <n v="2"/>
    <x v="1"/>
    <n v="52447.837500000001"/>
    <n v="91783.715625000012"/>
    <n v="68039.80750000001"/>
    <n v="119069.66312500002"/>
    <n v="80748.292499999996"/>
    <n v="141309.511875"/>
    <n v="96304.005000000005"/>
    <n v="168532.00874999998"/>
    <n v="113438.58749999999"/>
    <n v="198517.52812499998"/>
    <n v="124229.66750000001"/>
    <n v="217401.91812500003"/>
    <n v="134428.13500000001"/>
    <n v="235249.23625000002"/>
  </r>
  <r>
    <n v="6"/>
    <s v="Region VI - Midsouth"/>
    <x v="34"/>
    <s v="TX"/>
    <x v="244"/>
    <n v="3"/>
    <x v="2"/>
    <n v="41587.243749999994"/>
    <n v="72777.676562499997"/>
    <n v="56379.391249999993"/>
    <n v="98663.93468749999"/>
    <n v="71029.788749999992"/>
    <n v="124302.13031249998"/>
    <n v="92252.084999999992"/>
    <n v="161441.14874999999"/>
    <n v="112307.98124999998"/>
    <n v="196538.96718749998"/>
    <n v="125216.87874999999"/>
    <n v="219129.53781249997"/>
    <n v="137485.87624999997"/>
    <n v="240600.28343749995"/>
  </r>
  <r>
    <n v="6"/>
    <s v="Region VI - Midsouth"/>
    <x v="34"/>
    <s v="TX"/>
    <x v="244"/>
    <n v="4"/>
    <x v="3"/>
    <n v="50335.515499999994"/>
    <n v="80536.824800000002"/>
    <n v="70469.721699999995"/>
    <n v="112751.55472"/>
    <n v="90603.927899999995"/>
    <n v="144966.28464"/>
    <n v="120805.23719999999"/>
    <n v="193288.37951999999"/>
    <n v="151006.5465"/>
    <n v="241610.47439999998"/>
    <n v="171140.75270000001"/>
    <n v="273825.20432000002"/>
    <n v="191274.95889999997"/>
    <n v="306039.93423999997"/>
  </r>
  <r>
    <n v="6"/>
    <s v="Region VI - Midsouth"/>
    <x v="34"/>
    <s v="TX"/>
    <x v="245"/>
    <n v="1"/>
    <x v="0"/>
    <n v="59446.75"/>
    <n v="104031.8125"/>
    <n v="77417.322500000009"/>
    <n v="135480.31437500002"/>
    <n v="92917.574999999997"/>
    <n v="162605.75624999998"/>
    <n v="111634.68"/>
    <n v="195360.69"/>
    <n v="131571.26250000001"/>
    <n v="230249.70937499998"/>
    <n v="143976.995"/>
    <n v="251959.74124999999"/>
    <n v="156215.435"/>
    <n v="273377.01124999998"/>
  </r>
  <r>
    <n v="6"/>
    <s v="Region VI - Midsouth"/>
    <x v="34"/>
    <s v="TX"/>
    <x v="245"/>
    <n v="2"/>
    <x v="1"/>
    <n v="54699.962499999994"/>
    <n v="95724.934374999997"/>
    <n v="70983.482500000013"/>
    <n v="124221.09437500002"/>
    <n v="84278.767500000002"/>
    <n v="147487.84312500001"/>
    <n v="100584.435"/>
    <n v="176022.76124999998"/>
    <n v="118496.96249999999"/>
    <n v="207369.68437499995"/>
    <n v="129780.16750000001"/>
    <n v="227115.29312500003"/>
    <n v="140451.8475"/>
    <n v="245790.733125"/>
  </r>
  <r>
    <n v="6"/>
    <s v="Region VI - Midsouth"/>
    <x v="34"/>
    <s v="TX"/>
    <x v="245"/>
    <n v="3"/>
    <x v="2"/>
    <n v="43355.78125"/>
    <n v="75872.6171875"/>
    <n v="58741.593749999993"/>
    <n v="102797.78906249999"/>
    <n v="73976.90625"/>
    <n v="129459.58593749999"/>
    <n v="96030.074999999983"/>
    <n v="168052.63124999998"/>
    <n v="116844.84374999999"/>
    <n v="204478.47656249997"/>
    <n v="130231.15624999999"/>
    <n v="227904.52343749997"/>
    <n v="142938.06874999998"/>
    <n v="250141.62031249999"/>
  </r>
  <r>
    <n v="6"/>
    <s v="Region VI - Midsouth"/>
    <x v="34"/>
    <s v="TX"/>
    <x v="245"/>
    <n v="4"/>
    <x v="3"/>
    <n v="52629.392999999996"/>
    <n v="84207.0288"/>
    <n v="73681.150200000004"/>
    <n v="117889.84031999999"/>
    <n v="94732.907399999996"/>
    <n v="151572.65184000001"/>
    <n v="126310.54319999999"/>
    <n v="202096.86911999999"/>
    <n v="157888.179"/>
    <n v="252621.08639999997"/>
    <n v="178939.93619999997"/>
    <n v="286303.89792000002"/>
    <n v="199991.69339999999"/>
    <n v="319986.70944000001"/>
  </r>
  <r>
    <n v="6"/>
    <s v="Region VI - Midsouth"/>
    <x v="34"/>
    <s v="TX"/>
    <x v="246"/>
    <n v="1"/>
    <x v="0"/>
    <n v="57981.5"/>
    <n v="101467.625"/>
    <n v="75587.33"/>
    <n v="132277.82750000001"/>
    <n v="90872.1"/>
    <n v="159026.17499999999"/>
    <n v="109411.44"/>
    <n v="191470.02"/>
    <n v="129001.35"/>
    <n v="225752.36249999999"/>
    <n v="141191.46"/>
    <n v="247085.05499999999"/>
    <n v="153261.98000000001"/>
    <n v="268208.46499999997"/>
  </r>
  <r>
    <n v="6"/>
    <s v="Region VI - Midsouth"/>
    <x v="34"/>
    <s v="TX"/>
    <x v="246"/>
    <n v="2"/>
    <x v="1"/>
    <n v="53320.324999999997"/>
    <n v="93310.568750000006"/>
    <n v="69253.485000000001"/>
    <n v="121193.59875"/>
    <n v="82326.014999999985"/>
    <n v="144070.52625"/>
    <n v="98445.03"/>
    <n v="172278.80249999999"/>
    <n v="116021.32499999998"/>
    <n v="203037.31874999998"/>
    <n v="127098.715"/>
    <n v="222422.75125000003"/>
    <n v="137597.905"/>
    <n v="240796.33374999999"/>
  </r>
  <r>
    <n v="6"/>
    <s v="Region VI - Midsouth"/>
    <x v="34"/>
    <s v="TX"/>
    <x v="246"/>
    <n v="3"/>
    <x v="2"/>
    <n v="41988.8125"/>
    <n v="73480.421875"/>
    <n v="56805.087499999994"/>
    <n v="99408.903124999983"/>
    <n v="71469.112499999988"/>
    <n v="125070.94687499998"/>
    <n v="92656.05"/>
    <n v="162148.08749999997"/>
    <n v="112590.18749999999"/>
    <n v="197032.82812499997"/>
    <n v="125383.71249999998"/>
    <n v="219421.49687499998"/>
    <n v="137489.9375"/>
    <n v="240607.39062499997"/>
  </r>
  <r>
    <n v="6"/>
    <s v="Region VI - Midsouth"/>
    <x v="34"/>
    <s v="TX"/>
    <x v="246"/>
    <n v="4"/>
    <x v="3"/>
    <n v="51335.868499999997"/>
    <n v="82137.389599999995"/>
    <n v="71870.215899999981"/>
    <n v="114992.34543999999"/>
    <n v="92404.56329999998"/>
    <n v="147847.30128000001"/>
    <n v="123206.08439999999"/>
    <n v="197129.73504"/>
    <n v="154007.60549999998"/>
    <n v="246412.16879999998"/>
    <n v="174541.95289999997"/>
    <n v="279267.12463999999"/>
    <n v="195076.30029999997"/>
    <n v="312122.08048"/>
  </r>
  <r>
    <n v="6"/>
    <s v="Region VI - Midsouth"/>
    <x v="34"/>
    <s v="TX"/>
    <x v="247"/>
    <n v="1"/>
    <x v="0"/>
    <n v="60092.75"/>
    <n v="105162.3125"/>
    <n v="78278.83"/>
    <n v="136987.95250000001"/>
    <n v="93990.6"/>
    <n v="164483.54999999999"/>
    <n v="112984.44"/>
    <n v="197722.77"/>
    <n v="133175.1"/>
    <n v="233056.42499999999"/>
    <n v="145738.96"/>
    <n v="255043.18"/>
    <n v="158144.98000000001"/>
    <n v="276753.71499999997"/>
  </r>
  <r>
    <n v="6"/>
    <s v="Region VI - Midsouth"/>
    <x v="34"/>
    <s v="TX"/>
    <x v="247"/>
    <n v="2"/>
    <x v="1"/>
    <n v="55286.262499999997"/>
    <n v="96750.959375000006"/>
    <n v="71759.922500000015"/>
    <n v="125579.864375"/>
    <n v="85226.827499999999"/>
    <n v="149146.948125"/>
    <n v="101765.35500000001"/>
    <n v="178089.37125"/>
    <n v="119899.76249999998"/>
    <n v="209824.58437499998"/>
    <n v="131324.27750000003"/>
    <n v="229817.48562500003"/>
    <n v="142135.3425"/>
    <n v="248736.84937499999"/>
  </r>
  <r>
    <n v="6"/>
    <s v="Region VI - Midsouth"/>
    <x v="34"/>
    <s v="TX"/>
    <x v="247"/>
    <n v="3"/>
    <x v="2"/>
    <n v="43355.78125"/>
    <n v="75872.6171875"/>
    <n v="58741.593749999993"/>
    <n v="102797.78906249999"/>
    <n v="73976.90625"/>
    <n v="129459.58593749999"/>
    <n v="96030.074999999983"/>
    <n v="168052.63124999998"/>
    <n v="116844.84374999999"/>
    <n v="204478.47656249997"/>
    <n v="130231.15624999999"/>
    <n v="227904.52343749997"/>
    <n v="142938.06874999998"/>
    <n v="250141.62031249999"/>
  </r>
  <r>
    <n v="6"/>
    <s v="Region VI - Midsouth"/>
    <x v="34"/>
    <s v="TX"/>
    <x v="247"/>
    <n v="4"/>
    <x v="3"/>
    <n v="52629.392999999996"/>
    <n v="84207.0288"/>
    <n v="73681.150200000004"/>
    <n v="117889.84031999999"/>
    <n v="94732.907399999996"/>
    <n v="151572.65184000001"/>
    <n v="126310.54319999999"/>
    <n v="202096.86911999999"/>
    <n v="157888.179"/>
    <n v="252621.08639999997"/>
    <n v="178939.93619999997"/>
    <n v="286303.89792000002"/>
    <n v="199991.69339999999"/>
    <n v="319986.70944000001"/>
  </r>
  <r>
    <n v="6"/>
    <s v="Region VI - Midsouth"/>
    <x v="34"/>
    <s v="TX"/>
    <x v="248"/>
    <n v="1"/>
    <x v="0"/>
    <n v="58800.75"/>
    <n v="102901.3125"/>
    <n v="76555.815000000002"/>
    <n v="133972.67625000002"/>
    <n v="91844.55"/>
    <n v="160727.96249999999"/>
    <n v="110284.92"/>
    <n v="192998.61"/>
    <n v="129967.425"/>
    <n v="227442.99374999999"/>
    <n v="142215.03"/>
    <n v="248876.30249999999"/>
    <n v="154285.89000000001"/>
    <n v="270000.3075"/>
  </r>
  <r>
    <n v="6"/>
    <s v="Region VI - Midsouth"/>
    <x v="34"/>
    <s v="TX"/>
    <x v="248"/>
    <n v="2"/>
    <x v="1"/>
    <n v="54113.662499999999"/>
    <n v="94698.909374999988"/>
    <n v="70207.04250000001"/>
    <n v="122862.32437500001"/>
    <n v="83330.70749999999"/>
    <n v="145828.738125"/>
    <n v="99403.514999999999"/>
    <n v="173956.15125"/>
    <n v="117094.16249999998"/>
    <n v="204914.78437499999"/>
    <n v="128236.05750000001"/>
    <n v="224413.10062500002"/>
    <n v="138768.35249999998"/>
    <n v="242844.61687500001"/>
  </r>
  <r>
    <n v="6"/>
    <s v="Region VI - Midsouth"/>
    <x v="34"/>
    <s v="TX"/>
    <x v="248"/>
    <n v="3"/>
    <x v="2"/>
    <n v="43355.78125"/>
    <n v="75872.6171875"/>
    <n v="58741.593749999993"/>
    <n v="102797.78906249999"/>
    <n v="73976.90625"/>
    <n v="129459.58593749999"/>
    <n v="96030.074999999983"/>
    <n v="168052.63124999998"/>
    <n v="116844.84374999999"/>
    <n v="204478.47656249997"/>
    <n v="130231.15624999999"/>
    <n v="227904.52343749997"/>
    <n v="142938.06874999998"/>
    <n v="250141.62031249999"/>
  </r>
  <r>
    <n v="6"/>
    <s v="Region VI - Midsouth"/>
    <x v="34"/>
    <s v="TX"/>
    <x v="248"/>
    <n v="4"/>
    <x v="3"/>
    <n v="52629.392999999996"/>
    <n v="84207.0288"/>
    <n v="73681.150200000004"/>
    <n v="117889.84031999999"/>
    <n v="94732.907399999996"/>
    <n v="151572.65184000001"/>
    <n v="126310.54319999999"/>
    <n v="202096.86911999999"/>
    <n v="157888.179"/>
    <n v="252621.08639999997"/>
    <n v="178939.93619999997"/>
    <n v="286303.89792000002"/>
    <n v="199991.69339999999"/>
    <n v="319986.70944000001"/>
  </r>
  <r>
    <n v="6"/>
    <s v="Region VI - Midsouth"/>
    <x v="34"/>
    <s v="TX"/>
    <x v="249"/>
    <n v="1"/>
    <x v="0"/>
    <n v="58080.75"/>
    <n v="101641.3125"/>
    <n v="75694.876250000001"/>
    <n v="132466.03343750001"/>
    <n v="90959.287499999991"/>
    <n v="159178.75312499999"/>
    <n v="109451.16"/>
    <n v="191539.53"/>
    <n v="129034.18124999999"/>
    <n v="225809.81718750001"/>
    <n v="141219.97749999998"/>
    <n v="247134.96062500001"/>
    <n v="153273.8075"/>
    <n v="268229.16312499996"/>
  </r>
  <r>
    <n v="6"/>
    <s v="Region VI - Midsouth"/>
    <x v="34"/>
    <s v="TX"/>
    <x v="249"/>
    <n v="2"/>
    <x v="1"/>
    <n v="53420.362500000003"/>
    <n v="93485.634374999994"/>
    <n v="69366.552500000005"/>
    <n v="121391.46687500001"/>
    <n v="82432.147499999992"/>
    <n v="144256.25812499999"/>
    <n v="98518.634999999995"/>
    <n v="172407.61125000002"/>
    <n v="116095.61249999999"/>
    <n v="203167.32187499997"/>
    <n v="127171.77250000002"/>
    <n v="222550.60187499999"/>
    <n v="137663.64499999999"/>
    <n v="240911.37874999997"/>
  </r>
  <r>
    <n v="6"/>
    <s v="Region VI - Midsouth"/>
    <x v="34"/>
    <s v="TX"/>
    <x v="249"/>
    <n v="3"/>
    <x v="2"/>
    <n v="41628.706249999996"/>
    <n v="72850.235937499994"/>
    <n v="56369.188749999994"/>
    <n v="98646.08031249998"/>
    <n v="70962.671249999985"/>
    <n v="124184.67468749998"/>
    <n v="92071.694999999978"/>
    <n v="161125.46624999997"/>
    <n v="111971.11874999998"/>
    <n v="195949.45781249995"/>
    <n v="124758.60124999999"/>
    <n v="218327.55218749997"/>
    <n v="136882.48374999998"/>
    <n v="239544.3465625"/>
  </r>
  <r>
    <n v="6"/>
    <s v="Region VI - Midsouth"/>
    <x v="34"/>
    <s v="TX"/>
    <x v="249"/>
    <n v="4"/>
    <x v="3"/>
    <n v="50673.441999999995"/>
    <n v="81077.507199999993"/>
    <n v="70942.818799999994"/>
    <n v="113508.51007999999"/>
    <n v="91212.195599999977"/>
    <n v="145939.51295999999"/>
    <n v="121616.26079999999"/>
    <n v="194586.01727999997"/>
    <n v="152020.326"/>
    <n v="243232.52159999998"/>
    <n v="172289.70279999997"/>
    <n v="275663.52447999996"/>
    <n v="192559.07959999997"/>
    <n v="308094.52736000001"/>
  </r>
  <r>
    <n v="6"/>
    <s v="Region VI - Midsouth"/>
    <x v="34"/>
    <s v="TX"/>
    <x v="250"/>
    <n v="1"/>
    <x v="0"/>
    <n v="61235"/>
    <n v="107161.25"/>
    <n v="79678.068750000006"/>
    <n v="139436.62031250002"/>
    <n v="95499.5625"/>
    <n v="167124.234375"/>
    <n v="114532.8"/>
    <n v="200432.4"/>
    <n v="134943.09375"/>
    <n v="236150.4140625"/>
    <n v="147643.51250000001"/>
    <n v="258376.14687499998"/>
    <n v="160133.66249999998"/>
    <n v="280233.90937499999"/>
  </r>
  <r>
    <n v="6"/>
    <s v="Region VI - Midsouth"/>
    <x v="34"/>
    <s v="TX"/>
    <x v="250"/>
    <n v="2"/>
    <x v="1"/>
    <n v="56372.75"/>
    <n v="98652.3125"/>
    <n v="73101.7"/>
    <n v="127927.97500000001"/>
    <n v="86705.55"/>
    <n v="151734.71249999999"/>
    <n v="103314.3"/>
    <n v="180800.02500000002"/>
    <n v="121674"/>
    <n v="212929.5"/>
    <n v="133233.67500000002"/>
    <n v="233158.93125000002"/>
    <n v="144147.53749999998"/>
    <n v="252258.19062499999"/>
  </r>
  <r>
    <n v="6"/>
    <s v="Region VI - Midsouth"/>
    <x v="34"/>
    <s v="TX"/>
    <x v="250"/>
    <n v="3"/>
    <x v="2"/>
    <n v="44949"/>
    <n v="78660.75"/>
    <n v="60972.1"/>
    <n v="106701.17499999999"/>
    <n v="76844.7"/>
    <n v="134478.22499999998"/>
    <n v="99853.8"/>
    <n v="174744.15"/>
    <n v="121624.5"/>
    <n v="212842.87499999997"/>
    <n v="135648.1"/>
    <n v="237384.17499999999"/>
    <n v="148992.29999999999"/>
    <n v="260736.52499999997"/>
  </r>
  <r>
    <n v="6"/>
    <s v="Region VI - Midsouth"/>
    <x v="34"/>
    <s v="TX"/>
    <x v="250"/>
    <n v="4"/>
    <x v="3"/>
    <n v="54251.892999999996"/>
    <n v="86803.0288"/>
    <n v="75952.650200000004"/>
    <n v="121524.24032000001"/>
    <n v="97653.407399999996"/>
    <n v="156245.45183999999"/>
    <n v="130204.54319999999"/>
    <n v="208327.26912000001"/>
    <n v="162755.679"/>
    <n v="260409.08639999997"/>
    <n v="184456.4362"/>
    <n v="295130.29791999998"/>
    <n v="206157.19339999999"/>
    <n v="329851.50943999999"/>
  </r>
  <r>
    <n v="6"/>
    <s v="Region VI - Midsouth"/>
    <x v="34"/>
    <s v="TX"/>
    <x v="251"/>
    <n v="1"/>
    <x v="0"/>
    <n v="60316.5"/>
    <n v="105553.875"/>
    <n v="78602.037500000006"/>
    <n v="137553.56562500002"/>
    <n v="94439.925000000003"/>
    <n v="165269.86874999999"/>
    <n v="113619.6"/>
    <n v="198834.3"/>
    <n v="133944.1875"/>
    <n v="234402.328125"/>
    <n v="146591.42499999999"/>
    <n v="256534.99374999999"/>
    <n v="159097.92499999999"/>
    <n v="278421.36874999997"/>
  </r>
  <r>
    <n v="6"/>
    <s v="Region VI - Midsouth"/>
    <x v="34"/>
    <s v="TX"/>
    <x v="251"/>
    <n v="2"/>
    <x v="1"/>
    <n v="55479.375"/>
    <n v="97088.90625"/>
    <n v="72035.075000000012"/>
    <n v="126061.38125000001"/>
    <n v="85594.725000000006"/>
    <n v="149790.76874999999"/>
    <n v="102282.21"/>
    <n v="178993.86749999999"/>
    <n v="120526.87499999999"/>
    <n v="210922.03124999997"/>
    <n v="132023.27500000002"/>
    <n v="231040.73125000001"/>
    <n v="142911.35"/>
    <n v="250094.86250000002"/>
  </r>
  <r>
    <n v="6"/>
    <s v="Region VI - Midsouth"/>
    <x v="34"/>
    <s v="TX"/>
    <x v="251"/>
    <n v="3"/>
    <x v="2"/>
    <n v="43942.137499999997"/>
    <n v="76898.740624999991"/>
    <n v="59471.492499999993"/>
    <n v="104075.11187499999"/>
    <n v="74843.347500000003"/>
    <n v="130975.85812499998"/>
    <n v="97064.13"/>
    <n v="169862.22749999998"/>
    <n v="117988.91249999999"/>
    <n v="206480.59687499999"/>
    <n v="131425.76749999999"/>
    <n v="229995.09312499998"/>
    <n v="144151.6225"/>
    <n v="252265.33937499998"/>
  </r>
  <r>
    <n v="6"/>
    <s v="Region VI - Midsouth"/>
    <x v="34"/>
    <s v="TX"/>
    <x v="251"/>
    <n v="4"/>
    <x v="3"/>
    <n v="53620.794999999998"/>
    <n v="85793.271999999997"/>
    <n v="75069.112999999998"/>
    <n v="120110.5808"/>
    <n v="96517.430999999982"/>
    <n v="154427.88959999999"/>
    <n v="128689.908"/>
    <n v="205903.85279999999"/>
    <n v="160862.38499999998"/>
    <n v="257379.81599999999"/>
    <n v="182310.70299999998"/>
    <n v="291697.12479999999"/>
    <n v="203759.02099999998"/>
    <n v="326014.43359999999"/>
  </r>
  <r>
    <n v="6"/>
    <s v="Region VI - Midsouth"/>
    <x v="34"/>
    <s v="TX"/>
    <x v="252"/>
    <n v="1"/>
    <x v="0"/>
    <n v="64216"/>
    <n v="112378"/>
    <n v="83554.283750000002"/>
    <n v="146219.99656250002"/>
    <n v="100140.41249999999"/>
    <n v="175245.72187499999"/>
    <n v="120090.72"/>
    <n v="210158.76"/>
    <n v="141489.76874999999"/>
    <n v="247607.09531249999"/>
    <n v="154805.4425"/>
    <n v="270909.52437500004"/>
    <n v="167899.15249999997"/>
    <n v="293823.51687499997"/>
  </r>
  <r>
    <n v="6"/>
    <s v="Region VI - Midsouth"/>
    <x v="34"/>
    <s v="TX"/>
    <x v="252"/>
    <n v="2"/>
    <x v="1"/>
    <n v="59118.1"/>
    <n v="103456.675"/>
    <n v="76659.73"/>
    <n v="134154.52750000003"/>
    <n v="90922.32"/>
    <n v="159114.06"/>
    <n v="108332.4"/>
    <n v="189581.7"/>
    <n v="127582.35"/>
    <n v="223269.11249999999"/>
    <n v="139702.34500000003"/>
    <n v="244479.10375000001"/>
    <n v="151144.47749999998"/>
    <n v="264502.83562500001"/>
  </r>
  <r>
    <n v="6"/>
    <s v="Region VI - Midsouth"/>
    <x v="34"/>
    <s v="TX"/>
    <x v="252"/>
    <n v="3"/>
    <x v="2"/>
    <n v="46902.324999999997"/>
    <n v="82079.068749999991"/>
    <n v="63638.50499999999"/>
    <n v="111367.38374999998"/>
    <n v="80218.934999999998"/>
    <n v="140383.13624999998"/>
    <n v="104261.88"/>
    <n v="182458.29"/>
    <n v="127023.22499999999"/>
    <n v="222290.64374999996"/>
    <n v="141690.15499999997"/>
    <n v="247957.77124999996"/>
    <n v="155653.98499999999"/>
    <n v="272394.47374999995"/>
  </r>
  <r>
    <n v="6"/>
    <s v="Region VI - Midsouth"/>
    <x v="34"/>
    <s v="TX"/>
    <x v="252"/>
    <n v="4"/>
    <x v="3"/>
    <n v="56536.819499999998"/>
    <n v="90458.911200000002"/>
    <n v="79151.547299999991"/>
    <n v="126642.47567999999"/>
    <n v="101766.2751"/>
    <n v="162826.04015999998"/>
    <n v="135688.36679999996"/>
    <n v="217101.38688000001"/>
    <n v="169610.45850000001"/>
    <n v="271376.73359999992"/>
    <n v="192225.18629999997"/>
    <n v="307560.29807999998"/>
    <n v="214839.91409999997"/>
    <n v="343743.86255999992"/>
  </r>
  <r>
    <n v="6"/>
    <s v="Region VI - Midsouth"/>
    <x v="34"/>
    <s v="TX"/>
    <x v="253"/>
    <n v="1"/>
    <x v="0"/>
    <n v="59248.25"/>
    <n v="103684.4375"/>
    <n v="77202.23"/>
    <n v="135103.90250000003"/>
    <n v="92743.2"/>
    <n v="162300.6"/>
    <n v="111555.24"/>
    <n v="195221.67"/>
    <n v="131505.60000000001"/>
    <n v="230134.8"/>
    <n v="143919.96"/>
    <n v="251859.93"/>
    <n v="156191.78"/>
    <n v="273335.61499999999"/>
  </r>
  <r>
    <n v="6"/>
    <s v="Region VI - Midsouth"/>
    <x v="34"/>
    <s v="TX"/>
    <x v="253"/>
    <n v="2"/>
    <x v="1"/>
    <n v="54499.887499999997"/>
    <n v="95374.803125000006"/>
    <n v="70757.347500000003"/>
    <n v="123825.358125"/>
    <n v="84066.502500000002"/>
    <n v="147116.37937499999"/>
    <n v="100437.22500000001"/>
    <n v="175765.14374999999"/>
    <n v="118348.38749999998"/>
    <n v="207109.67812499998"/>
    <n v="129634.05250000001"/>
    <n v="226859.59187500001"/>
    <n v="140320.36749999999"/>
    <n v="245560.643125"/>
  </r>
  <r>
    <n v="6"/>
    <s v="Region VI - Midsouth"/>
    <x v="34"/>
    <s v="TX"/>
    <x v="253"/>
    <n v="3"/>
    <x v="2"/>
    <n v="42944.743749999994"/>
    <n v="75153.301562499997"/>
    <n v="58143.391249999993"/>
    <n v="101750.93468749999"/>
    <n v="73189.788749999992"/>
    <n v="128082.13031249998"/>
    <n v="94950.284999999989"/>
    <n v="166162.99874999997"/>
    <n v="115457.98124999998"/>
    <n v="202051.46718749998"/>
    <n v="128633.87874999999"/>
    <n v="225109.28781249997"/>
    <n v="141122.47624999998"/>
    <n v="246964.33343749997"/>
  </r>
  <r>
    <n v="6"/>
    <s v="Region VI - Midsouth"/>
    <x v="34"/>
    <s v="TX"/>
    <x v="253"/>
    <n v="4"/>
    <x v="3"/>
    <n v="52309.368499999997"/>
    <n v="83694.989600000001"/>
    <n v="73233.11589999999"/>
    <n v="117172.98543999999"/>
    <n v="94156.863299999997"/>
    <n v="150650.98128000001"/>
    <n v="125542.48439999999"/>
    <n v="200867.97503999999"/>
    <n v="156928.10549999998"/>
    <n v="251084.96879999997"/>
    <n v="177851.8529"/>
    <n v="284562.96464000002"/>
    <n v="198775.60029999999"/>
    <n v="318040.96048000001"/>
  </r>
  <r>
    <n v="6"/>
    <s v="Region VI - Midsouth"/>
    <x v="34"/>
    <s v="TX"/>
    <x v="254"/>
    <n v="1"/>
    <x v="0"/>
    <n v="57633.25"/>
    <n v="100858.1875"/>
    <n v="75048.461250000008"/>
    <n v="131334.8071875"/>
    <n v="90060.637500000012"/>
    <n v="157606.11562500001"/>
    <n v="108180.84"/>
    <n v="189316.47"/>
    <n v="127496.00624999999"/>
    <n v="223118.01093749999"/>
    <n v="139515.04749999999"/>
    <n v="244151.333125"/>
    <n v="151367.91750000001"/>
    <n v="264893.85562499997"/>
  </r>
  <r>
    <n v="6"/>
    <s v="Region VI - Midsouth"/>
    <x v="34"/>
    <s v="TX"/>
    <x v="254"/>
    <n v="2"/>
    <x v="1"/>
    <n v="53034.137499999997"/>
    <n v="92809.740625000006"/>
    <n v="68816.247499999998"/>
    <n v="120428.43312500001"/>
    <n v="81696.352500000008"/>
    <n v="142968.61687500001"/>
    <n v="97484.925000000003"/>
    <n v="170598.61874999999"/>
    <n v="114841.38749999998"/>
    <n v="200972.42812499998"/>
    <n v="125773.77750000001"/>
    <n v="220104.11062500003"/>
    <n v="136111.63"/>
    <n v="238195.35250000001"/>
  </r>
  <r>
    <n v="6"/>
    <s v="Region VI - Midsouth"/>
    <x v="34"/>
    <s v="TX"/>
    <x v="254"/>
    <n v="3"/>
    <x v="2"/>
    <n v="41587.243749999994"/>
    <n v="72777.676562499997"/>
    <n v="56379.391249999993"/>
    <n v="98663.93468749999"/>
    <n v="71029.788749999992"/>
    <n v="124302.13031249998"/>
    <n v="92252.084999999992"/>
    <n v="161441.14874999999"/>
    <n v="112307.98124999998"/>
    <n v="196538.96718749998"/>
    <n v="125216.87874999999"/>
    <n v="219129.53781249997"/>
    <n v="137485.87624999997"/>
    <n v="240600.28343749995"/>
  </r>
  <r>
    <n v="6"/>
    <s v="Region VI - Midsouth"/>
    <x v="34"/>
    <s v="TX"/>
    <x v="254"/>
    <n v="4"/>
    <x v="3"/>
    <n v="50335.515499999994"/>
    <n v="80536.824800000002"/>
    <n v="70469.721699999995"/>
    <n v="112751.55472"/>
    <n v="90603.927899999995"/>
    <n v="144966.28464"/>
    <n v="120805.23719999999"/>
    <n v="193288.37951999999"/>
    <n v="151006.5465"/>
    <n v="241610.47439999998"/>
    <n v="171140.75270000001"/>
    <n v="273825.20432000002"/>
    <n v="191274.95889999997"/>
    <n v="306039.93423999997"/>
  </r>
  <r>
    <n v="6"/>
    <s v="Region VI - Midsouth"/>
    <x v="34"/>
    <s v="TX"/>
    <x v="255"/>
    <n v="1"/>
    <x v="0"/>
    <n v="60291.25"/>
    <n v="105509.6875"/>
    <n v="78493.922500000015"/>
    <n v="137364.364375"/>
    <n v="94164.975000000006"/>
    <n v="164788.70624999999"/>
    <n v="113063.88"/>
    <n v="197861.79"/>
    <n v="133240.76250000001"/>
    <n v="233171.33437499998"/>
    <n v="145795.995"/>
    <n v="255142.99124999999"/>
    <n v="158168.63500000001"/>
    <n v="276795.11124999996"/>
  </r>
  <r>
    <n v="6"/>
    <s v="Region VI - Midsouth"/>
    <x v="34"/>
    <s v="TX"/>
    <x v="255"/>
    <n v="2"/>
    <x v="1"/>
    <n v="55486.337499999994"/>
    <n v="97101.090624999997"/>
    <n v="71986.057499999995"/>
    <n v="125975.60062500001"/>
    <n v="85439.092499999999"/>
    <n v="149518.41187499999"/>
    <n v="101912.565"/>
    <n v="178346.98875000002"/>
    <n v="120048.33749999999"/>
    <n v="210084.59062499995"/>
    <n v="131470.39250000002"/>
    <n v="230073.18687500001"/>
    <n v="142266.82250000001"/>
    <n v="248966.93937500002"/>
  </r>
  <r>
    <n v="6"/>
    <s v="Region VI - Midsouth"/>
    <x v="34"/>
    <s v="TX"/>
    <x v="255"/>
    <n v="3"/>
    <x v="2"/>
    <n v="43993.068749999999"/>
    <n v="76987.870312499988"/>
    <n v="59633.796249999992"/>
    <n v="104359.1434375"/>
    <n v="75124.023749999993"/>
    <n v="131467.0415625"/>
    <n v="97559.564999999988"/>
    <n v="170729.23874999999"/>
    <n v="118756.70624999999"/>
    <n v="207824.23593749997"/>
    <n v="132397.93375"/>
    <n v="231696.38406249997"/>
    <n v="145359.76124999998"/>
    <n v="254379.58218749997"/>
  </r>
  <r>
    <n v="6"/>
    <s v="Region VI - Midsouth"/>
    <x v="34"/>
    <s v="TX"/>
    <x v="255"/>
    <n v="4"/>
    <x v="3"/>
    <n v="53278.392999999996"/>
    <n v="85245.428799999994"/>
    <n v="74589.750200000009"/>
    <n v="119343.60032"/>
    <n v="95901.107399999994"/>
    <n v="153441.77184"/>
    <n v="127868.14319999999"/>
    <n v="204589.02911999999"/>
    <n v="159835.179"/>
    <n v="255736.28639999998"/>
    <n v="181146.53619999997"/>
    <n v="289834.45791999996"/>
    <n v="202457.8934"/>
    <n v="323932.62943999999"/>
  </r>
  <r>
    <n v="6"/>
    <s v="Region VI - Midsouth"/>
    <x v="34"/>
    <s v="TX"/>
    <x v="256"/>
    <n v="1"/>
    <x v="0"/>
    <n v="62104.75"/>
    <n v="108683.3125"/>
    <n v="80862.783750000002"/>
    <n v="141509.87156250002"/>
    <n v="97021.912500000006"/>
    <n v="169788.34687499999"/>
    <n v="116517.72"/>
    <n v="203906.01"/>
    <n v="137316.01874999999"/>
    <n v="240303.03281249999"/>
    <n v="150257.9425"/>
    <n v="262951.39937500004"/>
    <n v="163016.1525"/>
    <n v="285278.26687499997"/>
  </r>
  <r>
    <n v="6"/>
    <s v="Region VI - Midsouth"/>
    <x v="34"/>
    <s v="TX"/>
    <x v="256"/>
    <n v="2"/>
    <x v="1"/>
    <n v="57152.162500000006"/>
    <n v="100016.284375"/>
    <n v="74153.29250000001"/>
    <n v="129768.26187500001"/>
    <n v="88021.507500000007"/>
    <n v="154037.638125"/>
    <n v="105012.07500000001"/>
    <n v="183771.13125000001"/>
    <n v="123703.91249999999"/>
    <n v="216481.84687499999"/>
    <n v="135476.78250000003"/>
    <n v="237084.36937500004"/>
    <n v="146607.04000000001"/>
    <n v="256562.32"/>
  </r>
  <r>
    <n v="6"/>
    <s v="Region VI - Midsouth"/>
    <x v="34"/>
    <s v="TX"/>
    <x v="256"/>
    <n v="3"/>
    <x v="2"/>
    <n v="45535.356249999997"/>
    <n v="79686.873437500006"/>
    <n v="61701.998749999999"/>
    <n v="107978.49781249999"/>
    <n v="77711.141249999986"/>
    <n v="135994.4971875"/>
    <n v="100887.85499999998"/>
    <n v="176553.74624999997"/>
    <n v="122768.56874999999"/>
    <n v="214844.99531249999"/>
    <n v="136842.71124999999"/>
    <n v="239474.74468749997"/>
    <n v="150205.85375000001"/>
    <n v="262860.24406249996"/>
  </r>
  <r>
    <n v="6"/>
    <s v="Region VI - Midsouth"/>
    <x v="34"/>
    <s v="TX"/>
    <x v="256"/>
    <n v="4"/>
    <x v="3"/>
    <n v="55243.294999999998"/>
    <n v="88389.271999999997"/>
    <n v="77340.612999999998"/>
    <n v="123744.9808"/>
    <n v="99437.930999999982"/>
    <n v="159100.68959999998"/>
    <n v="132583.908"/>
    <n v="212134.25280000002"/>
    <n v="165729.88499999998"/>
    <n v="265167.81599999999"/>
    <n v="187827.20299999998"/>
    <n v="300523.52480000001"/>
    <n v="209924.52099999998"/>
    <n v="335879.23360000004"/>
  </r>
  <r>
    <n v="7"/>
    <s v="Region VII - Midwest"/>
    <x v="35"/>
    <s v="IA"/>
    <x v="257"/>
    <n v="1"/>
    <x v="0"/>
    <n v="75196.25"/>
    <n v="131593.4375"/>
    <n v="97874.997500000012"/>
    <n v="171281.24562500004"/>
    <n v="117369.22500000001"/>
    <n v="205396.14374999999"/>
    <n v="140853.48000000001"/>
    <n v="246493.59"/>
    <n v="165974.13750000001"/>
    <n v="290454.74062499998"/>
    <n v="181605.64500000002"/>
    <n v="317809.87875000003"/>
    <n v="196996.08499999999"/>
    <n v="344743.14875000005"/>
  </r>
  <r>
    <n v="7"/>
    <s v="Region VII - Midwest"/>
    <x v="35"/>
    <s v="IA"/>
    <x v="257"/>
    <n v="2"/>
    <x v="1"/>
    <n v="69213.087499999994"/>
    <n v="121122.90312500001"/>
    <n v="89776.207500000004"/>
    <n v="157108.363125"/>
    <n v="106522.9425"/>
    <n v="186415.14937499998"/>
    <n v="127003.065"/>
    <n v="222255.36375000002"/>
    <n v="149590.08749999999"/>
    <n v="261782.65312499998"/>
    <n v="163813.74249999999"/>
    <n v="286674.04937500006"/>
    <n v="177251.52249999999"/>
    <n v="310190.16437499999"/>
  </r>
  <r>
    <n v="7"/>
    <s v="Region VII - Midwest"/>
    <x v="35"/>
    <s v="IA"/>
    <x v="257"/>
    <n v="3"/>
    <x v="2"/>
    <n v="54890.943749999991"/>
    <n v="96059.151562499988"/>
    <n v="74435.821249999994"/>
    <n v="130262.68718749998"/>
    <n v="93795.198749999981"/>
    <n v="164141.59781249997"/>
    <n v="121848.465"/>
    <n v="213234.81374999997"/>
    <n v="148375.33124999999"/>
    <n v="259656.82968749997"/>
    <n v="165455.70874999999"/>
    <n v="289547.49031249993"/>
    <n v="181698.68624999997"/>
    <n v="317972.70093749999"/>
  </r>
  <r>
    <n v="7"/>
    <s v="Region VII - Midwest"/>
    <x v="35"/>
    <s v="IA"/>
    <x v="257"/>
    <n v="4"/>
    <x v="3"/>
    <n v="66347.903000000006"/>
    <n v="106156.64480000001"/>
    <n v="92887.064199999993"/>
    <n v="148619.30271999998"/>
    <n v="119426.2254"/>
    <n v="191081.96064"/>
    <n v="159234.96719999998"/>
    <n v="254775.94751999999"/>
    <n v="199043.709"/>
    <n v="318469.93439999997"/>
    <n v="225582.87019999998"/>
    <n v="360932.59232"/>
    <n v="252122.03139999998"/>
    <n v="403395.25023999996"/>
  </r>
  <r>
    <n v="7"/>
    <s v="Region VII - Midwest"/>
    <x v="35"/>
    <s v="IA"/>
    <x v="258"/>
    <n v="1"/>
    <x v="0"/>
    <n v="72215.25"/>
    <n v="126376.6875"/>
    <n v="93998.782500000016"/>
    <n v="164497.86937500001"/>
    <n v="112728.375"/>
    <n v="197274.65625"/>
    <n v="135295.56"/>
    <n v="236767.23"/>
    <n v="159427.46249999999"/>
    <n v="278998.05937499995"/>
    <n v="174443.715"/>
    <n v="305276.50124999997"/>
    <n v="189230.595"/>
    <n v="331153.54125000001"/>
  </r>
  <r>
    <n v="7"/>
    <s v="Region VII - Midwest"/>
    <x v="35"/>
    <s v="IA"/>
    <x v="258"/>
    <n v="2"/>
    <x v="1"/>
    <n v="66467.737500000003"/>
    <n v="116318.54062499999"/>
    <n v="86218.17750000002"/>
    <n v="150881.81062500004"/>
    <n v="102306.1725"/>
    <n v="179035.801875"/>
    <n v="121984.965"/>
    <n v="213473.68875"/>
    <n v="143681.73749999999"/>
    <n v="251443.04062499997"/>
    <n v="157345.07250000001"/>
    <n v="275353.87687500007"/>
    <n v="170254.58250000002"/>
    <n v="297945.51937500003"/>
  </r>
  <r>
    <n v="7"/>
    <s v="Region VII - Midwest"/>
    <x v="35"/>
    <s v="IA"/>
    <x v="258"/>
    <n v="3"/>
    <x v="2"/>
    <n v="52485.118749999994"/>
    <n v="91848.957812499997"/>
    <n v="71181.416249999995"/>
    <n v="124567.47843749999"/>
    <n v="89700.963749999995"/>
    <n v="156976.68656249999"/>
    <n v="116540.98499999999"/>
    <n v="203946.72375"/>
    <n v="141926.60625000001"/>
    <n v="248371.56093749998"/>
    <n v="158274.65375"/>
    <n v="276980.64406249998"/>
    <n v="173824.80124999999"/>
    <n v="304193.40218749997"/>
  </r>
  <r>
    <n v="7"/>
    <s v="Region VII - Midwest"/>
    <x v="35"/>
    <s v="IA"/>
    <x v="258"/>
    <n v="4"/>
    <x v="3"/>
    <n v="63405.025499999996"/>
    <n v="101448.04080000002"/>
    <n v="88767.035700000008"/>
    <n v="142027.25712000002"/>
    <n v="114129.0459"/>
    <n v="182606.47344"/>
    <n v="152172.0612"/>
    <n v="243475.29791999998"/>
    <n v="190215.07649999997"/>
    <n v="304344.12239999999"/>
    <n v="215577.08669999999"/>
    <n v="344923.33872"/>
    <n v="240939.09689999997"/>
    <n v="385502.55504000001"/>
  </r>
  <r>
    <n v="7"/>
    <s v="Region VII - Midwest"/>
    <x v="35"/>
    <s v="IA"/>
    <x v="259"/>
    <n v="1"/>
    <x v="0"/>
    <n v="65632.5"/>
    <n v="114856.875"/>
    <n v="85492.96"/>
    <n v="149612.68"/>
    <n v="102648.6"/>
    <n v="179635.05"/>
    <n v="123385.68"/>
    <n v="215924.94"/>
    <n v="145433.70000000001"/>
    <n v="254508.97500000001"/>
    <n v="159153.32"/>
    <n v="278518.31"/>
    <n v="172699.36"/>
    <n v="302223.88"/>
  </r>
  <r>
    <n v="7"/>
    <s v="Region VII - Midwest"/>
    <x v="35"/>
    <s v="IA"/>
    <x v="259"/>
    <n v="2"/>
    <x v="1"/>
    <n v="60383.774999999994"/>
    <n v="105671.60625"/>
    <n v="78374.695000000007"/>
    <n v="137155.71625"/>
    <n v="93080.204999999987"/>
    <n v="162890.35874999998"/>
    <n v="111137.49"/>
    <n v="194490.60749999998"/>
    <n v="130940.77499999997"/>
    <n v="229146.35624999995"/>
    <n v="143416.505"/>
    <n v="250978.88375000001"/>
    <n v="155221.73499999999"/>
    <n v="271638.03625"/>
  </r>
  <r>
    <n v="7"/>
    <s v="Region VII - Midwest"/>
    <x v="35"/>
    <s v="IA"/>
    <x v="259"/>
    <n v="3"/>
    <x v="2"/>
    <n v="48075.037499999991"/>
    <n v="84131.315624999988"/>
    <n v="65098.302499999991"/>
    <n v="113922.02937499998"/>
    <n v="81951.81749999999"/>
    <n v="143415.68062499998"/>
    <n v="106329.99"/>
    <n v="186077.48249999998"/>
    <n v="129311.36249999999"/>
    <n v="226294.88437499997"/>
    <n v="144079.3775"/>
    <n v="252138.91062499996"/>
    <n v="158081.09249999997"/>
    <n v="276641.91187499993"/>
  </r>
  <r>
    <n v="7"/>
    <s v="Region VII - Midwest"/>
    <x v="35"/>
    <s v="IA"/>
    <x v="259"/>
    <n v="4"/>
    <x v="3"/>
    <n v="58519.623499999994"/>
    <n v="93631.397599999997"/>
    <n v="81927.472899999993"/>
    <n v="131083.95663999999"/>
    <n v="105335.32229999997"/>
    <n v="168536.51567999998"/>
    <n v="140447.09639999998"/>
    <n v="224715.35424000002"/>
    <n v="175558.87049999996"/>
    <n v="280894.19279999996"/>
    <n v="198966.71989999997"/>
    <n v="318346.75183999992"/>
    <n v="222374.56929999997"/>
    <n v="355799.31088"/>
  </r>
  <r>
    <n v="7"/>
    <s v="Region VII - Midwest"/>
    <x v="35"/>
    <s v="IA"/>
    <x v="260"/>
    <n v="1"/>
    <x v="0"/>
    <n v="75196.25"/>
    <n v="131593.4375"/>
    <n v="97874.997500000012"/>
    <n v="171281.24562500004"/>
    <n v="117369.22500000001"/>
    <n v="205396.14374999999"/>
    <n v="140853.48000000001"/>
    <n v="246493.59"/>
    <n v="165974.13750000001"/>
    <n v="290454.74062499998"/>
    <n v="181605.64500000002"/>
    <n v="317809.87875000003"/>
    <n v="196996.08499999999"/>
    <n v="344743.14875000005"/>
  </r>
  <r>
    <n v="7"/>
    <s v="Region VII - Midwest"/>
    <x v="35"/>
    <s v="IA"/>
    <x v="260"/>
    <n v="2"/>
    <x v="1"/>
    <n v="69213.087499999994"/>
    <n v="121122.90312500001"/>
    <n v="89776.207500000004"/>
    <n v="157108.363125"/>
    <n v="106522.9425"/>
    <n v="186415.14937499998"/>
    <n v="127003.065"/>
    <n v="222255.36375000002"/>
    <n v="149590.08749999999"/>
    <n v="261782.65312499998"/>
    <n v="163813.74249999999"/>
    <n v="286674.04937500006"/>
    <n v="177251.52249999999"/>
    <n v="310190.16437499999"/>
  </r>
  <r>
    <n v="7"/>
    <s v="Region VII - Midwest"/>
    <x v="35"/>
    <s v="IA"/>
    <x v="260"/>
    <n v="3"/>
    <x v="2"/>
    <n v="54890.943749999991"/>
    <n v="96059.151562499988"/>
    <n v="74435.821249999994"/>
    <n v="130262.68718749998"/>
    <n v="93795.198749999981"/>
    <n v="164141.59781249997"/>
    <n v="121848.465"/>
    <n v="213234.81374999997"/>
    <n v="148375.33124999999"/>
    <n v="259656.82968749997"/>
    <n v="165455.70874999999"/>
    <n v="289547.49031249993"/>
    <n v="181698.68624999997"/>
    <n v="317972.70093749999"/>
  </r>
  <r>
    <n v="7"/>
    <s v="Region VII - Midwest"/>
    <x v="35"/>
    <s v="IA"/>
    <x v="260"/>
    <n v="4"/>
    <x v="3"/>
    <n v="66347.903000000006"/>
    <n v="106156.64480000001"/>
    <n v="92887.064199999993"/>
    <n v="148619.30271999998"/>
    <n v="119426.2254"/>
    <n v="191081.96064"/>
    <n v="159234.96719999998"/>
    <n v="254775.94751999999"/>
    <n v="199043.709"/>
    <n v="318469.93439999997"/>
    <n v="225582.87019999998"/>
    <n v="360932.59232"/>
    <n v="252122.03139999998"/>
    <n v="403395.25023999996"/>
  </r>
  <r>
    <n v="7"/>
    <s v="Region VII - Midwest"/>
    <x v="35"/>
    <s v="IA"/>
    <x v="261"/>
    <n v="1"/>
    <x v="0"/>
    <n v="69234.25"/>
    <n v="121159.9375"/>
    <n v="90122.567500000005"/>
    <n v="157714.49312500004"/>
    <n v="108087.52499999999"/>
    <n v="189153.16875000001"/>
    <n v="129737.64"/>
    <n v="227040.87"/>
    <n v="152880.78749999998"/>
    <n v="267541.37812499999"/>
    <n v="167281.785"/>
    <n v="292743.12375000003"/>
    <n v="181465.10499999998"/>
    <n v="317563.93374999997"/>
  </r>
  <r>
    <n v="7"/>
    <s v="Region VII - Midwest"/>
    <x v="35"/>
    <s v="IA"/>
    <x v="261"/>
    <n v="2"/>
    <x v="1"/>
    <n v="63722.387499999997"/>
    <n v="111514.17812500001"/>
    <n v="82660.147500000006"/>
    <n v="144655.25812499999"/>
    <n v="98089.402499999997"/>
    <n v="171656.454375"/>
    <n v="116966.86500000001"/>
    <n v="204692.01374999998"/>
    <n v="137773.38749999998"/>
    <n v="241103.42812499998"/>
    <n v="150876.40250000003"/>
    <n v="264033.70437500003"/>
    <n v="163257.64250000002"/>
    <n v="285700.87437500001"/>
  </r>
  <r>
    <n v="7"/>
    <s v="Region VII - Midwest"/>
    <x v="35"/>
    <s v="IA"/>
    <x v="261"/>
    <n v="3"/>
    <x v="2"/>
    <n v="50758.043749999997"/>
    <n v="88826.576562499991"/>
    <n v="68809.011249999996"/>
    <n v="120415.76968749998"/>
    <n v="86686.728749999995"/>
    <n v="151701.77531249999"/>
    <n v="112582.605"/>
    <n v="197019.55874999997"/>
    <n v="137052.88124999998"/>
    <n v="239842.54218749999"/>
    <n v="152802.09875"/>
    <n v="267403.67281249998"/>
    <n v="167769.21625"/>
    <n v="293596.12843749998"/>
  </r>
  <r>
    <n v="7"/>
    <s v="Region VII - Midwest"/>
    <x v="35"/>
    <s v="IA"/>
    <x v="261"/>
    <n v="4"/>
    <x v="3"/>
    <n v="61449.074499999988"/>
    <n v="98318.51920000001"/>
    <n v="86028.704299999998"/>
    <n v="137645.92687999998"/>
    <n v="110608.33409999999"/>
    <n v="176973.33455999999"/>
    <n v="147477.77879999997"/>
    <n v="235964.44608000002"/>
    <n v="184347.22349999999"/>
    <n v="294955.55759999994"/>
    <n v="208926.85329999996"/>
    <n v="334282.96528"/>
    <n v="233506.48309999998"/>
    <n v="373610.37296000001"/>
  </r>
  <r>
    <n v="7"/>
    <s v="Region VII - Midwest"/>
    <x v="35"/>
    <s v="IA"/>
    <x v="262"/>
    <n v="1"/>
    <x v="0"/>
    <n v="70775.25"/>
    <n v="123856.6875"/>
    <n v="92276.905000000013"/>
    <n v="161484.58375000005"/>
    <n v="110957.85"/>
    <n v="194176.23749999999"/>
    <n v="133628.04"/>
    <n v="233849.07"/>
    <n v="157560.97499999998"/>
    <n v="275731.70624999999"/>
    <n v="172453.61"/>
    <n v="301793.8175"/>
    <n v="187206.43"/>
    <n v="327611.2525"/>
  </r>
  <r>
    <n v="7"/>
    <s v="Region VII - Midwest"/>
    <x v="35"/>
    <s v="IA"/>
    <x v="262"/>
    <n v="2"/>
    <x v="1"/>
    <n v="65081.137499999997"/>
    <n v="113891.99062500001"/>
    <n v="84537.197500000009"/>
    <n v="147940.09562500002"/>
    <n v="100509.05250000001"/>
    <n v="175890.84187499998"/>
    <n v="120215.20500000002"/>
    <n v="210376.60875000001"/>
    <n v="141684.63749999998"/>
    <n v="247948.11562499998"/>
    <n v="155216.5025"/>
    <n v="271628.87937500002"/>
    <n v="168045.16750000001"/>
    <n v="294079.04312499997"/>
  </r>
  <r>
    <n v="7"/>
    <s v="Region VII - Midwest"/>
    <x v="35"/>
    <s v="IA"/>
    <x v="262"/>
    <n v="3"/>
    <x v="2"/>
    <n v="51067.21875"/>
    <n v="89367.6328125"/>
    <n v="69082.606249999983"/>
    <n v="120894.56093749999"/>
    <n v="86912.493749999994"/>
    <n v="152096.86406249998"/>
    <n v="112671.52499999999"/>
    <n v="197175.16874999998"/>
    <n v="136904.15625"/>
    <n v="239582.27343749997"/>
    <n v="152455.04374999998"/>
    <n v="266796.32656249998"/>
    <n v="167168.53125"/>
    <n v="292544.9296875"/>
  </r>
  <r>
    <n v="7"/>
    <s v="Region VII - Midwest"/>
    <x v="35"/>
    <s v="IA"/>
    <x v="262"/>
    <n v="4"/>
    <x v="3"/>
    <n v="62453.903000000006"/>
    <n v="99926.244800000015"/>
    <n v="87435.464199999988"/>
    <n v="139896.74271999998"/>
    <n v="112417.02539999998"/>
    <n v="179867.24063999997"/>
    <n v="149889.36719999998"/>
    <n v="239822.98752"/>
    <n v="187361.709"/>
    <n v="299778.73439999996"/>
    <n v="212343.27019999997"/>
    <n v="339749.23231999995"/>
    <n v="237324.83139999997"/>
    <n v="379719.73024"/>
  </r>
  <r>
    <n v="7"/>
    <s v="Region VII - Midwest"/>
    <x v="35"/>
    <s v="IA"/>
    <x v="263"/>
    <n v="1"/>
    <x v="0"/>
    <n v="65782.25"/>
    <n v="115118.9375"/>
    <n v="85816.736250000016"/>
    <n v="150179.28843750001"/>
    <n v="103285.6875"/>
    <n v="180749.953125"/>
    <n v="124536.84"/>
    <n v="217939.47"/>
    <n v="146873.38124999998"/>
    <n v="257028.41718749999"/>
    <n v="160772.69750000001"/>
    <n v="281352.22062499996"/>
    <n v="174569.76750000002"/>
    <n v="305497.09312500001"/>
  </r>
  <r>
    <n v="7"/>
    <s v="Region VII - Midwest"/>
    <x v="35"/>
    <s v="IA"/>
    <x v="263"/>
    <n v="2"/>
    <x v="1"/>
    <n v="60469.887499999997"/>
    <n v="105822.30312500001"/>
    <n v="78585.797500000015"/>
    <n v="137525.145625"/>
    <n v="93497.602500000008"/>
    <n v="163620.80437500001"/>
    <n v="111950.38500000001"/>
    <n v="195913.17375000002"/>
    <n v="131972.13749999998"/>
    <n v="230951.24062499998"/>
    <n v="144595.32750000001"/>
    <n v="253041.82312500005"/>
    <n v="156576.53"/>
    <n v="274008.92749999999"/>
  </r>
  <r>
    <n v="7"/>
    <s v="Region VII - Midwest"/>
    <x v="35"/>
    <s v="IA"/>
    <x v="263"/>
    <n v="3"/>
    <x v="2"/>
    <n v="47613.068749999999"/>
    <n v="83322.870312499988"/>
    <n v="64337.796249999992"/>
    <n v="112591.1434375"/>
    <n v="80884.023749999993"/>
    <n v="141547.0415625"/>
    <n v="104754.76499999998"/>
    <n v="183320.83875"/>
    <n v="127156.70624999999"/>
    <n v="222524.23593749997"/>
    <n v="141509.93375"/>
    <n v="247642.38406249997"/>
    <n v="155057.36124999999"/>
    <n v="271350.38218750001"/>
  </r>
  <r>
    <n v="7"/>
    <s v="Region VII - Midwest"/>
    <x v="35"/>
    <s v="IA"/>
    <x v="263"/>
    <n v="4"/>
    <x v="3"/>
    <n v="58542.000999999989"/>
    <n v="93667.2016"/>
    <n v="81958.801399999997"/>
    <n v="131134.08223999999"/>
    <n v="105375.6018"/>
    <n v="168600.96288000001"/>
    <n v="140500.80239999999"/>
    <n v="224801.28383999999"/>
    <n v="175626.003"/>
    <n v="281001.60479999997"/>
    <n v="199042.80339999998"/>
    <n v="318468.48543999996"/>
    <n v="222459.60379999998"/>
    <n v="355935.36608000001"/>
  </r>
  <r>
    <n v="7"/>
    <s v="Region VII - Midwest"/>
    <x v="35"/>
    <s v="IA"/>
    <x v="264"/>
    <n v="1"/>
    <x v="0"/>
    <n v="66253.25"/>
    <n v="115943.1875"/>
    <n v="86246.352500000008"/>
    <n v="150931.11687500004"/>
    <n v="103446.67499999999"/>
    <n v="181031.68124999999"/>
    <n v="124179.72"/>
    <n v="217314.51"/>
    <n v="146334.11249999999"/>
    <n v="256084.69687499999"/>
    <n v="160119.85500000001"/>
    <n v="280209.74624999997"/>
    <n v="173699.61499999999"/>
    <n v="303974.32624999998"/>
  </r>
  <r>
    <n v="7"/>
    <s v="Region VII - Midwest"/>
    <x v="35"/>
    <s v="IA"/>
    <x v="264"/>
    <n v="2"/>
    <x v="1"/>
    <n v="60977.037500000006"/>
    <n v="106709.815625"/>
    <n v="79102.117500000008"/>
    <n v="138428.705625"/>
    <n v="93872.632500000007"/>
    <n v="164277.106875"/>
    <n v="111948.76500000001"/>
    <n v="195910.33875"/>
    <n v="131865.03749999998"/>
    <n v="230763.81562499999"/>
    <n v="144407.73250000001"/>
    <n v="252713.53187500002"/>
    <n v="156260.70250000001"/>
    <n v="273456.229375"/>
  </r>
  <r>
    <n v="7"/>
    <s v="Region VII - Midwest"/>
    <x v="35"/>
    <s v="IA"/>
    <x v="264"/>
    <n v="3"/>
    <x v="2"/>
    <n v="48125.96875"/>
    <n v="84220.4453125"/>
    <n v="65260.60624999999"/>
    <n v="114206.06093749999"/>
    <n v="82232.493749999994"/>
    <n v="143906.86406249998"/>
    <n v="106825.42499999999"/>
    <n v="186944.49374999997"/>
    <n v="130079.15624999999"/>
    <n v="227638.52343749997"/>
    <n v="145051.54374999998"/>
    <n v="253840.20156249998"/>
    <n v="159289.23124999998"/>
    <n v="278756.15468749998"/>
  </r>
  <r>
    <n v="7"/>
    <s v="Region VII - Midwest"/>
    <x v="35"/>
    <s v="IA"/>
    <x v="264"/>
    <n v="4"/>
    <x v="3"/>
    <n v="58177.221499999992"/>
    <n v="93083.554399999994"/>
    <n v="81448.110099999991"/>
    <n v="130316.97616000001"/>
    <n v="104718.9987"/>
    <n v="167550.39792000002"/>
    <n v="139625.33159999998"/>
    <n v="223400.53055999998"/>
    <n v="174531.66450000001"/>
    <n v="279250.66319999995"/>
    <n v="197802.55309999999"/>
    <n v="316484.08496000001"/>
    <n v="221073.44169999997"/>
    <n v="353717.50672"/>
  </r>
  <r>
    <n v="7"/>
    <s v="Region VII - Midwest"/>
    <x v="35"/>
    <s v="IA"/>
    <x v="265"/>
    <n v="1"/>
    <x v="0"/>
    <n v="65235.5"/>
    <n v="114162.125"/>
    <n v="85062.775000000023"/>
    <n v="148859.85625000001"/>
    <n v="102299.85"/>
    <n v="179024.73749999999"/>
    <n v="123226.8"/>
    <n v="215646.9"/>
    <n v="145302.375"/>
    <n v="254279.15625"/>
    <n v="159039.25"/>
    <n v="278318.6875"/>
    <n v="172652.05"/>
    <n v="302141.08750000002"/>
  </r>
  <r>
    <n v="7"/>
    <s v="Region VII - Midwest"/>
    <x v="35"/>
    <s v="IA"/>
    <x v="265"/>
    <n v="2"/>
    <x v="1"/>
    <n v="59983.625"/>
    <n v="104971.34375"/>
    <n v="77922.425000000017"/>
    <n v="136364.24375000002"/>
    <n v="92655.675000000003"/>
    <n v="162147.43124999999"/>
    <n v="110843.07"/>
    <n v="193975.3725"/>
    <n v="130643.62499999999"/>
    <n v="228626.34374999997"/>
    <n v="143124.27500000002"/>
    <n v="250467.48125000001"/>
    <n v="154958.77500000002"/>
    <n v="271177.85625000001"/>
  </r>
  <r>
    <n v="7"/>
    <s v="Region VII - Midwest"/>
    <x v="35"/>
    <s v="IA"/>
    <x v="265"/>
    <n v="3"/>
    <x v="2"/>
    <n v="47705.462499999994"/>
    <n v="83484.559374999997"/>
    <n v="64489.897499999999"/>
    <n v="112857.32062499999"/>
    <n v="81097.58249999999"/>
    <n v="141920.76937499997"/>
    <n v="105069.81"/>
    <n v="183872.16749999998"/>
    <n v="127587.6375"/>
    <n v="223278.36562499998"/>
    <n v="142023.82250000001"/>
    <n v="248541.68937499999"/>
    <n v="155662.10749999998"/>
    <n v="272408.68812499999"/>
  </r>
  <r>
    <n v="7"/>
    <s v="Region VII - Midwest"/>
    <x v="35"/>
    <s v="IA"/>
    <x v="265"/>
    <n v="4"/>
    <x v="3"/>
    <n v="58537.525499999989"/>
    <n v="93660.040800000002"/>
    <n v="81952.535700000008"/>
    <n v="131124.05712000001"/>
    <n v="105367.5459"/>
    <n v="168588.07344000001"/>
    <n v="140490.0612"/>
    <n v="224784.09792"/>
    <n v="175612.57649999997"/>
    <n v="280980.12239999999"/>
    <n v="199027.58669999999"/>
    <n v="318444.13871999993"/>
    <n v="222442.59689999997"/>
    <n v="355908.15503999998"/>
  </r>
  <r>
    <n v="7"/>
    <s v="Region VII - Midwest"/>
    <x v="36"/>
    <s v="KS"/>
    <x v="266"/>
    <n v="1"/>
    <x v="0"/>
    <n v="62626.25"/>
    <n v="109595.9375"/>
    <n v="81508.63"/>
    <n v="142640.10250000004"/>
    <n v="97732.800000000003"/>
    <n v="171032.4"/>
    <n v="117272.04"/>
    <n v="205226.07"/>
    <n v="138183.6"/>
    <n v="241821.3"/>
    <n v="151195.96"/>
    <n v="264592.93"/>
    <n v="164004.57999999999"/>
    <n v="287008.01500000001"/>
  </r>
  <r>
    <n v="7"/>
    <s v="Region VII - Midwest"/>
    <x v="36"/>
    <s v="KS"/>
    <x v="266"/>
    <n v="2"/>
    <x v="1"/>
    <n v="57645.387500000004"/>
    <n v="100879.42812500001"/>
    <n v="74767.647500000006"/>
    <n v="130843.38312500002"/>
    <n v="88707.802499999991"/>
    <n v="155238.65437499998"/>
    <n v="105749.74500000001"/>
    <n v="185062.05375000002"/>
    <n v="124553.8875"/>
    <n v="217969.30312499998"/>
    <n v="136394.95250000001"/>
    <n v="238691.16687500005"/>
    <n v="147580.26750000002"/>
    <n v="258265.46812500001"/>
  </r>
  <r>
    <n v="7"/>
    <s v="Region VII - Midwest"/>
    <x v="36"/>
    <s v="KS"/>
    <x v="266"/>
    <n v="3"/>
    <x v="2"/>
    <n v="45493.893750000003"/>
    <n v="79614.314062499994"/>
    <n v="61712.201249999998"/>
    <n v="107996.35218749999"/>
    <n v="77778.258749999994"/>
    <n v="136111.95281250001"/>
    <n v="101068.245"/>
    <n v="176869.42874999996"/>
    <n v="123105.43124999999"/>
    <n v="215434.50468749998"/>
    <n v="137300.98874999999"/>
    <n v="240276.73031249997"/>
    <n v="150809.24625"/>
    <n v="263916.18093749997"/>
  </r>
  <r>
    <n v="7"/>
    <s v="Region VII - Midwest"/>
    <x v="36"/>
    <s v="KS"/>
    <x v="266"/>
    <n v="4"/>
    <x v="3"/>
    <n v="54905.368499999997"/>
    <n v="87848.589600000007"/>
    <n v="76867.515899999999"/>
    <n v="122988.02544"/>
    <n v="98829.663299999986"/>
    <n v="158127.46127999999"/>
    <n v="131772.88440000001"/>
    <n v="210836.61504"/>
    <n v="164716.10550000001"/>
    <n v="263545.76880000002"/>
    <n v="186678.25289999996"/>
    <n v="298685.20464000001"/>
    <n v="208640.40029999998"/>
    <n v="333824.64048"/>
  </r>
  <r>
    <n v="7"/>
    <s v="Region VII - Midwest"/>
    <x v="36"/>
    <s v="KS"/>
    <x v="267"/>
    <n v="1"/>
    <x v="0"/>
    <n v="77233.5"/>
    <n v="135158.625"/>
    <n v="100567.06625000002"/>
    <n v="175992.36593750003"/>
    <n v="120675.4875"/>
    <n v="211182.10312500002"/>
    <n v="144942.48000000001"/>
    <n v="253649.34"/>
    <n v="170818.48125000001"/>
    <n v="298932.34218749998"/>
    <n v="186920.0575"/>
    <n v="327110.10062500002"/>
    <n v="202796.54749999999"/>
    <n v="354893.958125"/>
  </r>
  <r>
    <n v="7"/>
    <s v="Region VII - Midwest"/>
    <x v="36"/>
    <s v="KS"/>
    <x v="267"/>
    <n v="2"/>
    <x v="1"/>
    <n v="71072.024999999994"/>
    <n v="124376.04375000001"/>
    <n v="92218.595000000001"/>
    <n v="161382.54125000001"/>
    <n v="109473.255"/>
    <n v="191578.19624999998"/>
    <n v="130619.43"/>
    <n v="228584.0025"/>
    <n v="153872.77499999999"/>
    <n v="269277.35624999995"/>
    <n v="168519.13"/>
    <n v="294908.47750000004"/>
    <n v="182367.7475"/>
    <n v="319143.55812500004"/>
  </r>
  <r>
    <n v="7"/>
    <s v="Region VII - Midwest"/>
    <x v="36"/>
    <s v="KS"/>
    <x v="267"/>
    <n v="3"/>
    <x v="2"/>
    <n v="55435.837499999994"/>
    <n v="97012.715624999983"/>
    <n v="75175.922500000001"/>
    <n v="131557.864375"/>
    <n v="94728.757499999992"/>
    <n v="165775.325625"/>
    <n v="123062.91"/>
    <n v="215360.09249999997"/>
    <n v="149856.26249999998"/>
    <n v="262248.45937499998"/>
    <n v="167108.59749999997"/>
    <n v="292440.04562499997"/>
    <n v="183515.63249999998"/>
    <n v="321152.35687499994"/>
  </r>
  <r>
    <n v="7"/>
    <s v="Region VII - Midwest"/>
    <x v="36"/>
    <s v="KS"/>
    <x v="267"/>
    <n v="4"/>
    <x v="3"/>
    <n v="67001.378499999992"/>
    <n v="107202.20560000002"/>
    <n v="93801.929899999988"/>
    <n v="150083.08783999999"/>
    <n v="120602.48129999998"/>
    <n v="192963.97008"/>
    <n v="160803.30839999998"/>
    <n v="257285.29343999998"/>
    <n v="201004.13549999997"/>
    <n v="321606.61679999996"/>
    <n v="227804.68689999997"/>
    <n v="364487.49904000002"/>
    <n v="254605.23829999997"/>
    <n v="407368.38127999997"/>
  </r>
  <r>
    <n v="7"/>
    <s v="Region VII - Midwest"/>
    <x v="36"/>
    <s v="KS"/>
    <x v="268"/>
    <n v="1"/>
    <x v="0"/>
    <n v="66551"/>
    <n v="116464.25"/>
    <n v="86568.991250000021"/>
    <n v="151495.73468750002"/>
    <n v="103708.23749999999"/>
    <n v="181489.41562499999"/>
    <n v="124298.88"/>
    <n v="217523.04"/>
    <n v="146432.60625000001"/>
    <n v="256257.06093749998"/>
    <n v="160205.4075"/>
    <n v="280359.46312500001"/>
    <n v="173735.0975"/>
    <n v="304036.42062499997"/>
  </r>
  <r>
    <n v="7"/>
    <s v="Region VII - Midwest"/>
    <x v="36"/>
    <s v="KS"/>
    <x v="268"/>
    <n v="2"/>
    <x v="1"/>
    <n v="61277.15"/>
    <n v="107235.01250000001"/>
    <n v="79441.320000000007"/>
    <n v="139022.31"/>
    <n v="94191.03"/>
    <n v="164834.30249999999"/>
    <n v="112169.58"/>
    <n v="196296.76500000001"/>
    <n v="132087.9"/>
    <n v="231153.82499999998"/>
    <n v="144626.90500000003"/>
    <n v="253097.08375000005"/>
    <n v="156457.92249999999"/>
    <n v="273801.364375"/>
  </r>
  <r>
    <n v="7"/>
    <s v="Region VII - Midwest"/>
    <x v="36"/>
    <s v="KS"/>
    <x v="268"/>
    <n v="3"/>
    <x v="2"/>
    <n v="48176.9"/>
    <n v="84309.574999999997"/>
    <n v="65422.91"/>
    <n v="114490.09249999998"/>
    <n v="82513.17"/>
    <n v="144398.04749999999"/>
    <n v="107320.86"/>
    <n v="187811.50499999998"/>
    <n v="130846.95"/>
    <n v="228982.16249999998"/>
    <n v="146023.71"/>
    <n v="255541.49249999996"/>
    <n v="160497.37"/>
    <n v="280870.39749999996"/>
  </r>
  <r>
    <n v="7"/>
    <s v="Region VII - Midwest"/>
    <x v="36"/>
    <s v="KS"/>
    <x v="268"/>
    <n v="4"/>
    <x v="3"/>
    <n v="57834.819499999998"/>
    <n v="92535.711199999991"/>
    <n v="80968.747299999988"/>
    <n v="129549.99567999999"/>
    <n v="104102.67509999999"/>
    <n v="166564.28015999999"/>
    <n v="138803.56679999997"/>
    <n v="222085.70688000001"/>
    <n v="173504.45850000001"/>
    <n v="277607.13359999994"/>
    <n v="196638.38629999998"/>
    <n v="314621.41807999997"/>
    <n v="219772.31409999996"/>
    <n v="351635.70256000001"/>
  </r>
  <r>
    <n v="7"/>
    <s v="Region VII - Midwest"/>
    <x v="36"/>
    <s v="KS"/>
    <x v="269"/>
    <n v="1"/>
    <x v="0"/>
    <n v="62229.25"/>
    <n v="108901.1875"/>
    <n v="81078.445000000007"/>
    <n v="141887.27875000003"/>
    <n v="97384.05"/>
    <n v="170422.08749999999"/>
    <n v="117113.16"/>
    <n v="204948.03"/>
    <n v="138052.27499999999"/>
    <n v="241591.48125000001"/>
    <n v="151081.89000000001"/>
    <n v="264393.3075"/>
    <n v="163957.26999999999"/>
    <n v="286925.22250000003"/>
  </r>
  <r>
    <n v="7"/>
    <s v="Region VII - Midwest"/>
    <x v="36"/>
    <s v="KS"/>
    <x v="269"/>
    <n v="2"/>
    <x v="1"/>
    <n v="57245.237500000003"/>
    <n v="100179.16562499999"/>
    <n v="74315.377500000002"/>
    <n v="130051.91062500002"/>
    <n v="88283.272499999992"/>
    <n v="154495.72687499999"/>
    <n v="105455.32500000001"/>
    <n v="184546.81875000001"/>
    <n v="124256.73749999999"/>
    <n v="217449.29062499997"/>
    <n v="136102.7225"/>
    <n v="238179.76437500003"/>
    <n v="147317.3075"/>
    <n v="257805.28812500002"/>
  </r>
  <r>
    <n v="7"/>
    <s v="Region VII - Midwest"/>
    <x v="36"/>
    <s v="KS"/>
    <x v="269"/>
    <n v="3"/>
    <x v="2"/>
    <n v="45350.568749999999"/>
    <n v="79363.495312499988"/>
    <n v="61397.796249999992"/>
    <n v="107446.1434375"/>
    <n v="77284.023749999993"/>
    <n v="135247.0415625"/>
    <n v="100257.76499999998"/>
    <n v="175451.08875"/>
    <n v="121906.70624999999"/>
    <n v="213336.73593749997"/>
    <n v="135814.93375"/>
    <n v="237676.13406249997"/>
    <n v="148996.36124999999"/>
    <n v="260743.63218749998"/>
  </r>
  <r>
    <n v="7"/>
    <s v="Region VII - Midwest"/>
    <x v="36"/>
    <s v="KS"/>
    <x v="269"/>
    <n v="4"/>
    <x v="3"/>
    <n v="55252.245999999999"/>
    <n v="88403.593599999993"/>
    <n v="77353.14439999999"/>
    <n v="123765.03104"/>
    <n v="99454.042799999996"/>
    <n v="159126.46847999998"/>
    <n v="132605.3904"/>
    <n v="212168.62463999999"/>
    <n v="165756.73800000001"/>
    <n v="265210.78080000001"/>
    <n v="187857.63639999999"/>
    <n v="300572.21823999996"/>
    <n v="209958.53479999999"/>
    <n v="335933.65568000003"/>
  </r>
  <r>
    <n v="7"/>
    <s v="Region VII - Midwest"/>
    <x v="36"/>
    <s v="KS"/>
    <x v="270"/>
    <n v="1"/>
    <x v="0"/>
    <n v="64688.75"/>
    <n v="113205.3125"/>
    <n v="84308.813750000001"/>
    <n v="147540.42406250004"/>
    <n v="101314.0125"/>
    <n v="177299.52187500001"/>
    <n v="121916.76"/>
    <n v="213354.33"/>
    <n v="143731.36874999999"/>
    <n v="251529.89531249998"/>
    <n v="157305.80249999999"/>
    <n v="275285.15437500004"/>
    <n v="170734.33249999999"/>
    <n v="298785.08187500003"/>
  </r>
  <r>
    <n v="7"/>
    <s v="Region VII - Midwest"/>
    <x v="36"/>
    <s v="KS"/>
    <x v="270"/>
    <n v="2"/>
    <x v="1"/>
    <n v="59497.362500000003"/>
    <n v="104120.38437499999"/>
    <n v="77259.052500000005"/>
    <n v="135203.34187500001"/>
    <n v="91813.747499999998"/>
    <n v="160674.05812499998"/>
    <n v="109735.755"/>
    <n v="192037.57124999998"/>
    <n v="129315.11249999999"/>
    <n v="226301.44687499997"/>
    <n v="141653.2225"/>
    <n v="247893.13937500003"/>
    <n v="153341.01999999999"/>
    <n v="268346.78500000003"/>
  </r>
  <r>
    <n v="7"/>
    <s v="Region VII - Midwest"/>
    <x v="36"/>
    <s v="KS"/>
    <x v="270"/>
    <n v="3"/>
    <x v="2"/>
    <n v="47571.606249999997"/>
    <n v="83250.310937500006"/>
    <n v="64347.998749999999"/>
    <n v="112608.99781249999"/>
    <n v="80951.141249999986"/>
    <n v="141664.4971875"/>
    <n v="104935.155"/>
    <n v="183636.52124999999"/>
    <n v="127493.56874999999"/>
    <n v="223113.74531249999"/>
    <n v="141968.21124999999"/>
    <n v="248444.36968749997"/>
    <n v="155660.75375"/>
    <n v="272406.31906249997"/>
  </r>
  <r>
    <n v="7"/>
    <s v="Region VII - Midwest"/>
    <x v="36"/>
    <s v="KS"/>
    <x v="270"/>
    <n v="4"/>
    <x v="3"/>
    <n v="58204.074499999995"/>
    <n v="93126.51920000001"/>
    <n v="81485.704299999998"/>
    <n v="130377.12688"/>
    <n v="104767.33409999999"/>
    <n v="167627.73456000001"/>
    <n v="139689.7788"/>
    <n v="223503.64608000001"/>
    <n v="174612.22349999999"/>
    <n v="279379.5576"/>
    <n v="197893.85329999996"/>
    <n v="316630.16527999996"/>
    <n v="221175.48309999998"/>
    <n v="353880.77295999997"/>
  </r>
  <r>
    <n v="7"/>
    <s v="Region VII - Midwest"/>
    <x v="36"/>
    <s v="KS"/>
    <x v="271"/>
    <n v="1"/>
    <x v="0"/>
    <n v="62427.75"/>
    <n v="109248.5625"/>
    <n v="81293.537500000006"/>
    <n v="142263.69062500005"/>
    <n v="97558.425000000003"/>
    <n v="170727.24375000002"/>
    <n v="117192.6"/>
    <n v="205087.05"/>
    <n v="138117.9375"/>
    <n v="241706.390625"/>
    <n v="151138.92499999999"/>
    <n v="264493.11875000002"/>
    <n v="163980.92499999999"/>
    <n v="286966.61875000002"/>
  </r>
  <r>
    <n v="7"/>
    <s v="Region VII - Midwest"/>
    <x v="36"/>
    <s v="KS"/>
    <x v="271"/>
    <n v="2"/>
    <x v="1"/>
    <n v="57445.3125"/>
    <n v="100529.296875"/>
    <n v="74541.512500000012"/>
    <n v="130447.64687500001"/>
    <n v="88495.537500000006"/>
    <n v="154867.19062499999"/>
    <n v="105602.535"/>
    <n v="184804.43625"/>
    <n v="124405.31249999999"/>
    <n v="217709.29687499997"/>
    <n v="136248.83750000002"/>
    <n v="238435.46562500004"/>
    <n v="147448.78750000001"/>
    <n v="258035.37812500002"/>
  </r>
  <r>
    <n v="7"/>
    <s v="Region VII - Midwest"/>
    <x v="36"/>
    <s v="KS"/>
    <x v="271"/>
    <n v="3"/>
    <x v="2"/>
    <n v="45535.356249999997"/>
    <n v="79686.873437500006"/>
    <n v="61701.998749999999"/>
    <n v="107978.49781249999"/>
    <n v="77711.141249999986"/>
    <n v="135994.4971875"/>
    <n v="100887.85499999998"/>
    <n v="176553.74624999997"/>
    <n v="122768.56874999999"/>
    <n v="214844.99531249999"/>
    <n v="136842.71124999999"/>
    <n v="239474.74468749997"/>
    <n v="150205.85375000001"/>
    <n v="262860.24406249996"/>
  </r>
  <r>
    <n v="7"/>
    <s v="Region VII - Midwest"/>
    <x v="36"/>
    <s v="KS"/>
    <x v="271"/>
    <n v="4"/>
    <x v="3"/>
    <n v="55243.294999999998"/>
    <n v="88389.271999999997"/>
    <n v="77340.612999999998"/>
    <n v="123744.9808"/>
    <n v="99437.930999999982"/>
    <n v="159100.68959999998"/>
    <n v="132583.908"/>
    <n v="212134.25280000002"/>
    <n v="165729.88499999998"/>
    <n v="265167.81599999999"/>
    <n v="187827.20299999998"/>
    <n v="300523.52480000001"/>
    <n v="209924.52099999998"/>
    <n v="335879.23360000004"/>
  </r>
  <r>
    <n v="7"/>
    <s v="Region VII - Midwest"/>
    <x v="37"/>
    <s v="MO"/>
    <x v="272"/>
    <n v="1"/>
    <x v="0"/>
    <n v="67520"/>
    <n v="118160"/>
    <n v="87861.252500000017"/>
    <n v="153757.19187500002"/>
    <n v="105317.77499999999"/>
    <n v="184306.10625000001"/>
    <n v="126323.52"/>
    <n v="221066.16"/>
    <n v="148838.36249999999"/>
    <n v="260467.13437499999"/>
    <n v="162848.35500000001"/>
    <n v="284984.62124999997"/>
    <n v="176629.41500000001"/>
    <n v="309101.47624999995"/>
  </r>
  <r>
    <n v="7"/>
    <s v="Region VII - Midwest"/>
    <x v="37"/>
    <s v="MO"/>
    <x v="272"/>
    <n v="2"/>
    <x v="1"/>
    <n v="62156.6"/>
    <n v="108774.05"/>
    <n v="80605.98"/>
    <n v="141060.46500000003"/>
    <n v="95613.119999999995"/>
    <n v="167322.96"/>
    <n v="113940.96"/>
    <n v="199396.68"/>
    <n v="134192.1"/>
    <n v="234836.17499999999"/>
    <n v="146943.07"/>
    <n v="257150.37250000003"/>
    <n v="158983.16499999998"/>
    <n v="278220.53875000001"/>
  </r>
  <r>
    <n v="7"/>
    <s v="Region VII - Midwest"/>
    <x v="37"/>
    <s v="MO"/>
    <x v="272"/>
    <n v="3"/>
    <x v="2"/>
    <n v="49308.15"/>
    <n v="86289.262499999997"/>
    <n v="66892.91"/>
    <n v="117062.59249999998"/>
    <n v="84313.17"/>
    <n v="147548.04749999999"/>
    <n v="109569.36"/>
    <n v="191746.38"/>
    <n v="133471.95000000001"/>
    <n v="233575.91249999998"/>
    <n v="148871.21"/>
    <n v="260524.61749999996"/>
    <n v="163527.87"/>
    <n v="286173.77249999996"/>
  </r>
  <r>
    <n v="7"/>
    <s v="Region VII - Midwest"/>
    <x v="37"/>
    <s v="MO"/>
    <x v="272"/>
    <n v="4"/>
    <x v="3"/>
    <n v="59479.697"/>
    <n v="95167.515199999994"/>
    <n v="83271.575799999991"/>
    <n v="133234.52127999999"/>
    <n v="107063.4546"/>
    <n v="171301.52736000001"/>
    <n v="142751.27279999998"/>
    <n v="228402.03648000001"/>
    <n v="178439.09099999999"/>
    <n v="285502.54559999995"/>
    <n v="202230.96979999999"/>
    <n v="323569.55168000003"/>
    <n v="226022.84859999997"/>
    <n v="361636.55776"/>
  </r>
  <r>
    <n v="7"/>
    <s v="Region VII - Midwest"/>
    <x v="37"/>
    <s v="MO"/>
    <x v="137"/>
    <n v="1"/>
    <x v="0"/>
    <n v="70104"/>
    <n v="122682"/>
    <n v="91307.282500000016"/>
    <n v="159787.74437500001"/>
    <n v="109609.875"/>
    <n v="191817.28125"/>
    <n v="131722.56"/>
    <n v="230514.48"/>
    <n v="155253.71249999999"/>
    <n v="271693.99687499995"/>
    <n v="169896.215"/>
    <n v="297318.37624999997"/>
    <n v="184347.595"/>
    <n v="322608.29125000001"/>
  </r>
  <r>
    <n v="7"/>
    <s v="Region VII - Midwest"/>
    <x v="37"/>
    <s v="MO"/>
    <x v="137"/>
    <n v="2"/>
    <x v="1"/>
    <n v="64501.8"/>
    <n v="112878.15"/>
    <n v="83711.740000000005"/>
    <n v="146495.54500000001"/>
    <n v="99405.36"/>
    <n v="173959.38"/>
    <n v="118664.64"/>
    <n v="207663.12"/>
    <n v="139803.29999999999"/>
    <n v="244655.77499999997"/>
    <n v="153119.51"/>
    <n v="267959.14250000002"/>
    <n v="165717.14499999999"/>
    <n v="290005.00375000003"/>
  </r>
  <r>
    <n v="7"/>
    <s v="Region VII - Midwest"/>
    <x v="37"/>
    <s v="MO"/>
    <x v="137"/>
    <n v="3"/>
    <x v="2"/>
    <n v="50665.65"/>
    <n v="88664.887499999997"/>
    <n v="68656.91"/>
    <n v="120149.59249999998"/>
    <n v="86473.17"/>
    <n v="151328.04749999999"/>
    <n v="112267.56"/>
    <n v="196468.23"/>
    <n v="136621.95000000001"/>
    <n v="239088.41249999998"/>
    <n v="152288.21"/>
    <n v="266504.36749999993"/>
    <n v="167164.47"/>
    <n v="292537.82250000001"/>
  </r>
  <r>
    <n v="7"/>
    <s v="Region VII - Midwest"/>
    <x v="37"/>
    <s v="MO"/>
    <x v="137"/>
    <n v="4"/>
    <x v="3"/>
    <n v="61453.55"/>
    <n v="98325.68"/>
    <n v="86034.97"/>
    <n v="137655.95199999999"/>
    <n v="110616.39"/>
    <n v="176986.22399999999"/>
    <n v="147488.51999999999"/>
    <n v="235981.63199999998"/>
    <n v="184360.65"/>
    <n v="294977.03999999998"/>
    <n v="208942.07"/>
    <n v="334307.31200000003"/>
    <n v="233523.49"/>
    <n v="373637.58400000003"/>
  </r>
  <r>
    <n v="7"/>
    <s v="Region VII - Midwest"/>
    <x v="37"/>
    <s v="MO"/>
    <x v="273"/>
    <n v="1"/>
    <x v="0"/>
    <n v="63570"/>
    <n v="111247.5"/>
    <n v="82692.77625000001"/>
    <n v="144712.35843750002"/>
    <n v="99067.387499999983"/>
    <n v="173367.92812499998"/>
    <n v="118740.96"/>
    <n v="207796.68"/>
    <n v="139885.93124999999"/>
    <n v="244800.37968750001"/>
    <n v="153043.47749999998"/>
    <n v="267826.08562500001"/>
    <n v="165969.60749999998"/>
    <n v="290446.81312499999"/>
  </r>
  <r>
    <n v="7"/>
    <s v="Region VII - Midwest"/>
    <x v="37"/>
    <s v="MO"/>
    <x v="273"/>
    <n v="2"/>
    <x v="1"/>
    <n v="58531.8"/>
    <n v="102430.65"/>
    <n v="75883.289999999994"/>
    <n v="132795.75750000001"/>
    <n v="89974.26"/>
    <n v="157454.95500000002"/>
    <n v="107151.48"/>
    <n v="187515.09"/>
    <n v="126179.55"/>
    <n v="220814.21249999997"/>
    <n v="138158.23500000002"/>
    <n v="241776.91125"/>
    <n v="149460.98249999998"/>
    <n v="261556.71937499999"/>
  </r>
  <r>
    <n v="7"/>
    <s v="Region VII - Midwest"/>
    <x v="37"/>
    <s v="MO"/>
    <x v="273"/>
    <n v="3"/>
    <x v="2"/>
    <n v="46902.324999999997"/>
    <n v="82079.068749999991"/>
    <n v="63638.50499999999"/>
    <n v="111367.38374999998"/>
    <n v="80218.934999999998"/>
    <n v="140383.13624999998"/>
    <n v="104261.88"/>
    <n v="182458.29"/>
    <n v="127023.22499999999"/>
    <n v="222290.64374999996"/>
    <n v="141690.15499999997"/>
    <n v="247957.77124999996"/>
    <n v="155653.98499999999"/>
    <n v="272394.47374999995"/>
  </r>
  <r>
    <n v="7"/>
    <s v="Region VII - Midwest"/>
    <x v="37"/>
    <s v="MO"/>
    <x v="273"/>
    <n v="4"/>
    <x v="3"/>
    <n v="56536.819499999998"/>
    <n v="90458.911200000002"/>
    <n v="79151.547299999991"/>
    <n v="126642.47567999999"/>
    <n v="101766.2751"/>
    <n v="162826.04015999998"/>
    <n v="135688.36679999996"/>
    <n v="217101.38688000001"/>
    <n v="169610.45850000001"/>
    <n v="271376.73359999992"/>
    <n v="192225.18629999997"/>
    <n v="307560.29807999998"/>
    <n v="214839.91409999997"/>
    <n v="343743.86255999992"/>
  </r>
  <r>
    <n v="7"/>
    <s v="Region VII - Midwest"/>
    <x v="37"/>
    <s v="MO"/>
    <x v="267"/>
    <n v="1"/>
    <x v="0"/>
    <n v="79344.75"/>
    <n v="138853.3125"/>
    <n v="103258.56625000002"/>
    <n v="180702.49093750003"/>
    <n v="123793.9875"/>
    <n v="216639.47812500002"/>
    <n v="148515.48000000001"/>
    <n v="259902.09"/>
    <n v="174992.23125000001"/>
    <n v="306236.40468749998"/>
    <n v="191467.5575"/>
    <n v="335068.22562500002"/>
    <n v="207679.54749999999"/>
    <n v="363439.208125"/>
  </r>
  <r>
    <n v="7"/>
    <s v="Region VII - Midwest"/>
    <x v="37"/>
    <s v="MO"/>
    <x v="267"/>
    <n v="2"/>
    <x v="1"/>
    <n v="73037.962499999994"/>
    <n v="127816.43437500001"/>
    <n v="94725.032500000016"/>
    <n v="165768.80687500001"/>
    <n v="112374.0675"/>
    <n v="196654.61812500001"/>
    <n v="133939.755"/>
    <n v="234394.57125000001"/>
    <n v="157751.21249999999"/>
    <n v="276064.62187499995"/>
    <n v="172744.69250000003"/>
    <n v="302303.21187500004"/>
    <n v="186905.185"/>
    <n v="327084.07375000004"/>
  </r>
  <r>
    <n v="7"/>
    <s v="Region VII - Midwest"/>
    <x v="37"/>
    <s v="MO"/>
    <x v="267"/>
    <n v="3"/>
    <x v="2"/>
    <n v="57029.056249999994"/>
    <n v="99800.848437499997"/>
    <n v="77406.428749999992"/>
    <n v="135461.25031249999"/>
    <n v="97596.55124999999"/>
    <n v="170793.96468749997"/>
    <n v="126886.63499999998"/>
    <n v="222051.61124999999"/>
    <n v="154635.91874999998"/>
    <n v="270612.85781249998"/>
    <n v="172525.54125000001"/>
    <n v="301919.69718749996"/>
    <n v="189569.86374999999"/>
    <n v="331747.26156249997"/>
  </r>
  <r>
    <n v="7"/>
    <s v="Region VII - Midwest"/>
    <x v="37"/>
    <s v="MO"/>
    <x v="267"/>
    <n v="4"/>
    <x v="3"/>
    <n v="68623.878499999992"/>
    <n v="109798.20560000002"/>
    <n v="96073.429899999988"/>
    <n v="153717.48784000002"/>
    <n v="123522.98129999998"/>
    <n v="197636.77008000002"/>
    <n v="164697.30839999998"/>
    <n v="263515.69344"/>
    <n v="205871.63549999997"/>
    <n v="329394.61679999996"/>
    <n v="233321.18689999997"/>
    <n v="373313.89903999999"/>
    <n v="260770.73829999997"/>
    <n v="417233.18128000002"/>
  </r>
  <r>
    <n v="7"/>
    <s v="Region VII - Midwest"/>
    <x v="37"/>
    <s v="MO"/>
    <x v="274"/>
    <n v="1"/>
    <x v="0"/>
    <n v="66726"/>
    <n v="116770.5"/>
    <n v="87000.882500000007"/>
    <n v="152251.54437500003"/>
    <n v="104620.27499999999"/>
    <n v="183085.48125000001"/>
    <n v="126005.75999999999"/>
    <n v="220510.07999999999"/>
    <n v="148575.71249999999"/>
    <n v="260007.49687499998"/>
    <n v="162620.215"/>
    <n v="284585.37624999997"/>
    <n v="176534.79499999998"/>
    <n v="308935.89124999999"/>
  </r>
  <r>
    <n v="7"/>
    <s v="Region VII - Midwest"/>
    <x v="37"/>
    <s v="MO"/>
    <x v="274"/>
    <n v="2"/>
    <x v="1"/>
    <n v="61356.3"/>
    <n v="107373.52499999999"/>
    <n v="79701.440000000002"/>
    <n v="139477.51999999999"/>
    <n v="94764.06"/>
    <n v="165837.10499999998"/>
    <n v="113352.12"/>
    <n v="198366.21"/>
    <n v="133597.79999999999"/>
    <n v="233796.15"/>
    <n v="146358.60999999999"/>
    <n v="256127.56750000003"/>
    <n v="158457.245"/>
    <n v="277300.17874999996"/>
  </r>
  <r>
    <n v="7"/>
    <s v="Region VII - Midwest"/>
    <x v="37"/>
    <s v="MO"/>
    <x v="274"/>
    <n v="3"/>
    <x v="2"/>
    <n v="48116.5"/>
    <n v="84203.875"/>
    <n v="65088.1"/>
    <n v="113904.17499999999"/>
    <n v="81884.7"/>
    <n v="143298.22499999998"/>
    <n v="106149.6"/>
    <n v="185761.8"/>
    <n v="128974.5"/>
    <n v="225705.37499999997"/>
    <n v="143621.1"/>
    <n v="251336.92499999999"/>
    <n v="157477.70000000001"/>
    <n v="275585.97499999998"/>
  </r>
  <r>
    <n v="7"/>
    <s v="Region VII - Midwest"/>
    <x v="37"/>
    <s v="MO"/>
    <x v="274"/>
    <n v="4"/>
    <x v="3"/>
    <n v="58857.55"/>
    <n v="94172.08"/>
    <n v="82400.570000000007"/>
    <n v="131840.91200000001"/>
    <n v="105943.59"/>
    <n v="169509.74400000001"/>
    <n v="141258.12"/>
    <n v="226012.992"/>
    <n v="176572.65"/>
    <n v="282516.24"/>
    <n v="200115.67"/>
    <n v="320185.07199999999"/>
    <n v="223658.69"/>
    <n v="357853.90399999998"/>
  </r>
  <r>
    <n v="7"/>
    <s v="Region VII - Midwest"/>
    <x v="37"/>
    <s v="MO"/>
    <x v="275"/>
    <n v="1"/>
    <x v="0"/>
    <n v="65905"/>
    <n v="115333.75"/>
    <n v="85707.483750000014"/>
    <n v="149988.09656250002"/>
    <n v="102635.21249999999"/>
    <n v="179611.62187500001"/>
    <n v="122949.12"/>
    <n v="215160.95999999999"/>
    <n v="144828.76874999999"/>
    <n v="253450.34531249999"/>
    <n v="158443.4425"/>
    <n v="277276.02437500004"/>
    <n v="171805.55249999999"/>
    <n v="300659.71687499998"/>
  </r>
  <r>
    <n v="7"/>
    <s v="Region VII - Midwest"/>
    <x v="37"/>
    <s v="MO"/>
    <x v="275"/>
    <n v="2"/>
    <x v="1"/>
    <n v="60690.85"/>
    <n v="106208.9875"/>
    <n v="78664.88"/>
    <n v="137663.54"/>
    <n v="93242.97"/>
    <n v="163175.19750000001"/>
    <n v="110988.66"/>
    <n v="194230.155"/>
    <n v="130685.1"/>
    <n v="228698.92499999999"/>
    <n v="143082.79500000001"/>
    <n v="250394.89125000004"/>
    <n v="154774.42749999999"/>
    <n v="270855.24812500004"/>
  </r>
  <r>
    <n v="7"/>
    <s v="Region VII - Midwest"/>
    <x v="37"/>
    <s v="MO"/>
    <x v="275"/>
    <n v="3"/>
    <x v="2"/>
    <n v="48403.15"/>
    <n v="84705.512499999997"/>
    <n v="65716.91"/>
    <n v="115004.59249999998"/>
    <n v="82873.17"/>
    <n v="145028.04749999999"/>
    <n v="107770.56"/>
    <n v="188598.48"/>
    <n v="131371.95000000001"/>
    <n v="229900.91249999998"/>
    <n v="146593.21"/>
    <n v="256538.11749999996"/>
    <n v="161103.47"/>
    <n v="281931.07250000001"/>
  </r>
  <r>
    <n v="7"/>
    <s v="Region VII - Midwest"/>
    <x v="37"/>
    <s v="MO"/>
    <x v="275"/>
    <n v="4"/>
    <x v="3"/>
    <n v="58163.794999999998"/>
    <n v="93062.072"/>
    <n v="81429.312999999995"/>
    <n v="130286.9008"/>
    <n v="104694.83099999999"/>
    <n v="167511.72959999999"/>
    <n v="139593.10800000001"/>
    <n v="223348.97279999999"/>
    <n v="174491.38499999998"/>
    <n v="279186.21600000001"/>
    <n v="197756.90299999999"/>
    <n v="316411.04480000003"/>
    <n v="221022.42099999997"/>
    <n v="353635.87360000005"/>
  </r>
  <r>
    <n v="7"/>
    <s v="Region VII - Midwest"/>
    <x v="37"/>
    <s v="MO"/>
    <x v="276"/>
    <n v="1"/>
    <x v="0"/>
    <n v="68613.5"/>
    <n v="120073.625"/>
    <n v="89369.175000000017"/>
    <n v="156396.05625000002"/>
    <n v="107289.45"/>
    <n v="187756.53750000001"/>
    <n v="128943.6"/>
    <n v="225651.3"/>
    <n v="151980.375"/>
    <n v="265965.65625"/>
    <n v="166315.25"/>
    <n v="291051.6875"/>
    <n v="180464.85"/>
    <n v="315813.48749999999"/>
  </r>
  <r>
    <n v="7"/>
    <s v="Region VII - Midwest"/>
    <x v="37"/>
    <s v="MO"/>
    <x v="276"/>
    <n v="2"/>
    <x v="1"/>
    <n v="63129.125"/>
    <n v="110475.96875"/>
    <n v="81932.725000000006"/>
    <n v="143382.26875000002"/>
    <n v="97296.975000000006"/>
    <n v="170269.70624999999"/>
    <n v="116155.59"/>
    <n v="203272.2825"/>
    <n v="136849.125"/>
    <n v="239485.96874999997"/>
    <n v="149885.17500000002"/>
    <n v="262299.05625000002"/>
    <n v="162218.67499999999"/>
    <n v="283882.68125000002"/>
  </r>
  <r>
    <n v="7"/>
    <s v="Region VII - Midwest"/>
    <x v="37"/>
    <s v="MO"/>
    <x v="276"/>
    <n v="3"/>
    <x v="2"/>
    <n v="49349.612499999996"/>
    <n v="86361.821874999994"/>
    <n v="66882.70749999999"/>
    <n v="117044.73812499999"/>
    <n v="84246.052499999991"/>
    <n v="147430.59187499998"/>
    <n v="109388.97"/>
    <n v="191430.69749999995"/>
    <n v="133135.08749999997"/>
    <n v="232986.40312499998"/>
    <n v="148412.9325"/>
    <n v="259722.63187499996"/>
    <n v="162924.47749999998"/>
    <n v="285117.83562499995"/>
  </r>
  <r>
    <n v="7"/>
    <s v="Region VII - Midwest"/>
    <x v="37"/>
    <s v="MO"/>
    <x v="276"/>
    <n v="4"/>
    <x v="3"/>
    <n v="59817.623499999994"/>
    <n v="95708.197599999985"/>
    <n v="83744.67289999999"/>
    <n v="133991.47663999998"/>
    <n v="107671.72229999998"/>
    <n v="172274.75568"/>
    <n v="143562.29639999999"/>
    <n v="229699.67424000002"/>
    <n v="179452.87049999996"/>
    <n v="287124.59279999998"/>
    <n v="203379.91989999998"/>
    <n v="325407.87183999992"/>
    <n v="227306.96929999997"/>
    <n v="363691.15087999997"/>
  </r>
  <r>
    <n v="7"/>
    <s v="Region VII - Midwest"/>
    <x v="37"/>
    <s v="MO"/>
    <x v="155"/>
    <n v="1"/>
    <x v="0"/>
    <n v="67097.75"/>
    <n v="117421.0625"/>
    <n v="87322.952500000014"/>
    <n v="152815.16687500005"/>
    <n v="104694.075"/>
    <n v="183214.63124999998"/>
    <n v="125608.92"/>
    <n v="219815.61"/>
    <n v="148003.61249999999"/>
    <n v="259006.32187499999"/>
    <n v="161938.85500000001"/>
    <n v="283392.99624999997"/>
    <n v="175652.815"/>
    <n v="307392.42625000002"/>
  </r>
  <r>
    <n v="7"/>
    <s v="Region VII - Midwest"/>
    <x v="37"/>
    <s v="MO"/>
    <x v="155"/>
    <n v="2"/>
    <x v="1"/>
    <n v="61763.412500000006"/>
    <n v="108085.971875"/>
    <n v="80104.692500000005"/>
    <n v="140183.21187500001"/>
    <n v="95032.95749999999"/>
    <n v="166307.675625"/>
    <n v="113276.895"/>
    <n v="198234.56625000003"/>
    <n v="133416.41249999998"/>
    <n v="233478.72187499999"/>
    <n v="146097.95750000002"/>
    <n v="255671.42562500003"/>
    <n v="158075.67749999999"/>
    <n v="276632.43562499998"/>
  </r>
  <r>
    <n v="7"/>
    <s v="Region VII - Midwest"/>
    <x v="37"/>
    <s v="MO"/>
    <x v="155"/>
    <n v="3"/>
    <x v="2"/>
    <n v="49668.256249999991"/>
    <n v="86919.448437499988"/>
    <n v="67328.808749999997"/>
    <n v="117825.41531249999"/>
    <n v="84819.611249999987"/>
    <n v="148434.31968749998"/>
    <n v="110153.715"/>
    <n v="192769.00124999997"/>
    <n v="134091.01874999999"/>
    <n v="234659.28281249997"/>
    <n v="149496.32124999998"/>
    <n v="261618.56218749998"/>
    <n v="164135.32374999998"/>
    <n v="287236.81656249997"/>
  </r>
  <r>
    <n v="7"/>
    <s v="Region VII - Midwest"/>
    <x v="37"/>
    <s v="MO"/>
    <x v="155"/>
    <n v="4"/>
    <x v="3"/>
    <n v="60142.123499999994"/>
    <n v="96227.397599999997"/>
    <n v="84198.972899999993"/>
    <n v="134718.35663999998"/>
    <n v="108255.82229999997"/>
    <n v="173209.31568"/>
    <n v="144341.09639999998"/>
    <n v="230945.75424000001"/>
    <n v="180426.37049999996"/>
    <n v="288682.19279999996"/>
    <n v="204483.21989999997"/>
    <n v="327173.15183999995"/>
    <n v="228540.06929999997"/>
    <n v="365664.11087999993"/>
  </r>
  <r>
    <n v="7"/>
    <s v="Region VII - Midwest"/>
    <x v="37"/>
    <s v="MO"/>
    <x v="277"/>
    <n v="1"/>
    <x v="0"/>
    <n v="74351.75"/>
    <n v="130115.5625"/>
    <n v="96798.397500000021"/>
    <n v="169397.19562500005"/>
    <n v="116121.825"/>
    <n v="203213.19374999998"/>
    <n v="139424.28"/>
    <n v="243992.49"/>
    <n v="164304.63750000001"/>
    <n v="287533.11562499998"/>
    <n v="179786.64500000002"/>
    <n v="314626.62875000003"/>
    <n v="195042.88500000001"/>
    <n v="341325.04875000002"/>
  </r>
  <r>
    <n v="7"/>
    <s v="Region VII - Midwest"/>
    <x v="37"/>
    <s v="MO"/>
    <x v="277"/>
    <n v="2"/>
    <x v="1"/>
    <n v="68426.712499999994"/>
    <n v="119746.74687500001"/>
    <n v="88773.632500000007"/>
    <n v="155353.856875"/>
    <n v="105362.61749999999"/>
    <n v="184384.580625"/>
    <n v="125674.935"/>
    <n v="219931.13624999998"/>
    <n v="148038.71249999999"/>
    <n v="259067.74687499998"/>
    <n v="162123.51750000002"/>
    <n v="283716.15562500001"/>
    <n v="175436.54749999999"/>
    <n v="307013.958125"/>
  </r>
  <r>
    <n v="7"/>
    <s v="Region VII - Midwest"/>
    <x v="37"/>
    <s v="MO"/>
    <x v="277"/>
    <n v="3"/>
    <x v="2"/>
    <n v="53574.90625"/>
    <n v="93756.0859375"/>
    <n v="72661.618749999994"/>
    <n v="127157.83281249998"/>
    <n v="91568.081249999988"/>
    <n v="160244.14218749997"/>
    <n v="118969.87499999997"/>
    <n v="208197.28124999997"/>
    <n v="144888.46875"/>
    <n v="253554.82031249997"/>
    <n v="161580.43124999997"/>
    <n v="282765.75468749995"/>
    <n v="177458.69374999998"/>
    <n v="310552.71406249999"/>
  </r>
  <r>
    <n v="7"/>
    <s v="Region VII - Midwest"/>
    <x v="37"/>
    <s v="MO"/>
    <x v="277"/>
    <n v="4"/>
    <x v="3"/>
    <n v="64711.97649999999"/>
    <n v="103539.1624"/>
    <n v="90596.767099999997"/>
    <n v="144954.82736"/>
    <n v="116481.55769999999"/>
    <n v="186370.49232000002"/>
    <n v="155308.74359999999"/>
    <n v="248493.98975999997"/>
    <n v="194135.9295"/>
    <n v="310617.48719999997"/>
    <n v="220020.72009999998"/>
    <n v="352033.15216"/>
    <n v="245905.51069999998"/>
    <n v="393448.81711999996"/>
  </r>
  <r>
    <n v="7"/>
    <s v="Region VII - Midwest"/>
    <x v="37"/>
    <s v="MO"/>
    <x v="278"/>
    <n v="1"/>
    <x v="0"/>
    <n v="79990.75"/>
    <n v="139983.8125"/>
    <n v="104120.07375000003"/>
    <n v="182210.12906250003"/>
    <n v="124867.01250000001"/>
    <n v="218517.27187500001"/>
    <n v="149865.24"/>
    <n v="262264.17"/>
    <n v="176596.06875000001"/>
    <n v="309043.12031250005"/>
    <n v="193229.52250000002"/>
    <n v="338151.66437500005"/>
    <n v="209609.09250000003"/>
    <n v="366815.91187499999"/>
  </r>
  <r>
    <n v="7"/>
    <s v="Region VII - Midwest"/>
    <x v="37"/>
    <s v="MO"/>
    <x v="278"/>
    <n v="2"/>
    <x v="1"/>
    <n v="73624.262500000012"/>
    <n v="128842.45937500001"/>
    <n v="95501.472500000018"/>
    <n v="167127.57687500003"/>
    <n v="113322.1275"/>
    <n v="198313.72312500002"/>
    <n v="135120.67500000002"/>
    <n v="236461.18125000002"/>
    <n v="159154.01250000001"/>
    <n v="278519.52187499998"/>
    <n v="174288.80250000005"/>
    <n v="305005.40437500004"/>
    <n v="188588.68"/>
    <n v="330030.19"/>
  </r>
  <r>
    <n v="7"/>
    <s v="Region VII - Midwest"/>
    <x v="37"/>
    <s v="MO"/>
    <x v="278"/>
    <n v="3"/>
    <x v="2"/>
    <n v="58160.306249999994"/>
    <n v="101780.53593750001"/>
    <n v="78876.428749999992"/>
    <n v="138033.75031249999"/>
    <n v="99396.551250000004"/>
    <n v="173943.96468749997"/>
    <n v="129135.13499999998"/>
    <n v="225986.48624999999"/>
    <n v="157260.91874999998"/>
    <n v="275206.60781249998"/>
    <n v="175373.04125000001"/>
    <n v="306902.82218750002"/>
    <n v="192600.36375000002"/>
    <n v="337050.63656249997"/>
  </r>
  <r>
    <n v="7"/>
    <s v="Region VII - Midwest"/>
    <x v="37"/>
    <s v="MO"/>
    <x v="278"/>
    <n v="4"/>
    <x v="3"/>
    <n v="70268.755999999994"/>
    <n v="112430.0096"/>
    <n v="98376.258399999992"/>
    <n v="157402.01344000001"/>
    <n v="126483.76079999999"/>
    <n v="202374.01728000003"/>
    <n v="168645.01439999999"/>
    <n v="269832.02304"/>
    <n v="210806.26799999998"/>
    <n v="337290.02879999997"/>
    <n v="238913.77039999998"/>
    <n v="382262.03263999999"/>
    <n v="267021.27279999998"/>
    <n v="427234.03648000001"/>
  </r>
  <r>
    <n v="7"/>
    <s v="Region VII - Midwest"/>
    <x v="38"/>
    <s v="NE"/>
    <x v="279"/>
    <n v="1"/>
    <x v="0"/>
    <n v="66650.25"/>
    <n v="116637.9375"/>
    <n v="86676.537500000006"/>
    <n v="151683.94062500005"/>
    <n v="103795.425"/>
    <n v="181641.99374999999"/>
    <n v="124338.6"/>
    <n v="217592.55"/>
    <n v="146465.4375"/>
    <n v="256314.515625"/>
    <n v="160233.92499999999"/>
    <n v="280409.36875000002"/>
    <n v="173746.92499999999"/>
    <n v="304057.11875000002"/>
  </r>
  <r>
    <n v="7"/>
    <s v="Region VII - Midwest"/>
    <x v="38"/>
    <s v="NE"/>
    <x v="279"/>
    <n v="2"/>
    <x v="1"/>
    <n v="61377.1875"/>
    <n v="107410.078125"/>
    <n v="79554.387500000012"/>
    <n v="139220.17812500001"/>
    <n v="94297.162500000006"/>
    <n v="165020.03437499999"/>
    <n v="112243.185"/>
    <n v="196425.57374999998"/>
    <n v="132162.1875"/>
    <n v="231283.82812499997"/>
    <n v="144699.96250000002"/>
    <n v="253224.93437500004"/>
    <n v="156523.66250000001"/>
    <n v="273916.40937500005"/>
  </r>
  <r>
    <n v="7"/>
    <s v="Region VII - Midwest"/>
    <x v="38"/>
    <s v="NE"/>
    <x v="279"/>
    <n v="3"/>
    <x v="2"/>
    <n v="48721.793749999997"/>
    <n v="85263.139062499991"/>
    <n v="66163.011249999996"/>
    <n v="115785.26968749998"/>
    <n v="83446.728749999995"/>
    <n v="146031.77531249999"/>
    <n v="108535.30499999999"/>
    <n v="189936.78374999997"/>
    <n v="132327.88124999998"/>
    <n v="231573.79218749999"/>
    <n v="147676.59875"/>
    <n v="258434.04781249998"/>
    <n v="162314.31624999997"/>
    <n v="284050.05343749997"/>
  </r>
  <r>
    <n v="7"/>
    <s v="Region VII - Midwest"/>
    <x v="38"/>
    <s v="NE"/>
    <x v="279"/>
    <n v="4"/>
    <x v="3"/>
    <n v="58488.294999999998"/>
    <n v="93581.271999999997"/>
    <n v="81883.612999999998"/>
    <n v="131013.78080000001"/>
    <n v="105278.93099999998"/>
    <n v="168446.28959999999"/>
    <n v="140371.908"/>
    <n v="224595.0528"/>
    <n v="175464.88499999998"/>
    <n v="280743.81599999999"/>
    <n v="198860.20299999998"/>
    <n v="318176.3248"/>
    <n v="222255.52099999998"/>
    <n v="355608.83360000001"/>
  </r>
  <r>
    <n v="7"/>
    <s v="Region VII - Midwest"/>
    <x v="38"/>
    <s v="NE"/>
    <x v="280"/>
    <n v="1"/>
    <x v="0"/>
    <n v="67420.75"/>
    <n v="117986.3125"/>
    <n v="87753.706250000017"/>
    <n v="153568.98593750002"/>
    <n v="105230.58750000001"/>
    <n v="184153.52812500001"/>
    <n v="126283.8"/>
    <n v="220996.65"/>
    <n v="148805.53125"/>
    <n v="260409.6796875"/>
    <n v="162819.83749999999"/>
    <n v="284934.71562499995"/>
    <n v="176617.58749999999"/>
    <n v="309080.77812500001"/>
  </r>
  <r>
    <n v="7"/>
    <s v="Region VII - Midwest"/>
    <x v="38"/>
    <s v="NE"/>
    <x v="280"/>
    <n v="2"/>
    <x v="1"/>
    <n v="62056.5625"/>
    <n v="108598.984375"/>
    <n v="80492.912500000006"/>
    <n v="140862.59687500002"/>
    <n v="95506.987500000003"/>
    <n v="167137.22812499999"/>
    <n v="113867.35500000001"/>
    <n v="199267.87125000003"/>
    <n v="134117.8125"/>
    <n v="234706.171875"/>
    <n v="146870.01250000001"/>
    <n v="257022.52187500003"/>
    <n v="158917.42500000002"/>
    <n v="278105.49375000002"/>
  </r>
  <r>
    <n v="7"/>
    <s v="Region VII - Midwest"/>
    <x v="38"/>
    <s v="NE"/>
    <x v="280"/>
    <n v="3"/>
    <x v="2"/>
    <n v="49215.756249999991"/>
    <n v="86127.573437499988"/>
    <n v="66740.808749999997"/>
    <n v="116796.41531249999"/>
    <n v="84099.611249999987"/>
    <n v="147174.31968749998"/>
    <n v="109254.31499999999"/>
    <n v="191195.05124999996"/>
    <n v="133041.01874999999"/>
    <n v="232821.78281249997"/>
    <n v="148357.32125000001"/>
    <n v="259625.31218749998"/>
    <n v="162923.12375"/>
    <n v="285115.46656249999"/>
  </r>
  <r>
    <n v="7"/>
    <s v="Region VII - Midwest"/>
    <x v="38"/>
    <s v="NE"/>
    <x v="280"/>
    <n v="4"/>
    <x v="3"/>
    <n v="59484.172500000001"/>
    <n v="95174.676000000007"/>
    <n v="83277.841499999995"/>
    <n v="133244.54639999999"/>
    <n v="107071.51049999997"/>
    <n v="171314.41680000001"/>
    <n v="142762.01400000002"/>
    <n v="228419.2224"/>
    <n v="178452.51749999999"/>
    <n v="285524.02800000005"/>
    <n v="202246.18650000001"/>
    <n v="323593.89839999995"/>
    <n v="226039.85549999998"/>
    <n v="361663.76879999996"/>
  </r>
  <r>
    <n v="7"/>
    <s v="Region VII - Midwest"/>
    <x v="38"/>
    <s v="NE"/>
    <x v="281"/>
    <n v="1"/>
    <x v="0"/>
    <n v="69755.75"/>
    <n v="122072.5625"/>
    <n v="90768.413750000007"/>
    <n v="158844.72406250006"/>
    <n v="108798.41250000001"/>
    <n v="190397.22187499999"/>
    <n v="130491.96"/>
    <n v="228360.93"/>
    <n v="153748.36874999999"/>
    <n v="269059.64531249995"/>
    <n v="168219.80249999999"/>
    <n v="294384.65437500004"/>
    <n v="182453.53249999997"/>
    <n v="319293.68187500001"/>
  </r>
  <r>
    <n v="7"/>
    <s v="Region VII - Midwest"/>
    <x v="38"/>
    <s v="NE"/>
    <x v="281"/>
    <n v="2"/>
    <x v="1"/>
    <n v="64215.612500000003"/>
    <n v="112377.32187499999"/>
    <n v="83274.502500000002"/>
    <n v="145730.37937500002"/>
    <n v="98775.697499999995"/>
    <n v="172857.47062500002"/>
    <n v="117704.535"/>
    <n v="205982.93625"/>
    <n v="138623.36249999999"/>
    <n v="242590.88437499997"/>
    <n v="151794.57250000001"/>
    <n v="265640.50187500002"/>
    <n v="164230.87"/>
    <n v="287404.02249999996"/>
  </r>
  <r>
    <n v="7"/>
    <s v="Region VII - Midwest"/>
    <x v="38"/>
    <s v="NE"/>
    <x v="281"/>
    <n v="3"/>
    <x v="2"/>
    <n v="50716.581250000003"/>
    <n v="88754.017187499994"/>
    <n v="68819.213749999995"/>
    <n v="120433.62406249999"/>
    <n v="86753.846250000002"/>
    <n v="151819.23093749999"/>
    <n v="112762.99499999998"/>
    <n v="197335.24124999996"/>
    <n v="137389.74374999999"/>
    <n v="240432.05156249998"/>
    <n v="153260.37624999997"/>
    <n v="268205.65843750001"/>
    <n v="168372.60874999998"/>
    <n v="294652.0653125"/>
  </r>
  <r>
    <n v="7"/>
    <s v="Region VII - Midwest"/>
    <x v="38"/>
    <s v="NE"/>
    <x v="281"/>
    <n v="4"/>
    <x v="3"/>
    <n v="61111.147999999986"/>
    <n v="97777.836800000005"/>
    <n v="85555.607199999999"/>
    <n v="136888.97151999999"/>
    <n v="110000.06639999998"/>
    <n v="176000.10623999999"/>
    <n v="146666.75519999999"/>
    <n v="234666.80831999998"/>
    <n v="183333.44399999999"/>
    <n v="293333.51039999997"/>
    <n v="207777.9032"/>
    <n v="332444.64512"/>
    <n v="232222.36239999998"/>
    <n v="371555.77983999997"/>
  </r>
  <r>
    <n v="7"/>
    <s v="Region VII - Midwest"/>
    <x v="38"/>
    <s v="NE"/>
    <x v="83"/>
    <n v="1"/>
    <x v="0"/>
    <n v="68911.25"/>
    <n v="120594.6875"/>
    <n v="89691.813750000001"/>
    <n v="156960.67406250004"/>
    <n v="107551.0125"/>
    <n v="188214.27187499998"/>
    <n v="129062.76"/>
    <n v="225859.83"/>
    <n v="152078.86874999999"/>
    <n v="266138.02031249995"/>
    <n v="166400.80249999999"/>
    <n v="291201.40437500004"/>
    <n v="180500.33249999996"/>
    <n v="315875.58187500003"/>
  </r>
  <r>
    <n v="7"/>
    <s v="Region VII - Midwest"/>
    <x v="38"/>
    <s v="NE"/>
    <x v="83"/>
    <n v="2"/>
    <x v="1"/>
    <n v="63429.237500000003"/>
    <n v="111001.16562499999"/>
    <n v="82271.927500000005"/>
    <n v="143975.87312500001"/>
    <n v="97615.372499999998"/>
    <n v="170826.90187499998"/>
    <n v="116376.405"/>
    <n v="203658.70874999999"/>
    <n v="137071.98749999999"/>
    <n v="239875.97812499997"/>
    <n v="150104.3475"/>
    <n v="262682.60812500003"/>
    <n v="162415.89499999999"/>
    <n v="284227.81625000003"/>
  </r>
  <r>
    <n v="7"/>
    <s v="Region VII - Midwest"/>
    <x v="38"/>
    <s v="NE"/>
    <x v="83"/>
    <n v="3"/>
    <x v="2"/>
    <n v="49853.043749999997"/>
    <n v="87242.826562499991"/>
    <n v="67633.011249999996"/>
    <n v="118357.76968749998"/>
    <n v="85246.728749999995"/>
    <n v="149181.77531249999"/>
    <n v="110783.80499999999"/>
    <n v="193871.65874999997"/>
    <n v="134952.88124999998"/>
    <n v="236167.54218749999"/>
    <n v="150524.09875"/>
    <n v="263417.17281249998"/>
    <n v="165344.81625"/>
    <n v="289353.42843749997"/>
  </r>
  <r>
    <n v="7"/>
    <s v="Region VII - Midwest"/>
    <x v="38"/>
    <s v="NE"/>
    <x v="83"/>
    <n v="4"/>
    <x v="3"/>
    <n v="60133.172500000001"/>
    <n v="96213.076000000001"/>
    <n v="84186.441500000001"/>
    <n v="134698.3064"/>
    <n v="108239.71049999999"/>
    <n v="173183.5368"/>
    <n v="144319.614"/>
    <n v="230911.3824"/>
    <n v="180399.51749999999"/>
    <n v="288639.228"/>
    <n v="204452.78649999999"/>
    <n v="327124.4584"/>
    <n v="228506.05549999999"/>
    <n v="365609.6888"/>
  </r>
  <r>
    <n v="7"/>
    <s v="Region VII - Midwest"/>
    <x v="38"/>
    <s v="NE"/>
    <x v="282"/>
    <n v="1"/>
    <x v="0"/>
    <n v="67619.25"/>
    <n v="118333.6875"/>
    <n v="87968.798750000016"/>
    <n v="153945.39781250001"/>
    <n v="105404.96249999999"/>
    <n v="184458.68437500001"/>
    <n v="126363.24"/>
    <n v="221135.67"/>
    <n v="148871.19374999998"/>
    <n v="260524.58906249999"/>
    <n v="162876.8725"/>
    <n v="285034.52687499998"/>
    <n v="176641.24249999999"/>
    <n v="309122.174375"/>
  </r>
  <r>
    <n v="7"/>
    <s v="Region VII - Midwest"/>
    <x v="38"/>
    <s v="NE"/>
    <x v="282"/>
    <n v="2"/>
    <x v="1"/>
    <n v="62256.637499999997"/>
    <n v="108949.11562500001"/>
    <n v="80719.047500000015"/>
    <n v="141258.333125"/>
    <n v="95719.252500000002"/>
    <n v="167508.69187500002"/>
    <n v="114014.565"/>
    <n v="199525.48875000002"/>
    <n v="134266.38749999998"/>
    <n v="234966.17812499998"/>
    <n v="147016.1275"/>
    <n v="257278.22312500005"/>
    <n v="159048.905"/>
    <n v="278335.58374999999"/>
  </r>
  <r>
    <n v="7"/>
    <s v="Region VII - Midwest"/>
    <x v="38"/>
    <s v="NE"/>
    <x v="282"/>
    <n v="3"/>
    <x v="2"/>
    <n v="48948.043749999997"/>
    <n v="85659.076562499991"/>
    <n v="66457.011249999996"/>
    <n v="116299.76968749998"/>
    <n v="83806.728749999995"/>
    <n v="146661.77531249999"/>
    <n v="108985.005"/>
    <n v="190723.75874999998"/>
    <n v="132852.88124999998"/>
    <n v="232492.54218749999"/>
    <n v="148246.09875"/>
    <n v="259430.67281249998"/>
    <n v="162920.41624999998"/>
    <n v="285110.72843749996"/>
  </r>
  <r>
    <n v="7"/>
    <s v="Region VII - Midwest"/>
    <x v="38"/>
    <s v="NE"/>
    <x v="282"/>
    <n v="4"/>
    <x v="3"/>
    <n v="58817.270499999999"/>
    <n v="94107.632800000007"/>
    <n v="82344.178700000004"/>
    <n v="131750.68591999999"/>
    <n v="105871.08689999999"/>
    <n v="169393.73904000001"/>
    <n v="141161.44919999997"/>
    <n v="225858.31872000001"/>
    <n v="176451.81149999998"/>
    <n v="282322.89839999995"/>
    <n v="199978.71969999996"/>
    <n v="319965.95152"/>
    <n v="223505.62789999999"/>
    <n v="357609.00464"/>
  </r>
  <r>
    <n v="7"/>
    <s v="Region VII - Midwest"/>
    <x v="38"/>
    <s v="NE"/>
    <x v="283"/>
    <n v="1"/>
    <x v="0"/>
    <n v="69755.75"/>
    <n v="122072.5625"/>
    <n v="90768.413750000007"/>
    <n v="158844.72406250006"/>
    <n v="108798.41250000001"/>
    <n v="190397.22187499999"/>
    <n v="130491.96"/>
    <n v="228360.93"/>
    <n v="153748.36874999999"/>
    <n v="269059.64531249995"/>
    <n v="168219.80249999999"/>
    <n v="294384.65437500004"/>
    <n v="182453.53249999997"/>
    <n v="319293.68187500001"/>
  </r>
  <r>
    <n v="7"/>
    <s v="Region VII - Midwest"/>
    <x v="38"/>
    <s v="NE"/>
    <x v="283"/>
    <n v="2"/>
    <x v="1"/>
    <n v="64215.612500000003"/>
    <n v="112377.32187499999"/>
    <n v="83274.502500000002"/>
    <n v="145730.37937500002"/>
    <n v="98775.697499999995"/>
    <n v="172857.47062500002"/>
    <n v="117704.535"/>
    <n v="205982.93625"/>
    <n v="138623.36249999999"/>
    <n v="242590.88437499997"/>
    <n v="151794.57250000001"/>
    <n v="265640.50187500002"/>
    <n v="164230.87"/>
    <n v="287404.02249999996"/>
  </r>
  <r>
    <n v="7"/>
    <s v="Region VII - Midwest"/>
    <x v="38"/>
    <s v="NE"/>
    <x v="283"/>
    <n v="3"/>
    <x v="2"/>
    <n v="50716.581250000003"/>
    <n v="88754.017187499994"/>
    <n v="68819.213749999995"/>
    <n v="120433.62406249999"/>
    <n v="86753.846250000002"/>
    <n v="151819.23093749999"/>
    <n v="112762.99499999998"/>
    <n v="197335.24124999996"/>
    <n v="137389.74374999999"/>
    <n v="240432.05156249998"/>
    <n v="153260.37624999997"/>
    <n v="268205.65843750001"/>
    <n v="168372.60874999998"/>
    <n v="294652.0653125"/>
  </r>
  <r>
    <n v="7"/>
    <s v="Region VII - Midwest"/>
    <x v="38"/>
    <s v="NE"/>
    <x v="283"/>
    <n v="4"/>
    <x v="3"/>
    <n v="61111.147999999986"/>
    <n v="97777.836800000005"/>
    <n v="85555.607199999999"/>
    <n v="136888.97151999999"/>
    <n v="110000.06639999998"/>
    <n v="176000.10623999999"/>
    <n v="146666.75519999999"/>
    <n v="234666.80831999998"/>
    <n v="183333.44399999999"/>
    <n v="293333.51039999997"/>
    <n v="207777.9032"/>
    <n v="332444.64512"/>
    <n v="232222.36239999998"/>
    <n v="371555.77983999997"/>
  </r>
  <r>
    <n v="7"/>
    <s v="Region VII - Midwest"/>
    <x v="38"/>
    <s v="NE"/>
    <x v="284"/>
    <n v="1"/>
    <x v="0"/>
    <n v="65085.75"/>
    <n v="113900.0625"/>
    <n v="84738.998749999999"/>
    <n v="148293.24781250002"/>
    <n v="101662.7625"/>
    <n v="177909.83437499998"/>
    <n v="122075.64"/>
    <n v="213632.37"/>
    <n v="143862.69374999998"/>
    <n v="251759.71406249999"/>
    <n v="157419.8725"/>
    <n v="275484.77687499998"/>
    <n v="170781.64250000002"/>
    <n v="298867.87437500001"/>
  </r>
  <r>
    <n v="7"/>
    <s v="Region VII - Midwest"/>
    <x v="38"/>
    <s v="NE"/>
    <x v="284"/>
    <n v="2"/>
    <x v="1"/>
    <n v="59897.512499999997"/>
    <n v="104820.64687500001"/>
    <n v="77711.322500000009"/>
    <n v="135994.81437500002"/>
    <n v="92238.277499999997"/>
    <n v="161416.985625"/>
    <n v="110030.175"/>
    <n v="192552.80624999999"/>
    <n v="129612.26249999998"/>
    <n v="226821.45937499998"/>
    <n v="141945.45250000001"/>
    <n v="248404.54187500002"/>
    <n v="153603.98000000001"/>
    <n v="268806.96499999997"/>
  </r>
  <r>
    <n v="7"/>
    <s v="Region VII - Midwest"/>
    <x v="38"/>
    <s v="NE"/>
    <x v="284"/>
    <n v="3"/>
    <x v="2"/>
    <n v="47036.181249999994"/>
    <n v="82313.317187499983"/>
    <n v="63780.40374999999"/>
    <n v="111615.70656249998"/>
    <n v="80365.376250000001"/>
    <n v="140639.40843749998"/>
    <n v="104396.53499999999"/>
    <n v="182693.93624999997"/>
    <n v="127117.29374999998"/>
    <n v="222455.26406249998"/>
    <n v="141745.76624999999"/>
    <n v="248055.09093749998"/>
    <n v="155655.33875"/>
    <n v="272396.84281249996"/>
  </r>
  <r>
    <n v="7"/>
    <s v="Region VII - Midwest"/>
    <x v="38"/>
    <s v="NE"/>
    <x v="284"/>
    <n v="4"/>
    <x v="3"/>
    <n v="56870.270499999999"/>
    <n v="90992.43280000001"/>
    <n v="79618.378700000001"/>
    <n v="127389.40591999999"/>
    <n v="102366.48689999999"/>
    <n v="163786.37904"/>
    <n v="136488.64919999999"/>
    <n v="218381.83872"/>
    <n v="170610.81149999998"/>
    <n v="272977.29839999997"/>
    <n v="193358.91969999997"/>
    <n v="309374.27151999995"/>
    <n v="216107.02789999999"/>
    <n v="345771.24463999999"/>
  </r>
  <r>
    <n v="8"/>
    <s v="Region VIII -"/>
    <x v="39"/>
    <s v="CO"/>
    <x v="285"/>
    <n v="1"/>
    <x v="0"/>
    <n v="79319.95"/>
    <n v="138809.91249999998"/>
    <n v="103523.25900000002"/>
    <n v="181165.70325000002"/>
    <n v="124684.83"/>
    <n v="218198.45250000001"/>
    <n v="150475.51199999999"/>
    <n v="263332.14600000001"/>
    <n v="177493.60499999998"/>
    <n v="310613.80874999997"/>
    <n v="194306.158"/>
    <n v="340035.77650000004"/>
    <n v="211020.954"/>
    <n v="369286.66950000002"/>
  </r>
  <r>
    <n v="8"/>
    <s v="Region VIII -"/>
    <x v="39"/>
    <s v="CO"/>
    <x v="285"/>
    <n v="2"/>
    <x v="1"/>
    <n v="72494.1685"/>
    <n v="126864.79487500001"/>
    <n v="94237.835300000006"/>
    <n v="164916.21177500003"/>
    <n v="112162.30470000001"/>
    <n v="196284.03322499999"/>
    <n v="134379.12539999999"/>
    <n v="235163.46945"/>
    <n v="158430.89849999998"/>
    <n v="277254.07237499999"/>
    <n v="173597.4057"/>
    <n v="303795.45997500001"/>
    <n v="188001.81940000001"/>
    <n v="329003.18394999998"/>
  </r>
  <r>
    <n v="8"/>
    <s v="Region VIII -"/>
    <x v="39"/>
    <s v="CO"/>
    <x v="285"/>
    <n v="3"/>
    <x v="2"/>
    <n v="57956.581250000003"/>
    <n v="101424.01718749999"/>
    <n v="78227.213749999995"/>
    <n v="136897.62406249999"/>
    <n v="98273.846250000002"/>
    <n v="171979.23093749999"/>
    <n v="127153.39499999999"/>
    <n v="222518.44124999997"/>
    <n v="154189.74374999999"/>
    <n v="269832.05156249995"/>
    <n v="171484.37624999997"/>
    <n v="300097.65843750001"/>
    <n v="187767.80875"/>
    <n v="328593.66531249997"/>
  </r>
  <r>
    <n v="8"/>
    <s v="Region VIII -"/>
    <x v="39"/>
    <s v="CO"/>
    <x v="285"/>
    <n v="4"/>
    <x v="3"/>
    <n v="71638.364000000001"/>
    <n v="114621.3824"/>
    <n v="100293.7096"/>
    <n v="160469.93536"/>
    <n v="128949.0552"/>
    <n v="206318.48832"/>
    <n v="171932.0736"/>
    <n v="275091.31776000001"/>
    <n v="214915.092"/>
    <n v="343864.14720000001"/>
    <n v="243570.43759999998"/>
    <n v="389712.70016000001"/>
    <n v="272225.78319999995"/>
    <n v="435561.25312000001"/>
  </r>
  <r>
    <n v="8"/>
    <s v="Region VIII -"/>
    <x v="39"/>
    <s v="CO"/>
    <x v="286"/>
    <n v="1"/>
    <x v="0"/>
    <n v="71919.45"/>
    <n v="125859.03750000001"/>
    <n v="93604.302750000003"/>
    <n v="163807.52981250003"/>
    <n v="112237.04250000001"/>
    <n v="196414.824375"/>
    <n v="134677.51199999999"/>
    <n v="235685.64600000001"/>
    <n v="158693.07374999998"/>
    <n v="277712.87906249997"/>
    <n v="173636.92050000001"/>
    <n v="303864.61087500001"/>
    <n v="188347.06650000002"/>
    <n v="329607.36637499998"/>
  </r>
  <r>
    <n v="8"/>
    <s v="Region VIII -"/>
    <x v="39"/>
    <s v="CO"/>
    <x v="286"/>
    <n v="2"/>
    <x v="1"/>
    <n v="65878.505999999994"/>
    <n v="115287.3855"/>
    <n v="85437.85530000001"/>
    <n v="149516.24677500004"/>
    <n v="101353.37220000001"/>
    <n v="177368.40135"/>
    <n v="120798.1404"/>
    <n v="211396.7457"/>
    <n v="142271.92349999998"/>
    <n v="248975.86612499997"/>
    <n v="155793.24195"/>
    <n v="272638.17341250007"/>
    <n v="168562.670025"/>
    <n v="294984.67254375003"/>
  </r>
  <r>
    <n v="8"/>
    <s v="Region VIII -"/>
    <x v="39"/>
    <s v="CO"/>
    <x v="286"/>
    <n v="3"/>
    <x v="2"/>
    <n v="52032.618749999994"/>
    <n v="91057.082812499997"/>
    <n v="70593.416249999995"/>
    <n v="123538.47843749999"/>
    <n v="88980.963749999995"/>
    <n v="155716.68656249999"/>
    <n v="115641.58499999999"/>
    <n v="202372.77374999999"/>
    <n v="140876.60625000001"/>
    <n v="246534.06093749998"/>
    <n v="157135.65375"/>
    <n v="274987.39406249998"/>
    <n v="172612.60125000001"/>
    <n v="302072.0521875"/>
  </r>
  <r>
    <n v="8"/>
    <s v="Region VIII -"/>
    <x v="39"/>
    <s v="CO"/>
    <x v="286"/>
    <n v="4"/>
    <x v="3"/>
    <n v="62747.074499999995"/>
    <n v="100395.3192"/>
    <n v="87845.904299999995"/>
    <n v="140553.44688"/>
    <n v="112944.7341"/>
    <n v="180711.57455999998"/>
    <n v="150592.97879999998"/>
    <n v="240948.76608"/>
    <n v="188241.22349999999"/>
    <n v="301185.95759999997"/>
    <n v="213340.05329999997"/>
    <n v="341344.08528"/>
    <n v="238438.88309999998"/>
    <n v="381502.21296000003"/>
  </r>
  <r>
    <n v="8"/>
    <s v="Region VIII -"/>
    <x v="39"/>
    <s v="CO"/>
    <x v="287"/>
    <n v="1"/>
    <x v="0"/>
    <n v="70085.55"/>
    <n v="122649.71249999999"/>
    <n v="91208.236000000004"/>
    <n v="159614.41300000003"/>
    <n v="109346.22"/>
    <n v="191355.88500000001"/>
    <n v="131181.04800000001"/>
    <n v="229566.834"/>
    <n v="154567.17000000001"/>
    <n v="270492.54749999999"/>
    <n v="169119.33199999999"/>
    <n v="295958.83100000001"/>
    <n v="183438.61600000001"/>
    <n v="321017.57799999998"/>
  </r>
  <r>
    <n v="8"/>
    <s v="Region VIII -"/>
    <x v="39"/>
    <s v="CO"/>
    <x v="287"/>
    <n v="2"/>
    <x v="1"/>
    <n v="64203.886499999993"/>
    <n v="112356.801375"/>
    <n v="83258.973700000002"/>
    <n v="145703.20397500001"/>
    <n v="98756.73629999999"/>
    <n v="172824.28852499998"/>
    <n v="117680.9166"/>
    <n v="205941.60405000002"/>
    <n v="138595.30649999998"/>
    <n v="242541.78637499997"/>
    <n v="151763.69030000002"/>
    <n v="265586.458025"/>
    <n v="164197.20010000002"/>
    <n v="287345.10017499997"/>
  </r>
  <r>
    <n v="8"/>
    <s v="Region VIII -"/>
    <x v="39"/>
    <s v="CO"/>
    <x v="287"/>
    <n v="3"/>
    <x v="2"/>
    <n v="50716.581250000003"/>
    <n v="88754.017187499994"/>
    <n v="68819.213749999995"/>
    <n v="120433.62406249999"/>
    <n v="86753.846250000002"/>
    <n v="151819.23093749999"/>
    <n v="112762.99499999998"/>
    <n v="197335.24124999996"/>
    <n v="137389.74374999999"/>
    <n v="240432.05156249998"/>
    <n v="153260.37624999997"/>
    <n v="268205.65843750001"/>
    <n v="168372.60874999998"/>
    <n v="294652.0653125"/>
  </r>
  <r>
    <n v="8"/>
    <s v="Region VIII -"/>
    <x v="39"/>
    <s v="CO"/>
    <x v="287"/>
    <n v="4"/>
    <x v="3"/>
    <n v="61111.147999999986"/>
    <n v="97777.836800000005"/>
    <n v="85555.607199999999"/>
    <n v="136888.97151999999"/>
    <n v="110000.06639999998"/>
    <n v="176000.10623999999"/>
    <n v="146666.75519999999"/>
    <n v="234666.80831999998"/>
    <n v="183333.44399999999"/>
    <n v="293333.51039999997"/>
    <n v="207777.9032"/>
    <n v="332444.64512"/>
    <n v="232222.36239999998"/>
    <n v="371555.77983999997"/>
  </r>
  <r>
    <n v="8"/>
    <s v="Region VIII -"/>
    <x v="40"/>
    <s v="MT"/>
    <x v="288"/>
    <n v="1"/>
    <x v="0"/>
    <n v="67736.95"/>
    <n v="118539.66250000001"/>
    <n v="88175.391500000012"/>
    <n v="154306.93512500002"/>
    <n v="105755.80499999999"/>
    <n v="185072.65875"/>
    <n v="126944.47200000001"/>
    <n v="222152.826"/>
    <n v="149590.5675"/>
    <n v="261783.49312500001"/>
    <n v="163682.27299999999"/>
    <n v="286443.97775000002"/>
    <n v="177562.049"/>
    <n v="310733.58574999997"/>
  </r>
  <r>
    <n v="8"/>
    <s v="Region VIII -"/>
    <x v="40"/>
    <s v="MT"/>
    <x v="288"/>
    <n v="2"/>
    <x v="1"/>
    <n v="62038.973500000007"/>
    <n v="108568.20362499999"/>
    <n v="80469.619300000006"/>
    <n v="140821.83377500001"/>
    <n v="95478.545699999988"/>
    <n v="167087.454975"/>
    <n v="113831.92740000002"/>
    <n v="199205.87295000002"/>
    <n v="134075.7285"/>
    <n v="234632.52487499997"/>
    <n v="146823.68920000002"/>
    <n v="256941.45610000001"/>
    <n v="158866.92015000002"/>
    <n v="278017.11026250001"/>
  </r>
  <r>
    <n v="8"/>
    <s v="Region VIII -"/>
    <x v="40"/>
    <s v="MT"/>
    <x v="288"/>
    <n v="3"/>
    <x v="2"/>
    <n v="48763.256249999991"/>
    <n v="85335.698437499988"/>
    <n v="66152.808749999997"/>
    <n v="115767.41531249999"/>
    <n v="83379.611249999987"/>
    <n v="145914.31968749998"/>
    <n v="108354.91499999999"/>
    <n v="189621.10124999998"/>
    <n v="131991.01874999999"/>
    <n v="230984.28281249997"/>
    <n v="147218.32124999998"/>
    <n v="257632.06218749998"/>
    <n v="161710.92374999999"/>
    <n v="282994.11656249996"/>
  </r>
  <r>
    <n v="8"/>
    <s v="Region VIII -"/>
    <x v="40"/>
    <s v="MT"/>
    <x v="288"/>
    <n v="4"/>
    <x v="3"/>
    <n v="58826.221499999992"/>
    <n v="94121.954400000002"/>
    <n v="82356.710099999997"/>
    <n v="131770.73616"/>
    <n v="105887.19869999998"/>
    <n v="169419.51792000001"/>
    <n v="141182.93160000001"/>
    <n v="225892.69056000002"/>
    <n v="176478.66450000001"/>
    <n v="282365.86320000002"/>
    <n v="200009.1531"/>
    <n v="320014.64495999995"/>
    <n v="223539.64169999998"/>
    <n v="357663.42671999999"/>
  </r>
  <r>
    <n v="8"/>
    <s v="Region VIII -"/>
    <x v="40"/>
    <s v="MT"/>
    <x v="289"/>
    <n v="1"/>
    <x v="0"/>
    <n v="68581.45"/>
    <n v="120017.53750000001"/>
    <n v="89251.991500000004"/>
    <n v="156190.98512500004"/>
    <n v="107003.205"/>
    <n v="187255.60874999998"/>
    <n v="128373.67200000001"/>
    <n v="224653.92599999998"/>
    <n v="151260.0675"/>
    <n v="264705.11812500004"/>
    <n v="165501.27299999999"/>
    <n v="289627.22775000002"/>
    <n v="179515.24900000001"/>
    <n v="314151.68575"/>
  </r>
  <r>
    <n v="8"/>
    <s v="Region VIII -"/>
    <x v="40"/>
    <s v="MT"/>
    <x v="289"/>
    <n v="2"/>
    <x v="1"/>
    <n v="62825.348500000007"/>
    <n v="109944.35987499999"/>
    <n v="81472.194300000003"/>
    <n v="142576.34002500001"/>
    <n v="96638.870699999999"/>
    <n v="169118.02372500001"/>
    <n v="115160.05740000002"/>
    <n v="201530.10045000003"/>
    <n v="135627.1035"/>
    <n v="237347.43112499997"/>
    <n v="148513.9142"/>
    <n v="259899.34985000006"/>
    <n v="160681.89515"/>
    <n v="281193.31651249999"/>
  </r>
  <r>
    <n v="8"/>
    <s v="Region VIII -"/>
    <x v="40"/>
    <s v="MT"/>
    <x v="289"/>
    <n v="3"/>
    <x v="2"/>
    <n v="49626.793749999997"/>
    <n v="86846.889062499991"/>
    <n v="67339.011249999996"/>
    <n v="117843.26968749998"/>
    <n v="84886.728749999995"/>
    <n v="148551.77531249999"/>
    <n v="110334.105"/>
    <n v="193084.68374999997"/>
    <n v="134427.88124999998"/>
    <n v="235248.79218749999"/>
    <n v="149954.59875"/>
    <n v="262420.54781249998"/>
    <n v="164738.71625"/>
    <n v="288292.75343749998"/>
  </r>
  <r>
    <n v="8"/>
    <s v="Region VIII -"/>
    <x v="40"/>
    <s v="MT"/>
    <x v="289"/>
    <n v="4"/>
    <x v="3"/>
    <n v="59804.197"/>
    <n v="95686.715200000006"/>
    <n v="83725.875800000009"/>
    <n v="133961.40127999999"/>
    <n v="107647.55459999999"/>
    <n v="172236.08736"/>
    <n v="143530.07279999997"/>
    <n v="229648.11648000003"/>
    <n v="179412.59099999999"/>
    <n v="287060.14559999993"/>
    <n v="203334.26979999998"/>
    <n v="325334.83168"/>
    <n v="227255.9486"/>
    <n v="363609.51775999996"/>
  </r>
  <r>
    <n v="8"/>
    <s v="Region VIII -"/>
    <x v="40"/>
    <s v="MT"/>
    <x v="290"/>
    <n v="1"/>
    <x v="0"/>
    <n v="66325.3"/>
    <n v="116069.27499999999"/>
    <n v="86317.624750000017"/>
    <n v="151055.84331250002"/>
    <n v="103488.6825"/>
    <n v="181105.19437500002"/>
    <n v="124162.60800000001"/>
    <n v="217284.56400000001"/>
    <n v="146299.41375000001"/>
    <n v="256023.9740625"/>
    <n v="160074.1845"/>
    <n v="280129.82287500001"/>
    <n v="173630.1985"/>
    <n v="303852.84737500001"/>
  </r>
  <r>
    <n v="8"/>
    <s v="Region VIII -"/>
    <x v="40"/>
    <s v="MT"/>
    <x v="290"/>
    <n v="2"/>
    <x v="1"/>
    <n v="60757.541500000007"/>
    <n v="106325.697625"/>
    <n v="78792.025200000004"/>
    <n v="137886.04410000003"/>
    <n v="93462.0723"/>
    <n v="163558.62652500003"/>
    <n v="111378.7686"/>
    <n v="194912.84505"/>
    <n v="131174.799"/>
    <n v="229555.89824999997"/>
    <n v="143639.25005000003"/>
    <n v="251368.68758750003"/>
    <n v="155408.93772500003"/>
    <n v="271965.64101875003"/>
  </r>
  <r>
    <n v="8"/>
    <s v="Region VIII -"/>
    <x v="40"/>
    <s v="MT"/>
    <x v="290"/>
    <n v="3"/>
    <x v="2"/>
    <n v="47539.612499999996"/>
    <n v="83194.321874999994"/>
    <n v="64530.70749999999"/>
    <n v="112928.73812499999"/>
    <n v="81366.052499999991"/>
    <n v="142390.59187499998"/>
    <n v="105791.37"/>
    <n v="185134.89749999996"/>
    <n v="128935.08749999998"/>
    <n v="225636.40312499998"/>
    <n v="143856.9325"/>
    <n v="251749.63187499996"/>
    <n v="158075.67749999999"/>
    <n v="276632.43562499998"/>
  </r>
  <r>
    <n v="8"/>
    <s v="Region VIII -"/>
    <x v="40"/>
    <s v="MT"/>
    <x v="290"/>
    <n v="4"/>
    <x v="3"/>
    <n v="57185.819499999998"/>
    <n v="91497.311199999996"/>
    <n v="80060.147299999997"/>
    <n v="128096.23567999998"/>
    <n v="102934.47509999998"/>
    <n v="164695.16016"/>
    <n v="137245.96679999999"/>
    <n v="219593.54687999998"/>
    <n v="171557.45850000001"/>
    <n v="274491.93359999999"/>
    <n v="194431.78629999998"/>
    <n v="311090.85807999992"/>
    <n v="217306.11409999998"/>
    <n v="347689.78255999996"/>
  </r>
  <r>
    <n v="8"/>
    <s v="Region VIII -"/>
    <x v="40"/>
    <s v="MT"/>
    <x v="291"/>
    <n v="1"/>
    <x v="0"/>
    <n v="65295.9"/>
    <n v="114267.825"/>
    <n v="85044.069250000015"/>
    <n v="148827.12118750002"/>
    <n v="102089.4975"/>
    <n v="178656.62062499998"/>
    <n v="122682.38399999999"/>
    <n v="214694.17199999999"/>
    <n v="144598.01624999999"/>
    <n v="253046.5284375"/>
    <n v="158235.24349999998"/>
    <n v="276911.676125"/>
    <n v="171693.96549999999"/>
    <n v="300464.439625"/>
  </r>
  <r>
    <n v="8"/>
    <s v="Region VIII -"/>
    <x v="40"/>
    <s v="MT"/>
    <x v="291"/>
    <n v="2"/>
    <x v="1"/>
    <n v="59776.954499999993"/>
    <n v="104609.67037500002"/>
    <n v="77571.079599999997"/>
    <n v="135749.38930000001"/>
    <n v="92098.962899999999"/>
    <n v="161173.18507499999"/>
    <n v="109915.2378"/>
    <n v="192351.66615"/>
    <n v="129488.87699999998"/>
    <n v="226605.53474999999"/>
    <n v="141818.35115"/>
    <n v="248182.11451250003"/>
    <n v="153479.317675"/>
    <n v="268588.80593124998"/>
  </r>
  <r>
    <n v="8"/>
    <s v="Region VIII -"/>
    <x v="40"/>
    <s v="MT"/>
    <x v="291"/>
    <n v="3"/>
    <x v="2"/>
    <n v="47170.037499999991"/>
    <n v="82547.565624999988"/>
    <n v="63922.302499999991"/>
    <n v="111864.02937499998"/>
    <n v="80511.81749999999"/>
    <n v="140895.68062499998"/>
    <n v="104531.19"/>
    <n v="182929.58249999996"/>
    <n v="127211.36249999999"/>
    <n v="222619.88437499997"/>
    <n v="141801.3775"/>
    <n v="248152.41062499996"/>
    <n v="155656.6925"/>
    <n v="272399.21187499998"/>
  </r>
  <r>
    <n v="8"/>
    <s v="Region VIII -"/>
    <x v="40"/>
    <s v="MT"/>
    <x v="291"/>
    <n v="4"/>
    <x v="3"/>
    <n v="57203.721499999992"/>
    <n v="91525.954399999988"/>
    <n v="80085.210099999997"/>
    <n v="128136.33616000001"/>
    <n v="102966.69869999998"/>
    <n v="164746.71792000002"/>
    <n v="137288.93159999998"/>
    <n v="219662.29055999999"/>
    <n v="171611.16450000001"/>
    <n v="274577.86319999996"/>
    <n v="194492.6531"/>
    <n v="311188.24495999998"/>
    <n v="217374.14169999998"/>
    <n v="347798.62672"/>
  </r>
  <r>
    <n v="8"/>
    <s v="Region VIII -"/>
    <x v="41"/>
    <s v="ND"/>
    <x v="292"/>
    <n v="1"/>
    <x v="0"/>
    <n v="64912.5"/>
    <n v="113596.875"/>
    <n v="84632.02125000002"/>
    <n v="148106.03718750004"/>
    <n v="101763.33749999999"/>
    <n v="178085.84062500001"/>
    <n v="122551.92"/>
    <n v="214465.86"/>
    <n v="144500.45624999999"/>
    <n v="252875.79843749999"/>
    <n v="158158.26749999999"/>
    <n v="276776.96812500001"/>
    <n v="171687.2775"/>
    <n v="300452.73562499997"/>
  </r>
  <r>
    <n v="8"/>
    <s v="Region VIII -"/>
    <x v="41"/>
    <s v="ND"/>
    <x v="292"/>
    <n v="2"/>
    <x v="1"/>
    <n v="59690.474999999999"/>
    <n v="104458.33125"/>
    <n v="77534.205000000016"/>
    <n v="135684.85875000001"/>
    <n v="92181.645000000004"/>
    <n v="161317.87874999997"/>
    <n v="110252.61"/>
    <n v="192942.0675"/>
    <n v="129942.22499999999"/>
    <n v="227398.89374999999"/>
    <n v="142352.22"/>
    <n v="249116.38500000001"/>
    <n v="154117.02750000003"/>
    <n v="269704.79812499997"/>
  </r>
  <r>
    <n v="8"/>
    <s v="Region VIII -"/>
    <x v="41"/>
    <s v="ND"/>
    <x v="292"/>
    <n v="3"/>
    <x v="2"/>
    <n v="47705.462499999994"/>
    <n v="83484.559374999997"/>
    <n v="64489.897499999999"/>
    <n v="112857.32062499999"/>
    <n v="81097.58249999999"/>
    <n v="141920.76937499997"/>
    <n v="105069.81"/>
    <n v="183872.16749999998"/>
    <n v="127587.6375"/>
    <n v="223278.36562499998"/>
    <n v="142023.82250000001"/>
    <n v="248541.68937499999"/>
    <n v="155662.10749999998"/>
    <n v="272408.68812499999"/>
  </r>
  <r>
    <n v="8"/>
    <s v="Region VIII -"/>
    <x v="41"/>
    <s v="ND"/>
    <x v="292"/>
    <n v="4"/>
    <x v="3"/>
    <n v="58537.525499999989"/>
    <n v="93660.040800000002"/>
    <n v="81952.535700000008"/>
    <n v="131124.05712000001"/>
    <n v="105367.5459"/>
    <n v="168588.07344000001"/>
    <n v="140490.0612"/>
    <n v="224784.09792"/>
    <n v="175612.57649999997"/>
    <n v="280980.12239999999"/>
    <n v="199027.58669999999"/>
    <n v="318444.13871999993"/>
    <n v="222442.59689999997"/>
    <n v="355908.15503999998"/>
  </r>
  <r>
    <n v="8"/>
    <s v="Region VIII -"/>
    <x v="41"/>
    <s v="ND"/>
    <x v="293"/>
    <n v="1"/>
    <x v="0"/>
    <n v="64490.25"/>
    <n v="112857.9375"/>
    <n v="84093.721250000002"/>
    <n v="147164.01218750002"/>
    <n v="101139.6375"/>
    <n v="176994.36562499998"/>
    <n v="121837.32"/>
    <n v="213215.31"/>
    <n v="143665.70624999999"/>
    <n v="251414.98593749999"/>
    <n v="157248.76749999999"/>
    <n v="275185.34312500001"/>
    <n v="170710.67749999999"/>
    <n v="298743.68562500004"/>
  </r>
  <r>
    <n v="8"/>
    <s v="Region VIII -"/>
    <x v="41"/>
    <s v="ND"/>
    <x v="293"/>
    <n v="2"/>
    <x v="1"/>
    <n v="59297.287499999999"/>
    <n v="103770.253125"/>
    <n v="77032.91750000001"/>
    <n v="134807.60562500003"/>
    <n v="91601.482499999998"/>
    <n v="160302.59437499999"/>
    <n v="109588.54500000001"/>
    <n v="191779.95374999999"/>
    <n v="129166.53749999999"/>
    <n v="226041.44062499999"/>
    <n v="141507.10750000001"/>
    <n v="247637.43812500004"/>
    <n v="153209.54"/>
    <n v="268116.69500000001"/>
  </r>
  <r>
    <n v="8"/>
    <s v="Region VIII -"/>
    <x v="41"/>
    <s v="ND"/>
    <x v="293"/>
    <n v="3"/>
    <x v="2"/>
    <n v="47386.818749999999"/>
    <n v="82926.932812499988"/>
    <n v="64043.796249999992"/>
    <n v="112076.6434375"/>
    <n v="80524.023749999993"/>
    <n v="140917.0415625"/>
    <n v="104305.06499999999"/>
    <n v="182533.86374999999"/>
    <n v="126631.70624999999"/>
    <n v="221605.48593749997"/>
    <n v="140940.43375"/>
    <n v="246645.75906249997"/>
    <n v="154451.26124999998"/>
    <n v="270289.70718749997"/>
  </r>
  <r>
    <n v="8"/>
    <s v="Region VIII -"/>
    <x v="41"/>
    <s v="ND"/>
    <x v="293"/>
    <n v="4"/>
    <x v="3"/>
    <n v="58213.025499999989"/>
    <n v="93140.840800000005"/>
    <n v="81498.235700000005"/>
    <n v="130397.17712000001"/>
    <n v="104783.44589999999"/>
    <n v="167653.51344000001"/>
    <n v="139711.26120000001"/>
    <n v="223538.01792000001"/>
    <n v="174639.07649999997"/>
    <n v="279422.52240000002"/>
    <n v="197924.2867"/>
    <n v="316678.85871999996"/>
    <n v="221209.49689999997"/>
    <n v="353935.19504000002"/>
  </r>
  <r>
    <n v="8"/>
    <s v="Region VIII -"/>
    <x v="41"/>
    <s v="ND"/>
    <x v="294"/>
    <n v="1"/>
    <x v="0"/>
    <n v="65334.75"/>
    <n v="114335.8125"/>
    <n v="85170.321250000008"/>
    <n v="149048.06218750004"/>
    <n v="102387.03750000001"/>
    <n v="179177.31562499999"/>
    <n v="123266.52"/>
    <n v="215716.41"/>
    <n v="145335.20624999999"/>
    <n v="254336.61093749999"/>
    <n v="159067.76749999999"/>
    <n v="278368.59312500001"/>
    <n v="172663.8775"/>
    <n v="302161.78562500002"/>
  </r>
  <r>
    <n v="8"/>
    <s v="Region VIII -"/>
    <x v="41"/>
    <s v="ND"/>
    <x v="294"/>
    <n v="2"/>
    <x v="1"/>
    <n v="60083.662499999999"/>
    <n v="105146.409375"/>
    <n v="78035.492500000008"/>
    <n v="136562.111875"/>
    <n v="92761.807499999995"/>
    <n v="162333.16312499999"/>
    <n v="110916.675"/>
    <n v="194104.18124999999"/>
    <n v="130717.91249999999"/>
    <n v="228756.34687499999"/>
    <n v="143197.33250000002"/>
    <n v="250595.33187500003"/>
    <n v="155024.51500000001"/>
    <n v="271292.90125"/>
  </r>
  <r>
    <n v="8"/>
    <s v="Region VIII -"/>
    <x v="41"/>
    <s v="ND"/>
    <x v="294"/>
    <n v="3"/>
    <x v="2"/>
    <n v="47797.856249999997"/>
    <n v="83646.248437500006"/>
    <n v="64641.998749999999"/>
    <n v="113123.49781249999"/>
    <n v="81311.141249999986"/>
    <n v="142294.4971875"/>
    <n v="105384.85499999998"/>
    <n v="184423.49624999997"/>
    <n v="128018.56874999999"/>
    <n v="224032.49531249999"/>
    <n v="142537.71124999999"/>
    <n v="249440.99468749997"/>
    <n v="156266.85375000001"/>
    <n v="273466.99406249996"/>
  </r>
  <r>
    <n v="8"/>
    <s v="Region VIII -"/>
    <x v="41"/>
    <s v="ND"/>
    <x v="294"/>
    <n v="4"/>
    <x v="3"/>
    <n v="58533.05"/>
    <n v="93652.88"/>
    <n v="81946.27"/>
    <n v="131114.03200000001"/>
    <n v="105359.49"/>
    <n v="168575.18400000001"/>
    <n v="140479.32"/>
    <n v="224766.91200000001"/>
    <n v="175599.15"/>
    <n v="280958.64"/>
    <n v="199012.37"/>
    <n v="318419.79200000002"/>
    <n v="222425.59"/>
    <n v="355880.94400000002"/>
  </r>
  <r>
    <n v="8"/>
    <s v="Region VIII -"/>
    <x v="42"/>
    <s v="SD"/>
    <x v="295"/>
    <n v="1"/>
    <x v="0"/>
    <n v="61707.75"/>
    <n v="107988.5625"/>
    <n v="80432.598750000005"/>
    <n v="140757.04781250004"/>
    <n v="96673.162500000006"/>
    <n v="169178.03437499999"/>
    <n v="116358.84"/>
    <n v="203627.97"/>
    <n v="137184.69374999998"/>
    <n v="240073.21406249999"/>
    <n v="150143.8725"/>
    <n v="262751.77687499998"/>
    <n v="162968.8425"/>
    <n v="285195.47437499999"/>
  </r>
  <r>
    <n v="8"/>
    <s v="Region VIII -"/>
    <x v="42"/>
    <s v="SD"/>
    <x v="295"/>
    <n v="2"/>
    <x v="1"/>
    <n v="56752.012499999997"/>
    <n v="99316.021875000006"/>
    <n v="73701.022500000006"/>
    <n v="128976.78937500002"/>
    <n v="87596.977500000008"/>
    <n v="153294.71062500001"/>
    <n v="104717.655"/>
    <n v="183255.89624999999"/>
    <n v="123406.76249999998"/>
    <n v="215961.83437499998"/>
    <n v="135184.55250000002"/>
    <n v="236572.96687500004"/>
    <n v="146344.07999999999"/>
    <n v="256102.14"/>
  </r>
  <r>
    <n v="8"/>
    <s v="Region VIII -"/>
    <x v="42"/>
    <s v="SD"/>
    <x v="295"/>
    <n v="3"/>
    <x v="2"/>
    <n v="44939.53125"/>
    <n v="78644.1796875"/>
    <n v="60799.593749999993"/>
    <n v="106399.28906249999"/>
    <n v="76496.90625"/>
    <n v="133869.5859375"/>
    <n v="99177.974999999991"/>
    <n v="173561.45624999999"/>
    <n v="120519.84374999999"/>
    <n v="210909.72656249997"/>
    <n v="134217.65625"/>
    <n v="234880.89843749997"/>
    <n v="147180.76874999999"/>
    <n v="257566.34531249997"/>
  </r>
  <r>
    <n v="8"/>
    <s v="Region VIII -"/>
    <x v="42"/>
    <s v="SD"/>
    <x v="295"/>
    <n v="4"/>
    <x v="3"/>
    <n v="54932.221499999992"/>
    <n v="87891.554399999994"/>
    <n v="76905.110099999991"/>
    <n v="123048.17616"/>
    <n v="98877.998699999996"/>
    <n v="158204.79792000001"/>
    <n v="131837.33159999998"/>
    <n v="210939.73056"/>
    <n v="164796.66450000001"/>
    <n v="263674.66319999995"/>
    <n v="186769.55309999999"/>
    <n v="298831.28495999996"/>
    <n v="208742.44169999997"/>
    <n v="333987.90671999997"/>
  </r>
  <r>
    <n v="8"/>
    <s v="Region VIII -"/>
    <x v="42"/>
    <s v="SD"/>
    <x v="296"/>
    <n v="1"/>
    <x v="0"/>
    <n v="62776"/>
    <n v="109858"/>
    <n v="81832.40625"/>
    <n v="143206.7109375"/>
    <n v="98369.887500000012"/>
    <n v="172147.30312500001"/>
    <n v="118423.2"/>
    <n v="207240.6"/>
    <n v="139623.28125"/>
    <n v="244340.7421875"/>
    <n v="152815.33749999999"/>
    <n v="267426.84062499995"/>
    <n v="165874.98749999999"/>
    <n v="290281.22812500002"/>
  </r>
  <r>
    <n v="8"/>
    <s v="Region VIII -"/>
    <x v="42"/>
    <s v="SD"/>
    <x v="296"/>
    <n v="2"/>
    <x v="1"/>
    <n v="57731.5"/>
    <n v="101030.125"/>
    <n v="74978.75"/>
    <n v="131212.81250000003"/>
    <n v="89125.2"/>
    <n v="155969.1"/>
    <n v="106562.64"/>
    <n v="186484.62"/>
    <n v="125585.25"/>
    <n v="219774.1875"/>
    <n v="137573.77500000002"/>
    <n v="240754.10625000001"/>
    <n v="148935.0625"/>
    <n v="260636.359375"/>
  </r>
  <r>
    <n v="8"/>
    <s v="Region VIII -"/>
    <x v="42"/>
    <s v="SD"/>
    <x v="296"/>
    <n v="3"/>
    <x v="2"/>
    <n v="45258.175000000003"/>
    <n v="79201.806249999994"/>
    <n v="61245.694999999992"/>
    <n v="107179.96625"/>
    <n v="77070.464999999997"/>
    <n v="134873.31374999997"/>
    <n v="99942.720000000001"/>
    <n v="174899.76"/>
    <n v="121475.77499999999"/>
    <n v="212582.60624999998"/>
    <n v="135301.04499999998"/>
    <n v="236776.82874999999"/>
    <n v="148391.61499999999"/>
    <n v="259685.32624999998"/>
  </r>
  <r>
    <n v="8"/>
    <s v="Region VIII -"/>
    <x v="42"/>
    <s v="SD"/>
    <x v="296"/>
    <n v="4"/>
    <x v="3"/>
    <n v="55256.721499999992"/>
    <n v="88410.754400000005"/>
    <n v="77359.410100000008"/>
    <n v="123775.05616000001"/>
    <n v="99462.098700000002"/>
    <n v="159139.35792000001"/>
    <n v="132616.13159999999"/>
    <n v="212185.81056000001"/>
    <n v="165770.16450000001"/>
    <n v="265232.26319999999"/>
    <n v="187872.85310000001"/>
    <n v="300596.56495999999"/>
    <n v="209975.5417"/>
    <n v="335960.86671999999"/>
  </r>
  <r>
    <n v="8"/>
    <s v="Region VIII -"/>
    <x v="42"/>
    <s v="SD"/>
    <x v="297"/>
    <n v="1"/>
    <x v="0"/>
    <n v="63297.5"/>
    <n v="110770.625"/>
    <n v="82478.252500000017"/>
    <n v="144336.94187500002"/>
    <n v="99080.774999999994"/>
    <n v="173391.35625000001"/>
    <n v="119177.52"/>
    <n v="208560.66"/>
    <n v="140490.86249999999"/>
    <n v="245859.00937499999"/>
    <n v="153753.35500000001"/>
    <n v="269068.37124999997"/>
    <n v="166863.41500000001"/>
    <n v="292010.97624999995"/>
  </r>
  <r>
    <n v="8"/>
    <s v="Region VIII -"/>
    <x v="42"/>
    <s v="SD"/>
    <x v="297"/>
    <n v="2"/>
    <x v="1"/>
    <n v="58224.725000000006"/>
    <n v="101893.26875"/>
    <n v="75593.10500000001"/>
    <n v="132287.93375000003"/>
    <n v="89811.494999999995"/>
    <n v="157170.11625000002"/>
    <n v="107300.31"/>
    <n v="187775.54250000001"/>
    <n v="126435.22499999999"/>
    <n v="221261.64374999999"/>
    <n v="138491.94500000001"/>
    <n v="242360.90375000003"/>
    <n v="149908.29"/>
    <n v="262339.50750000001"/>
  </r>
  <r>
    <n v="8"/>
    <s v="Region VIII -"/>
    <x v="42"/>
    <s v="SD"/>
    <x v="297"/>
    <n v="3"/>
    <x v="2"/>
    <n v="45669.212499999994"/>
    <n v="79921.121874999997"/>
    <n v="61843.897499999999"/>
    <n v="108226.82062499999"/>
    <n v="77857.58249999999"/>
    <n v="136250.76937499997"/>
    <n v="101022.51"/>
    <n v="176789.39249999996"/>
    <n v="122862.6375"/>
    <n v="215009.61562499998"/>
    <n v="136898.32250000001"/>
    <n v="239572.06437499999"/>
    <n v="150207.20749999999"/>
    <n v="262862.61312499997"/>
  </r>
  <r>
    <n v="8"/>
    <s v="Region VIII -"/>
    <x v="42"/>
    <s v="SD"/>
    <x v="297"/>
    <n v="4"/>
    <x v="3"/>
    <n v="55576.745999999999"/>
    <n v="88922.793600000005"/>
    <n v="77807.444399999993"/>
    <n v="124491.91104000001"/>
    <n v="100038.14279999999"/>
    <n v="160061.02848000001"/>
    <n v="133384.19040000002"/>
    <n v="213414.70464000001"/>
    <n v="166730.23800000001"/>
    <n v="266768.38080000004"/>
    <n v="188960.93640000001"/>
    <n v="302337.49823999999"/>
    <n v="211191.6348"/>
    <n v="337906.61568000005"/>
  </r>
  <r>
    <n v="8"/>
    <s v="Region VIII -"/>
    <x v="43"/>
    <s v="UT"/>
    <x v="298"/>
    <n v="1"/>
    <x v="0"/>
    <n v="61310.75"/>
    <n v="107293.8125"/>
    <n v="80002.413750000007"/>
    <n v="140004.22406250003"/>
    <n v="96324.412500000006"/>
    <n v="168567.72187499999"/>
    <n v="116199.96"/>
    <n v="203349.93"/>
    <n v="137053.36874999999"/>
    <n v="239843.39531249998"/>
    <n v="150029.80249999999"/>
    <n v="262552.15437499998"/>
    <n v="162921.53249999997"/>
    <n v="285112.68187500001"/>
  </r>
  <r>
    <n v="8"/>
    <s v="Region VIII -"/>
    <x v="43"/>
    <s v="UT"/>
    <x v="298"/>
    <n v="2"/>
    <x v="1"/>
    <n v="56044.055000000008"/>
    <n v="98077.096250000002"/>
    <n v="72841.121500000008"/>
    <n v="127471.96262500001"/>
    <n v="86674.716000000015"/>
    <n v="151680.753"/>
    <n v="103803.25200000001"/>
    <n v="181655.69099999999"/>
    <n v="122373.14249999999"/>
    <n v="214152.99937499998"/>
    <n v="134081.66475000003"/>
    <n v="234642.91331249999"/>
    <n v="145197.28512499999"/>
    <n v="254095.24896875001"/>
  </r>
  <r>
    <n v="8"/>
    <s v="Region VIII -"/>
    <x v="43"/>
    <s v="UT"/>
    <x v="298"/>
    <n v="3"/>
    <x v="2"/>
    <n v="44343.706249999996"/>
    <n v="77601.485937499994"/>
    <n v="59897.188749999994"/>
    <n v="104820.08031249998"/>
    <n v="75282.671249999985"/>
    <n v="131744.6746875"/>
    <n v="97468.094999999987"/>
    <n v="170569.16624999995"/>
    <n v="118271.11874999998"/>
    <n v="206974.45781249995"/>
    <n v="131592.60125000001"/>
    <n v="230287.05218749997"/>
    <n v="144155.68375"/>
    <n v="252272.44656249997"/>
  </r>
  <r>
    <n v="8"/>
    <s v="Region VIII -"/>
    <x v="43"/>
    <s v="UT"/>
    <x v="298"/>
    <n v="4"/>
    <x v="3"/>
    <n v="54621.147999999986"/>
    <n v="87393.83679999999"/>
    <n v="76469.607199999999"/>
    <n v="122351.37151999999"/>
    <n v="98318.066399999982"/>
    <n v="157308.90623999998"/>
    <n v="131090.75519999999"/>
    <n v="209745.20831999998"/>
    <n v="163863.44399999999"/>
    <n v="262181.51039999997"/>
    <n v="185711.9032"/>
    <n v="297139.04511999997"/>
    <n v="207560.36239999998"/>
    <n v="332096.57983999996"/>
  </r>
  <r>
    <n v="8"/>
    <s v="Region VIII -"/>
    <x v="43"/>
    <s v="UT"/>
    <x v="299"/>
    <n v="1"/>
    <x v="0"/>
    <n v="66192.850000000006"/>
    <n v="115837.4875"/>
    <n v="86265.058250000016"/>
    <n v="150963.85193750003"/>
    <n v="103657.0275"/>
    <n v="181399.798125"/>
    <n v="124724.13600000001"/>
    <n v="218267.23800000001"/>
    <n v="147038.47125"/>
    <n v="257317.32468750002"/>
    <n v="160923.8615"/>
    <n v="281616.75762500003"/>
    <n v="174657.69949999999"/>
    <n v="305650.97412500001"/>
  </r>
  <r>
    <n v="8"/>
    <s v="Region VIII -"/>
    <x v="43"/>
    <s v="UT"/>
    <x v="299"/>
    <n v="2"/>
    <x v="1"/>
    <n v="60568.093000000008"/>
    <n v="105994.16275000002"/>
    <n v="78638.200899999996"/>
    <n v="137616.85157500004"/>
    <n v="93433.881599999993"/>
    <n v="163509.2928"/>
    <n v="111636.6312"/>
    <n v="195364.10460000002"/>
    <n v="131546.8455"/>
    <n v="230206.97962499998"/>
    <n v="144092.34085000001"/>
    <n v="252161.59648750001"/>
    <n v="155972.49007499998"/>
    <n v="272951.85763124999"/>
  </r>
  <r>
    <n v="8"/>
    <s v="Region VIII -"/>
    <x v="43"/>
    <s v="UT"/>
    <x v="299"/>
    <n v="3"/>
    <x v="2"/>
    <n v="48208.893750000003"/>
    <n v="84365.564062499994"/>
    <n v="65240.201249999998"/>
    <n v="114170.35218749999"/>
    <n v="82098.258749999994"/>
    <n v="143671.95281250001"/>
    <n v="106464.64499999999"/>
    <n v="186313.12874999997"/>
    <n v="129405.43124999999"/>
    <n v="226459.50468749998"/>
    <n v="144134.98874999999"/>
    <n v="252236.23031249997"/>
    <n v="158082.44625000001"/>
    <n v="276644.28093750001"/>
  </r>
  <r>
    <n v="8"/>
    <s v="Region VIII -"/>
    <x v="43"/>
    <s v="UT"/>
    <x v="299"/>
    <n v="4"/>
    <x v="3"/>
    <n v="58853.074499999995"/>
    <n v="94164.919200000004"/>
    <n v="82394.304299999989"/>
    <n v="131830.88688000001"/>
    <n v="105935.53409999999"/>
    <n v="169496.85456000001"/>
    <n v="141247.37880000001"/>
    <n v="225995.80608000001"/>
    <n v="176559.22350000002"/>
    <n v="282494.75760000001"/>
    <n v="200100.45329999996"/>
    <n v="320160.72528000001"/>
    <n v="223641.68309999997"/>
    <n v="357826.69296000001"/>
  </r>
  <r>
    <n v="8"/>
    <s v="Region VIII -"/>
    <x v="43"/>
    <s v="UT"/>
    <x v="300"/>
    <n v="1"/>
    <x v="0"/>
    <n v="66522.649999999994"/>
    <n v="116414.63750000001"/>
    <n v="86704.880500000014"/>
    <n v="151733.54087500004"/>
    <n v="104204.83500000001"/>
    <n v="182358.46124999999"/>
    <n v="125413.224"/>
    <n v="219473.14199999999"/>
    <n v="147857.27249999999"/>
    <n v="258750.22687499999"/>
    <n v="161823.391"/>
    <n v="283190.93424999999"/>
    <n v="175642.783"/>
    <n v="307374.87025000004"/>
  </r>
  <r>
    <n v="8"/>
    <s v="Region VIII -"/>
    <x v="43"/>
    <s v="UT"/>
    <x v="300"/>
    <n v="2"/>
    <x v="1"/>
    <n v="60864.174500000008"/>
    <n v="106512.305375"/>
    <n v="79030.303100000005"/>
    <n v="138303.030425"/>
    <n v="93912.651899999997"/>
    <n v="164347.14082500001"/>
    <n v="112232.9958"/>
    <n v="196407.74265000003"/>
    <n v="132255.25949999999"/>
    <n v="231446.70412499996"/>
    <n v="144872.1164"/>
    <n v="253526.20370000001"/>
    <n v="156822.65505"/>
    <n v="274439.64633750002"/>
  </r>
  <r>
    <n v="8"/>
    <s v="Region VIII -"/>
    <x v="43"/>
    <s v="UT"/>
    <x v="300"/>
    <n v="3"/>
    <x v="2"/>
    <n v="48208.893750000003"/>
    <n v="84365.564062499994"/>
    <n v="65240.201249999998"/>
    <n v="114170.35218749999"/>
    <n v="82098.258749999994"/>
    <n v="143671.95281250001"/>
    <n v="106464.64499999999"/>
    <n v="186313.12874999997"/>
    <n v="129405.43124999999"/>
    <n v="226459.50468749998"/>
    <n v="144134.98874999999"/>
    <n v="252236.23031249997"/>
    <n v="158082.44625000001"/>
    <n v="276644.28093750001"/>
  </r>
  <r>
    <n v="8"/>
    <s v="Region VIII -"/>
    <x v="43"/>
    <s v="UT"/>
    <x v="300"/>
    <n v="4"/>
    <x v="3"/>
    <n v="58853.074499999995"/>
    <n v="94164.919200000004"/>
    <n v="82394.304299999989"/>
    <n v="131830.88688000001"/>
    <n v="105935.53409999999"/>
    <n v="169496.85456000001"/>
    <n v="141247.37880000001"/>
    <n v="225995.80608000001"/>
    <n v="176559.22350000002"/>
    <n v="282494.75760000001"/>
    <n v="200100.45329999996"/>
    <n v="320160.72528000001"/>
    <n v="223641.68309999997"/>
    <n v="357826.69296000001"/>
  </r>
  <r>
    <n v="8"/>
    <s v="Region VIII -"/>
    <x v="44"/>
    <s v="WY"/>
    <x v="301"/>
    <n v="1"/>
    <x v="0"/>
    <n v="64833.65"/>
    <n v="113458.8875"/>
    <n v="84551.680500000017"/>
    <n v="147965.44087500003"/>
    <n v="101710.035"/>
    <n v="177992.56125"/>
    <n v="122554.82399999999"/>
    <n v="214470.94199999998"/>
    <n v="144518.27249999999"/>
    <n v="252906.97687499999"/>
    <n v="158185.391"/>
    <n v="276824.43424999999"/>
    <n v="171736.38299999997"/>
    <n v="300538.67024999997"/>
  </r>
  <r>
    <n v="8"/>
    <s v="Region VIII -"/>
    <x v="44"/>
    <s v="WY"/>
    <x v="301"/>
    <n v="2"/>
    <x v="1"/>
    <n v="59291.424500000001"/>
    <n v="103759.992875"/>
    <n v="77025.153099999996"/>
    <n v="134794.01792499999"/>
    <n v="91592.001900000003"/>
    <n v="160286.003325"/>
    <n v="109576.73580000001"/>
    <n v="191759.28765000001"/>
    <n v="129152.50949999999"/>
    <n v="226016.89162499996"/>
    <n v="141491.66640000002"/>
    <n v="247610.41620000004"/>
    <n v="153192.70504999999"/>
    <n v="268087.23383750004"/>
  </r>
  <r>
    <n v="8"/>
    <s v="Region VIII -"/>
    <x v="44"/>
    <s v="WY"/>
    <x v="301"/>
    <n v="3"/>
    <x v="2"/>
    <n v="46934.318749999999"/>
    <n v="82135.057812499988"/>
    <n v="63455.796249999992"/>
    <n v="111047.6434375"/>
    <n v="79804.023749999993"/>
    <n v="139657.0415625"/>
    <n v="103405.66499999999"/>
    <n v="180959.91374999998"/>
    <n v="125581.70624999999"/>
    <n v="219767.98593749997"/>
    <n v="139801.43375"/>
    <n v="244652.50906249997"/>
    <n v="153239.06125"/>
    <n v="268168.35718749999"/>
  </r>
  <r>
    <n v="8"/>
    <s v="Region VIII -"/>
    <x v="44"/>
    <s v="WY"/>
    <x v="301"/>
    <n v="4"/>
    <x v="3"/>
    <n v="57555.074499999988"/>
    <n v="92088.119200000001"/>
    <n v="80577.104300000006"/>
    <n v="128923.36687999999"/>
    <n v="103599.1341"/>
    <n v="165758.61455999999"/>
    <n v="138132.17879999999"/>
    <n v="221011.48608"/>
    <n v="172665.22349999999"/>
    <n v="276264.35759999999"/>
    <n v="195687.25329999998"/>
    <n v="313099.60528000002"/>
    <n v="218709.2831"/>
    <n v="349934.85296000005"/>
  </r>
  <r>
    <n v="8"/>
    <s v="Region VIII -"/>
    <x v="44"/>
    <s v="WY"/>
    <x v="302"/>
    <n v="1"/>
    <x v="0"/>
    <n v="65058.55"/>
    <n v="113852.46249999999"/>
    <n v="84702.724750000008"/>
    <n v="148229.76831250003"/>
    <n v="101617.58249999999"/>
    <n v="177830.76937499997"/>
    <n v="122018.80799999999"/>
    <n v="213532.91399999999"/>
    <n v="143795.16375000001"/>
    <n v="251641.5365625"/>
    <n v="157345.6845"/>
    <n v="275354.94787500001"/>
    <n v="170700.39850000001"/>
    <n v="298725.69737499999"/>
  </r>
  <r>
    <n v="8"/>
    <s v="Region VIII -"/>
    <x v="44"/>
    <s v="WY"/>
    <x v="302"/>
    <n v="2"/>
    <x v="1"/>
    <n v="59577.979000000007"/>
    <n v="104261.46325"/>
    <n v="77288.162700000015"/>
    <n v="135254.284725"/>
    <n v="91721.584799999997"/>
    <n v="160512.77340000001"/>
    <n v="109386.5736"/>
    <n v="191426.50380000001"/>
    <n v="128847.73649999998"/>
    <n v="225483.53887499997"/>
    <n v="141103.91255000001"/>
    <n v="246931.84696250001"/>
    <n v="152686.475225"/>
    <n v="267201.33164374996"/>
  </r>
  <r>
    <n v="8"/>
    <s v="Region VIII -"/>
    <x v="44"/>
    <s v="WY"/>
    <x v="302"/>
    <n v="3"/>
    <x v="2"/>
    <n v="47262.431249999994"/>
    <n v="82709.254687499983"/>
    <n v="64074.40374999999"/>
    <n v="112130.20656249998"/>
    <n v="80725.376250000001"/>
    <n v="141269.40843749998"/>
    <n v="104846.23499999999"/>
    <n v="183480.91124999995"/>
    <n v="127642.29374999998"/>
    <n v="223374.01406249998"/>
    <n v="142315.26624999999"/>
    <n v="249051.71593749998"/>
    <n v="156261.43875"/>
    <n v="273457.51781250001"/>
  </r>
  <r>
    <n v="8"/>
    <s v="Region VIII -"/>
    <x v="44"/>
    <s v="WY"/>
    <x v="302"/>
    <n v="4"/>
    <x v="3"/>
    <n v="57199.245999999999"/>
    <n v="91518.793600000005"/>
    <n v="80078.944399999993"/>
    <n v="128126.31104"/>
    <n v="102958.64279999997"/>
    <n v="164733.82848"/>
    <n v="137278.19039999999"/>
    <n v="219645.10464000001"/>
    <n v="171597.73800000001"/>
    <n v="274556.38079999998"/>
    <n v="194477.43639999998"/>
    <n v="311163.89824000001"/>
    <n v="217357.1348"/>
    <n v="347771.41567999998"/>
  </r>
  <r>
    <n v="8"/>
    <s v="Region VIII -"/>
    <x v="44"/>
    <s v="WY"/>
    <x v="303"/>
    <n v="1"/>
    <x v="0"/>
    <n v="61680.55"/>
    <n v="107940.96249999999"/>
    <n v="80396.324750000014"/>
    <n v="140693.56831250002"/>
    <n v="96627.982499999998"/>
    <n v="169098.96937499999"/>
    <n v="116302.008"/>
    <n v="203528.514"/>
    <n v="137117.16375000001"/>
    <n v="239955.0365625"/>
    <n v="150069.6845"/>
    <n v="262621.94787500001"/>
    <n v="162887.59850000002"/>
    <n v="285053.29737499997"/>
  </r>
  <r>
    <n v="8"/>
    <s v="Region VIII -"/>
    <x v="44"/>
    <s v="WY"/>
    <x v="303"/>
    <n v="2"/>
    <x v="1"/>
    <n v="56432.479000000007"/>
    <n v="98756.838250000001"/>
    <n v="73277.862700000012"/>
    <n v="128236.25972500001"/>
    <n v="87080.284799999994"/>
    <n v="152390.49840000001"/>
    <n v="104074.0536"/>
    <n v="182129.5938"/>
    <n v="122642.23649999998"/>
    <n v="214623.91387499997"/>
    <n v="134343.01255000001"/>
    <n v="235100.27196250003"/>
    <n v="145426.57522500001"/>
    <n v="254496.50664375001"/>
  </r>
  <r>
    <n v="8"/>
    <s v="Region VIII -"/>
    <x v="44"/>
    <s v="WY"/>
    <x v="303"/>
    <n v="3"/>
    <x v="2"/>
    <n v="45618.28125"/>
    <n v="79831.9921875"/>
    <n v="61681.593749999993"/>
    <n v="107942.78906249999"/>
    <n v="77576.90625"/>
    <n v="135759.5859375"/>
    <n v="100527.07499999998"/>
    <n v="175922.38124999998"/>
    <n v="122094.84374999999"/>
    <n v="213665.97656249997"/>
    <n v="135926.15625"/>
    <n v="237870.77343749997"/>
    <n v="148999.06874999998"/>
    <n v="260748.37031249999"/>
  </r>
  <r>
    <n v="8"/>
    <s v="Region VIII -"/>
    <x v="44"/>
    <s v="WY"/>
    <x v="303"/>
    <n v="4"/>
    <x v="3"/>
    <n v="55919.147999999986"/>
    <n v="89470.636800000007"/>
    <n v="78286.807199999996"/>
    <n v="125258.89151999999"/>
    <n v="100654.46639999998"/>
    <n v="161047.14624"/>
    <n v="134205.95519999997"/>
    <n v="214729.52831999998"/>
    <n v="167757.44399999999"/>
    <n v="268411.91039999994"/>
    <n v="190125.10319999998"/>
    <n v="304200.16512000002"/>
    <n v="212492.76239999995"/>
    <n v="339988.41983999999"/>
  </r>
  <r>
    <n v="9"/>
    <s v="Region IX - West"/>
    <x v="45"/>
    <s v="AZ"/>
    <x v="304"/>
    <n v="1"/>
    <x v="0"/>
    <n v="67974.3"/>
    <n v="118955.02499999999"/>
    <n v="88516.736000000004"/>
    <n v="154904.288"/>
    <n v="106227.72"/>
    <n v="185898.51"/>
    <n v="127608.04799999998"/>
    <n v="223314.084"/>
    <n v="150393.42000000001"/>
    <n v="263188.48499999999"/>
    <n v="164571.83199999999"/>
    <n v="288000.70600000001"/>
    <n v="178555.61600000001"/>
    <n v="312472.32799999998"/>
  </r>
  <r>
    <n v="9"/>
    <s v="Region IX - West"/>
    <x v="45"/>
    <s v="AZ"/>
    <x v="304"/>
    <n v="2"/>
    <x v="1"/>
    <n v="62237.948999999993"/>
    <n v="108916.41075"/>
    <n v="80752.536200000002"/>
    <n v="141316.93835000001"/>
    <n v="95855.92379999999"/>
    <n v="167747.86664999998"/>
    <n v="114360.59159999999"/>
    <n v="200131.03529999999"/>
    <n v="134716.86899999998"/>
    <n v="235754.52074999997"/>
    <n v="147538.12780000002"/>
    <n v="258191.72365"/>
    <n v="159659.76260000002"/>
    <n v="279404.58454999997"/>
  </r>
  <r>
    <n v="9"/>
    <s v="Region IX - West"/>
    <x v="45"/>
    <s v="AZ"/>
    <x v="304"/>
    <n v="3"/>
    <x v="2"/>
    <n v="49349.612499999996"/>
    <n v="86361.821874999994"/>
    <n v="66882.70749999999"/>
    <n v="117044.73812499999"/>
    <n v="84246.052499999991"/>
    <n v="147430.59187499998"/>
    <n v="109388.97"/>
    <n v="191430.69749999995"/>
    <n v="133135.08749999997"/>
    <n v="232986.40312499998"/>
    <n v="148412.9325"/>
    <n v="259722.63187499996"/>
    <n v="162924.47749999998"/>
    <n v="285117.83562499995"/>
  </r>
  <r>
    <n v="9"/>
    <s v="Region IX - West"/>
    <x v="45"/>
    <s v="AZ"/>
    <x v="304"/>
    <n v="4"/>
    <x v="3"/>
    <n v="59817.623499999994"/>
    <n v="95708.197599999985"/>
    <n v="83744.67289999999"/>
    <n v="133991.47663999998"/>
    <n v="107671.72229999998"/>
    <n v="172274.75568"/>
    <n v="143562.29639999999"/>
    <n v="229699.67424000002"/>
    <n v="179452.87049999996"/>
    <n v="287124.59279999998"/>
    <n v="203379.91989999998"/>
    <n v="325407.87183999992"/>
    <n v="227306.96929999997"/>
    <n v="363691.15087999997"/>
  </r>
  <r>
    <n v="9"/>
    <s v="Region IX - West"/>
    <x v="45"/>
    <s v="AZ"/>
    <x v="305"/>
    <n v="1"/>
    <x v="0"/>
    <n v="69623.3"/>
    <n v="121840.77499999999"/>
    <n v="90715.847250000021"/>
    <n v="158752.73268750001"/>
    <n v="108966.75749999999"/>
    <n v="190691.825625"/>
    <n v="131053.48799999998"/>
    <n v="229343.60399999999"/>
    <n v="154487.42625000002"/>
    <n v="270352.99593750003"/>
    <n v="169069.47950000002"/>
    <n v="295871.589125"/>
    <n v="183481.03350000002"/>
    <n v="321091.80862499995"/>
  </r>
  <r>
    <n v="9"/>
    <s v="Region IX - West"/>
    <x v="45"/>
    <s v="AZ"/>
    <x v="305"/>
    <n v="2"/>
    <x v="1"/>
    <n v="63718.356500000002"/>
    <n v="111507.12387499999"/>
    <n v="82713.047200000001"/>
    <n v="144747.83260000002"/>
    <n v="98249.775300000008"/>
    <n v="171937.10677499999"/>
    <n v="117342.41459999999"/>
    <n v="205349.22555"/>
    <n v="138258.93899999998"/>
    <n v="241953.14324999996"/>
    <n v="151437.00555000003"/>
    <n v="265014.75971250003"/>
    <n v="163910.58747500001"/>
    <n v="286843.52808125003"/>
  </r>
  <r>
    <n v="9"/>
    <s v="Region IX - West"/>
    <x v="45"/>
    <s v="AZ"/>
    <x v="305"/>
    <n v="3"/>
    <x v="2"/>
    <n v="51159.612499999996"/>
    <n v="89529.321874999994"/>
    <n v="69234.70749999999"/>
    <n v="121160.73812499999"/>
    <n v="87126.052499999991"/>
    <n v="152470.59187499998"/>
    <n v="112986.57"/>
    <n v="197726.49749999997"/>
    <n v="137335.08749999997"/>
    <n v="240336.40312499998"/>
    <n v="152968.9325"/>
    <n v="267695.63187499996"/>
    <n v="167773.27749999997"/>
    <n v="293603.23562499997"/>
  </r>
  <r>
    <n v="9"/>
    <s v="Region IX - West"/>
    <x v="45"/>
    <s v="AZ"/>
    <x v="305"/>
    <n v="4"/>
    <x v="3"/>
    <n v="62449.427499999991"/>
    <n v="99919.084000000003"/>
    <n v="87429.198499999999"/>
    <n v="139886.7176"/>
    <n v="112408.96949999999"/>
    <n v="179854.3512"/>
    <n v="149878.62599999999"/>
    <n v="239805.80160000001"/>
    <n v="187348.28249999997"/>
    <n v="299757.25199999998"/>
    <n v="212328.05349999998"/>
    <n v="339724.88559999992"/>
    <n v="237307.82449999999"/>
    <n v="379692.51919999998"/>
  </r>
  <r>
    <n v="9"/>
    <s v="Region IX - West"/>
    <x v="45"/>
    <s v="AZ"/>
    <x v="306"/>
    <n v="1"/>
    <x v="0"/>
    <n v="68026.75"/>
    <n v="119046.8125"/>
    <n v="88661.125"/>
    <n v="155156.96875000003"/>
    <n v="106547.85"/>
    <n v="186458.73749999999"/>
    <n v="128220.6"/>
    <n v="224386.05"/>
    <n v="151164.375"/>
    <n v="264537.65625"/>
    <n v="165441.45000000001"/>
    <n v="289522.53749999998"/>
    <n v="179566.15"/>
    <n v="314240.76249999995"/>
  </r>
  <r>
    <n v="9"/>
    <s v="Region IX - West"/>
    <x v="45"/>
    <s v="AZ"/>
    <x v="306"/>
    <n v="2"/>
    <x v="1"/>
    <n v="62242.712500000001"/>
    <n v="108924.746875"/>
    <n v="80817.082500000004"/>
    <n v="141429.894375"/>
    <n v="96030.517499999987"/>
    <n v="168053.40562500001"/>
    <n v="114753.855"/>
    <n v="200819.24625"/>
    <n v="135223.46249999997"/>
    <n v="236641.05937499995"/>
    <n v="148121.89250000002"/>
    <n v="259213.31187500001"/>
    <n v="160337.96"/>
    <n v="280591.43"/>
  </r>
  <r>
    <n v="9"/>
    <s v="Region IX - West"/>
    <x v="45"/>
    <s v="AZ"/>
    <x v="306"/>
    <n v="3"/>
    <x v="2"/>
    <n v="49524.931249999994"/>
    <n v="86668.629687499983"/>
    <n v="67014.403749999998"/>
    <n v="117275.20656249998"/>
    <n v="84325.376250000001"/>
    <n v="147569.40843749998"/>
    <n v="109343.23499999999"/>
    <n v="191350.66124999995"/>
    <n v="132892.29374999998"/>
    <n v="232561.51406249998"/>
    <n v="148010.26624999999"/>
    <n v="259017.96593749998"/>
    <n v="162322.43875"/>
    <n v="284064.26781250001"/>
  </r>
  <r>
    <n v="9"/>
    <s v="Region IX - West"/>
    <x v="45"/>
    <s v="AZ"/>
    <x v="306"/>
    <n v="4"/>
    <x v="3"/>
    <n v="60489.000999999989"/>
    <n v="96782.401600000012"/>
    <n v="84684.601399999985"/>
    <n v="135495.36223999999"/>
    <n v="108880.20179999998"/>
    <n v="174208.32287999999"/>
    <n v="145173.60239999997"/>
    <n v="232277.76383999997"/>
    <n v="181467.003"/>
    <n v="290347.20479999995"/>
    <n v="205662.60339999996"/>
    <n v="329060.16544000001"/>
    <n v="229858.20379999996"/>
    <n v="367773.12607999996"/>
  </r>
  <r>
    <n v="9"/>
    <s v="Region IX - West"/>
    <x v="45"/>
    <s v="AZ"/>
    <x v="307"/>
    <n v="1"/>
    <x v="0"/>
    <n v="68963.7"/>
    <n v="120686.47500000001"/>
    <n v="89836.202749999997"/>
    <n v="157213.35481250001"/>
    <n v="107871.14249999999"/>
    <n v="188774.49937500001"/>
    <n v="129675.31200000001"/>
    <n v="226931.796"/>
    <n v="152849.82374999998"/>
    <n v="267487.19156249997"/>
    <n v="167270.42050000001"/>
    <n v="292723.23587500001"/>
    <n v="181510.8665"/>
    <n v="317644.01637500001"/>
  </r>
  <r>
    <n v="9"/>
    <s v="Region IX - West"/>
    <x v="45"/>
    <s v="AZ"/>
    <x v="307"/>
    <n v="2"/>
    <x v="1"/>
    <n v="63126.193499999994"/>
    <n v="110470.838625"/>
    <n v="81928.842800000013"/>
    <n v="143375.47490000003"/>
    <n v="97292.234700000001"/>
    <n v="170261.41072499999"/>
    <n v="116149.68539999999"/>
    <n v="203261.94945000001"/>
    <n v="136842.11099999998"/>
    <n v="239473.69424999997"/>
    <n v="149877.45445000002"/>
    <n v="262285.54528750002"/>
    <n v="162210.25752500002"/>
    <n v="283867.95066874998"/>
  </r>
  <r>
    <n v="9"/>
    <s v="Region IX - West"/>
    <x v="45"/>
    <s v="AZ"/>
    <x v="307"/>
    <n v="3"/>
    <x v="2"/>
    <n v="50480.862499999996"/>
    <n v="88341.509374999994"/>
    <n v="68352.70749999999"/>
    <n v="119617.23812499999"/>
    <n v="86046.052499999991"/>
    <n v="150580.59187499998"/>
    <n v="111637.47"/>
    <n v="195365.57249999995"/>
    <n v="135760.08749999997"/>
    <n v="237580.15312499998"/>
    <n v="151260.4325"/>
    <n v="264705.75687499996"/>
    <n v="165954.97749999998"/>
    <n v="290421.21062499995"/>
  </r>
  <r>
    <n v="9"/>
    <s v="Region IX - West"/>
    <x v="45"/>
    <s v="AZ"/>
    <x v="307"/>
    <n v="4"/>
    <x v="3"/>
    <n v="61462.500999999989"/>
    <n v="98340.001600000003"/>
    <n v="86047.501399999994"/>
    <n v="137676.00224"/>
    <n v="110632.5018"/>
    <n v="177012.00288000001"/>
    <n v="147510.0024"/>
    <n v="236016.00383999999"/>
    <n v="184387.503"/>
    <n v="295020.0048"/>
    <n v="208972.50339999999"/>
    <n v="334356.00543999998"/>
    <n v="233557.50379999998"/>
    <n v="373692.00607999996"/>
  </r>
  <r>
    <n v="9"/>
    <s v="Region IX - West"/>
    <x v="45"/>
    <s v="AZ"/>
    <x v="308"/>
    <n v="1"/>
    <x v="0"/>
    <n v="68963.7"/>
    <n v="120686.47500000001"/>
    <n v="89836.202749999997"/>
    <n v="157213.35481250001"/>
    <n v="107871.14249999999"/>
    <n v="188774.49937500001"/>
    <n v="129675.31200000001"/>
    <n v="226931.796"/>
    <n v="152849.82374999998"/>
    <n v="267487.19156249997"/>
    <n v="167270.42050000001"/>
    <n v="292723.23587500001"/>
    <n v="181510.8665"/>
    <n v="317644.01637500001"/>
  </r>
  <r>
    <n v="9"/>
    <s v="Region IX - West"/>
    <x v="45"/>
    <s v="AZ"/>
    <x v="308"/>
    <n v="2"/>
    <x v="1"/>
    <n v="63126.193499999994"/>
    <n v="110470.838625"/>
    <n v="81928.842800000013"/>
    <n v="143375.47490000003"/>
    <n v="97292.234700000001"/>
    <n v="170261.41072499999"/>
    <n v="116149.68539999999"/>
    <n v="203261.94945000001"/>
    <n v="136842.11099999998"/>
    <n v="239473.69424999997"/>
    <n v="149877.45445000002"/>
    <n v="262285.54528750002"/>
    <n v="162210.25752500002"/>
    <n v="283867.95066874998"/>
  </r>
  <r>
    <n v="9"/>
    <s v="Region IX - West"/>
    <x v="45"/>
    <s v="AZ"/>
    <x v="308"/>
    <n v="3"/>
    <x v="2"/>
    <n v="50480.862499999996"/>
    <n v="88341.509374999994"/>
    <n v="68352.70749999999"/>
    <n v="119617.23812499999"/>
    <n v="86046.052499999991"/>
    <n v="150580.59187499998"/>
    <n v="111637.47"/>
    <n v="195365.57249999995"/>
    <n v="135760.08749999997"/>
    <n v="237580.15312499998"/>
    <n v="151260.4325"/>
    <n v="264705.75687499996"/>
    <n v="165954.97749999998"/>
    <n v="290421.21062499995"/>
  </r>
  <r>
    <n v="9"/>
    <s v="Region IX - West"/>
    <x v="45"/>
    <s v="AZ"/>
    <x v="308"/>
    <n v="4"/>
    <x v="3"/>
    <n v="61462.500999999989"/>
    <n v="98340.001600000003"/>
    <n v="86047.501399999994"/>
    <n v="137676.00224"/>
    <n v="110632.5018"/>
    <n v="177012.00288000001"/>
    <n v="147510.0024"/>
    <n v="236016.00383999999"/>
    <n v="184387.503"/>
    <n v="295020.0048"/>
    <n v="208972.50339999999"/>
    <n v="334356.00543999998"/>
    <n v="233557.50379999998"/>
    <n v="373692.00607999996"/>
  </r>
  <r>
    <n v="9"/>
    <s v="Region IX - West"/>
    <x v="45"/>
    <s v="AZ"/>
    <x v="309"/>
    <n v="1"/>
    <x v="0"/>
    <n v="67552.05"/>
    <n v="118216.08749999999"/>
    <n v="87978.436000000016"/>
    <n v="153962.26300000004"/>
    <n v="105604.02"/>
    <n v="184807.035"/>
    <n v="126893.44799999999"/>
    <n v="222063.53399999999"/>
    <n v="149558.67000000001"/>
    <n v="261727.67249999999"/>
    <n v="163662.33199999999"/>
    <n v="286409.08100000001"/>
    <n v="177579.016"/>
    <n v="310763.27799999999"/>
  </r>
  <r>
    <n v="9"/>
    <s v="Region IX - West"/>
    <x v="45"/>
    <s v="AZ"/>
    <x v="309"/>
    <n v="2"/>
    <x v="1"/>
    <n v="61844.761499999993"/>
    <n v="108228.332625"/>
    <n v="80251.248699999996"/>
    <n v="140439.68522500002"/>
    <n v="95275.761299999998"/>
    <n v="166732.58227499999"/>
    <n v="113696.5266"/>
    <n v="198968.92155"/>
    <n v="133941.18149999998"/>
    <n v="234397.06762499997"/>
    <n v="146693.01530000003"/>
    <n v="256712.77677500001"/>
    <n v="158752.2751"/>
    <n v="277816.48142500001"/>
  </r>
  <r>
    <n v="9"/>
    <s v="Region IX - West"/>
    <x v="45"/>
    <s v="AZ"/>
    <x v="309"/>
    <n v="3"/>
    <x v="2"/>
    <n v="49030.96875"/>
    <n v="85804.1953125"/>
    <n v="66436.606249999983"/>
    <n v="116264.06093749999"/>
    <n v="83672.493749999994"/>
    <n v="146426.86406249998"/>
    <n v="108624.22499999998"/>
    <n v="190092.39374999999"/>
    <n v="132179.15625"/>
    <n v="231313.52343749997"/>
    <n v="147329.54374999998"/>
    <n v="257826.70156249998"/>
    <n v="161713.63124999998"/>
    <n v="282998.85468749999"/>
  </r>
  <r>
    <n v="9"/>
    <s v="Region IX - West"/>
    <x v="45"/>
    <s v="AZ"/>
    <x v="309"/>
    <n v="4"/>
    <x v="3"/>
    <n v="59493.123499999994"/>
    <n v="95188.997600000002"/>
    <n v="83290.372899999988"/>
    <n v="133264.59664"/>
    <n v="107087.62229999999"/>
    <n v="171340.19567999998"/>
    <n v="142783.49639999997"/>
    <n v="228453.59424000001"/>
    <n v="178479.37049999996"/>
    <n v="285566.99279999995"/>
    <n v="202276.61989999996"/>
    <n v="323642.59183999995"/>
    <n v="226073.86929999996"/>
    <n v="361718.19088000001"/>
  </r>
  <r>
    <n v="9"/>
    <s v="Region IX - West"/>
    <x v="45"/>
    <s v="AZ"/>
    <x v="310"/>
    <n v="1"/>
    <x v="0"/>
    <n v="67974.3"/>
    <n v="118955.02499999999"/>
    <n v="88516.736000000004"/>
    <n v="154904.288"/>
    <n v="106227.72"/>
    <n v="185898.51"/>
    <n v="127608.04799999998"/>
    <n v="223314.084"/>
    <n v="150393.42000000001"/>
    <n v="263188.48499999999"/>
    <n v="164571.83199999999"/>
    <n v="288000.70600000001"/>
    <n v="178555.61600000001"/>
    <n v="312472.32799999998"/>
  </r>
  <r>
    <n v="9"/>
    <s v="Region IX - West"/>
    <x v="45"/>
    <s v="AZ"/>
    <x v="310"/>
    <n v="2"/>
    <x v="1"/>
    <n v="62237.948999999993"/>
    <n v="108916.41075"/>
    <n v="80752.536200000002"/>
    <n v="141316.93835000001"/>
    <n v="95855.92379999999"/>
    <n v="167747.86664999998"/>
    <n v="114360.59159999999"/>
    <n v="200131.03529999999"/>
    <n v="134716.86899999998"/>
    <n v="235754.52074999997"/>
    <n v="147538.12780000002"/>
    <n v="258191.72365"/>
    <n v="159659.76260000002"/>
    <n v="279404.58454999997"/>
  </r>
  <r>
    <n v="9"/>
    <s v="Region IX - West"/>
    <x v="45"/>
    <s v="AZ"/>
    <x v="310"/>
    <n v="3"/>
    <x v="2"/>
    <n v="49575.862499999996"/>
    <n v="86757.759374999994"/>
    <n v="67176.70749999999"/>
    <n v="117559.23812499999"/>
    <n v="84606.052499999991"/>
    <n v="148060.59187499998"/>
    <n v="109838.67"/>
    <n v="192217.67249999999"/>
    <n v="133660.08749999997"/>
    <n v="233905.15312499998"/>
    <n v="148982.4325"/>
    <n v="260719.25687499996"/>
    <n v="163530.57749999998"/>
    <n v="286178.510625"/>
  </r>
  <r>
    <n v="9"/>
    <s v="Region IX - West"/>
    <x v="45"/>
    <s v="AZ"/>
    <x v="310"/>
    <n v="4"/>
    <x v="3"/>
    <n v="60146.598999999995"/>
    <n v="96234.558399999994"/>
    <n v="84205.238599999997"/>
    <n v="134728.38175999999"/>
    <n v="108263.87819999998"/>
    <n v="173222.20512"/>
    <n v="144351.8376"/>
    <n v="230962.94016"/>
    <n v="180439.79699999996"/>
    <n v="288703.6752"/>
    <n v="204498.43659999996"/>
    <n v="327197.49855999998"/>
    <n v="228557.07619999998"/>
    <n v="365691.32192000002"/>
  </r>
  <r>
    <n v="9"/>
    <s v="Region IX - West"/>
    <x v="46"/>
    <s v="CA"/>
    <x v="311"/>
    <n v="1"/>
    <x v="0"/>
    <n v="82500.600000000006"/>
    <n v="144376.04999999999"/>
    <n v="107442.40325000002"/>
    <n v="188024.20568750004"/>
    <n v="128958.2775"/>
    <n v="225676.985625"/>
    <n v="154941.696"/>
    <n v="271147.96799999999"/>
    <n v="182613.74625"/>
    <n v="319574.05593749997"/>
    <n v="199832.9515"/>
    <n v="349707.66512499994"/>
    <n v="216821.16950000002"/>
    <n v="379437.04662499996"/>
  </r>
  <r>
    <n v="9"/>
    <s v="Region IX - West"/>
    <x v="46"/>
    <s v="CA"/>
    <x v="311"/>
    <n v="2"/>
    <x v="1"/>
    <n v="75533.035499999998"/>
    <n v="132182.812125"/>
    <n v="98009.857400000008"/>
    <n v="171517.25044999999"/>
    <n v="116353.0251"/>
    <n v="203617.79392500001"/>
    <n v="138837.41820000001"/>
    <n v="242965.48184999998"/>
    <n v="163555.93799999997"/>
    <n v="286222.89149999997"/>
    <n v="179125.43935"/>
    <n v="313469.51886250003"/>
    <n v="193848.00207499997"/>
    <n v="339234.00363125"/>
  </r>
  <r>
    <n v="9"/>
    <s v="Region IX - West"/>
    <x v="46"/>
    <s v="CA"/>
    <x v="311"/>
    <n v="3"/>
    <x v="2"/>
    <n v="59383.95"/>
    <n v="103921.91249999999"/>
    <n v="80498.53"/>
    <n v="140872.42749999999"/>
    <n v="101410.11"/>
    <n v="177467.6925"/>
    <n v="131698.68"/>
    <n v="230472.69"/>
    <n v="160316.85"/>
    <n v="280554.48749999999"/>
    <n v="178734.43"/>
    <n v="312785.25249999994"/>
    <n v="196235.61"/>
    <n v="343412.3175"/>
  </r>
  <r>
    <n v="9"/>
    <s v="Region IX - West"/>
    <x v="46"/>
    <s v="CA"/>
    <x v="311"/>
    <n v="4"/>
    <x v="3"/>
    <n v="71909.157999999996"/>
    <n v="115054.65280000001"/>
    <n v="100672.82120000001"/>
    <n v="161076.51392"/>
    <n v="129436.48439999999"/>
    <n v="207098.37504000001"/>
    <n v="172581.97919999997"/>
    <n v="276131.16671999998"/>
    <n v="215727.47399999999"/>
    <n v="345163.95839999994"/>
    <n v="244491.13719999994"/>
    <n v="391185.81951999996"/>
    <n v="273254.80039999995"/>
    <n v="437207.68063999998"/>
  </r>
  <r>
    <n v="9"/>
    <s v="Region IX - West"/>
    <x v="46"/>
    <s v="CA"/>
    <x v="312"/>
    <n v="1"/>
    <x v="0"/>
    <n v="84004.7"/>
    <n v="147008.22499999998"/>
    <n v="109398.64775"/>
    <n v="191447.63356250001"/>
    <n v="131301.29249999998"/>
    <n v="229777.261875"/>
    <n v="157749.07199999999"/>
    <n v="276060.87599999999"/>
    <n v="185920.84875"/>
    <n v="325361.48531250004"/>
    <n v="203451.01049999997"/>
    <n v="356039.26837499999"/>
    <n v="220744.53649999999"/>
    <n v="386302.93887499999"/>
  </r>
  <r>
    <n v="9"/>
    <s v="Region IX - West"/>
    <x v="46"/>
    <s v="CA"/>
    <x v="312"/>
    <n v="2"/>
    <x v="1"/>
    <n v="76911.573499999999"/>
    <n v="134595.25362500001"/>
    <n v="99796.636800000007"/>
    <n v="174644.11440000002"/>
    <n v="118470.8907"/>
    <n v="207324.05872500001"/>
    <n v="141358.27739999999"/>
    <n v="247376.98545000001"/>
    <n v="166524.14099999997"/>
    <n v="291417.24674999993"/>
    <n v="182375.21545000002"/>
    <n v="319156.62703750003"/>
    <n v="197363.30702499999"/>
    <n v="345385.78729374998"/>
  </r>
  <r>
    <n v="9"/>
    <s v="Region IX - West"/>
    <x v="46"/>
    <s v="CA"/>
    <x v="312"/>
    <n v="3"/>
    <x v="2"/>
    <n v="60247.487499999996"/>
    <n v="105433.10312499999"/>
    <n v="81684.732499999998"/>
    <n v="142948.28187499999"/>
    <n v="102917.22749999999"/>
    <n v="180105.14812500001"/>
    <n v="133677.87"/>
    <n v="233936.27249999996"/>
    <n v="162753.71249999999"/>
    <n v="284818.99687499995"/>
    <n v="181470.70749999999"/>
    <n v="317573.73812499997"/>
    <n v="199263.40249999997"/>
    <n v="348710.95437499997"/>
  </r>
  <r>
    <n v="9"/>
    <s v="Region IX - West"/>
    <x v="46"/>
    <s v="CA"/>
    <x v="312"/>
    <n v="4"/>
    <x v="3"/>
    <n v="72887.133499999996"/>
    <n v="116619.4136"/>
    <n v="102041.98689999999"/>
    <n v="163267.17903999999"/>
    <n v="131196.84029999998"/>
    <n v="209914.94448000001"/>
    <n v="174929.12039999999"/>
    <n v="279886.59263999999"/>
    <n v="218661.40049999999"/>
    <n v="349858.24079999997"/>
    <n v="247816.25389999995"/>
    <n v="396506.00624000002"/>
    <n v="276971.10729999997"/>
    <n v="443153.77168000001"/>
  </r>
  <r>
    <n v="9"/>
    <s v="Region IX - West"/>
    <x v="46"/>
    <s v="CA"/>
    <x v="313"/>
    <n v="1"/>
    <x v="0"/>
    <n v="82500.600000000006"/>
    <n v="144376.04999999999"/>
    <n v="107442.40325000002"/>
    <n v="188024.20568750004"/>
    <n v="128958.2775"/>
    <n v="225676.985625"/>
    <n v="154941.696"/>
    <n v="271147.96799999999"/>
    <n v="182613.74625"/>
    <n v="319574.05593749997"/>
    <n v="199832.9515"/>
    <n v="349707.66512499994"/>
    <n v="216821.16950000002"/>
    <n v="379437.04662499996"/>
  </r>
  <r>
    <n v="9"/>
    <s v="Region IX - West"/>
    <x v="46"/>
    <s v="CA"/>
    <x v="313"/>
    <n v="2"/>
    <x v="1"/>
    <n v="75533.035499999998"/>
    <n v="132182.812125"/>
    <n v="98009.857400000008"/>
    <n v="171517.25044999999"/>
    <n v="116353.0251"/>
    <n v="203617.79392500001"/>
    <n v="138837.41820000001"/>
    <n v="242965.48184999998"/>
    <n v="163555.93799999997"/>
    <n v="286222.89149999997"/>
    <n v="179125.43935"/>
    <n v="313469.51886250003"/>
    <n v="193848.00207499997"/>
    <n v="339234.00363125"/>
  </r>
  <r>
    <n v="9"/>
    <s v="Region IX - West"/>
    <x v="46"/>
    <s v="CA"/>
    <x v="313"/>
    <n v="3"/>
    <x v="2"/>
    <n v="59383.95"/>
    <n v="103921.91249999999"/>
    <n v="80498.53"/>
    <n v="140872.42749999999"/>
    <n v="101410.11"/>
    <n v="177467.6925"/>
    <n v="131698.68"/>
    <n v="230472.69"/>
    <n v="160316.85"/>
    <n v="280554.48749999999"/>
    <n v="178734.43"/>
    <n v="312785.25249999994"/>
    <n v="196235.61"/>
    <n v="343412.3175"/>
  </r>
  <r>
    <n v="9"/>
    <s v="Region IX - West"/>
    <x v="46"/>
    <s v="CA"/>
    <x v="313"/>
    <n v="4"/>
    <x v="3"/>
    <n v="71909.157999999996"/>
    <n v="115054.65280000001"/>
    <n v="100672.82120000001"/>
    <n v="161076.51392"/>
    <n v="129436.48439999999"/>
    <n v="207098.37504000001"/>
    <n v="172581.97919999997"/>
    <n v="276131.16671999998"/>
    <n v="215727.47399999999"/>
    <n v="345163.95839999994"/>
    <n v="244491.13719999994"/>
    <n v="391185.81951999996"/>
    <n v="273254.80039999995"/>
    <n v="437207.68063999998"/>
  </r>
  <r>
    <n v="9"/>
    <s v="Region IX - West"/>
    <x v="46"/>
    <s v="CA"/>
    <x v="314"/>
    <n v="1"/>
    <x v="0"/>
    <n v="84149.6"/>
    <n v="147261.79999999999"/>
    <n v="109641.51450000002"/>
    <n v="191872.65037500003"/>
    <n v="131697.315"/>
    <n v="230470.30125000002"/>
    <n v="158387.136"/>
    <n v="277177.48800000001"/>
    <n v="186707.7525"/>
    <n v="326738.56687500002"/>
    <n v="204330.59899999999"/>
    <n v="357578.54824999999"/>
    <n v="221746.587"/>
    <n v="388056.52724999998"/>
  </r>
  <r>
    <n v="9"/>
    <s v="Region IX - West"/>
    <x v="46"/>
    <s v="CA"/>
    <x v="314"/>
    <n v="2"/>
    <x v="1"/>
    <n v="77013.442999999999"/>
    <n v="134773.52525000001"/>
    <n v="99970.368400000007"/>
    <n v="174948.1447"/>
    <n v="118746.87659999999"/>
    <n v="207807.03405000002"/>
    <n v="141819.24119999999"/>
    <n v="248183.6721"/>
    <n v="167098.00799999997"/>
    <n v="292421.51399999997"/>
    <n v="183024.31709999999"/>
    <n v="320292.55492500006"/>
    <n v="198098.82694999999"/>
    <n v="346672.9471625"/>
  </r>
  <r>
    <n v="9"/>
    <s v="Region IX - West"/>
    <x v="46"/>
    <s v="CA"/>
    <x v="314"/>
    <n v="3"/>
    <x v="2"/>
    <n v="60515.199999999997"/>
    <n v="105901.6"/>
    <n v="81968.53"/>
    <n v="143444.92749999999"/>
    <n v="103210.11"/>
    <n v="180617.6925"/>
    <n v="133947.18"/>
    <n v="234407.56499999994"/>
    <n v="162941.85"/>
    <n v="285148.23749999999"/>
    <n v="181581.93"/>
    <n v="317768.37749999994"/>
    <n v="199266.11"/>
    <n v="348715.6925"/>
  </r>
  <r>
    <n v="9"/>
    <s v="Region IX - West"/>
    <x v="46"/>
    <s v="CA"/>
    <x v="314"/>
    <n v="4"/>
    <x v="3"/>
    <n v="73554.035499999998"/>
    <n v="117686.4568"/>
    <n v="102975.64970000001"/>
    <n v="164761.03951999999"/>
    <n v="132397.26389999999"/>
    <n v="211835.62224"/>
    <n v="176529.68519999998"/>
    <n v="282447.49631999998"/>
    <n v="220662.10649999999"/>
    <n v="353059.37039999996"/>
    <n v="250083.72069999995"/>
    <n v="400133.95311999996"/>
    <n v="279505.33489999996"/>
    <n v="447208.53583999997"/>
  </r>
  <r>
    <n v="9"/>
    <s v="Region IX - West"/>
    <x v="46"/>
    <s v="CA"/>
    <x v="315"/>
    <n v="1"/>
    <x v="0"/>
    <n v="82500.600000000006"/>
    <n v="144376.04999999999"/>
    <n v="107442.40325000002"/>
    <n v="188024.20568750004"/>
    <n v="128958.2775"/>
    <n v="225676.985625"/>
    <n v="154941.696"/>
    <n v="271147.96799999999"/>
    <n v="182613.74625"/>
    <n v="319574.05593749997"/>
    <n v="199832.9515"/>
    <n v="349707.66512499994"/>
    <n v="216821.16950000002"/>
    <n v="379437.04662499996"/>
  </r>
  <r>
    <n v="9"/>
    <s v="Region IX - West"/>
    <x v="46"/>
    <s v="CA"/>
    <x v="315"/>
    <n v="2"/>
    <x v="1"/>
    <n v="75533.035499999998"/>
    <n v="132182.812125"/>
    <n v="98009.857400000008"/>
    <n v="171517.25044999999"/>
    <n v="116353.0251"/>
    <n v="203617.79392500001"/>
    <n v="138837.41820000001"/>
    <n v="242965.48184999998"/>
    <n v="163555.93799999997"/>
    <n v="286222.89149999997"/>
    <n v="179125.43935"/>
    <n v="313469.51886250003"/>
    <n v="193848.00207499997"/>
    <n v="339234.00363125"/>
  </r>
  <r>
    <n v="9"/>
    <s v="Region IX - West"/>
    <x v="46"/>
    <s v="CA"/>
    <x v="315"/>
    <n v="3"/>
    <x v="2"/>
    <n v="59383.95"/>
    <n v="103921.91249999999"/>
    <n v="80498.53"/>
    <n v="140872.42749999999"/>
    <n v="101410.11"/>
    <n v="177467.6925"/>
    <n v="131698.68"/>
    <n v="230472.69"/>
    <n v="160316.85"/>
    <n v="280554.48749999999"/>
    <n v="178734.43"/>
    <n v="312785.25249999994"/>
    <n v="196235.61"/>
    <n v="343412.3175"/>
  </r>
  <r>
    <n v="9"/>
    <s v="Region IX - West"/>
    <x v="46"/>
    <s v="CA"/>
    <x v="315"/>
    <n v="4"/>
    <x v="3"/>
    <n v="71909.157999999996"/>
    <n v="115054.65280000001"/>
    <n v="100672.82120000001"/>
    <n v="161076.51392"/>
    <n v="129436.48439999999"/>
    <n v="207098.37504000001"/>
    <n v="172581.97919999997"/>
    <n v="276131.16671999998"/>
    <n v="215727.47399999999"/>
    <n v="345163.95839999994"/>
    <n v="244491.13719999994"/>
    <n v="391185.81951999996"/>
    <n v="273254.80039999995"/>
    <n v="437207.68063999998"/>
  </r>
  <r>
    <n v="9"/>
    <s v="Region IX - West"/>
    <x v="46"/>
    <s v="CA"/>
    <x v="316"/>
    <n v="1"/>
    <x v="0"/>
    <n v="84004.7"/>
    <n v="147008.22499999998"/>
    <n v="109398.64775"/>
    <n v="191447.63356250001"/>
    <n v="131301.29249999998"/>
    <n v="229777.261875"/>
    <n v="157749.07199999999"/>
    <n v="276060.87599999999"/>
    <n v="185920.84875"/>
    <n v="325361.48531250004"/>
    <n v="203451.01049999997"/>
    <n v="356039.26837499999"/>
    <n v="220744.53649999999"/>
    <n v="386302.93887499999"/>
  </r>
  <r>
    <n v="9"/>
    <s v="Region IX - West"/>
    <x v="46"/>
    <s v="CA"/>
    <x v="316"/>
    <n v="2"/>
    <x v="1"/>
    <n v="76911.573499999999"/>
    <n v="134595.25362500001"/>
    <n v="99796.636800000007"/>
    <n v="174644.11440000002"/>
    <n v="118470.8907"/>
    <n v="207324.05872500001"/>
    <n v="141358.27739999999"/>
    <n v="247376.98545000001"/>
    <n v="166524.14099999997"/>
    <n v="291417.24674999993"/>
    <n v="182375.21545000002"/>
    <n v="319156.62703750003"/>
    <n v="197363.30702499999"/>
    <n v="345385.78729374998"/>
  </r>
  <r>
    <n v="9"/>
    <s v="Region IX - West"/>
    <x v="46"/>
    <s v="CA"/>
    <x v="316"/>
    <n v="3"/>
    <x v="2"/>
    <n v="59794.987500000003"/>
    <n v="104641.22812499999"/>
    <n v="81096.732500000013"/>
    <n v="141919.28187499999"/>
    <n v="102197.22750000001"/>
    <n v="178845.14812500001"/>
    <n v="132778.47"/>
    <n v="232362.32250000001"/>
    <n v="161703.71249999999"/>
    <n v="282981.49687500001"/>
    <n v="180331.70749999999"/>
    <n v="315580.48812499997"/>
    <n v="198051.20250000001"/>
    <n v="346589.604375"/>
  </r>
  <r>
    <n v="9"/>
    <s v="Region IX - West"/>
    <x v="46"/>
    <s v="CA"/>
    <x v="316"/>
    <n v="4"/>
    <x v="3"/>
    <n v="72229.182499999995"/>
    <n v="115566.69200000001"/>
    <n v="101120.85550000001"/>
    <n v="161793.3688"/>
    <n v="130012.52850000001"/>
    <n v="208020.04560000001"/>
    <n v="173350.038"/>
    <n v="277360.06080000004"/>
    <n v="216687.54749999999"/>
    <n v="346700.076"/>
    <n v="245579.2205"/>
    <n v="392926.75280000002"/>
    <n v="274470.89350000001"/>
    <n v="439153.42960000003"/>
  </r>
  <r>
    <n v="9"/>
    <s v="Region IX - West"/>
    <x v="46"/>
    <s v="CA"/>
    <x v="317"/>
    <n v="1"/>
    <x v="0"/>
    <n v="87764.95"/>
    <n v="153588.66249999998"/>
    <n v="114289.25900000002"/>
    <n v="200006.20325000002"/>
    <n v="137158.82999999999"/>
    <n v="240027.95250000001"/>
    <n v="164767.51199999999"/>
    <n v="288343.14600000001"/>
    <n v="194188.60500000001"/>
    <n v="339830.05874999997"/>
    <n v="212496.158"/>
    <n v="371868.27650000004"/>
    <n v="230552.954"/>
    <n v="403467.66950000002"/>
  </r>
  <r>
    <n v="9"/>
    <s v="Region IX - West"/>
    <x v="46"/>
    <s v="CA"/>
    <x v="317"/>
    <n v="2"/>
    <x v="1"/>
    <n v="80357.9185"/>
    <n v="140626.35737500002"/>
    <n v="104263.58530000001"/>
    <n v="182461.27427500003"/>
    <n v="123765.55470000001"/>
    <n v="216589.72072500002"/>
    <n v="147660.42540000001"/>
    <n v="258405.74445"/>
    <n v="173944.64850000001"/>
    <n v="304403.13487499999"/>
    <n v="190499.6557"/>
    <n v="333374.39747500006"/>
    <n v="206151.56940000001"/>
    <n v="360765.24644999998"/>
  </r>
  <r>
    <n v="9"/>
    <s v="Region IX - West"/>
    <x v="46"/>
    <s v="CA"/>
    <x v="317"/>
    <n v="3"/>
    <x v="2"/>
    <n v="62971.956249999996"/>
    <n v="110200.92343749999"/>
    <n v="85385.23874999999"/>
    <n v="149424.16781249997"/>
    <n v="107585.02124999999"/>
    <n v="188273.78718749998"/>
    <n v="139750.095"/>
    <n v="244562.66624999995"/>
    <n v="170158.36874999999"/>
    <n v="297777.14531249995"/>
    <n v="189735.15125"/>
    <n v="332036.51468749996"/>
    <n v="208348.13374999998"/>
    <n v="364609.23406250001"/>
  </r>
  <r>
    <n v="9"/>
    <s v="Region IX - West"/>
    <x v="46"/>
    <s v="CA"/>
    <x v="317"/>
    <n v="4"/>
    <x v="3"/>
    <n v="76154.510999999999"/>
    <n v="121847.2176"/>
    <n v="106616.31539999999"/>
    <n v="170586.10464000001"/>
    <n v="137078.11979999999"/>
    <n v="219324.99167999998"/>
    <n v="182770.82639999996"/>
    <n v="292433.32224000001"/>
    <n v="228463.533"/>
    <n v="365541.65279999992"/>
    <n v="258925.33739999996"/>
    <n v="414280.53983999998"/>
    <n v="289387.14179999998"/>
    <n v="463019.42688000004"/>
  </r>
  <r>
    <n v="9"/>
    <s v="Region IX - West"/>
    <x v="46"/>
    <s v="CA"/>
    <x v="318"/>
    <n v="1"/>
    <x v="0"/>
    <n v="85271.45"/>
    <n v="149225.03749999998"/>
    <n v="111013.54775000001"/>
    <n v="194273.70856250002"/>
    <n v="133172.39250000002"/>
    <n v="233051.68687500001"/>
    <n v="159892.872"/>
    <n v="279812.52599999995"/>
    <n v="188425.09875"/>
    <n v="329743.92281250004"/>
    <n v="206179.51049999997"/>
    <n v="360814.14337499999"/>
    <n v="223674.3365"/>
    <n v="391430.08887500002"/>
  </r>
  <r>
    <n v="9"/>
    <s v="Region IX - West"/>
    <x v="46"/>
    <s v="CA"/>
    <x v="318"/>
    <n v="2"/>
    <x v="1"/>
    <n v="78091.135999999999"/>
    <n v="136659.48800000001"/>
    <n v="101300.49930000001"/>
    <n v="177275.87377500004"/>
    <n v="120211.37820000001"/>
    <n v="210369.91185"/>
    <n v="143350.4724"/>
    <n v="250863.32670000001"/>
    <n v="168851.20349999997"/>
    <n v="295489.60612499993"/>
    <n v="184910.55295000004"/>
    <n v="323593.46766249998"/>
    <n v="200085.76952500001"/>
    <n v="350150.09666874999"/>
  </r>
  <r>
    <n v="9"/>
    <s v="Region IX - West"/>
    <x v="46"/>
    <s v="CA"/>
    <x v="318"/>
    <n v="3"/>
    <x v="2"/>
    <n v="61203.418749999997"/>
    <n v="107105.98281250001"/>
    <n v="83023.036250000005"/>
    <n v="145290.31343749998"/>
    <n v="104637.90375"/>
    <n v="183116.33156249998"/>
    <n v="135972.10499999998"/>
    <n v="237951.18374999997"/>
    <n v="165621.50624999998"/>
    <n v="289837.63593749999"/>
    <n v="184720.87375"/>
    <n v="323261.52906249999"/>
    <n v="202895.94124999997"/>
    <n v="355067.89718749997"/>
  </r>
  <r>
    <n v="9"/>
    <s v="Region IX - West"/>
    <x v="46"/>
    <s v="CA"/>
    <x v="318"/>
    <n v="4"/>
    <x v="3"/>
    <n v="73860.633499999996"/>
    <n v="118177.01360000001"/>
    <n v="103404.88689999998"/>
    <n v="165447.81903999997"/>
    <n v="132949.14029999997"/>
    <n v="212718.62448"/>
    <n v="177265.52039999998"/>
    <n v="283624.83264000004"/>
    <n v="221581.90049999999"/>
    <n v="354531.04079999996"/>
    <n v="251126.15389999998"/>
    <n v="401801.84623999998"/>
    <n v="280670.40729999996"/>
    <n v="449072.65168000001"/>
  </r>
  <r>
    <n v="9"/>
    <s v="Region IX - West"/>
    <x v="46"/>
    <s v="CA"/>
    <x v="319"/>
    <n v="1"/>
    <x v="0"/>
    <n v="83582.45"/>
    <n v="146269.28749999998"/>
    <n v="108860.34775000002"/>
    <n v="190505.60856250001"/>
    <n v="130677.5925"/>
    <n v="228685.78687499999"/>
    <n v="157034.47200000001"/>
    <n v="274810.326"/>
    <n v="185086.09875"/>
    <n v="323900.67281250004"/>
    <n v="202541.51049999997"/>
    <n v="354447.64337499999"/>
    <n v="219767.93650000001"/>
    <n v="384593.88887499995"/>
  </r>
  <r>
    <n v="9"/>
    <s v="Region IX - West"/>
    <x v="46"/>
    <s v="CA"/>
    <x v="319"/>
    <n v="2"/>
    <x v="1"/>
    <n v="76518.385999999999"/>
    <n v="133907.17550000001"/>
    <n v="99295.349300000002"/>
    <n v="173766.86127500003"/>
    <n v="117890.7282"/>
    <n v="206308.77434999999"/>
    <n v="140694.21239999999"/>
    <n v="246214.87170000002"/>
    <n v="165748.45349999997"/>
    <n v="290059.79362499993"/>
    <n v="181530.10295000003"/>
    <n v="317677.68016250001"/>
    <n v="196455.819525"/>
    <n v="343797.68416874995"/>
  </r>
  <r>
    <n v="9"/>
    <s v="Region IX - West"/>
    <x v="46"/>
    <s v="CA"/>
    <x v="319"/>
    <n v="3"/>
    <x v="2"/>
    <n v="59928.84375"/>
    <n v="104875.4765625"/>
    <n v="81238.631249999991"/>
    <n v="142167.60468749999"/>
    <n v="102343.66875"/>
    <n v="179101.42031249998"/>
    <n v="132913.125"/>
    <n v="232597.96875"/>
    <n v="161797.78124999997"/>
    <n v="283146.1171875"/>
    <n v="180387.31874999998"/>
    <n v="315677.80781249999"/>
    <n v="198052.55624999999"/>
    <n v="346591.97343749995"/>
  </r>
  <r>
    <n v="9"/>
    <s v="Region IX - West"/>
    <x v="46"/>
    <s v="CA"/>
    <x v="319"/>
    <n v="4"/>
    <x v="3"/>
    <n v="72562.633499999996"/>
    <n v="116100.21359999999"/>
    <n v="101587.68689999999"/>
    <n v="162540.29904000001"/>
    <n v="130612.74029999998"/>
    <n v="208980.38448000001"/>
    <n v="174150.32039999997"/>
    <n v="278640.51263999997"/>
    <n v="217687.90049999999"/>
    <n v="348300.64079999994"/>
    <n v="246712.95389999996"/>
    <n v="394740.72623999999"/>
    <n v="275738.00729999994"/>
    <n v="441180.81167999998"/>
  </r>
  <r>
    <n v="9"/>
    <s v="Region IX - West"/>
    <x v="46"/>
    <s v="CA"/>
    <x v="73"/>
    <n v="1"/>
    <x v="0"/>
    <n v="84571.85"/>
    <n v="148000.73749999999"/>
    <n v="110179.81450000001"/>
    <n v="192814.67537500005"/>
    <n v="132321.01500000001"/>
    <n v="231561.77625"/>
    <n v="159101.736"/>
    <n v="278428.038"/>
    <n v="187542.5025"/>
    <n v="328199.37937500002"/>
    <n v="205240.09899999999"/>
    <n v="359170.17324999999"/>
    <n v="222723.18699999998"/>
    <n v="389765.57724999997"/>
  </r>
  <r>
    <n v="9"/>
    <s v="Region IX - West"/>
    <x v="46"/>
    <s v="CA"/>
    <x v="73"/>
    <n v="2"/>
    <x v="1"/>
    <n v="77406.630499999999"/>
    <n v="135461.60337500001"/>
    <n v="100471.65590000001"/>
    <n v="175825.39782500002"/>
    <n v="119327.03909999999"/>
    <n v="208822.318425"/>
    <n v="142483.30619999999"/>
    <n v="249345.78584999999"/>
    <n v="167873.69549999997"/>
    <n v="293778.96712499997"/>
    <n v="183869.4296"/>
    <n v="321771.50180000003"/>
    <n v="199006.31445000001"/>
    <n v="348261.05028750002"/>
  </r>
  <r>
    <n v="9"/>
    <s v="Region IX - West"/>
    <x v="46"/>
    <s v="CA"/>
    <x v="73"/>
    <n v="3"/>
    <x v="2"/>
    <n v="60607.59375"/>
    <n v="106063.2890625"/>
    <n v="82120.631249999991"/>
    <n v="143711.10468749999"/>
    <n v="103423.66875"/>
    <n v="180991.42031249998"/>
    <n v="134262.22499999998"/>
    <n v="234958.89374999999"/>
    <n v="163372.78125"/>
    <n v="285902.3671875"/>
    <n v="182095.81874999998"/>
    <n v="318667.68281249999"/>
    <n v="199870.85625000001"/>
    <n v="349773.99843749998"/>
  </r>
  <r>
    <n v="9"/>
    <s v="Region IX - West"/>
    <x v="46"/>
    <s v="CA"/>
    <x v="73"/>
    <n v="4"/>
    <x v="3"/>
    <n v="73549.56"/>
    <n v="117679.296"/>
    <n v="102969.38399999999"/>
    <n v="164751.01439999999"/>
    <n v="132389.20799999998"/>
    <n v="211822.7328"/>
    <n v="176518.94399999999"/>
    <n v="282430.31039999996"/>
    <n v="220648.68"/>
    <n v="353037.88799999998"/>
    <n v="250068.50399999996"/>
    <n v="400109.60639999999"/>
    <n v="279488.32799999998"/>
    <n v="447181.32479999994"/>
  </r>
  <r>
    <n v="9"/>
    <s v="Region IX - West"/>
    <x v="46"/>
    <s v="CA"/>
    <x v="320"/>
    <n v="1"/>
    <x v="0"/>
    <n v="85838.6"/>
    <n v="150217.54999999999"/>
    <n v="111794.71450000002"/>
    <n v="195640.75037500006"/>
    <n v="134192.11499999999"/>
    <n v="234836.20124999998"/>
    <n v="161245.53600000002"/>
    <n v="282179.68800000002"/>
    <n v="190046.7525"/>
    <n v="332581.81687500002"/>
    <n v="207968.59899999999"/>
    <n v="363945.04824999999"/>
    <n v="225652.98699999999"/>
    <n v="394892.72725"/>
  </r>
  <r>
    <n v="9"/>
    <s v="Region IX - West"/>
    <x v="46"/>
    <s v="CA"/>
    <x v="320"/>
    <n v="2"/>
    <x v="1"/>
    <n v="78586.192999999999"/>
    <n v="137525.83775000001"/>
    <n v="101975.5184"/>
    <n v="178457.15720000002"/>
    <n v="121067.5266"/>
    <n v="211868.17155000003"/>
    <n v="144475.5012"/>
    <n v="252832.12709999998"/>
    <n v="170200.75799999997"/>
    <n v="297851.32649999997"/>
    <n v="186404.7671"/>
    <n v="326208.34242500004"/>
    <n v="201728.77695"/>
    <n v="353025.35966249998"/>
  </r>
  <r>
    <n v="9"/>
    <s v="Region IX - West"/>
    <x v="46"/>
    <s v="CA"/>
    <x v="320"/>
    <n v="3"/>
    <x v="2"/>
    <n v="61563.525000000001"/>
    <n v="107736.16875"/>
    <n v="83458.934999999998"/>
    <n v="146053.13624999998"/>
    <n v="105144.345"/>
    <n v="184002.60375000001"/>
    <n v="136556.46"/>
    <n v="238973.80499999996"/>
    <n v="166240.57500000001"/>
    <n v="290921.00624999998"/>
    <n v="185345.98499999999"/>
    <n v="324355.47375"/>
    <n v="203503.39499999999"/>
    <n v="356130.94124999997"/>
  </r>
  <r>
    <n v="9"/>
    <s v="Region IX - West"/>
    <x v="46"/>
    <s v="CA"/>
    <x v="320"/>
    <n v="4"/>
    <x v="3"/>
    <n v="74523.06"/>
    <n v="119236.89600000001"/>
    <n v="104332.28399999999"/>
    <n v="166931.6544"/>
    <n v="134141.508"/>
    <n v="214626.41279999999"/>
    <n v="178855.34399999998"/>
    <n v="286168.55039999995"/>
    <n v="223569.18"/>
    <n v="357710.68799999997"/>
    <n v="253378.40399999998"/>
    <n v="405405.44640000002"/>
    <n v="283187.62799999997"/>
    <n v="453100.20479999995"/>
  </r>
  <r>
    <n v="9"/>
    <s v="Region IX - West"/>
    <x v="46"/>
    <s v="CA"/>
    <x v="321"/>
    <n v="1"/>
    <x v="0"/>
    <n v="82210.8"/>
    <n v="143868.9"/>
    <n v="106956.66975000002"/>
    <n v="187174.17206250003"/>
    <n v="128166.23250000001"/>
    <n v="224290.90687500002"/>
    <n v="153665.56800000003"/>
    <n v="268914.74400000006"/>
    <n v="181039.93875000003"/>
    <n v="316819.89281250001"/>
    <n v="198073.7745"/>
    <n v="346629.10537500004"/>
    <n v="214817.06849999999"/>
    <n v="375929.86987500003"/>
  </r>
  <r>
    <n v="9"/>
    <s v="Region IX - West"/>
    <x v="46"/>
    <s v="CA"/>
    <x v="321"/>
    <n v="2"/>
    <x v="1"/>
    <n v="75329.296499999997"/>
    <n v="131826.26887500001"/>
    <n v="97662.39420000001"/>
    <n v="170909.18985000002"/>
    <n v="115801.0533"/>
    <n v="202651.84327499999"/>
    <n v="137915.49060000002"/>
    <n v="241352.10855"/>
    <n v="162408.204"/>
    <n v="284214.35699999996"/>
    <n v="177827.23605000004"/>
    <n v="311197.66308750003"/>
    <n v="192376.96222500002"/>
    <n v="336659.68389375007"/>
  </r>
  <r>
    <n v="9"/>
    <s v="Region IX - West"/>
    <x v="46"/>
    <s v="CA"/>
    <x v="321"/>
    <n v="3"/>
    <x v="2"/>
    <n v="59979.775000000009"/>
    <n v="104964.60625000001"/>
    <n v="81400.934999999998"/>
    <n v="142451.63625000001"/>
    <n v="102624.345"/>
    <n v="179592.60375000001"/>
    <n v="133408.56"/>
    <n v="233464.98"/>
    <n v="162565.57500000001"/>
    <n v="284489.75624999998"/>
    <n v="181359.48499999999"/>
    <n v="317379.09875"/>
    <n v="199260.69500000001"/>
    <n v="348706.21625"/>
  </r>
  <r>
    <n v="9"/>
    <s v="Region IX - West"/>
    <x v="46"/>
    <s v="CA"/>
    <x v="321"/>
    <n v="4"/>
    <x v="3"/>
    <n v="72220.231499999994"/>
    <n v="115552.37040000001"/>
    <n v="101108.3241"/>
    <n v="161773.31856000001"/>
    <n v="129996.4167"/>
    <n v="207994.26672000001"/>
    <n v="173328.55560000002"/>
    <n v="277325.68896"/>
    <n v="216660.69449999998"/>
    <n v="346657.11120000004"/>
    <n v="245548.78709999999"/>
    <n v="392878.05936000001"/>
    <n v="274436.87969999999"/>
    <n v="439099.00751999998"/>
  </r>
  <r>
    <n v="9"/>
    <s v="Region IX - West"/>
    <x v="46"/>
    <s v="CA"/>
    <x v="322"/>
    <n v="1"/>
    <x v="0"/>
    <n v="83582.45"/>
    <n v="146269.28749999998"/>
    <n v="108860.34775000002"/>
    <n v="190505.60856250001"/>
    <n v="130677.5925"/>
    <n v="228685.78687499999"/>
    <n v="157034.47200000001"/>
    <n v="274810.326"/>
    <n v="185086.09875"/>
    <n v="323900.67281250004"/>
    <n v="202541.51049999997"/>
    <n v="354447.64337499999"/>
    <n v="219767.93650000001"/>
    <n v="384593.88887499995"/>
  </r>
  <r>
    <n v="9"/>
    <s v="Region IX - West"/>
    <x v="46"/>
    <s v="CA"/>
    <x v="322"/>
    <n v="2"/>
    <x v="1"/>
    <n v="76518.385999999999"/>
    <n v="133907.17550000001"/>
    <n v="99295.349300000002"/>
    <n v="173766.86127500003"/>
    <n v="117890.7282"/>
    <n v="206308.77434999999"/>
    <n v="140694.21239999999"/>
    <n v="246214.87170000002"/>
    <n v="165748.45349999997"/>
    <n v="290059.79362499993"/>
    <n v="181530.10295000003"/>
    <n v="317677.68016250001"/>
    <n v="196455.819525"/>
    <n v="343797.68416874995"/>
  </r>
  <r>
    <n v="9"/>
    <s v="Region IX - West"/>
    <x v="46"/>
    <s v="CA"/>
    <x v="322"/>
    <n v="3"/>
    <x v="2"/>
    <n v="59928.84375"/>
    <n v="104875.4765625"/>
    <n v="81238.631249999991"/>
    <n v="142167.60468749999"/>
    <n v="102343.66875"/>
    <n v="179101.42031249998"/>
    <n v="132913.125"/>
    <n v="232597.96875"/>
    <n v="161797.78124999997"/>
    <n v="283146.1171875"/>
    <n v="180387.31874999998"/>
    <n v="315677.80781249999"/>
    <n v="198052.55624999999"/>
    <n v="346591.97343749995"/>
  </r>
  <r>
    <n v="9"/>
    <s v="Region IX - West"/>
    <x v="46"/>
    <s v="CA"/>
    <x v="322"/>
    <n v="4"/>
    <x v="3"/>
    <n v="72562.633499999996"/>
    <n v="116100.21359999999"/>
    <n v="101587.68689999999"/>
    <n v="162540.29904000001"/>
    <n v="130612.74029999998"/>
    <n v="208980.38448000001"/>
    <n v="174150.32039999997"/>
    <n v="278640.51263999997"/>
    <n v="217687.90049999999"/>
    <n v="348300.64079999994"/>
    <n v="246712.95389999996"/>
    <n v="394740.72623999999"/>
    <n v="275738.00729999994"/>
    <n v="441180.81167999998"/>
  </r>
  <r>
    <n v="9"/>
    <s v="Region IX - West"/>
    <x v="46"/>
    <s v="CA"/>
    <x v="323"/>
    <n v="1"/>
    <x v="0"/>
    <n v="81841"/>
    <n v="143221.75"/>
    <n v="106562.75875000001"/>
    <n v="186484.82781250004"/>
    <n v="127862.66249999999"/>
    <n v="223759.65937499999"/>
    <n v="153563.51999999999"/>
    <n v="268736.15999999997"/>
    <n v="180976.14374999999"/>
    <n v="316708.25156250002"/>
    <n v="198033.89249999999"/>
    <n v="346559.31187500001"/>
    <n v="214851.0025"/>
    <n v="375989.25437500002"/>
  </r>
  <r>
    <n v="9"/>
    <s v="Region IX - West"/>
    <x v="46"/>
    <s v="CA"/>
    <x v="323"/>
    <n v="2"/>
    <x v="1"/>
    <n v="74940.872499999998"/>
    <n v="131146.52687499998"/>
    <n v="97225.653000000006"/>
    <n v="170144.89275"/>
    <n v="115395.48449999999"/>
    <n v="201942.09787499998"/>
    <n v="137644.68900000001"/>
    <n v="240878.20574999999"/>
    <n v="162139.10999999999"/>
    <n v="283743.44249999995"/>
    <n v="177565.88825000002"/>
    <n v="310740.30443750002"/>
    <n v="192147.67212499998"/>
    <n v="336258.42621874996"/>
  </r>
  <r>
    <n v="9"/>
    <s v="Region IX - West"/>
    <x v="46"/>
    <s v="CA"/>
    <x v="323"/>
    <n v="3"/>
    <x v="2"/>
    <n v="59610.2"/>
    <n v="104317.85"/>
    <n v="80792.53"/>
    <n v="141386.92749999999"/>
    <n v="101770.11"/>
    <n v="178097.6925"/>
    <n v="132148.38"/>
    <n v="231259.66499999998"/>
    <n v="160841.85"/>
    <n v="281473.23749999999"/>
    <n v="179303.93"/>
    <n v="313781.87749999994"/>
    <n v="196841.71"/>
    <n v="344472.99249999999"/>
  </r>
  <r>
    <n v="9"/>
    <s v="Region IX - West"/>
    <x v="46"/>
    <s v="CA"/>
    <x v="323"/>
    <n v="4"/>
    <x v="3"/>
    <n v="72238.133499999996"/>
    <n v="115581.01360000001"/>
    <n v="101133.38689999998"/>
    <n v="161813.41904000001"/>
    <n v="130028.64029999998"/>
    <n v="208045.82448000001"/>
    <n v="173371.52039999998"/>
    <n v="277394.43264000001"/>
    <n v="216714.40049999999"/>
    <n v="346743.04079999996"/>
    <n v="245609.65389999998"/>
    <n v="392975.44623999996"/>
    <n v="274504.90729999996"/>
    <n v="439207.85167999996"/>
  </r>
  <r>
    <n v="9"/>
    <s v="Region IX - West"/>
    <x v="46"/>
    <s v="CA"/>
    <x v="324"/>
    <n v="1"/>
    <x v="0"/>
    <n v="94388.5"/>
    <n v="165179.875"/>
    <n v="122849.49250000002"/>
    <n v="214986.61187500006"/>
    <n v="147306.375"/>
    <n v="257786.15625"/>
    <n v="176762.64"/>
    <n v="309334.62"/>
    <n v="208283.66249999998"/>
    <n v="364496.40937499999"/>
    <n v="227897.83499999999"/>
    <n v="398821.21124999999"/>
    <n v="247206.05499999999"/>
    <n v="432610.59625"/>
  </r>
  <r>
    <n v="9"/>
    <s v="Region IX - West"/>
    <x v="46"/>
    <s v="CA"/>
    <x v="324"/>
    <n v="2"/>
    <x v="1"/>
    <n v="86459.47"/>
    <n v="151304.07250000001"/>
    <n v="112130.361"/>
    <n v="196228.13175000003"/>
    <n v="133019.96400000001"/>
    <n v="232784.93700000001"/>
    <n v="158543.32799999998"/>
    <n v="277450.82400000002"/>
    <n v="186727.69500000001"/>
    <n v="326773.46624999994"/>
    <n v="204474.54650000003"/>
    <n v="357830.45637500007"/>
    <n v="221234.92174999998"/>
    <n v="387161.11306250002"/>
  </r>
  <r>
    <n v="9"/>
    <s v="Region IX - West"/>
    <x v="46"/>
    <s v="CA"/>
    <x v="324"/>
    <n v="3"/>
    <x v="2"/>
    <n v="68739.537499999991"/>
    <n v="120294.19062499999"/>
    <n v="93232.352499999979"/>
    <n v="163156.61687499998"/>
    <n v="117494.1675"/>
    <n v="205614.79312499997"/>
    <n v="152659.29"/>
    <n v="267153.75749999995"/>
    <n v="185923.61249999999"/>
    <n v="325366.32187499997"/>
    <n v="207347.42749999999"/>
    <n v="362857.99812499993"/>
    <n v="227728.4425"/>
    <n v="398524.77437499998"/>
  </r>
  <r>
    <n v="9"/>
    <s v="Region IX - West"/>
    <x v="46"/>
    <s v="CA"/>
    <x v="324"/>
    <n v="4"/>
    <x v="3"/>
    <n v="83013.765999999989"/>
    <n v="132822.02559999999"/>
    <n v="116219.27239999999"/>
    <n v="185950.83584000001"/>
    <n v="149424.77879999997"/>
    <n v="239079.64608000001"/>
    <n v="199233.03839999996"/>
    <n v="318772.86144000001"/>
    <n v="249041.29800000001"/>
    <n v="398466.07679999992"/>
    <n v="282246.80440000002"/>
    <n v="451594.88703999994"/>
    <n v="315452.31079999998"/>
    <n v="504723.69727999996"/>
  </r>
  <r>
    <n v="9"/>
    <s v="Region IX - West"/>
    <x v="46"/>
    <s v="CA"/>
    <x v="325"/>
    <n v="1"/>
    <x v="0"/>
    <n v="85271.45"/>
    <n v="149225.03749999998"/>
    <n v="111013.54775000001"/>
    <n v="194273.70856250002"/>
    <n v="133172.39250000002"/>
    <n v="233051.68687500001"/>
    <n v="159892.872"/>
    <n v="279812.52599999995"/>
    <n v="188425.09875"/>
    <n v="329743.92281250004"/>
    <n v="206179.51049999997"/>
    <n v="360814.14337499999"/>
    <n v="223674.3365"/>
    <n v="391430.08887500002"/>
  </r>
  <r>
    <n v="9"/>
    <s v="Region IX - West"/>
    <x v="46"/>
    <s v="CA"/>
    <x v="325"/>
    <n v="2"/>
    <x v="1"/>
    <n v="78091.135999999999"/>
    <n v="136659.48800000001"/>
    <n v="101300.49930000001"/>
    <n v="177275.87377500004"/>
    <n v="120211.37820000001"/>
    <n v="210369.91185"/>
    <n v="143350.4724"/>
    <n v="250863.32670000001"/>
    <n v="168851.20349999997"/>
    <n v="295489.60612499993"/>
    <n v="184910.55295000004"/>
    <n v="323593.46766249998"/>
    <n v="200085.76952500001"/>
    <n v="350150.09666874999"/>
  </r>
  <r>
    <n v="9"/>
    <s v="Region IX - West"/>
    <x v="46"/>
    <s v="CA"/>
    <x v="325"/>
    <n v="3"/>
    <x v="2"/>
    <n v="61203.418749999997"/>
    <n v="107105.98281250001"/>
    <n v="83023.036250000005"/>
    <n v="145290.31343749998"/>
    <n v="104637.90375"/>
    <n v="183116.33156249998"/>
    <n v="135972.10499999998"/>
    <n v="237951.18374999997"/>
    <n v="165621.50624999998"/>
    <n v="289837.63593749999"/>
    <n v="184720.87375"/>
    <n v="323261.52906249999"/>
    <n v="202895.94124999997"/>
    <n v="355067.89718749997"/>
  </r>
  <r>
    <n v="9"/>
    <s v="Region IX - West"/>
    <x v="46"/>
    <s v="CA"/>
    <x v="325"/>
    <n v="4"/>
    <x v="3"/>
    <n v="73860.633499999996"/>
    <n v="118177.01360000001"/>
    <n v="103404.88689999998"/>
    <n v="165447.81903999997"/>
    <n v="132949.14029999997"/>
    <n v="212718.62448"/>
    <n v="177265.52039999998"/>
    <n v="283624.83264000004"/>
    <n v="221581.90049999999"/>
    <n v="354531.04079999996"/>
    <n v="251126.15389999998"/>
    <n v="401801.84623999998"/>
    <n v="280670.40729999996"/>
    <n v="449072.65168000001"/>
  </r>
  <r>
    <n v="9"/>
    <s v="Region IX - West"/>
    <x v="46"/>
    <s v="CA"/>
    <x v="326"/>
    <n v="1"/>
    <x v="0"/>
    <n v="85271.45"/>
    <n v="149225.03749999998"/>
    <n v="111013.54775000001"/>
    <n v="194273.70856250002"/>
    <n v="133172.39250000002"/>
    <n v="233051.68687500001"/>
    <n v="159892.872"/>
    <n v="279812.52599999995"/>
    <n v="188425.09875"/>
    <n v="329743.92281250004"/>
    <n v="206179.51049999997"/>
    <n v="360814.14337499999"/>
    <n v="223674.3365"/>
    <n v="391430.08887500002"/>
  </r>
  <r>
    <n v="9"/>
    <s v="Region IX - West"/>
    <x v="46"/>
    <s v="CA"/>
    <x v="326"/>
    <n v="2"/>
    <x v="1"/>
    <n v="78091.135999999999"/>
    <n v="136659.48800000001"/>
    <n v="101300.49930000001"/>
    <n v="177275.87377500004"/>
    <n v="120211.37820000001"/>
    <n v="210369.91185"/>
    <n v="143350.4724"/>
    <n v="250863.32670000001"/>
    <n v="168851.20349999997"/>
    <n v="295489.60612499993"/>
    <n v="184910.55295000004"/>
    <n v="323593.46766249998"/>
    <n v="200085.76952500001"/>
    <n v="350150.09666874999"/>
  </r>
  <r>
    <n v="9"/>
    <s v="Region IX - West"/>
    <x v="46"/>
    <s v="CA"/>
    <x v="326"/>
    <n v="3"/>
    <x v="2"/>
    <n v="61203.418749999997"/>
    <n v="107105.98281250001"/>
    <n v="83023.036250000005"/>
    <n v="145290.31343749998"/>
    <n v="104637.90375"/>
    <n v="183116.33156249998"/>
    <n v="135972.10499999998"/>
    <n v="237951.18374999997"/>
    <n v="165621.50624999998"/>
    <n v="289837.63593749999"/>
    <n v="184720.87375"/>
    <n v="323261.52906249999"/>
    <n v="202895.94124999997"/>
    <n v="355067.89718749997"/>
  </r>
  <r>
    <n v="9"/>
    <s v="Region IX - West"/>
    <x v="46"/>
    <s v="CA"/>
    <x v="326"/>
    <n v="4"/>
    <x v="3"/>
    <n v="73860.633499999996"/>
    <n v="118177.01360000001"/>
    <n v="103404.88689999998"/>
    <n v="165447.81903999997"/>
    <n v="132949.14029999997"/>
    <n v="212718.62448"/>
    <n v="177265.52039999998"/>
    <n v="283624.83264000004"/>
    <n v="221581.90049999999"/>
    <n v="354531.04079999996"/>
    <n v="251126.15389999998"/>
    <n v="401801.84623999998"/>
    <n v="280670.40729999996"/>
    <n v="449072.65168000001"/>
  </r>
  <r>
    <n v="9"/>
    <s v="Region IX - West"/>
    <x v="46"/>
    <s v="CA"/>
    <x v="327"/>
    <n v="1"/>
    <x v="0"/>
    <n v="84282.05"/>
    <n v="147493.58749999999"/>
    <n v="109694.08100000001"/>
    <n v="191964.64175000001"/>
    <n v="131528.97"/>
    <n v="230175.69750000001"/>
    <n v="157825.60800000001"/>
    <n v="276194.81400000001"/>
    <n v="185968.69500000001"/>
    <n v="325445.21625"/>
    <n v="203480.92199999999"/>
    <n v="356091.61349999998"/>
    <n v="220719.08600000001"/>
    <n v="386258.40049999999"/>
  </r>
  <r>
    <n v="9"/>
    <s v="Region IX - West"/>
    <x v="46"/>
    <s v="CA"/>
    <x v="327"/>
    <n v="2"/>
    <x v="1"/>
    <n v="77202.891499999998"/>
    <n v="135105.06012499999"/>
    <n v="100124.19270000001"/>
    <n v="175217.33722500002"/>
    <n v="118775.0673"/>
    <n v="207856.36777499999"/>
    <n v="141561.3786"/>
    <n v="247732.41255000001"/>
    <n v="166725.96149999998"/>
    <n v="291770.43262499996"/>
    <n v="182571.22630000004"/>
    <n v="319499.64602500002"/>
    <n v="197535.2746"/>
    <n v="345686.73054999998"/>
  </r>
  <r>
    <n v="9"/>
    <s v="Region IX - West"/>
    <x v="46"/>
    <s v="CA"/>
    <x v="327"/>
    <n v="3"/>
    <x v="2"/>
    <n v="60977.168749999997"/>
    <n v="106710.04531250001"/>
    <n v="82729.036250000005"/>
    <n v="144775.81343749998"/>
    <n v="104277.90375"/>
    <n v="182486.33156249998"/>
    <n v="135522.40499999997"/>
    <n v="237164.20874999999"/>
    <n v="165096.50624999998"/>
    <n v="288918.88593749999"/>
    <n v="184151.37375"/>
    <n v="322264.90406249999"/>
    <n v="202289.84125"/>
    <n v="354007.22218749998"/>
  </r>
  <r>
    <n v="9"/>
    <s v="Region IX - West"/>
    <x v="46"/>
    <s v="CA"/>
    <x v="327"/>
    <n v="4"/>
    <x v="3"/>
    <n v="73531.657999999996"/>
    <n v="117650.65280000001"/>
    <n v="102944.32120000001"/>
    <n v="164710.91391999999"/>
    <n v="132356.98439999999"/>
    <n v="211771.17504"/>
    <n v="176475.9792"/>
    <n v="282361.56672"/>
    <n v="220594.97399999999"/>
    <n v="352951.9584"/>
    <n v="250007.63719999997"/>
    <n v="400012.21951999998"/>
    <n v="279420.30039999995"/>
    <n v="447072.48063999997"/>
  </r>
  <r>
    <n v="9"/>
    <s v="Region IX - West"/>
    <x v="46"/>
    <s v="CA"/>
    <x v="328"/>
    <n v="1"/>
    <x v="0"/>
    <n v="85271.45"/>
    <n v="149225.03749999998"/>
    <n v="111013.54775000001"/>
    <n v="194273.70856250002"/>
    <n v="133172.39250000002"/>
    <n v="233051.68687500001"/>
    <n v="159892.872"/>
    <n v="279812.52599999995"/>
    <n v="188425.09875"/>
    <n v="329743.92281250004"/>
    <n v="206179.51049999997"/>
    <n v="360814.14337499999"/>
    <n v="223674.3365"/>
    <n v="391430.08887500002"/>
  </r>
  <r>
    <n v="9"/>
    <s v="Region IX - West"/>
    <x v="46"/>
    <s v="CA"/>
    <x v="328"/>
    <n v="2"/>
    <x v="1"/>
    <n v="78091.135999999999"/>
    <n v="136659.48800000001"/>
    <n v="101300.49930000001"/>
    <n v="177275.87377500004"/>
    <n v="120211.37820000001"/>
    <n v="210369.91185"/>
    <n v="143350.4724"/>
    <n v="250863.32670000001"/>
    <n v="168851.20349999997"/>
    <n v="295489.60612499993"/>
    <n v="184910.55295000004"/>
    <n v="323593.46766249998"/>
    <n v="200085.76952500001"/>
    <n v="350150.09666874999"/>
  </r>
  <r>
    <n v="9"/>
    <s v="Region IX - West"/>
    <x v="46"/>
    <s v="CA"/>
    <x v="328"/>
    <n v="3"/>
    <x v="2"/>
    <n v="61203.418749999997"/>
    <n v="107105.98281250001"/>
    <n v="83023.036250000005"/>
    <n v="145290.31343749998"/>
    <n v="104637.90375"/>
    <n v="183116.33156249998"/>
    <n v="135972.10499999998"/>
    <n v="237951.18374999997"/>
    <n v="165621.50624999998"/>
    <n v="289837.63593749999"/>
    <n v="184720.87375"/>
    <n v="323261.52906249999"/>
    <n v="202895.94124999997"/>
    <n v="355067.89718749997"/>
  </r>
  <r>
    <n v="9"/>
    <s v="Region IX - West"/>
    <x v="46"/>
    <s v="CA"/>
    <x v="328"/>
    <n v="4"/>
    <x v="3"/>
    <n v="73860.633499999996"/>
    <n v="118177.01360000001"/>
    <n v="103404.88689999998"/>
    <n v="165447.81903999997"/>
    <n v="132949.14029999997"/>
    <n v="212718.62448"/>
    <n v="177265.52039999998"/>
    <n v="283624.83264000004"/>
    <n v="221581.90049999999"/>
    <n v="354531.04079999996"/>
    <n v="251126.15389999998"/>
    <n v="401801.84623999998"/>
    <n v="280670.40729999996"/>
    <n v="449072.65168000001"/>
  </r>
  <r>
    <n v="9"/>
    <s v="Region IX - West"/>
    <x v="46"/>
    <s v="CA"/>
    <x v="329"/>
    <n v="1"/>
    <x v="0"/>
    <n v="85786.15"/>
    <n v="150125.76250000001"/>
    <n v="111650.32550000002"/>
    <n v="195388.06962500003"/>
    <n v="133871.98500000002"/>
    <n v="234275.97375"/>
    <n v="160632.984"/>
    <n v="281107.72200000001"/>
    <n v="189275.79750000002"/>
    <n v="331232.645625"/>
    <n v="207098.981"/>
    <n v="362423.21675000002"/>
    <n v="224642.45299999998"/>
    <n v="393124.29275000002"/>
  </r>
  <r>
    <n v="9"/>
    <s v="Region IX - West"/>
    <x v="46"/>
    <s v="CA"/>
    <x v="329"/>
    <n v="2"/>
    <x v="1"/>
    <n v="78581.429499999998"/>
    <n v="137517.501625"/>
    <n v="101910.97210000001"/>
    <n v="178344.20117499999"/>
    <n v="120892.9329"/>
    <n v="211562.632575"/>
    <n v="144082.2378"/>
    <n v="252143.91615"/>
    <n v="169694.16450000001"/>
    <n v="296964.78787499992"/>
    <n v="185821.0024"/>
    <n v="325186.75420000002"/>
    <n v="201050.57955000002"/>
    <n v="351838.51421250001"/>
  </r>
  <r>
    <n v="9"/>
    <s v="Region IX - West"/>
    <x v="46"/>
    <s v="CA"/>
    <x v="329"/>
    <n v="3"/>
    <x v="2"/>
    <n v="61614.456249999996"/>
    <n v="107825.29843749999"/>
    <n v="83621.23874999999"/>
    <n v="146337.16781249997"/>
    <n v="105425.02124999999"/>
    <n v="184493.78718749998"/>
    <n v="137051.89499999999"/>
    <n v="239840.81624999997"/>
    <n v="167008.36874999999"/>
    <n v="292264.64531249995"/>
    <n v="186318.15125"/>
    <n v="326056.76468749996"/>
    <n v="204711.53375"/>
    <n v="358245.18406250002"/>
  </r>
  <r>
    <n v="9"/>
    <s v="Region IX - West"/>
    <x v="46"/>
    <s v="CA"/>
    <x v="329"/>
    <n v="4"/>
    <x v="3"/>
    <n v="74180.657999999996"/>
    <n v="118689.0528"/>
    <n v="103852.9212"/>
    <n v="166164.67392"/>
    <n v="133525.1844"/>
    <n v="213640.29504"/>
    <n v="178033.57919999998"/>
    <n v="284853.72672000004"/>
    <n v="222541.97399999999"/>
    <n v="356067.15839999996"/>
    <n v="252214.23719999997"/>
    <n v="403542.77951999998"/>
    <n v="281886.50039999996"/>
    <n v="451018.40064000001"/>
  </r>
  <r>
    <n v="9"/>
    <s v="Region IX - West"/>
    <x v="46"/>
    <s v="CA"/>
    <x v="330"/>
    <n v="1"/>
    <x v="0"/>
    <n v="85271.45"/>
    <n v="149225.03749999998"/>
    <n v="111013.54775000001"/>
    <n v="194273.70856250002"/>
    <n v="133172.39250000002"/>
    <n v="233051.68687500001"/>
    <n v="159892.872"/>
    <n v="279812.52599999995"/>
    <n v="188425.09875"/>
    <n v="329743.92281250004"/>
    <n v="206179.51049999997"/>
    <n v="360814.14337499999"/>
    <n v="223674.3365"/>
    <n v="391430.08887500002"/>
  </r>
  <r>
    <n v="9"/>
    <s v="Region IX - West"/>
    <x v="46"/>
    <s v="CA"/>
    <x v="330"/>
    <n v="2"/>
    <x v="1"/>
    <n v="78091.135999999999"/>
    <n v="136659.48800000001"/>
    <n v="101300.49930000001"/>
    <n v="177275.87377500004"/>
    <n v="120211.37820000001"/>
    <n v="210369.91185"/>
    <n v="143350.4724"/>
    <n v="250863.32670000001"/>
    <n v="168851.20349999997"/>
    <n v="295489.60612499993"/>
    <n v="184910.55295000004"/>
    <n v="323593.46766249998"/>
    <n v="200085.76952500001"/>
    <n v="350150.09666874999"/>
  </r>
  <r>
    <n v="9"/>
    <s v="Region IX - West"/>
    <x v="46"/>
    <s v="CA"/>
    <x v="330"/>
    <n v="3"/>
    <x v="2"/>
    <n v="62560.918749999997"/>
    <n v="109481.60781250001"/>
    <n v="84787.036250000005"/>
    <n v="148377.31343749998"/>
    <n v="106797.90375"/>
    <n v="186896.33156249998"/>
    <n v="138670.30499999999"/>
    <n v="242673.03375"/>
    <n v="168771.50624999998"/>
    <n v="295350.13593749999"/>
    <n v="188137.87375"/>
    <n v="329241.27906249999"/>
    <n v="206532.54125000001"/>
    <n v="361431.94718749996"/>
  </r>
  <r>
    <n v="9"/>
    <s v="Region IX - West"/>
    <x v="46"/>
    <s v="CA"/>
    <x v="330"/>
    <n v="4"/>
    <x v="3"/>
    <n v="75834.486499999999"/>
    <n v="121335.1784"/>
    <n v="106168.28109999999"/>
    <n v="169869.24975999998"/>
    <n v="136502.07569999999"/>
    <n v="218403.32112000001"/>
    <n v="182002.76760000002"/>
    <n v="291204.42816000001"/>
    <n v="227503.4595"/>
    <n v="364005.53520000004"/>
    <n v="257837.25409999996"/>
    <n v="412539.60655999999"/>
    <n v="288171.04869999993"/>
    <n v="461073.67791999999"/>
  </r>
  <r>
    <n v="9"/>
    <s v="Region IX - West"/>
    <x v="46"/>
    <s v="CA"/>
    <x v="331"/>
    <n v="1"/>
    <x v="0"/>
    <n v="83582.45"/>
    <n v="146269.28749999998"/>
    <n v="108860.34775000002"/>
    <n v="190505.60856250001"/>
    <n v="130677.5925"/>
    <n v="228685.78687499999"/>
    <n v="157034.47200000001"/>
    <n v="274810.326"/>
    <n v="185086.09875"/>
    <n v="323900.67281250004"/>
    <n v="202541.51049999997"/>
    <n v="354447.64337499999"/>
    <n v="219767.93650000001"/>
    <n v="384593.88887499995"/>
  </r>
  <r>
    <n v="9"/>
    <s v="Region IX - West"/>
    <x v="46"/>
    <s v="CA"/>
    <x v="331"/>
    <n v="2"/>
    <x v="1"/>
    <n v="76518.385999999999"/>
    <n v="133907.17550000001"/>
    <n v="99295.349300000002"/>
    <n v="173766.86127500003"/>
    <n v="117890.7282"/>
    <n v="206308.77434999999"/>
    <n v="140694.21239999999"/>
    <n v="246214.87170000002"/>
    <n v="165748.45349999997"/>
    <n v="290059.79362499993"/>
    <n v="181530.10295000003"/>
    <n v="317677.68016250001"/>
    <n v="196455.819525"/>
    <n v="343797.68416874995"/>
  </r>
  <r>
    <n v="9"/>
    <s v="Region IX - West"/>
    <x v="46"/>
    <s v="CA"/>
    <x v="331"/>
    <n v="3"/>
    <x v="2"/>
    <n v="59928.84375"/>
    <n v="104875.4765625"/>
    <n v="81238.631249999991"/>
    <n v="142167.60468749999"/>
    <n v="102343.66875"/>
    <n v="179101.42031249998"/>
    <n v="132913.125"/>
    <n v="232597.96875"/>
    <n v="161797.78124999997"/>
    <n v="283146.1171875"/>
    <n v="180387.31874999998"/>
    <n v="315677.80781249999"/>
    <n v="198052.55624999999"/>
    <n v="346591.97343749995"/>
  </r>
  <r>
    <n v="9"/>
    <s v="Region IX - West"/>
    <x v="46"/>
    <s v="CA"/>
    <x v="331"/>
    <n v="4"/>
    <x v="3"/>
    <n v="72562.633499999996"/>
    <n v="116100.21359999999"/>
    <n v="101587.68689999999"/>
    <n v="162540.29904000001"/>
    <n v="130612.74029999998"/>
    <n v="208980.38448000001"/>
    <n v="174150.32039999997"/>
    <n v="278640.51263999997"/>
    <n v="217687.90049999999"/>
    <n v="348300.64079999994"/>
    <n v="246712.95389999996"/>
    <n v="394740.72623999999"/>
    <n v="275738.00729999994"/>
    <n v="441180.81167999998"/>
  </r>
  <r>
    <n v="9"/>
    <s v="Region IX - West"/>
    <x v="46"/>
    <s v="CA"/>
    <x v="332"/>
    <n v="1"/>
    <x v="0"/>
    <n v="86445.75"/>
    <n v="151280.0625"/>
    <n v="112529.97"/>
    <n v="196927.44750000004"/>
    <n v="134967.6"/>
    <n v="236193.3"/>
    <n v="162011.16"/>
    <n v="283519.53000000003"/>
    <n v="190913.4"/>
    <n v="334098.45"/>
    <n v="208898.04"/>
    <n v="365571.57"/>
    <n v="226612.62"/>
    <n v="396572.08500000002"/>
  </r>
  <r>
    <n v="9"/>
    <s v="Region IX - West"/>
    <x v="46"/>
    <s v="CA"/>
    <x v="332"/>
    <n v="2"/>
    <x v="1"/>
    <n v="79173.592499999999"/>
    <n v="138553.78687499999"/>
    <n v="102695.17650000002"/>
    <n v="179716.55887500002"/>
    <n v="121850.47350000001"/>
    <n v="213238.32862500002"/>
    <n v="145274.967"/>
    <n v="254231.19225000002"/>
    <n v="171110.99249999999"/>
    <n v="299444.23687499994"/>
    <n v="187380.55350000001"/>
    <n v="327915.96862500004"/>
    <n v="202750.90950000001"/>
    <n v="354814.091625"/>
  </r>
  <r>
    <n v="9"/>
    <s v="Region IX - West"/>
    <x v="46"/>
    <s v="CA"/>
    <x v="332"/>
    <n v="3"/>
    <x v="2"/>
    <n v="62293.206249999996"/>
    <n v="109013.11093749999"/>
    <n v="84503.23874999999"/>
    <n v="147880.66781249997"/>
    <n v="106505.02124999999"/>
    <n v="186383.78718749998"/>
    <n v="138400.995"/>
    <n v="242201.74124999996"/>
    <n v="168583.36874999999"/>
    <n v="295020.89531249995"/>
    <n v="188026.65125"/>
    <n v="329046.63968749996"/>
    <n v="206529.83374999999"/>
    <n v="361427.20906249998"/>
  </r>
  <r>
    <n v="9"/>
    <s v="Region IX - West"/>
    <x v="46"/>
    <s v="CA"/>
    <x v="332"/>
    <n v="4"/>
    <x v="3"/>
    <n v="75167.584499999997"/>
    <n v="120268.13519999999"/>
    <n v="105234.6183"/>
    <n v="168375.38928"/>
    <n v="135301.65209999998"/>
    <n v="216482.64335999999"/>
    <n v="180402.20279999997"/>
    <n v="288643.52448000002"/>
    <n v="225502.75349999999"/>
    <n v="360804.40559999994"/>
    <n v="255569.78729999997"/>
    <n v="408911.65967999998"/>
    <n v="285636.82109999994"/>
    <n v="457018.91376000002"/>
  </r>
  <r>
    <n v="9"/>
    <s v="Region IX - West"/>
    <x v="46"/>
    <s v="CA"/>
    <x v="333"/>
    <n v="1"/>
    <x v="0"/>
    <n v="82500.600000000006"/>
    <n v="144376.04999999999"/>
    <n v="107442.40325000002"/>
    <n v="188024.20568750004"/>
    <n v="128958.2775"/>
    <n v="225676.985625"/>
    <n v="154941.696"/>
    <n v="271147.96799999999"/>
    <n v="182613.74625"/>
    <n v="319574.05593749997"/>
    <n v="199832.9515"/>
    <n v="349707.66512499994"/>
    <n v="216821.16950000002"/>
    <n v="379437.04662499996"/>
  </r>
  <r>
    <n v="9"/>
    <s v="Region IX - West"/>
    <x v="46"/>
    <s v="CA"/>
    <x v="333"/>
    <n v="2"/>
    <x v="1"/>
    <n v="75533.035499999998"/>
    <n v="132182.812125"/>
    <n v="98009.857400000008"/>
    <n v="171517.25044999999"/>
    <n v="116353.0251"/>
    <n v="203617.79392500001"/>
    <n v="138837.41820000001"/>
    <n v="242965.48184999998"/>
    <n v="163555.93799999997"/>
    <n v="286222.89149999997"/>
    <n v="179125.43935"/>
    <n v="313469.51886250003"/>
    <n v="193848.00207499997"/>
    <n v="339234.00363125"/>
  </r>
  <r>
    <n v="9"/>
    <s v="Region IX - West"/>
    <x v="46"/>
    <s v="CA"/>
    <x v="333"/>
    <n v="3"/>
    <x v="2"/>
    <n v="59383.95"/>
    <n v="103921.91249999999"/>
    <n v="80498.53"/>
    <n v="140872.42749999999"/>
    <n v="101410.11"/>
    <n v="177467.6925"/>
    <n v="131698.68"/>
    <n v="230472.69"/>
    <n v="160316.85"/>
    <n v="280554.48749999999"/>
    <n v="178734.43"/>
    <n v="312785.25249999994"/>
    <n v="196235.61"/>
    <n v="343412.3175"/>
  </r>
  <r>
    <n v="9"/>
    <s v="Region IX - West"/>
    <x v="46"/>
    <s v="CA"/>
    <x v="333"/>
    <n v="4"/>
    <x v="3"/>
    <n v="71909.157999999996"/>
    <n v="115054.65280000001"/>
    <n v="100672.82120000001"/>
    <n v="161076.51392"/>
    <n v="129436.48439999999"/>
    <n v="207098.37504000001"/>
    <n v="172581.97919999997"/>
    <n v="276131.16671999998"/>
    <n v="215727.47399999999"/>
    <n v="345163.95839999994"/>
    <n v="244491.13719999994"/>
    <n v="391185.81951999996"/>
    <n v="273254.80039999995"/>
    <n v="437207.68063999998"/>
  </r>
  <r>
    <n v="9"/>
    <s v="Region IX - West"/>
    <x v="46"/>
    <s v="CA"/>
    <x v="334"/>
    <n v="1"/>
    <x v="0"/>
    <n v="84004.7"/>
    <n v="147008.22499999998"/>
    <n v="109398.64775"/>
    <n v="191447.63356250001"/>
    <n v="131301.29249999998"/>
    <n v="229777.261875"/>
    <n v="157749.07199999999"/>
    <n v="276060.87599999999"/>
    <n v="185920.84875"/>
    <n v="325361.48531250004"/>
    <n v="203451.01049999997"/>
    <n v="356039.26837499999"/>
    <n v="220744.53649999999"/>
    <n v="386302.93887499999"/>
  </r>
  <r>
    <n v="9"/>
    <s v="Region IX - West"/>
    <x v="46"/>
    <s v="CA"/>
    <x v="334"/>
    <n v="2"/>
    <x v="1"/>
    <n v="76911.573499999999"/>
    <n v="134595.25362500001"/>
    <n v="99796.636800000007"/>
    <n v="174644.11440000002"/>
    <n v="118470.8907"/>
    <n v="207324.05872500001"/>
    <n v="141358.27739999999"/>
    <n v="247376.98545000001"/>
    <n v="166524.14099999997"/>
    <n v="291417.24674999993"/>
    <n v="182375.21545000002"/>
    <n v="319156.62703750003"/>
    <n v="197363.30702499999"/>
    <n v="345385.78729374998"/>
  </r>
  <r>
    <n v="9"/>
    <s v="Region IX - West"/>
    <x v="46"/>
    <s v="CA"/>
    <x v="334"/>
    <n v="3"/>
    <x v="2"/>
    <n v="59794.987500000003"/>
    <n v="104641.22812499999"/>
    <n v="81096.732500000013"/>
    <n v="141919.28187499999"/>
    <n v="102197.22750000001"/>
    <n v="178845.14812500001"/>
    <n v="132778.47"/>
    <n v="232362.32250000001"/>
    <n v="161703.71249999999"/>
    <n v="282981.49687500001"/>
    <n v="180331.70749999999"/>
    <n v="315580.48812499997"/>
    <n v="198051.20250000001"/>
    <n v="346589.604375"/>
  </r>
  <r>
    <n v="9"/>
    <s v="Region IX - West"/>
    <x v="46"/>
    <s v="CA"/>
    <x v="334"/>
    <n v="4"/>
    <x v="3"/>
    <n v="72229.182499999995"/>
    <n v="115566.69200000001"/>
    <n v="101120.85550000001"/>
    <n v="161793.3688"/>
    <n v="130012.52850000001"/>
    <n v="208020.04560000001"/>
    <n v="173350.038"/>
    <n v="277360.06080000004"/>
    <n v="216687.54749999999"/>
    <n v="346700.076"/>
    <n v="245579.2205"/>
    <n v="392926.75280000002"/>
    <n v="274470.89350000001"/>
    <n v="439153.42960000003"/>
  </r>
  <r>
    <n v="9"/>
    <s v="Region IX - West"/>
    <x v="46"/>
    <s v="CA"/>
    <x v="335"/>
    <n v="1"/>
    <x v="0"/>
    <n v="97963.85"/>
    <n v="171436.73749999999"/>
    <n v="127543.14825000003"/>
    <n v="223200.50943750003"/>
    <n v="153012.1275"/>
    <n v="267771.22312500002"/>
    <n v="183730.05599999998"/>
    <n v="321527.598"/>
    <n v="216519.52124999999"/>
    <n v="378909.16218750004"/>
    <n v="236923.04149999999"/>
    <n v="414615.32262500003"/>
    <n v="257031.43950000001"/>
    <n v="449805.01912499999"/>
  </r>
  <r>
    <n v="9"/>
    <s v="Region IX - West"/>
    <x v="46"/>
    <s v="CA"/>
    <x v="335"/>
    <n v="2"/>
    <x v="1"/>
    <n v="89711.603000000003"/>
    <n v="156995.30525"/>
    <n v="116378.93890000001"/>
    <n v="203663.14307500003"/>
    <n v="138111.84360000002"/>
    <n v="241695.72630000001"/>
    <n v="164710.07520000002"/>
    <n v="288242.63159999996"/>
    <n v="194013.65549999999"/>
    <n v="339523.89712499996"/>
    <n v="212468.31285000002"/>
    <n v="371819.54748750007"/>
    <n v="229908.53907500004"/>
    <n v="402339.94338125002"/>
  </r>
  <r>
    <n v="9"/>
    <s v="Region IX - West"/>
    <x v="46"/>
    <s v="CA"/>
    <x v="335"/>
    <n v="3"/>
    <x v="2"/>
    <n v="71505.46875"/>
    <n v="125134.5703125"/>
    <n v="96922.65625"/>
    <n v="169614.6484375"/>
    <n v="122094.84375"/>
    <n v="213665.9765625"/>
    <n v="158551.125"/>
    <n v="277464.46875"/>
    <n v="192991.40625"/>
    <n v="337734.9609375"/>
    <n v="215153.59375"/>
    <n v="376518.7890625"/>
    <n v="236209.78125"/>
    <n v="413367.11718749994"/>
  </r>
  <r>
    <n v="9"/>
    <s v="Region IX - West"/>
    <x v="46"/>
    <s v="CA"/>
    <x v="335"/>
    <n v="4"/>
    <x v="3"/>
    <n v="86619.07"/>
    <n v="138590.51199999999"/>
    <n v="121266.698"/>
    <n v="194026.71679999999"/>
    <n v="155914.326"/>
    <n v="249462.9216"/>
    <n v="207885.76799999998"/>
    <n v="332617.22880000004"/>
    <n v="259857.21"/>
    <n v="415771.53599999996"/>
    <n v="294504.83799999999"/>
    <n v="471207.74079999997"/>
    <n v="329152.46599999996"/>
    <n v="526643.94559999998"/>
  </r>
  <r>
    <n v="9"/>
    <s v="Region IX - West"/>
    <x v="46"/>
    <s v="CA"/>
    <x v="336"/>
    <n v="1"/>
    <x v="0"/>
    <n v="95945.05"/>
    <n v="167903.83749999999"/>
    <n v="124950.12600000002"/>
    <n v="218662.72050000002"/>
    <n v="149969.51999999999"/>
    <n v="262446.65999999997"/>
    <n v="180182.568"/>
    <n v="315319.49400000001"/>
    <n v="212361.72"/>
    <n v="371633.01"/>
    <n v="232385.51199999999"/>
    <n v="406674.64600000001"/>
    <n v="252139.95600000001"/>
    <n v="441244.92300000001"/>
  </r>
  <r>
    <n v="9"/>
    <s v="Region IX - West"/>
    <x v="46"/>
    <s v="CA"/>
    <x v="336"/>
    <n v="2"/>
    <x v="1"/>
    <n v="87842.771500000003"/>
    <n v="153724.850125"/>
    <n v="113981.68670000002"/>
    <n v="199467.95172500002"/>
    <n v="135312.42329999999"/>
    <n v="236796.74077500001"/>
    <n v="161457.45059999998"/>
    <n v="282550.53855"/>
    <n v="190202.4915"/>
    <n v="332854.36012500001"/>
    <n v="208308.08730000001"/>
    <n v="364539.15277500008"/>
    <n v="225428.4241"/>
    <n v="394499.74217500002"/>
  </r>
  <r>
    <n v="9"/>
    <s v="Region IX - West"/>
    <x v="46"/>
    <s v="CA"/>
    <x v="336"/>
    <n v="3"/>
    <x v="2"/>
    <n v="68420.893749999988"/>
    <n v="119736.56406249999"/>
    <n v="92786.251249999987"/>
    <n v="162375.93968749998"/>
    <n v="116920.60874999998"/>
    <n v="204611.0653125"/>
    <n v="151894.54499999998"/>
    <n v="265815.45374999999"/>
    <n v="184967.68124999997"/>
    <n v="323693.44218749995"/>
    <n v="206264.03874999998"/>
    <n v="360962.06781249994"/>
    <n v="226517.59625"/>
    <n v="396405.79343749996"/>
  </r>
  <r>
    <n v="9"/>
    <s v="Region IX - West"/>
    <x v="46"/>
    <s v="CA"/>
    <x v="336"/>
    <n v="4"/>
    <x v="3"/>
    <n v="82689.265999999989"/>
    <n v="132302.82559999998"/>
    <n v="115764.9724"/>
    <n v="185223.95584000001"/>
    <n v="148840.67879999999"/>
    <n v="238145.08608000001"/>
    <n v="198454.23839999997"/>
    <n v="317526.78143999993"/>
    <n v="248067.79800000001"/>
    <n v="396908.47679999995"/>
    <n v="281143.50439999998"/>
    <n v="449829.60703999997"/>
    <n v="314219.2108"/>
    <n v="502750.73728"/>
  </r>
  <r>
    <n v="9"/>
    <s v="Region IX - West"/>
    <x v="46"/>
    <s v="CA"/>
    <x v="337"/>
    <n v="1"/>
    <x v="0"/>
    <n v="85231.45"/>
    <n v="149155.03749999998"/>
    <n v="111059.45900000002"/>
    <n v="194354.05325000003"/>
    <n v="133416.63"/>
    <n v="233479.10249999998"/>
    <n v="160479.91200000001"/>
    <n v="280839.84600000002"/>
    <n v="189180.10499999998"/>
    <n v="331065.18374999997"/>
    <n v="207039.158"/>
    <n v="362318.52650000004"/>
    <n v="224693.35399999999"/>
    <n v="393213.36950000003"/>
  </r>
  <r>
    <n v="9"/>
    <s v="Region IX - West"/>
    <x v="46"/>
    <s v="CA"/>
    <x v="337"/>
    <n v="2"/>
    <x v="1"/>
    <n v="77998.7935"/>
    <n v="136497.88862500002"/>
    <n v="101255.8603"/>
    <n v="177197.75552500002"/>
    <n v="120284.5797"/>
    <n v="210498.01447499997"/>
    <n v="143676.03539999999"/>
    <n v="251433.06195"/>
    <n v="169290.52349999998"/>
    <n v="296258.41612499999"/>
    <n v="185428.98070000001"/>
    <n v="324500.71622500004"/>
    <n v="200706.64439999999"/>
    <n v="351236.62769999995"/>
  </r>
  <r>
    <n v="9"/>
    <s v="Region IX - West"/>
    <x v="46"/>
    <s v="CA"/>
    <x v="337"/>
    <n v="3"/>
    <x v="2"/>
    <n v="61060.09375"/>
    <n v="106855.1640625"/>
    <n v="82708.631249999991"/>
    <n v="144740.10468749999"/>
    <n v="104143.66875"/>
    <n v="182251.42031249998"/>
    <n v="135161.625"/>
    <n v="236532.84375"/>
    <n v="164422.78125"/>
    <n v="287739.8671875"/>
    <n v="183234.81874999998"/>
    <n v="320660.93281249999"/>
    <n v="201083.05624999999"/>
    <n v="351895.34843749995"/>
  </r>
  <r>
    <n v="9"/>
    <s v="Region IX - West"/>
    <x v="46"/>
    <s v="CA"/>
    <x v="337"/>
    <n v="4"/>
    <x v="3"/>
    <n v="74207.510999999999"/>
    <n v="118732.01759999999"/>
    <n v="103890.51539999999"/>
    <n v="166224.82464000001"/>
    <n v="133573.51979999998"/>
    <n v="213717.63167999999"/>
    <n v="178098.02639999997"/>
    <n v="284956.84224000003"/>
    <n v="222622.533"/>
    <n v="356196.05279999995"/>
    <n v="252305.53739999997"/>
    <n v="403688.85983999993"/>
    <n v="281988.54179999995"/>
    <n v="451181.66688000003"/>
  </r>
  <r>
    <n v="9"/>
    <s v="Region IX - West"/>
    <x v="46"/>
    <s v="CA"/>
    <x v="338"/>
    <n v="1"/>
    <x v="0"/>
    <n v="86168.4"/>
    <n v="150794.70000000001"/>
    <n v="112234.53675000001"/>
    <n v="196410.43931250004"/>
    <n v="134739.92249999999"/>
    <n v="235794.864375"/>
    <n v="161934.62400000001"/>
    <n v="283385.59200000006"/>
    <n v="190865.55374999999"/>
    <n v="334014.71906249999"/>
    <n v="208868.12849999999"/>
    <n v="365519.22487499996"/>
    <n v="226638.07049999997"/>
    <n v="396616.62337499997"/>
  </r>
  <r>
    <n v="9"/>
    <s v="Region IX - West"/>
    <x v="46"/>
    <s v="CA"/>
    <x v="338"/>
    <n v="2"/>
    <x v="1"/>
    <n v="78882.2745"/>
    <n v="138043.98037499998"/>
    <n v="102367.62060000001"/>
    <n v="179143.33605000004"/>
    <n v="121546.2969"/>
    <n v="212706.01957499998"/>
    <n v="145071.8658"/>
    <n v="253875.76514999999"/>
    <n v="170909.17199999996"/>
    <n v="299091.05099999998"/>
    <n v="187184.54265000002"/>
    <n v="327572.94963750005"/>
    <n v="202578.94192500002"/>
    <n v="354513.14836875"/>
  </r>
  <r>
    <n v="9"/>
    <s v="Region IX - West"/>
    <x v="46"/>
    <s v="CA"/>
    <x v="338"/>
    <n v="3"/>
    <x v="2"/>
    <n v="61563.525000000001"/>
    <n v="107736.16875"/>
    <n v="83458.934999999998"/>
    <n v="146053.13624999998"/>
    <n v="105144.345"/>
    <n v="184002.60375000001"/>
    <n v="136556.46"/>
    <n v="238973.80499999996"/>
    <n v="166240.57500000001"/>
    <n v="290921.00624999998"/>
    <n v="185345.98499999999"/>
    <n v="324355.47375"/>
    <n v="203503.39499999999"/>
    <n v="356130.94124999997"/>
  </r>
  <r>
    <n v="9"/>
    <s v="Region IX - West"/>
    <x v="46"/>
    <s v="CA"/>
    <x v="338"/>
    <n v="4"/>
    <x v="3"/>
    <n v="74523.06"/>
    <n v="119236.89600000001"/>
    <n v="104332.28399999999"/>
    <n v="166931.6544"/>
    <n v="134141.508"/>
    <n v="214626.41279999999"/>
    <n v="178855.34399999998"/>
    <n v="286168.55039999995"/>
    <n v="223569.18"/>
    <n v="357710.68799999997"/>
    <n v="253378.40399999998"/>
    <n v="405405.44640000002"/>
    <n v="283187.62799999997"/>
    <n v="453100.20479999995"/>
  </r>
  <r>
    <n v="9"/>
    <s v="Region IX - West"/>
    <x v="46"/>
    <s v="CA"/>
    <x v="339"/>
    <n v="1"/>
    <x v="0"/>
    <n v="87712.5"/>
    <n v="153496.875"/>
    <n v="114144.87"/>
    <n v="199753.52250000002"/>
    <n v="136838.70000000001"/>
    <n v="239467.72499999998"/>
    <n v="164154.96"/>
    <n v="287271.18"/>
    <n v="193417.65"/>
    <n v="338480.88749999995"/>
    <n v="211626.54"/>
    <n v="370346.44499999995"/>
    <n v="229542.42"/>
    <n v="401699.23499999999"/>
  </r>
  <r>
    <n v="9"/>
    <s v="Region IX - West"/>
    <x v="46"/>
    <s v="CA"/>
    <x v="339"/>
    <n v="2"/>
    <x v="1"/>
    <n v="80353.154999999999"/>
    <n v="140618.02124999999"/>
    <n v="104199.039"/>
    <n v="182348.31825000001"/>
    <n v="123590.96100000001"/>
    <n v="216284.18174999999"/>
    <n v="147267.16199999998"/>
    <n v="257717.53349999999"/>
    <n v="173438.05499999999"/>
    <n v="303516.59624999994"/>
    <n v="189915.891"/>
    <n v="332352.80924999999"/>
    <n v="205473.37199999997"/>
    <n v="359578.40099999995"/>
  </r>
  <r>
    <n v="9"/>
    <s v="Region IX - West"/>
    <x v="46"/>
    <s v="CA"/>
    <x v="339"/>
    <n v="3"/>
    <x v="2"/>
    <n v="63927.88749999999"/>
    <n v="111873.80312499998"/>
    <n v="86723.542499999981"/>
    <n v="151766.19937499997"/>
    <n v="109305.69749999998"/>
    <n v="191284.97062499996"/>
    <n v="142044.32999999999"/>
    <n v="248577.57749999996"/>
    <n v="173026.16249999998"/>
    <n v="302795.78437499993"/>
    <n v="192985.31749999998"/>
    <n v="337724.30562499992"/>
    <n v="211980.67249999999"/>
    <n v="370966.17687499995"/>
  </r>
  <r>
    <n v="9"/>
    <s v="Region IX - West"/>
    <x v="46"/>
    <s v="CA"/>
    <x v="339"/>
    <n v="4"/>
    <x v="3"/>
    <n v="77128.010999999999"/>
    <n v="123404.81759999999"/>
    <n v="107979.21539999999"/>
    <n v="172766.74463999999"/>
    <n v="138830.41979999997"/>
    <n v="222128.67167999997"/>
    <n v="185107.22639999999"/>
    <n v="296171.56224"/>
    <n v="231384.03299999997"/>
    <n v="370214.45279999997"/>
    <n v="262235.23739999993"/>
    <n v="419576.37983999995"/>
    <n v="293086.44179999991"/>
    <n v="468938.30687999993"/>
  </r>
  <r>
    <n v="9"/>
    <s v="Region IX - West"/>
    <x v="46"/>
    <s v="CA"/>
    <x v="340"/>
    <n v="1"/>
    <x v="0"/>
    <n v="85931.05"/>
    <n v="150379.33749999999"/>
    <n v="111893.19225000002"/>
    <n v="195813.08643750002"/>
    <n v="134268.00750000001"/>
    <n v="234969.013125"/>
    <n v="161271.04800000001"/>
    <n v="282224.33400000003"/>
    <n v="190062.70124999998"/>
    <n v="332609.72718749999"/>
    <n v="207978.56949999998"/>
    <n v="363962.49662499997"/>
    <n v="225644.50349999999"/>
    <n v="394877.88112500001"/>
  </r>
  <r>
    <n v="9"/>
    <s v="Region IX - West"/>
    <x v="46"/>
    <s v="CA"/>
    <x v="340"/>
    <n v="2"/>
    <x v="1"/>
    <n v="78683.298999999999"/>
    <n v="137695.77325"/>
    <n v="102084.70370000001"/>
    <n v="178648.23147500004"/>
    <n v="121168.91880000001"/>
    <n v="212045.6079"/>
    <n v="144543.20160000003"/>
    <n v="252950.60279999999"/>
    <n v="170268.03149999998"/>
    <n v="297969.05512499996"/>
    <n v="186470.10405000002"/>
    <n v="326322.6820875"/>
    <n v="201786.099475"/>
    <n v="353125.67408124998"/>
  </r>
  <r>
    <n v="9"/>
    <s v="Region IX - West"/>
    <x v="46"/>
    <s v="CA"/>
    <x v="340"/>
    <n v="3"/>
    <x v="2"/>
    <n v="62560.918749999997"/>
    <n v="109481.60781250001"/>
    <n v="84787.036250000005"/>
    <n v="148377.31343749998"/>
    <n v="106797.90375"/>
    <n v="186896.33156249998"/>
    <n v="138670.30499999999"/>
    <n v="242673.03375"/>
    <n v="168771.50624999998"/>
    <n v="295350.13593749999"/>
    <n v="188137.87375"/>
    <n v="329241.27906249999"/>
    <n v="206532.54125000001"/>
    <n v="361431.94718749996"/>
  </r>
  <r>
    <n v="9"/>
    <s v="Region IX - West"/>
    <x v="46"/>
    <s v="CA"/>
    <x v="340"/>
    <n v="4"/>
    <x v="3"/>
    <n v="75834.486499999999"/>
    <n v="121335.1784"/>
    <n v="106168.28109999999"/>
    <n v="169869.24975999998"/>
    <n v="136502.07569999999"/>
    <n v="218403.32112000001"/>
    <n v="182002.76760000002"/>
    <n v="291204.42816000001"/>
    <n v="227503.4595"/>
    <n v="364005.53520000004"/>
    <n v="257837.25409999996"/>
    <n v="412539.60655999999"/>
    <n v="288171.04869999993"/>
    <n v="461073.67791999999"/>
  </r>
  <r>
    <n v="9"/>
    <s v="Region IX - West"/>
    <x v="46"/>
    <s v="CA"/>
    <x v="341"/>
    <n v="1"/>
    <x v="0"/>
    <n v="88649.45"/>
    <n v="155136.53749999998"/>
    <n v="115319.94775000001"/>
    <n v="201809.90856250003"/>
    <n v="138161.99249999999"/>
    <n v="241783.486875"/>
    <n v="165609.67199999999"/>
    <n v="289816.92599999998"/>
    <n v="195103.09875"/>
    <n v="341430.42281250004"/>
    <n v="213455.51049999997"/>
    <n v="373547.14337499999"/>
    <n v="231487.13649999999"/>
    <n v="405102.48887499992"/>
  </r>
  <r>
    <n v="9"/>
    <s v="Region IX - West"/>
    <x v="46"/>
    <s v="CA"/>
    <x v="341"/>
    <n v="2"/>
    <x v="1"/>
    <n v="81236.635999999999"/>
    <n v="142164.11300000001"/>
    <n v="105310.79930000001"/>
    <n v="184293.89877500001"/>
    <n v="124852.67819999999"/>
    <n v="218492.18685"/>
    <n v="148662.99239999999"/>
    <n v="260160.23670000001"/>
    <n v="175056.70349999997"/>
    <n v="306349.23112499993"/>
    <n v="191671.45295000001"/>
    <n v="335425.0426625"/>
    <n v="207345.66952499998"/>
    <n v="362854.92166875"/>
  </r>
  <r>
    <n v="9"/>
    <s v="Region IX - West"/>
    <x v="46"/>
    <s v="CA"/>
    <x v="341"/>
    <n v="3"/>
    <x v="2"/>
    <n v="65110.068749999991"/>
    <n v="113942.62031249999"/>
    <n v="88355.846249999988"/>
    <n v="154622.73093749996"/>
    <n v="111386.37374999998"/>
    <n v="194926.15406249999"/>
    <n v="144788.26499999998"/>
    <n v="253379.46374999994"/>
    <n v="176418.95624999999"/>
    <n v="308733.17343749997"/>
    <n v="196804.98374999996"/>
    <n v="344408.7215625"/>
    <n v="216219.31124999997"/>
    <n v="378383.79468749993"/>
  </r>
  <r>
    <n v="9"/>
    <s v="Region IX - West"/>
    <x v="46"/>
    <s v="CA"/>
    <x v="341"/>
    <n v="4"/>
    <x v="3"/>
    <n v="78430.486499999999"/>
    <n v="125488.7784"/>
    <n v="109802.68109999999"/>
    <n v="175684.28975999999"/>
    <n v="141174.87569999998"/>
    <n v="225879.80111999999"/>
    <n v="188233.16759999999"/>
    <n v="301173.06816000002"/>
    <n v="235291.45949999997"/>
    <n v="376466.33519999997"/>
    <n v="266663.65409999993"/>
    <n v="426661.84655999998"/>
    <n v="298035.84869999997"/>
    <n v="476857.35791999998"/>
  </r>
  <r>
    <n v="9"/>
    <s v="Region IX - West"/>
    <x v="46"/>
    <s v="CA"/>
    <x v="342"/>
    <n v="1"/>
    <x v="0"/>
    <n v="86115.95"/>
    <n v="150702.91249999998"/>
    <n v="112090.14775"/>
    <n v="196157.75856250001"/>
    <n v="134419.79250000001"/>
    <n v="235234.636875"/>
    <n v="161322.07199999999"/>
    <n v="282313.62599999999"/>
    <n v="190094.59875"/>
    <n v="332665.54781250004"/>
    <n v="207998.5105"/>
    <n v="363997.39337499999"/>
    <n v="225627.53649999999"/>
    <n v="394848.18887499999"/>
  </r>
  <r>
    <n v="9"/>
    <s v="Region IX - West"/>
    <x v="46"/>
    <s v="CA"/>
    <x v="342"/>
    <n v="2"/>
    <x v="1"/>
    <n v="78877.510999999999"/>
    <n v="138035.64425000001"/>
    <n v="102303.07430000001"/>
    <n v="179030.38002500002"/>
    <n v="121371.7032"/>
    <n v="212400.48060000001"/>
    <n v="144678.6024"/>
    <n v="253187.55420000001"/>
    <n v="170402.5785"/>
    <n v="298204.51237499993"/>
    <n v="186600.77795000002"/>
    <n v="326551.36141250003"/>
    <n v="201900.74452499999"/>
    <n v="353326.30291874998"/>
  </r>
  <r>
    <n v="9"/>
    <s v="Region IX - West"/>
    <x v="46"/>
    <s v="CA"/>
    <x v="342"/>
    <n v="3"/>
    <x v="2"/>
    <n v="61840.706249999996"/>
    <n v="108221.23593749999"/>
    <n v="83915.23874999999"/>
    <n v="146851.66781249997"/>
    <n v="105785.02124999999"/>
    <n v="185123.78718749998"/>
    <n v="137501.59499999997"/>
    <n v="240627.79124999995"/>
    <n v="167533.36874999999"/>
    <n v="293183.39531249995"/>
    <n v="186887.65125"/>
    <n v="327053.38968749996"/>
    <n v="205317.63374999998"/>
    <n v="359305.85906250001"/>
  </r>
  <r>
    <n v="9"/>
    <s v="Region IX - West"/>
    <x v="46"/>
    <s v="CA"/>
    <x v="342"/>
    <n v="4"/>
    <x v="3"/>
    <n v="74509.633499999996"/>
    <n v="119215.4136"/>
    <n v="104313.48689999999"/>
    <n v="166901.57903999998"/>
    <n v="134117.34029999998"/>
    <n v="214587.74447999999"/>
    <n v="178823.12039999999"/>
    <n v="286116.99264000001"/>
    <n v="223528.90049999999"/>
    <n v="357646.24079999997"/>
    <n v="253332.75389999995"/>
    <n v="405332.40623999998"/>
    <n v="283136.60729999997"/>
    <n v="453018.57167999999"/>
  </r>
  <r>
    <n v="9"/>
    <s v="Region IX - West"/>
    <x v="46"/>
    <s v="CA"/>
    <x v="343"/>
    <n v="1"/>
    <x v="0"/>
    <n v="83582.45"/>
    <n v="146269.28749999998"/>
    <n v="108860.34775000002"/>
    <n v="190505.60856250001"/>
    <n v="130677.5925"/>
    <n v="228685.78687499999"/>
    <n v="157034.47200000001"/>
    <n v="274810.326"/>
    <n v="185086.09875"/>
    <n v="323900.67281250004"/>
    <n v="202541.51049999997"/>
    <n v="354447.64337499999"/>
    <n v="219767.93650000001"/>
    <n v="384593.88887499995"/>
  </r>
  <r>
    <n v="9"/>
    <s v="Region IX - West"/>
    <x v="46"/>
    <s v="CA"/>
    <x v="343"/>
    <n v="2"/>
    <x v="1"/>
    <n v="76518.385999999999"/>
    <n v="133907.17550000001"/>
    <n v="99295.349300000002"/>
    <n v="173766.86127500003"/>
    <n v="117890.7282"/>
    <n v="206308.77434999999"/>
    <n v="140694.21239999999"/>
    <n v="246214.87170000002"/>
    <n v="165748.45349999997"/>
    <n v="290059.79362499993"/>
    <n v="181530.10295000003"/>
    <n v="317677.68016250001"/>
    <n v="196455.819525"/>
    <n v="343797.68416874995"/>
  </r>
  <r>
    <n v="9"/>
    <s v="Region IX - West"/>
    <x v="46"/>
    <s v="CA"/>
    <x v="343"/>
    <n v="3"/>
    <x v="2"/>
    <n v="59928.84375"/>
    <n v="104875.4765625"/>
    <n v="81238.631249999991"/>
    <n v="142167.60468749999"/>
    <n v="102343.66875"/>
    <n v="179101.42031249998"/>
    <n v="132913.125"/>
    <n v="232597.96875"/>
    <n v="161797.78124999997"/>
    <n v="283146.1171875"/>
    <n v="180387.31874999998"/>
    <n v="315677.80781249999"/>
    <n v="198052.55624999999"/>
    <n v="346591.97343749995"/>
  </r>
  <r>
    <n v="9"/>
    <s v="Region IX - West"/>
    <x v="46"/>
    <s v="CA"/>
    <x v="343"/>
    <n v="4"/>
    <x v="3"/>
    <n v="72562.633499999996"/>
    <n v="116100.21359999999"/>
    <n v="101587.68689999999"/>
    <n v="162540.29904000001"/>
    <n v="130612.74029999998"/>
    <n v="208980.38448000001"/>
    <n v="174150.32039999997"/>
    <n v="278640.51263999997"/>
    <n v="217687.90049999999"/>
    <n v="348300.64079999994"/>
    <n v="246712.95389999996"/>
    <n v="394740.72623999999"/>
    <n v="275738.00729999994"/>
    <n v="441180.81167999998"/>
  </r>
  <r>
    <n v="9"/>
    <s v="Region IX - West"/>
    <x v="46"/>
    <s v="CA"/>
    <x v="344"/>
    <n v="1"/>
    <x v="0"/>
    <n v="86590.65"/>
    <n v="151533.63750000001"/>
    <n v="112772.83675000002"/>
    <n v="197352.46431250003"/>
    <n v="135363.6225"/>
    <n v="236886.33937500001"/>
    <n v="162649.22399999999"/>
    <n v="284636.14199999999"/>
    <n v="191700.30374999999"/>
    <n v="335475.53156249999"/>
    <n v="209777.62849999999"/>
    <n v="367110.84987499996"/>
    <n v="227614.67050000001"/>
    <n v="398325.67337500001"/>
  </r>
  <r>
    <n v="9"/>
    <s v="Region IX - West"/>
    <x v="46"/>
    <s v="CA"/>
    <x v="344"/>
    <n v="2"/>
    <x v="1"/>
    <n v="79275.462"/>
    <n v="138732.05849999998"/>
    <n v="102868.9081"/>
    <n v="180020.58917500003"/>
    <n v="122126.45940000001"/>
    <n v="213721.30395"/>
    <n v="145735.9308"/>
    <n v="255037.87890000001"/>
    <n v="171684.85949999996"/>
    <n v="300448.50412499998"/>
    <n v="188029.65515000001"/>
    <n v="329051.89651250001"/>
    <n v="203486.42942500004"/>
    <n v="356101.25149375002"/>
  </r>
  <r>
    <n v="9"/>
    <s v="Region IX - West"/>
    <x v="46"/>
    <s v="CA"/>
    <x v="344"/>
    <n v="3"/>
    <x v="2"/>
    <n v="61429.668749999997"/>
    <n v="107501.92031250001"/>
    <n v="83317.036250000005"/>
    <n v="145804.81343749998"/>
    <n v="104997.90375"/>
    <n v="183746.33156249998"/>
    <n v="136421.80499999999"/>
    <n v="238738.15874999997"/>
    <n v="166146.50624999998"/>
    <n v="290756.38593749999"/>
    <n v="185290.37375"/>
    <n v="324258.15406249999"/>
    <n v="203502.04125000001"/>
    <n v="356128.57218749996"/>
  </r>
  <r>
    <n v="9"/>
    <s v="Region IX - West"/>
    <x v="46"/>
    <s v="CA"/>
    <x v="344"/>
    <n v="4"/>
    <x v="3"/>
    <n v="74189.608999999997"/>
    <n v="118703.3744"/>
    <n v="103865.45259999999"/>
    <n v="166184.72415999998"/>
    <n v="133541.29619999998"/>
    <n v="213666.07392"/>
    <n v="178055.06160000002"/>
    <n v="284888.09855999995"/>
    <n v="222568.82699999999"/>
    <n v="356110.12320000003"/>
    <n v="252244.67059999995"/>
    <n v="403591.47295999998"/>
    <n v="281920.51419999998"/>
    <n v="451072.82272"/>
  </r>
  <r>
    <n v="9"/>
    <s v="Region IX - West"/>
    <x v="46"/>
    <s v="CA"/>
    <x v="345"/>
    <n v="1"/>
    <x v="0"/>
    <n v="83160.2"/>
    <n v="145530.35"/>
    <n v="108322.04775000001"/>
    <n v="189563.58356250002"/>
    <n v="130053.8925"/>
    <n v="227594.31187500001"/>
    <n v="156319.872"/>
    <n v="273559.77599999995"/>
    <n v="184251.34875"/>
    <n v="322439.86031250004"/>
    <n v="201632.01049999997"/>
    <n v="352856.01837499999"/>
    <n v="218791.3365"/>
    <n v="382884.83887500002"/>
  </r>
  <r>
    <n v="9"/>
    <s v="Region IX - West"/>
    <x v="46"/>
    <s v="CA"/>
    <x v="345"/>
    <n v="2"/>
    <x v="1"/>
    <n v="76125.198499999999"/>
    <n v="133219.09737500001"/>
    <n v="98794.06180000001"/>
    <n v="172889.60815000001"/>
    <n v="117310.56570000001"/>
    <n v="205293.48997499997"/>
    <n v="140030.14740000002"/>
    <n v="245052.75795"/>
    <n v="164972.76599999997"/>
    <n v="288702.34049999993"/>
    <n v="180684.99045000001"/>
    <n v="316198.73328749998"/>
    <n v="195548.33202500001"/>
    <n v="342209.58104374999"/>
  </r>
  <r>
    <n v="9"/>
    <s v="Region IX - West"/>
    <x v="46"/>
    <s v="CA"/>
    <x v="345"/>
    <n v="3"/>
    <x v="2"/>
    <n v="59383.95"/>
    <n v="103921.91249999999"/>
    <n v="80498.53"/>
    <n v="140872.42749999999"/>
    <n v="101410.11"/>
    <n v="177467.6925"/>
    <n v="131698.68"/>
    <n v="230472.69"/>
    <n v="160316.85"/>
    <n v="280554.48749999999"/>
    <n v="178734.43"/>
    <n v="312785.25249999994"/>
    <n v="196235.61"/>
    <n v="343412.3175"/>
  </r>
  <r>
    <n v="9"/>
    <s v="Region IX - West"/>
    <x v="46"/>
    <s v="CA"/>
    <x v="345"/>
    <n v="4"/>
    <x v="3"/>
    <n v="71909.157999999996"/>
    <n v="115054.65280000001"/>
    <n v="100672.82120000001"/>
    <n v="161076.51392"/>
    <n v="129436.48439999999"/>
    <n v="207098.37504000001"/>
    <n v="172581.97919999997"/>
    <n v="276131.16671999998"/>
    <n v="215727.47399999999"/>
    <n v="345163.95839999994"/>
    <n v="244491.13719999994"/>
    <n v="391185.81951999996"/>
    <n v="273254.80039999995"/>
    <n v="437207.68063999998"/>
  </r>
  <r>
    <n v="9"/>
    <s v="Region IX - West"/>
    <x v="46"/>
    <s v="CA"/>
    <x v="346"/>
    <n v="1"/>
    <x v="0"/>
    <n v="86115.95"/>
    <n v="150702.91249999998"/>
    <n v="112090.14775"/>
    <n v="196157.75856250001"/>
    <n v="134419.79250000001"/>
    <n v="235234.636875"/>
    <n v="161322.07199999999"/>
    <n v="282313.62599999999"/>
    <n v="190094.59875"/>
    <n v="332665.54781250004"/>
    <n v="207998.5105"/>
    <n v="363997.39337499999"/>
    <n v="225627.53649999999"/>
    <n v="394848.18887499999"/>
  </r>
  <r>
    <n v="9"/>
    <s v="Region IX - West"/>
    <x v="46"/>
    <s v="CA"/>
    <x v="346"/>
    <n v="2"/>
    <x v="1"/>
    <n v="78877.510999999999"/>
    <n v="138035.64425000001"/>
    <n v="102303.07430000001"/>
    <n v="179030.38002500002"/>
    <n v="121371.7032"/>
    <n v="212400.48060000001"/>
    <n v="144678.6024"/>
    <n v="253187.55420000001"/>
    <n v="170402.5785"/>
    <n v="298204.51237499993"/>
    <n v="186600.77795000002"/>
    <n v="326551.36141250003"/>
    <n v="201900.74452499999"/>
    <n v="353326.30291874998"/>
  </r>
  <r>
    <n v="9"/>
    <s v="Region IX - West"/>
    <x v="46"/>
    <s v="CA"/>
    <x v="346"/>
    <n v="3"/>
    <x v="2"/>
    <n v="63198.206249999996"/>
    <n v="110596.86093749999"/>
    <n v="85679.23874999999"/>
    <n v="149938.66781249997"/>
    <n v="107945.02124999999"/>
    <n v="188903.78718749998"/>
    <n v="140199.79499999998"/>
    <n v="245349.64124999999"/>
    <n v="170683.36874999999"/>
    <n v="298695.89531249995"/>
    <n v="190304.65125"/>
    <n v="333033.13968749996"/>
    <n v="208954.23375000001"/>
    <n v="365669.9090625"/>
  </r>
  <r>
    <n v="9"/>
    <s v="Region IX - West"/>
    <x v="46"/>
    <s v="CA"/>
    <x v="346"/>
    <n v="4"/>
    <x v="3"/>
    <n v="76483.486499999999"/>
    <n v="122373.5784"/>
    <n v="107076.8811"/>
    <n v="171323.00975999999"/>
    <n v="137670.2757"/>
    <n v="220272.44112"/>
    <n v="183560.3676"/>
    <n v="293696.58816000004"/>
    <n v="229450.4595"/>
    <n v="367120.7352"/>
    <n v="260043.85409999997"/>
    <n v="416070.16655999998"/>
    <n v="290637.2487"/>
    <n v="465019.59791999997"/>
  </r>
  <r>
    <n v="9"/>
    <s v="Region IX - West"/>
    <x v="47"/>
    <s v="HI"/>
    <x v="347"/>
    <n v="1"/>
    <x v="0"/>
    <n v="81378.75"/>
    <n v="142412.8125"/>
    <n v="106070.37"/>
    <n v="185623.14750000002"/>
    <n v="127483.2"/>
    <n v="223095.6"/>
    <n v="153435.96"/>
    <n v="268512.93"/>
    <n v="180896.4"/>
    <n v="316568.7"/>
    <n v="197984.04"/>
    <n v="346472.07"/>
    <n v="214893.42"/>
    <n v="376063.48499999999"/>
  </r>
  <r>
    <n v="9"/>
    <s v="Region IX - West"/>
    <x v="47"/>
    <s v="HI"/>
    <x v="347"/>
    <n v="2"/>
    <x v="1"/>
    <n v="74455.342499999999"/>
    <n v="130296.84937499999"/>
    <n v="96679.726500000019"/>
    <n v="169189.52137500001"/>
    <n v="114888.52350000001"/>
    <n v="201054.91612499999"/>
    <n v="137306.18699999998"/>
    <n v="240285.82724999997"/>
    <n v="161802.74249999999"/>
    <n v="283154.79937499994"/>
    <n v="177239.2035"/>
    <n v="310168.60612500005"/>
    <n v="191861.05949999997"/>
    <n v="335756.85412500001"/>
  </r>
  <r>
    <n v="9"/>
    <s v="Region IX - West"/>
    <x v="47"/>
    <s v="HI"/>
    <x v="347"/>
    <n v="3"/>
    <x v="2"/>
    <n v="59374.481249999997"/>
    <n v="103905.34218749999"/>
    <n v="80326.023749999993"/>
    <n v="140570.5415625"/>
    <n v="101062.31624999999"/>
    <n v="176859.05343749997"/>
    <n v="131022.85499999998"/>
    <n v="229289.99624999997"/>
    <n v="159212.19374999998"/>
    <n v="278621.33906249993"/>
    <n v="177303.98624999999"/>
    <n v="310281.97593749996"/>
    <n v="194424.07874999999"/>
    <n v="340242.1378125"/>
  </r>
  <r>
    <n v="9"/>
    <s v="Region IX - West"/>
    <x v="47"/>
    <s v="HI"/>
    <x v="347"/>
    <n v="4"/>
    <x v="3"/>
    <n v="72589.486499999999"/>
    <n v="116143.1784"/>
    <n v="101625.28109999999"/>
    <n v="162600.44975999999"/>
    <n v="130661.07569999999"/>
    <n v="209057.72112"/>
    <n v="174214.76759999999"/>
    <n v="278743.62815999996"/>
    <n v="217768.4595"/>
    <n v="348429.53519999998"/>
    <n v="246804.25409999996"/>
    <n v="394886.80655999994"/>
    <n v="275840.04869999993"/>
    <n v="441344.07791999995"/>
  </r>
  <r>
    <n v="9"/>
    <s v="Region IX - West"/>
    <x v="47"/>
    <s v="HI"/>
    <x v="348"/>
    <n v="1"/>
    <x v="0"/>
    <n v="98016.3"/>
    <n v="171528.52499999999"/>
    <n v="127687.53725000002"/>
    <n v="223453.19018750003"/>
    <n v="153332.25750000001"/>
    <n v="268331.450625"/>
    <n v="184342.60800000001"/>
    <n v="322599.56400000001"/>
    <n v="217290.47625000001"/>
    <n v="380258.3334375"/>
    <n v="237792.65950000001"/>
    <n v="416137.154125"/>
    <n v="258041.97349999996"/>
    <n v="451573.45362499997"/>
  </r>
  <r>
    <n v="9"/>
    <s v="Region IX - West"/>
    <x v="47"/>
    <s v="HI"/>
    <x v="348"/>
    <n v="2"/>
    <x v="1"/>
    <n v="89716.366500000004"/>
    <n v="157003.64137500001"/>
    <n v="116443.4852"/>
    <n v="203776.09909999999"/>
    <n v="138286.43729999999"/>
    <n v="242001.26527499998"/>
    <n v="165103.33859999999"/>
    <n v="288930.84255"/>
    <n v="194520.24899999998"/>
    <n v="340410.43574999995"/>
    <n v="213052.07755000002"/>
    <n v="372841.13571249996"/>
    <n v="230586.73647499998"/>
    <n v="403526.78883124999"/>
  </r>
  <r>
    <n v="9"/>
    <s v="Region IX - West"/>
    <x v="47"/>
    <s v="HI"/>
    <x v="348"/>
    <n v="3"/>
    <x v="2"/>
    <n v="71002.037499999991"/>
    <n v="124253.56562499999"/>
    <n v="96172.352499999979"/>
    <n v="168301.61687499998"/>
    <n v="121094.1675"/>
    <n v="211914.79312499997"/>
    <n v="157156.29"/>
    <n v="275023.50749999995"/>
    <n v="191173.61249999999"/>
    <n v="334553.82187499997"/>
    <n v="213042.42749999999"/>
    <n v="372824.24812499993"/>
    <n v="233789.4425"/>
    <n v="409131.52437499998"/>
  </r>
  <r>
    <n v="9"/>
    <s v="Region IX - West"/>
    <x v="47"/>
    <s v="HI"/>
    <x v="348"/>
    <n v="4"/>
    <x v="3"/>
    <n v="86303.520999999979"/>
    <n v="138085.6336"/>
    <n v="120824.92939999999"/>
    <n v="193319.88704"/>
    <n v="155346.33779999998"/>
    <n v="248554.14048"/>
    <n v="207128.45039999997"/>
    <n v="331405.52064"/>
    <n v="258910.56299999997"/>
    <n v="414256.90079999994"/>
    <n v="293431.97139999992"/>
    <n v="469491.15423999995"/>
    <n v="327953.37979999994"/>
    <n v="524725.40767999995"/>
  </r>
  <r>
    <n v="9"/>
    <s v="Region IX - West"/>
    <x v="47"/>
    <s v="HI"/>
    <x v="349"/>
    <n v="1"/>
    <x v="0"/>
    <n v="99612.85"/>
    <n v="174322.48749999999"/>
    <n v="129742.25950000001"/>
    <n v="227048.95412500005"/>
    <n v="155751.16499999998"/>
    <n v="272564.53875000001"/>
    <n v="187175.49599999998"/>
    <n v="327557.11800000002"/>
    <n v="220613.5275"/>
    <n v="386073.67312499997"/>
    <n v="241420.68899999998"/>
    <n v="422486.20574999996"/>
    <n v="261956.85699999999"/>
    <n v="458424.49974999996"/>
  </r>
  <r>
    <n v="9"/>
    <s v="Region IX - West"/>
    <x v="47"/>
    <s v="HI"/>
    <x v="349"/>
    <n v="2"/>
    <x v="1"/>
    <n v="91192.010500000004"/>
    <n v="159586.01837499999"/>
    <n v="118339.44990000001"/>
    <n v="207094.03732500001"/>
    <n v="140505.69510000001"/>
    <n v="245884.96642499999"/>
    <n v="167691.8982"/>
    <n v="293460.82185000001"/>
    <n v="197555.72549999997"/>
    <n v="345722.51962499996"/>
    <n v="216367.19060000003"/>
    <n v="378642.58354999998"/>
    <n v="234159.36394999997"/>
    <n v="409778.88691250002"/>
  </r>
  <r>
    <n v="9"/>
    <s v="Region IX - West"/>
    <x v="47"/>
    <s v="HI"/>
    <x v="349"/>
    <n v="3"/>
    <x v="2"/>
    <n v="71505.468749999985"/>
    <n v="125134.57031249999"/>
    <n v="96922.65625"/>
    <n v="169614.6484375"/>
    <n v="122094.84374999999"/>
    <n v="213665.9765625"/>
    <n v="158551.12499999997"/>
    <n v="277464.46875"/>
    <n v="192991.40625"/>
    <n v="337734.96093749994"/>
    <n v="215153.59374999997"/>
    <n v="376518.7890625"/>
    <n v="236209.78124999997"/>
    <n v="413367.11718749994"/>
  </r>
  <r>
    <n v="9"/>
    <s v="Region IX - West"/>
    <x v="47"/>
    <s v="HI"/>
    <x v="349"/>
    <n v="4"/>
    <x v="3"/>
    <n v="86619.07"/>
    <n v="138590.51199999999"/>
    <n v="121266.69799999999"/>
    <n v="194026.71679999999"/>
    <n v="155914.32599999997"/>
    <n v="249462.9216"/>
    <n v="207885.76799999998"/>
    <n v="332617.22879999998"/>
    <n v="259857.21"/>
    <n v="415771.53599999996"/>
    <n v="294504.83799999993"/>
    <n v="471207.74079999991"/>
    <n v="329152.4659999999"/>
    <n v="526643.94559999998"/>
  </r>
  <r>
    <n v="9"/>
    <s v="Region IX - West"/>
    <x v="47"/>
    <s v="HI"/>
    <x v="350"/>
    <n v="1"/>
    <x v="0"/>
    <n v="99005.7"/>
    <n v="173259.97499999998"/>
    <n v="129007.00400000002"/>
    <n v="225762.25700000004"/>
    <n v="154975.67999999999"/>
    <n v="271207.44"/>
    <n v="186409.87199999997"/>
    <n v="326217.27599999995"/>
    <n v="219746.88"/>
    <n v="384557.04"/>
    <n v="240491.24799999999"/>
    <n v="420859.68400000001"/>
    <n v="260997.22399999999"/>
    <n v="456745.14199999999"/>
  </r>
  <r>
    <n v="9"/>
    <s v="Region IX - West"/>
    <x v="47"/>
    <s v="HI"/>
    <x v="350"/>
    <n v="2"/>
    <x v="1"/>
    <n v="90604.611000000004"/>
    <n v="158558.06925"/>
    <n v="117619.79180000001"/>
    <n v="205834.63565000001"/>
    <n v="139722.7482"/>
    <n v="244514.80935"/>
    <n v="166892.43239999999"/>
    <n v="292061.75670000003"/>
    <n v="196645.49099999998"/>
    <n v="344129.60924999998"/>
    <n v="215391.40420000002"/>
    <n v="376934.95735000004"/>
    <n v="233137.23139999999"/>
    <n v="407990.15495"/>
  </r>
  <r>
    <n v="9"/>
    <s v="Region IX - West"/>
    <x v="47"/>
    <s v="HI"/>
    <x v="350"/>
    <n v="3"/>
    <x v="2"/>
    <n v="71228.287499999991"/>
    <n v="124649.50312499999"/>
    <n v="96466.352499999979"/>
    <n v="168816.11687499998"/>
    <n v="121454.1675"/>
    <n v="212544.79312499997"/>
    <n v="157605.99"/>
    <n v="275810.48249999993"/>
    <n v="191698.61249999999"/>
    <n v="335472.57187499997"/>
    <n v="213611.92749999999"/>
    <n v="373820.87312499993"/>
    <n v="234395.54249999998"/>
    <n v="410192.19937499997"/>
  </r>
  <r>
    <n v="9"/>
    <s v="Region IX - West"/>
    <x v="47"/>
    <s v="HI"/>
    <x v="350"/>
    <n v="4"/>
    <x v="3"/>
    <n v="86632.496499999979"/>
    <n v="138611.9944"/>
    <n v="121285.49509999999"/>
    <n v="194056.79215999998"/>
    <n v="155938.49369999996"/>
    <n v="249501.58992"/>
    <n v="207917.99159999998"/>
    <n v="332668.78656000004"/>
    <n v="259897.48949999997"/>
    <n v="415835.98319999996"/>
    <n v="294550.48809999996"/>
    <n v="471280.78096"/>
    <n v="329203.48669999995"/>
    <n v="526725.57871999987"/>
  </r>
  <r>
    <n v="9"/>
    <s v="Region IX - West"/>
    <x v="47"/>
    <s v="HI"/>
    <x v="351"/>
    <n v="1"/>
    <x v="0"/>
    <n v="98346.1"/>
    <n v="172105.67499999999"/>
    <n v="128127.35950000002"/>
    <n v="224222.87912500004"/>
    <n v="153880.065"/>
    <n v="269290.11375000002"/>
    <n v="185031.696"/>
    <n v="323805.46799999999"/>
    <n v="218109.2775"/>
    <n v="381691.23562499997"/>
    <n v="238692.18899999998"/>
    <n v="417711.33074999996"/>
    <n v="259027.05699999997"/>
    <n v="453297.34974999999"/>
  </r>
  <r>
    <n v="9"/>
    <s v="Region IX - West"/>
    <x v="47"/>
    <s v="HI"/>
    <x v="351"/>
    <n v="2"/>
    <x v="1"/>
    <n v="90012.448000000004"/>
    <n v="157521.78399999999"/>
    <n v="116835.5874"/>
    <n v="204462.27795000002"/>
    <n v="138765.20759999999"/>
    <n v="242839.1133"/>
    <n v="165699.70319999999"/>
    <n v="289974.48060000001"/>
    <n v="195228.66299999997"/>
    <n v="341650.16024999996"/>
    <n v="213831.85310000001"/>
    <n v="374205.74292500003"/>
    <n v="231436.90144999998"/>
    <n v="405014.57753749995"/>
  </r>
  <r>
    <n v="9"/>
    <s v="Region IX - West"/>
    <x v="47"/>
    <s v="HI"/>
    <x v="351"/>
    <n v="3"/>
    <x v="2"/>
    <n v="70549.537499999991"/>
    <n v="123461.69062499999"/>
    <n v="95584.352499999979"/>
    <n v="167272.61687499998"/>
    <n v="120374.1675"/>
    <n v="210654.79312499997"/>
    <n v="156256.89000000001"/>
    <n v="273449.5575"/>
    <n v="190123.61249999999"/>
    <n v="332716.32187499997"/>
    <n v="211903.42749999999"/>
    <n v="370830.99812499993"/>
    <n v="232577.24249999999"/>
    <n v="407010.17437499994"/>
  </r>
  <r>
    <n v="9"/>
    <s v="Region IX - West"/>
    <x v="47"/>
    <s v="HI"/>
    <x v="351"/>
    <n v="4"/>
    <x v="3"/>
    <n v="85645.57"/>
    <n v="137032.91199999998"/>
    <n v="119903.79799999998"/>
    <n v="191846.07679999998"/>
    <n v="154162.02599999995"/>
    <n v="246659.24160000001"/>
    <n v="205549.36799999996"/>
    <n v="328878.98879999999"/>
    <n v="256936.71"/>
    <n v="411098.73599999992"/>
    <n v="291194.93799999997"/>
    <n v="465911.90079999994"/>
    <n v="325453.16599999997"/>
    <n v="520725.06559999997"/>
  </r>
  <r>
    <n v="9"/>
    <s v="Region IX - West"/>
    <x v="47"/>
    <s v="HI"/>
    <x v="352"/>
    <n v="1"/>
    <x v="0"/>
    <n v="98675.9"/>
    <n v="172682.82500000001"/>
    <n v="128567.18175000002"/>
    <n v="224992.56806250004"/>
    <n v="154427.8725"/>
    <n v="270248.77687499998"/>
    <n v="185720.78399999999"/>
    <n v="325011.37199999997"/>
    <n v="218928.07874999999"/>
    <n v="383124.1378125"/>
    <n v="239591.71849999999"/>
    <n v="419285.50737499999"/>
    <n v="260012.14049999998"/>
    <n v="455021.24587500002"/>
  </r>
  <r>
    <n v="9"/>
    <s v="Region IX - West"/>
    <x v="47"/>
    <s v="HI"/>
    <x v="352"/>
    <n v="2"/>
    <x v="1"/>
    <n v="90308.529500000004"/>
    <n v="158039.92662499999"/>
    <n v="117227.68960000001"/>
    <n v="205148.45680000001"/>
    <n v="139243.9779"/>
    <n v="243676.96132499998"/>
    <n v="166296.06779999999"/>
    <n v="291018.11864999996"/>
    <n v="195937.07699999999"/>
    <n v="342889.88474999997"/>
    <n v="214611.62865000003"/>
    <n v="375570.35013749998"/>
    <n v="232287.066425"/>
    <n v="406502.36624374997"/>
  </r>
  <r>
    <n v="9"/>
    <s v="Region IX - West"/>
    <x v="47"/>
    <s v="HI"/>
    <x v="352"/>
    <n v="3"/>
    <x v="2"/>
    <n v="71002.037499999991"/>
    <n v="124253.56562499999"/>
    <n v="96172.352499999979"/>
    <n v="168301.61687499998"/>
    <n v="121094.1675"/>
    <n v="211914.79312499997"/>
    <n v="157156.29"/>
    <n v="275023.50749999995"/>
    <n v="191173.61249999999"/>
    <n v="334553.82187499997"/>
    <n v="213042.42749999999"/>
    <n v="372824.24812499993"/>
    <n v="233789.4425"/>
    <n v="409131.52437499998"/>
  </r>
  <r>
    <n v="9"/>
    <s v="Region IX - West"/>
    <x v="47"/>
    <s v="HI"/>
    <x v="352"/>
    <n v="4"/>
    <x v="3"/>
    <n v="86303.520999999979"/>
    <n v="138085.6336"/>
    <n v="120824.92939999999"/>
    <n v="193319.88704"/>
    <n v="155346.33779999998"/>
    <n v="248554.14048"/>
    <n v="207128.45039999997"/>
    <n v="331405.52064"/>
    <n v="258910.56299999997"/>
    <n v="414256.90079999994"/>
    <n v="293431.97139999992"/>
    <n v="469491.15423999995"/>
    <n v="327953.37979999994"/>
    <n v="524725.40767999995"/>
  </r>
  <r>
    <n v="9"/>
    <s v="Region IX - West"/>
    <x v="48"/>
    <s v="NV"/>
    <x v="353"/>
    <n v="1"/>
    <x v="0"/>
    <n v="79677.3"/>
    <n v="139435.27499999999"/>
    <n v="103726.86975000001"/>
    <n v="181522.02206250004"/>
    <n v="124424.0325"/>
    <n v="217742.05687500001"/>
    <n v="149377.96799999999"/>
    <n v="261411.44400000002"/>
    <n v="176031.43875000003"/>
    <n v="308055.01781250001"/>
    <n v="192616.7745"/>
    <n v="337079.35537500004"/>
    <n v="208957.46850000002"/>
    <n v="365675.56987500004"/>
  </r>
  <r>
    <n v="9"/>
    <s v="Region IX - West"/>
    <x v="48"/>
    <s v="NV"/>
    <x v="353"/>
    <n v="2"/>
    <x v="1"/>
    <n v="72970.171499999997"/>
    <n v="127697.80012500001"/>
    <n v="94654.669200000018"/>
    <n v="165645.67110000004"/>
    <n v="112320.07830000001"/>
    <n v="196560.137025"/>
    <n v="133931.10060000001"/>
    <n v="234379.42605000001"/>
    <n v="157754.079"/>
    <n v="276069.63824999996"/>
    <n v="172756.56105000002"/>
    <n v="302323.98183750006"/>
    <n v="186932.03722500001"/>
    <n v="327131.06514375005"/>
  </r>
  <r>
    <n v="9"/>
    <s v="Region IX - West"/>
    <x v="48"/>
    <s v="NV"/>
    <x v="353"/>
    <n v="3"/>
    <x v="2"/>
    <n v="58067.912500000006"/>
    <n v="101618.846875"/>
    <n v="78724.327499999985"/>
    <n v="137767.573125"/>
    <n v="99182.992499999993"/>
    <n v="173570.236875"/>
    <n v="128820.09"/>
    <n v="225435.15749999997"/>
    <n v="156829.98749999999"/>
    <n v="274452.47812499997"/>
    <n v="174859.1525"/>
    <n v="306003.51687499997"/>
    <n v="191995.61749999999"/>
    <n v="335992.330625"/>
  </r>
  <r>
    <n v="9"/>
    <s v="Region IX - West"/>
    <x v="48"/>
    <s v="NV"/>
    <x v="353"/>
    <n v="4"/>
    <x v="3"/>
    <n v="70273.231499999994"/>
    <n v="112437.1704"/>
    <n v="98382.524099999995"/>
    <n v="157412.03856000002"/>
    <n v="126491.8167"/>
    <n v="202386.90672"/>
    <n v="168655.7556"/>
    <n v="269849.20896000002"/>
    <n v="210819.69449999998"/>
    <n v="337311.51120000001"/>
    <n v="238928.98709999997"/>
    <n v="382286.37936000002"/>
    <n v="267038.27969999996"/>
    <n v="427261.24751999998"/>
  </r>
  <r>
    <n v="9"/>
    <s v="Region IX - West"/>
    <x v="48"/>
    <s v="NV"/>
    <x v="354"/>
    <n v="1"/>
    <x v="0"/>
    <n v="74320.5"/>
    <n v="130060.875"/>
    <n v="96781.536250000005"/>
    <n v="169367.68843750004"/>
    <n v="116147.58749999999"/>
    <n v="203258.27812500001"/>
    <n v="139526.64000000001"/>
    <n v="244171.62"/>
    <n v="164440.63124999998"/>
    <n v="287771.10468749999"/>
    <n v="179943.5975"/>
    <n v="314901.29562500003"/>
    <n v="195234.16749999998"/>
    <n v="341659.79312499997"/>
  </r>
  <r>
    <n v="9"/>
    <s v="Region IX - West"/>
    <x v="48"/>
    <s v="NV"/>
    <x v="354"/>
    <n v="2"/>
    <x v="1"/>
    <n v="68048.182499999995"/>
    <n v="119084.31937499999"/>
    <n v="88291.755999999994"/>
    <n v="154510.57300000003"/>
    <n v="104806.1565"/>
    <n v="183410.77387500001"/>
    <n v="125040.393"/>
    <n v="218820.68774999998"/>
    <n v="147298.09499999997"/>
    <n v="257771.66624999995"/>
    <n v="161317.00775000002"/>
    <n v="282304.76356250001"/>
    <n v="174571.147375"/>
    <n v="305499.50790625002"/>
  </r>
  <r>
    <n v="9"/>
    <s v="Region IX - West"/>
    <x v="48"/>
    <s v="NV"/>
    <x v="354"/>
    <n v="3"/>
    <x v="2"/>
    <n v="53708.762499999997"/>
    <n v="93990.334374999991"/>
    <n v="72803.517499999987"/>
    <n v="127406.15562499998"/>
    <n v="91714.522499999992"/>
    <n v="160500.41437499999"/>
    <n v="119104.53"/>
    <n v="208432.92749999996"/>
    <n v="144982.53749999998"/>
    <n v="253719.44062499996"/>
    <n v="161636.04249999998"/>
    <n v="282863.07437499997"/>
    <n v="177460.04749999999"/>
    <n v="310555.083125"/>
  </r>
  <r>
    <n v="9"/>
    <s v="Region IX - West"/>
    <x v="48"/>
    <s v="NV"/>
    <x v="354"/>
    <n v="4"/>
    <x v="3"/>
    <n v="65045.427499999991"/>
    <n v="104072.68400000001"/>
    <n v="91063.598499999993"/>
    <n v="145701.75760000001"/>
    <n v="117081.76949999999"/>
    <n v="187330.83120000002"/>
    <n v="156109.02599999998"/>
    <n v="249774.44160000002"/>
    <n v="195136.28249999997"/>
    <n v="312218.05199999997"/>
    <n v="221154.45349999997"/>
    <n v="353847.12559999991"/>
    <n v="247172.62449999998"/>
    <n v="395476.19919999997"/>
  </r>
  <r>
    <n v="10"/>
    <s v="Region X - Northwest"/>
    <x v="49"/>
    <s v="AK"/>
    <x v="355"/>
    <n v="1"/>
    <x v="0"/>
    <n v="94850.75"/>
    <n v="165988.8125"/>
    <n v="123341.88125000001"/>
    <n v="215848.29218750005"/>
    <n v="147685.83749999999"/>
    <n v="258450.21562500001"/>
    <n v="176890.2"/>
    <n v="309557.84999999998"/>
    <n v="208363.40625"/>
    <n v="364635.9609375"/>
    <n v="227947.6875"/>
    <n v="398908.453125"/>
    <n v="247163.63750000001"/>
    <n v="432536.36562499998"/>
  </r>
  <r>
    <n v="10"/>
    <s v="Region X - Northwest"/>
    <x v="49"/>
    <s v="AK"/>
    <x v="355"/>
    <n v="2"/>
    <x v="1"/>
    <n v="86945"/>
    <n v="152153.75"/>
    <n v="112676.28750000001"/>
    <n v="197183.50312500002"/>
    <n v="133526.92499999999"/>
    <n v="233672.11875000002"/>
    <n v="158881.82999999999"/>
    <n v="278043.20250000001"/>
    <n v="187064.0625"/>
    <n v="327362.109375"/>
    <n v="204801.23125000001"/>
    <n v="358402.15468750003"/>
    <n v="221521.53437499999"/>
    <n v="387662.68515625002"/>
  </r>
  <r>
    <n v="10"/>
    <s v="Region X - Northwest"/>
    <x v="49"/>
    <s v="AK"/>
    <x v="355"/>
    <n v="3"/>
    <x v="2"/>
    <n v="68070.256250000006"/>
    <n v="119122.94843749999"/>
    <n v="92522.858749999985"/>
    <n v="161915.0028125"/>
    <n v="116761.96124999999"/>
    <n v="204333.4321875"/>
    <n v="151986.01499999998"/>
    <n v="265975.52624999994"/>
    <n v="185453.26874999999"/>
    <n v="324543.22031249997"/>
    <n v="207069.37125"/>
    <n v="362371.39968749997"/>
    <n v="227721.67374999996"/>
    <n v="398512.92906249996"/>
  </r>
  <r>
    <n v="10"/>
    <s v="Region X - Northwest"/>
    <x v="49"/>
    <s v="AK"/>
    <x v="355"/>
    <n v="4"/>
    <x v="3"/>
    <n v="81346.510999999999"/>
    <n v="130154.41759999999"/>
    <n v="113885.11539999998"/>
    <n v="182216.18463999999"/>
    <n v="146423.71979999999"/>
    <n v="234277.95168"/>
    <n v="195231.62639999995"/>
    <n v="312370.60224000004"/>
    <n v="244039.533"/>
    <n v="390463.2527999999"/>
    <n v="276578.13739999995"/>
    <n v="442525.01983999996"/>
    <n v="309116.74179999996"/>
    <n v="494586.78688000003"/>
  </r>
  <r>
    <n v="10"/>
    <s v="Region X - Northwest"/>
    <x v="49"/>
    <s v="AK"/>
    <x v="356"/>
    <n v="1"/>
    <x v="0"/>
    <n v="97014.45"/>
    <n v="169775.28749999998"/>
    <n v="126177.77025000003"/>
    <n v="220811.09793750005"/>
    <n v="151124.4675"/>
    <n v="264467.81812499999"/>
    <n v="181075.75200000001"/>
    <n v="316882.56599999999"/>
    <n v="213308.11125000002"/>
    <n v="373289.19468750001"/>
    <n v="233364.80550000002"/>
    <n v="408388.40962499997"/>
    <n v="253057.1715"/>
    <n v="442850.05012500001"/>
  </r>
  <r>
    <n v="10"/>
    <s v="Region X - Northwest"/>
    <x v="49"/>
    <s v="AK"/>
    <x v="356"/>
    <n v="2"/>
    <x v="1"/>
    <n v="88915.701000000001"/>
    <n v="155602.47675"/>
    <n v="115247.27130000002"/>
    <n v="201682.72477500004"/>
    <n v="136602.33120000002"/>
    <n v="239054.0796"/>
    <n v="162595.41840000002"/>
    <n v="284541.98220000003"/>
    <n v="191449.09349999996"/>
    <n v="335035.91362499993"/>
    <n v="209610.55845000001"/>
    <n v="366818.47728750005"/>
    <n v="226737.16927499999"/>
    <n v="396790.04623125005"/>
  </r>
  <r>
    <n v="10"/>
    <s v="Region X - Northwest"/>
    <x v="49"/>
    <s v="AK"/>
    <x v="356"/>
    <n v="3"/>
    <x v="2"/>
    <n v="70065.043749999997"/>
    <n v="122613.82656249999"/>
    <n v="95179.061249999999"/>
    <n v="166563.35718749999"/>
    <n v="120069.07874999999"/>
    <n v="210120.8878125"/>
    <n v="156213.70499999999"/>
    <n v="273373.98374999996"/>
    <n v="190515.13124999998"/>
    <n v="333401.47968749993"/>
    <n v="212653.14874999999"/>
    <n v="372143.01031249994"/>
    <n v="233779.96625"/>
    <n v="409114.94093749998"/>
  </r>
  <r>
    <n v="10"/>
    <s v="Region X - Northwest"/>
    <x v="49"/>
    <s v="AK"/>
    <x v="356"/>
    <n v="4"/>
    <x v="3"/>
    <n v="83969.364000000001"/>
    <n v="134350.98239999998"/>
    <n v="117557.1096"/>
    <n v="188091.37536000001"/>
    <n v="151144.85519999999"/>
    <n v="241831.76832"/>
    <n v="201526.4736"/>
    <n v="322442.35775999998"/>
    <n v="251908.092"/>
    <n v="403052.9472"/>
    <n v="285495.83759999997"/>
    <n v="456793.34015999996"/>
    <n v="319083.58319999999"/>
    <n v="510533.73311999999"/>
  </r>
  <r>
    <n v="10"/>
    <s v="Region X - Northwest"/>
    <x v="49"/>
    <s v="AK"/>
    <x v="357"/>
    <n v="1"/>
    <x v="0"/>
    <n v="99045.7"/>
    <n v="173329.97500000001"/>
    <n v="128961.09275000001"/>
    <n v="225681.91231250006"/>
    <n v="154731.4425"/>
    <n v="270780.02437500004"/>
    <n v="185822.83199999999"/>
    <n v="325189.95600000001"/>
    <n v="218991.87375000003"/>
    <n v="383235.77906249999"/>
    <n v="239631.6005"/>
    <n v="419355.30087500002"/>
    <n v="259978.2065"/>
    <n v="454961.86137499998"/>
  </r>
  <r>
    <n v="10"/>
    <s v="Region X - Northwest"/>
    <x v="49"/>
    <s v="AK"/>
    <x v="357"/>
    <n v="2"/>
    <x v="1"/>
    <n v="90696.953500000003"/>
    <n v="158719.66862499999"/>
    <n v="117664.43080000002"/>
    <n v="205912.75390000001"/>
    <n v="139649.54670000001"/>
    <n v="244386.706725"/>
    <n v="166566.86940000003"/>
    <n v="291492.02145"/>
    <n v="196206.17099999997"/>
    <n v="343360.79924999998"/>
    <n v="214872.97645000002"/>
    <n v="376027.70878750004"/>
    <n v="232516.35652500001"/>
    <n v="406903.62391875003"/>
  </r>
  <r>
    <n v="10"/>
    <s v="Region X - Northwest"/>
    <x v="49"/>
    <s v="AK"/>
    <x v="357"/>
    <n v="3"/>
    <x v="2"/>
    <n v="70466.612499999988"/>
    <n v="123316.57187499999"/>
    <n v="95604.757499999992"/>
    <n v="167308.325625"/>
    <n v="120508.4025"/>
    <n v="210889.70437499997"/>
    <n v="156617.67000000001"/>
    <n v="274080.92249999999"/>
    <n v="190797.33749999997"/>
    <n v="333895.34062499995"/>
    <n v="212819.98249999998"/>
    <n v="372434.96937499999"/>
    <n v="233784.02749999997"/>
    <n v="409122.04812499997"/>
  </r>
  <r>
    <n v="10"/>
    <s v="Region X - Northwest"/>
    <x v="49"/>
    <s v="AK"/>
    <x v="357"/>
    <n v="4"/>
    <x v="3"/>
    <n v="84969.71699999999"/>
    <n v="135951.5472"/>
    <n v="118957.60379999998"/>
    <n v="190332.16608"/>
    <n v="152945.49059999999"/>
    <n v="244712.78496000002"/>
    <n v="203927.32079999999"/>
    <n v="326283.71328000003"/>
    <n v="254909.15100000001"/>
    <n v="407854.64159999997"/>
    <n v="288897.03779999993"/>
    <n v="462235.26048"/>
    <n v="322884.92459999997"/>
    <n v="516615.87936000002"/>
  </r>
  <r>
    <n v="10"/>
    <s v="Region X - Northwest"/>
    <x v="49"/>
    <s v="AK"/>
    <x v="358"/>
    <n v="1"/>
    <x v="0"/>
    <n v="94850.75"/>
    <n v="165988.8125"/>
    <n v="123341.88125000001"/>
    <n v="215848.29218750005"/>
    <n v="147685.83749999999"/>
    <n v="258450.21562500001"/>
    <n v="176890.2"/>
    <n v="309557.84999999998"/>
    <n v="208363.40625"/>
    <n v="364635.9609375"/>
    <n v="227947.6875"/>
    <n v="398908.453125"/>
    <n v="247163.63750000001"/>
    <n v="432536.36562499998"/>
  </r>
  <r>
    <n v="10"/>
    <s v="Region X - Northwest"/>
    <x v="49"/>
    <s v="AK"/>
    <x v="358"/>
    <n v="2"/>
    <x v="1"/>
    <n v="86945"/>
    <n v="152153.75"/>
    <n v="112676.28750000001"/>
    <n v="197183.50312500002"/>
    <n v="133526.92499999999"/>
    <n v="233672.11875000002"/>
    <n v="158881.82999999999"/>
    <n v="278043.20250000001"/>
    <n v="187064.0625"/>
    <n v="327362.109375"/>
    <n v="204801.23125000001"/>
    <n v="358402.15468750003"/>
    <n v="221521.53437499999"/>
    <n v="387662.68515625002"/>
  </r>
  <r>
    <n v="10"/>
    <s v="Region X - Northwest"/>
    <x v="49"/>
    <s v="AK"/>
    <x v="358"/>
    <n v="3"/>
    <x v="2"/>
    <n v="68070.256250000006"/>
    <n v="119122.94843749999"/>
    <n v="92522.858749999985"/>
    <n v="161915.0028125"/>
    <n v="116761.96124999999"/>
    <n v="204333.4321875"/>
    <n v="151986.01499999998"/>
    <n v="265975.52624999994"/>
    <n v="185453.26874999999"/>
    <n v="324543.22031249997"/>
    <n v="207069.37125"/>
    <n v="362371.39968749997"/>
    <n v="227721.67374999996"/>
    <n v="398512.92906249996"/>
  </r>
  <r>
    <n v="10"/>
    <s v="Region X - Northwest"/>
    <x v="49"/>
    <s v="AK"/>
    <x v="358"/>
    <n v="4"/>
    <x v="3"/>
    <n v="81346.510999999999"/>
    <n v="130154.41759999999"/>
    <n v="113885.11539999998"/>
    <n v="182216.18463999999"/>
    <n v="146423.71979999999"/>
    <n v="234277.95168"/>
    <n v="195231.62639999995"/>
    <n v="312370.60224000004"/>
    <n v="244039.533"/>
    <n v="390463.2527999999"/>
    <n v="276578.13739999995"/>
    <n v="442525.01983999996"/>
    <n v="309116.74179999996"/>
    <n v="494586.78688000003"/>
  </r>
  <r>
    <n v="10"/>
    <s v="Region X - Northwest"/>
    <x v="49"/>
    <s v="AK"/>
    <x v="359"/>
    <n v="1"/>
    <x v="0"/>
    <n v="98755.9"/>
    <n v="172822.82500000001"/>
    <n v="128475.35925000004"/>
    <n v="224831.87868750005"/>
    <n v="153939.39749999999"/>
    <n v="269393.94562499999"/>
    <n v="184546.70400000003"/>
    <n v="322956.73199999996"/>
    <n v="217418.06625"/>
    <n v="380481.61593750003"/>
    <n v="237872.4235"/>
    <n v="416276.74112500006"/>
    <n v="257974.10550000001"/>
    <n v="451454.68462499999"/>
  </r>
  <r>
    <n v="10"/>
    <s v="Region X - Northwest"/>
    <x v="49"/>
    <s v="AK"/>
    <x v="359"/>
    <n v="2"/>
    <x v="1"/>
    <n v="90493.214500000002"/>
    <n v="158363.125375"/>
    <n v="117316.96760000002"/>
    <n v="205304.69330000004"/>
    <n v="139097.57490000001"/>
    <n v="243420.75607500001"/>
    <n v="165644.9418"/>
    <n v="289878.64815000002"/>
    <n v="195058.43699999998"/>
    <n v="341352.26474999997"/>
    <n v="213574.77315000002"/>
    <n v="373755.8530125001"/>
    <n v="231045.31667500001"/>
    <n v="404329.30418124999"/>
  </r>
  <r>
    <n v="10"/>
    <s v="Region X - Northwest"/>
    <x v="49"/>
    <s v="AK"/>
    <x v="359"/>
    <n v="3"/>
    <x v="2"/>
    <n v="71514.9375"/>
    <n v="125151.140625"/>
    <n v="97095.162499999991"/>
    <n v="169916.53437499999"/>
    <n v="122442.6375"/>
    <n v="214274.61562499998"/>
    <n v="159226.95000000001"/>
    <n v="278647.16249999998"/>
    <n v="194096.0625"/>
    <n v="339668.109375"/>
    <n v="216584.03749999998"/>
    <n v="379022.06562499993"/>
    <n v="238021.3125"/>
    <n v="416537.296875"/>
  </r>
  <r>
    <n v="10"/>
    <s v="Region X - Northwest"/>
    <x v="49"/>
    <s v="AK"/>
    <x v="359"/>
    <n v="4"/>
    <x v="3"/>
    <n v="85938.741500000004"/>
    <n v="137501.98639999999"/>
    <n v="120314.2381"/>
    <n v="192502.78096"/>
    <n v="154689.7347"/>
    <n v="247503.57552000001"/>
    <n v="206252.97959999999"/>
    <n v="330004.76736000006"/>
    <n v="257816.22450000001"/>
    <n v="412505.95919999998"/>
    <n v="292191.72109999997"/>
    <n v="467506.75375999999"/>
    <n v="326567.21769999998"/>
    <n v="522507.54831999994"/>
  </r>
  <r>
    <n v="10"/>
    <s v="Region X - Northwest"/>
    <x v="49"/>
    <s v="AK"/>
    <x v="360"/>
    <n v="1"/>
    <x v="0"/>
    <n v="99375.5"/>
    <n v="173907.125"/>
    <n v="129400.91500000001"/>
    <n v="226451.60125000007"/>
    <n v="155279.25"/>
    <n v="271738.6875"/>
    <n v="186511.92"/>
    <n v="326395.86"/>
    <n v="219810.67500000002"/>
    <n v="384668.68125000002"/>
    <n v="240531.13"/>
    <n v="420929.47750000004"/>
    <n v="260963.29"/>
    <n v="456685.75750000001"/>
  </r>
  <r>
    <n v="10"/>
    <s v="Region X - Northwest"/>
    <x v="49"/>
    <s v="AK"/>
    <x v="360"/>
    <n v="2"/>
    <x v="1"/>
    <n v="90993.035000000003"/>
    <n v="159237.81125"/>
    <n v="118056.53300000002"/>
    <n v="206598.93275000004"/>
    <n v="140128.31700000001"/>
    <n v="245224.55475000001"/>
    <n v="167163.234"/>
    <n v="292535.65950000001"/>
    <n v="196914.58499999999"/>
    <n v="344600.52374999993"/>
    <n v="215652.75200000004"/>
    <n v="377392.31600000005"/>
    <n v="233366.52150000003"/>
    <n v="408391.412625"/>
  </r>
  <r>
    <n v="10"/>
    <s v="Region X - Northwest"/>
    <x v="49"/>
    <s v="AK"/>
    <x v="360"/>
    <n v="3"/>
    <x v="2"/>
    <n v="70466.612499999988"/>
    <n v="123316.57187499999"/>
    <n v="95604.757499999992"/>
    <n v="167308.325625"/>
    <n v="120508.4025"/>
    <n v="210889.70437499997"/>
    <n v="156617.67000000001"/>
    <n v="274080.92249999999"/>
    <n v="190797.33749999997"/>
    <n v="333895.34062499995"/>
    <n v="212819.98249999998"/>
    <n v="372434.96937499999"/>
    <n v="233784.02749999997"/>
    <n v="409122.04812499997"/>
  </r>
  <r>
    <n v="10"/>
    <s v="Region X - Northwest"/>
    <x v="49"/>
    <s v="AK"/>
    <x v="360"/>
    <n v="4"/>
    <x v="3"/>
    <n v="84969.71699999999"/>
    <n v="135951.5472"/>
    <n v="118957.60379999998"/>
    <n v="190332.16608"/>
    <n v="152945.49059999999"/>
    <n v="244712.78496000002"/>
    <n v="203927.32079999999"/>
    <n v="326283.71328000003"/>
    <n v="254909.15100000001"/>
    <n v="407854.64159999997"/>
    <n v="288897.03779999993"/>
    <n v="462235.26048"/>
    <n v="322884.92459999997"/>
    <n v="516615.87936000002"/>
  </r>
  <r>
    <n v="10"/>
    <s v="Region X - Northwest"/>
    <x v="50"/>
    <s v="ID"/>
    <x v="361"/>
    <n v="1"/>
    <x v="0"/>
    <n v="69715.75"/>
    <n v="122002.5625"/>
    <n v="90814.325000000012"/>
    <n v="158925.06875000003"/>
    <n v="109042.65"/>
    <n v="190824.63750000001"/>
    <n v="131079"/>
    <n v="229388.25"/>
    <n v="154503.375"/>
    <n v="270380.90625"/>
    <n v="169079.45"/>
    <n v="295889.03749999998"/>
    <n v="183472.55"/>
    <n v="321076.96250000002"/>
  </r>
  <r>
    <n v="10"/>
    <s v="Region X - Northwest"/>
    <x v="50"/>
    <s v="ID"/>
    <x v="361"/>
    <n v="2"/>
    <x v="1"/>
    <n v="63815.462500000001"/>
    <n v="111677.059375"/>
    <n v="82822.232500000013"/>
    <n v="144938.90687499999"/>
    <n v="98351.167499999996"/>
    <n v="172114.543125"/>
    <n v="117410.11499999999"/>
    <n v="205467.70125000001"/>
    <n v="138326.21249999997"/>
    <n v="242070.87187499995"/>
    <n v="151502.34250000003"/>
    <n v="265129.09937499999"/>
    <n v="163967.91"/>
    <n v="286943.84250000003"/>
  </r>
  <r>
    <n v="10"/>
    <s v="Region X - Northwest"/>
    <x v="50"/>
    <s v="ID"/>
    <x v="361"/>
    <n v="3"/>
    <x v="2"/>
    <n v="50120.756249999991"/>
    <n v="87711.323437499988"/>
    <n v="67916.808749999997"/>
    <n v="118854.41531249999"/>
    <n v="85539.611249999987"/>
    <n v="149694.31968749998"/>
    <n v="111053.11499999999"/>
    <n v="194342.95124999998"/>
    <n v="135141.01874999999"/>
    <n v="236496.78281249997"/>
    <n v="150635.32124999998"/>
    <n v="263611.81218749995"/>
    <n v="165347.52374999999"/>
    <n v="289358.16656249994"/>
  </r>
  <r>
    <n v="10"/>
    <s v="Region X - Northwest"/>
    <x v="50"/>
    <s v="ID"/>
    <x v="361"/>
    <n v="4"/>
    <x v="3"/>
    <n v="60800.074499999988"/>
    <n v="97280.119200000001"/>
    <n v="85120.104299999992"/>
    <n v="136192.16688"/>
    <n v="109440.1341"/>
    <n v="175104.21455999999"/>
    <n v="145920.17879999999"/>
    <n v="233472.28607999999"/>
    <n v="182400.22349999999"/>
    <n v="291840.35759999999"/>
    <n v="206720.25329999998"/>
    <n v="330752.40527999995"/>
    <n v="231040.28309999997"/>
    <n v="369664.45296000002"/>
  </r>
  <r>
    <n v="10"/>
    <s v="Region X - Northwest"/>
    <x v="50"/>
    <s v="ID"/>
    <x v="362"/>
    <n v="1"/>
    <x v="0"/>
    <n v="72104.350000000006"/>
    <n v="126182.61249999999"/>
    <n v="93801.258250000014"/>
    <n v="164152.20193750004"/>
    <n v="112388.8275"/>
    <n v="196680.448125"/>
    <n v="134728.53600000002"/>
    <n v="235774.93799999999"/>
    <n v="158724.97125"/>
    <n v="277768.69968750002"/>
    <n v="173656.8615"/>
    <n v="303899.50762499997"/>
    <n v="188330.09949999998"/>
    <n v="329577.67412500002"/>
  </r>
  <r>
    <n v="10"/>
    <s v="Region X - Northwest"/>
    <x v="50"/>
    <s v="ID"/>
    <x v="362"/>
    <n v="2"/>
    <x v="1"/>
    <n v="66072.717999999993"/>
    <n v="115627.2565"/>
    <n v="85656.225900000005"/>
    <n v="149898.39532500002"/>
    <n v="101556.15659999999"/>
    <n v="177723.27405000001"/>
    <n v="120933.54119999999"/>
    <n v="211633.69709999999"/>
    <n v="142406.4705"/>
    <n v="249211.32337499998"/>
    <n v="155923.91584999999"/>
    <n v="272866.85273749998"/>
    <n v="168677.31507499999"/>
    <n v="295185.30138125003"/>
  </r>
  <r>
    <n v="10"/>
    <s v="Region X - Northwest"/>
    <x v="50"/>
    <s v="ID"/>
    <x v="362"/>
    <n v="3"/>
    <x v="2"/>
    <n v="53122.40625"/>
    <n v="92964.2109375"/>
    <n v="72073.618749999994"/>
    <n v="126128.83281249998"/>
    <n v="90848.081249999988"/>
    <n v="158984.14218749997"/>
    <n v="118070.47499999998"/>
    <n v="206623.33124999999"/>
    <n v="143838.46875"/>
    <n v="251717.32031249997"/>
    <n v="160441.43124999997"/>
    <n v="280772.50468749995"/>
    <n v="176246.49374999997"/>
    <n v="308431.36406249995"/>
  </r>
  <r>
    <n v="10"/>
    <s v="Region X - Northwest"/>
    <x v="50"/>
    <s v="ID"/>
    <x v="362"/>
    <n v="4"/>
    <x v="3"/>
    <n v="64054.025499999989"/>
    <n v="102486.44080000001"/>
    <n v="89675.635699999999"/>
    <n v="143481.01711999997"/>
    <n v="115297.24589999998"/>
    <n v="184475.59344"/>
    <n v="153729.66119999997"/>
    <n v="245967.45791999999"/>
    <n v="192162.07649999997"/>
    <n v="307459.32239999995"/>
    <n v="217783.68669999996"/>
    <n v="348453.89871999994"/>
    <n v="243405.29689999996"/>
    <n v="389448.47503999993"/>
  </r>
  <r>
    <n v="10"/>
    <s v="Region X - Northwest"/>
    <x v="50"/>
    <s v="ID"/>
    <x v="363"/>
    <n v="1"/>
    <x v="0"/>
    <n v="63659.35"/>
    <n v="111403.86249999999"/>
    <n v="83035.258250000014"/>
    <n v="145311.70193750004"/>
    <n v="99914.827499999999"/>
    <n v="174850.948125"/>
    <n v="120436.53600000001"/>
    <n v="210763.93799999999"/>
    <n v="142029.97125"/>
    <n v="248552.44968749999"/>
    <n v="155466.8615"/>
    <n v="272067.00762499997"/>
    <n v="168798.09949999998"/>
    <n v="295396.67412500002"/>
  </r>
  <r>
    <n v="10"/>
    <s v="Region X - Northwest"/>
    <x v="50"/>
    <s v="ID"/>
    <x v="363"/>
    <n v="2"/>
    <x v="1"/>
    <n v="58208.968000000001"/>
    <n v="101865.694"/>
    <n v="75630.475900000005"/>
    <n v="132353.33282500002"/>
    <n v="89952.906599999988"/>
    <n v="157417.58655000001"/>
    <n v="107652.24119999999"/>
    <n v="188391.4221"/>
    <n v="126892.7205"/>
    <n v="222062.26087499998"/>
    <n v="139021.66584999999"/>
    <n v="243287.91523750001"/>
    <n v="150527.56507499999"/>
    <n v="263423.23888125003"/>
  </r>
  <r>
    <n v="10"/>
    <s v="Region X - Northwest"/>
    <x v="50"/>
    <s v="ID"/>
    <x v="363"/>
    <n v="3"/>
    <x v="2"/>
    <n v="46070.78125"/>
    <n v="80623.8671875"/>
    <n v="62269.593749999993"/>
    <n v="108971.78906249999"/>
    <n v="78296.90625"/>
    <n v="137019.5859375"/>
    <n v="101426.47499999998"/>
    <n v="177496.33124999999"/>
    <n v="123144.84374999999"/>
    <n v="215503.47656249997"/>
    <n v="137065.15625"/>
    <n v="239864.02343749997"/>
    <n v="150211.26874999999"/>
    <n v="262869.72031249997"/>
  </r>
  <r>
    <n v="10"/>
    <s v="Region X - Northwest"/>
    <x v="50"/>
    <s v="ID"/>
    <x v="363"/>
    <n v="4"/>
    <x v="3"/>
    <n v="56577.098999999995"/>
    <n v="90523.358399999997"/>
    <n v="79207.938599999994"/>
    <n v="126732.70176"/>
    <n v="101838.77819999997"/>
    <n v="162942.04512"/>
    <n v="135785.03759999998"/>
    <n v="217256.06015999999"/>
    <n v="169731.29699999996"/>
    <n v="271570.07519999996"/>
    <n v="192362.13659999997"/>
    <n v="307779.41855999996"/>
    <n v="214992.97619999998"/>
    <n v="343988.76191999996"/>
  </r>
  <r>
    <n v="10"/>
    <s v="Region X - Northwest"/>
    <x v="50"/>
    <s v="ID"/>
    <x v="364"/>
    <n v="1"/>
    <x v="0"/>
    <n v="67974.3"/>
    <n v="118955.02499999999"/>
    <n v="88516.736000000004"/>
    <n v="154904.288"/>
    <n v="106227.72"/>
    <n v="185898.51"/>
    <n v="127608.04799999998"/>
    <n v="223314.084"/>
    <n v="150393.42000000001"/>
    <n v="263188.48499999999"/>
    <n v="164571.83199999999"/>
    <n v="288000.70600000001"/>
    <n v="178555.61600000001"/>
    <n v="312472.32799999998"/>
  </r>
  <r>
    <n v="10"/>
    <s v="Region X - Northwest"/>
    <x v="50"/>
    <s v="ID"/>
    <x v="364"/>
    <n v="2"/>
    <x v="1"/>
    <n v="62237.948999999993"/>
    <n v="108916.41075"/>
    <n v="80752.536200000002"/>
    <n v="141316.93835000001"/>
    <n v="95855.92379999999"/>
    <n v="167747.86664999998"/>
    <n v="114360.59159999999"/>
    <n v="200131.03529999999"/>
    <n v="134716.86899999998"/>
    <n v="235754.52074999997"/>
    <n v="147538.12780000002"/>
    <n v="258191.72365"/>
    <n v="159659.76260000002"/>
    <n v="279404.58454999997"/>
  </r>
  <r>
    <n v="10"/>
    <s v="Region X - Northwest"/>
    <x v="50"/>
    <s v="ID"/>
    <x v="364"/>
    <n v="3"/>
    <x v="2"/>
    <n v="49123.362499999996"/>
    <n v="85965.884374999994"/>
    <n v="66588.70749999999"/>
    <n v="116530.23812499999"/>
    <n v="83886.052499999991"/>
    <n v="146800.59187499998"/>
    <n v="108939.27"/>
    <n v="190643.72249999997"/>
    <n v="132610.08749999997"/>
    <n v="232067.65312499998"/>
    <n v="147843.4325"/>
    <n v="258726.00687499996"/>
    <n v="162318.37749999997"/>
    <n v="284057.16062499996"/>
  </r>
  <r>
    <n v="10"/>
    <s v="Region X - Northwest"/>
    <x v="50"/>
    <s v="ID"/>
    <x v="364"/>
    <n v="4"/>
    <x v="3"/>
    <n v="59488.647999999986"/>
    <n v="95181.83679999999"/>
    <n v="83284.107199999999"/>
    <n v="133254.57152"/>
    <n v="107079.56639999998"/>
    <n v="171327.30624000001"/>
    <n v="142772.75519999999"/>
    <n v="228436.40831999999"/>
    <n v="178465.94399999999"/>
    <n v="285545.51039999997"/>
    <n v="202261.4032"/>
    <n v="323618.24511999998"/>
    <n v="226056.86239999998"/>
    <n v="361690.97983999993"/>
  </r>
  <r>
    <n v="10"/>
    <s v="Region X - Northwest"/>
    <x v="51"/>
    <s v="OR"/>
    <x v="365"/>
    <n v="1"/>
    <x v="0"/>
    <n v="78028.3"/>
    <n v="136549.52499999999"/>
    <n v="101527.75850000001"/>
    <n v="177673.57737500005"/>
    <n v="121684.995"/>
    <n v="212948.74124999999"/>
    <n v="145932.52799999999"/>
    <n v="255381.924"/>
    <n v="171937.4325"/>
    <n v="300890.50687499996"/>
    <n v="188119.12700000001"/>
    <n v="329208.47224999999"/>
    <n v="204032.05099999998"/>
    <n v="357056.08925000002"/>
  </r>
  <r>
    <n v="10"/>
    <s v="Region X - Northwest"/>
    <x v="51"/>
    <s v="OR"/>
    <x v="365"/>
    <n v="2"/>
    <x v="1"/>
    <n v="71489.763999999996"/>
    <n v="125107.087"/>
    <n v="92694.158200000005"/>
    <n v="162214.77685000002"/>
    <n v="109926.2268"/>
    <n v="192370.89689999999"/>
    <n v="130949.2776"/>
    <n v="229161.23580000002"/>
    <n v="154212.00899999999"/>
    <n v="269871.01575000002"/>
    <n v="168857.68330000003"/>
    <n v="295500.94577500003"/>
    <n v="182681.21234999999"/>
    <n v="319692.12161249999"/>
  </r>
  <r>
    <n v="10"/>
    <s v="Region X - Northwest"/>
    <x v="51"/>
    <s v="OR"/>
    <x v="365"/>
    <n v="3"/>
    <x v="2"/>
    <n v="56484.162499999999"/>
    <n v="98847.284374999988"/>
    <n v="76666.327499999985"/>
    <n v="134166.073125"/>
    <n v="96662.992499999993"/>
    <n v="169160.236875"/>
    <n v="125672.19"/>
    <n v="219926.33249999999"/>
    <n v="153154.98749999999"/>
    <n v="268021.22812499997"/>
    <n v="170872.65249999997"/>
    <n v="299027.14187499997"/>
    <n v="187752.91749999998"/>
    <n v="328567.60562499997"/>
  </r>
  <r>
    <n v="10"/>
    <s v="Region X - Northwest"/>
    <x v="51"/>
    <s v="OR"/>
    <x v="365"/>
    <n v="4"/>
    <x v="3"/>
    <n v="67970.403000000006"/>
    <n v="108752.64480000001"/>
    <n v="95158.564199999993"/>
    <n v="152253.70272"/>
    <n v="122346.7254"/>
    <n v="195754.76063999999"/>
    <n v="163128.96720000001"/>
    <n v="261006.34752000001"/>
    <n v="203911.209"/>
    <n v="326257.93440000003"/>
    <n v="231099.3702"/>
    <n v="369758.99231999996"/>
    <n v="258287.53139999998"/>
    <n v="413260.05024000001"/>
  </r>
  <r>
    <n v="10"/>
    <s v="Region X - Northwest"/>
    <x v="51"/>
    <s v="OR"/>
    <x v="366"/>
    <n v="1"/>
    <x v="0"/>
    <n v="76709.100000000006"/>
    <n v="134240.92499999999"/>
    <n v="99768.469500000007"/>
    <n v="174594.82162500004"/>
    <n v="119493.765"/>
    <n v="209114.08875"/>
    <n v="143176.17599999998"/>
    <n v="250558.30800000002"/>
    <n v="168662.22749999998"/>
    <n v="295158.89812500001"/>
    <n v="184521.00899999999"/>
    <n v="322911.76575000002"/>
    <n v="200091.717"/>
    <n v="350160.50475000002"/>
  </r>
  <r>
    <n v="10"/>
    <s v="Region X - Northwest"/>
    <x v="51"/>
    <s v="OR"/>
    <x v="366"/>
    <n v="2"/>
    <x v="1"/>
    <n v="70305.437999999995"/>
    <n v="123034.5165"/>
    <n v="91125.749400000015"/>
    <n v="159470.06145000004"/>
    <n v="108011.1456"/>
    <n v="189019.5048"/>
    <n v="128563.8192"/>
    <n v="224986.68359999999"/>
    <n v="151378.353"/>
    <n v="264912.11774999998"/>
    <n v="165738.58110000001"/>
    <n v="290042.51692500006"/>
    <n v="179280.55245000002"/>
    <n v="313740.96678749996"/>
  </r>
  <r>
    <n v="10"/>
    <s v="Region X - Northwest"/>
    <x v="51"/>
    <s v="OR"/>
    <x v="366"/>
    <n v="3"/>
    <x v="2"/>
    <n v="55579.162499999999"/>
    <n v="97263.534374999988"/>
    <n v="75490.327499999985"/>
    <n v="132108.073125"/>
    <n v="95222.992499999993"/>
    <n v="166640.236875"/>
    <n v="123873.39"/>
    <n v="216778.4325"/>
    <n v="151054.98749999999"/>
    <n v="264346.22812499997"/>
    <n v="168594.65249999997"/>
    <n v="295040.64187499997"/>
    <n v="185328.51749999999"/>
    <n v="324324.90562500001"/>
  </r>
  <r>
    <n v="10"/>
    <s v="Region X - Northwest"/>
    <x v="51"/>
    <s v="OR"/>
    <x v="366"/>
    <n v="4"/>
    <x v="3"/>
    <n v="66654.500999999989"/>
    <n v="106647.2016"/>
    <n v="93316.301399999997"/>
    <n v="149306.08223999999"/>
    <n v="119978.1018"/>
    <n v="191964.96288000001"/>
    <n v="159970.80239999999"/>
    <n v="255953.28383999999"/>
    <n v="199963.503"/>
    <n v="319941.60479999997"/>
    <n v="226625.30339999998"/>
    <n v="362600.48543999996"/>
    <n v="253287.10379999998"/>
    <n v="405259.36608000001"/>
  </r>
  <r>
    <n v="10"/>
    <s v="Region X - Northwest"/>
    <x v="51"/>
    <s v="OR"/>
    <x v="367"/>
    <n v="1"/>
    <x v="0"/>
    <n v="78595.45"/>
    <n v="137542.03750000001"/>
    <n v="102308.92525000003"/>
    <n v="179040.61918750004"/>
    <n v="122704.7175"/>
    <n v="214733.25562500002"/>
    <n v="147285.19200000001"/>
    <n v="257749.08600000001"/>
    <n v="173559.08624999999"/>
    <n v="303728.4009375"/>
    <n v="189908.21549999999"/>
    <n v="332339.377125"/>
    <n v="206010.70150000002"/>
    <n v="360518.727625"/>
  </r>
  <r>
    <n v="10"/>
    <s v="Region X - Northwest"/>
    <x v="51"/>
    <s v="OR"/>
    <x v="367"/>
    <n v="2"/>
    <x v="1"/>
    <n v="71984.820999999996"/>
    <n v="125973.43674999999"/>
    <n v="93369.17730000001"/>
    <n v="163396.06027500003"/>
    <n v="110782.37520000001"/>
    <n v="193869.15659999999"/>
    <n v="132074.3064"/>
    <n v="231130.03620000003"/>
    <n v="155561.56349999999"/>
    <n v="272232.736125"/>
    <n v="170351.89745000005"/>
    <n v="298115.82053750008"/>
    <n v="184324.21977500001"/>
    <n v="322567.38460624998"/>
  </r>
  <r>
    <n v="10"/>
    <s v="Region X - Northwest"/>
    <x v="51"/>
    <s v="OR"/>
    <x v="367"/>
    <n v="3"/>
    <x v="2"/>
    <n v="56618.018749999996"/>
    <n v="99081.532812499994"/>
    <n v="76808.226249999992"/>
    <n v="134414.3959375"/>
    <n v="96809.433749999997"/>
    <n v="169416.50906249997"/>
    <n v="125806.84499999999"/>
    <n v="220161.97874999995"/>
    <n v="153249.05624999999"/>
    <n v="268185.84843749995"/>
    <n v="170928.26374999998"/>
    <n v="299124.46156249999"/>
    <n v="187754.27124999999"/>
    <n v="328569.97468749998"/>
  </r>
  <r>
    <n v="10"/>
    <s v="Region X - Northwest"/>
    <x v="51"/>
    <s v="OR"/>
    <x v="367"/>
    <n v="4"/>
    <x v="3"/>
    <n v="68303.853999999992"/>
    <n v="109286.1664"/>
    <n v="95625.395600000003"/>
    <n v="153000.63296000002"/>
    <n v="122946.93719999999"/>
    <n v="196715.09951999999"/>
    <n v="163929.24959999998"/>
    <n v="262286.79936"/>
    <n v="204911.56199999998"/>
    <n v="327858.49919999996"/>
    <n v="232233.10359999997"/>
    <n v="371572.96575999999"/>
    <n v="259554.64519999997"/>
    <n v="415287.43232000002"/>
  </r>
  <r>
    <n v="10"/>
    <s v="Region X - Northwest"/>
    <x v="51"/>
    <s v="OR"/>
    <x v="12"/>
    <n v="1"/>
    <x v="0"/>
    <n v="78028.3"/>
    <n v="136549.52499999999"/>
    <n v="101527.75850000001"/>
    <n v="177673.57737500005"/>
    <n v="121684.995"/>
    <n v="212948.74124999999"/>
    <n v="145932.52799999999"/>
    <n v="255381.924"/>
    <n v="171937.4325"/>
    <n v="300890.50687499996"/>
    <n v="188119.12700000001"/>
    <n v="329208.47224999999"/>
    <n v="204032.05099999998"/>
    <n v="357056.08925000002"/>
  </r>
  <r>
    <n v="10"/>
    <s v="Region X - Northwest"/>
    <x v="51"/>
    <s v="OR"/>
    <x v="12"/>
    <n v="2"/>
    <x v="1"/>
    <n v="71489.763999999996"/>
    <n v="125107.087"/>
    <n v="92694.158200000005"/>
    <n v="162214.77685000002"/>
    <n v="109926.2268"/>
    <n v="192370.89689999999"/>
    <n v="130949.2776"/>
    <n v="229161.23580000002"/>
    <n v="154212.00899999999"/>
    <n v="269871.01575000002"/>
    <n v="168857.68330000003"/>
    <n v="295500.94577500003"/>
    <n v="182681.21234999999"/>
    <n v="319692.12161249999"/>
  </r>
  <r>
    <n v="10"/>
    <s v="Region X - Northwest"/>
    <x v="51"/>
    <s v="OR"/>
    <x v="12"/>
    <n v="3"/>
    <x v="2"/>
    <n v="56710.412499999999"/>
    <n v="99243.221874999988"/>
    <n v="76960.327499999999"/>
    <n v="134680.573125"/>
    <n v="97022.992499999993"/>
    <n v="169790.236875"/>
    <n v="126121.89"/>
    <n v="220713.3075"/>
    <n v="153679.98749999999"/>
    <n v="268939.97812499997"/>
    <n v="171442.15249999997"/>
    <n v="300023.76687499997"/>
    <n v="188359.01749999999"/>
    <n v="329628.28062500001"/>
  </r>
  <r>
    <n v="10"/>
    <s v="Region X - Northwest"/>
    <x v="51"/>
    <s v="OR"/>
    <x v="12"/>
    <n v="4"/>
    <x v="3"/>
    <n v="68299.378499999992"/>
    <n v="109279.0056"/>
    <n v="95619.1299"/>
    <n v="152990.60784000001"/>
    <n v="122938.88129999999"/>
    <n v="196702.21007999999"/>
    <n v="163918.50839999999"/>
    <n v="262269.61343999999"/>
    <n v="204898.13549999997"/>
    <n v="327837.01679999998"/>
    <n v="232217.88689999998"/>
    <n v="371548.61904000002"/>
    <n v="259537.63829999996"/>
    <n v="415260.22128000006"/>
  </r>
  <r>
    <n v="10"/>
    <s v="Region X - Northwest"/>
    <x v="52"/>
    <s v="WA"/>
    <x v="368"/>
    <n v="1"/>
    <x v="0"/>
    <n v="80244.45"/>
    <n v="140427.78749999998"/>
    <n v="104508.03650000002"/>
    <n v="182889.06387499999"/>
    <n v="125443.75499999999"/>
    <n v="219526.57124999998"/>
    <n v="150730.63199999998"/>
    <n v="263778.60599999997"/>
    <n v="177653.09249999997"/>
    <n v="310892.91187499999"/>
    <n v="194405.86300000001"/>
    <n v="340210.26024999999"/>
    <n v="210936.11900000001"/>
    <n v="369138.20824999997"/>
  </r>
  <r>
    <n v="10"/>
    <s v="Region X - Northwest"/>
    <x v="52"/>
    <s v="WA"/>
    <x v="368"/>
    <n v="2"/>
    <x v="1"/>
    <n v="73465.228499999997"/>
    <n v="128564.149875"/>
    <n v="95329.688300000009"/>
    <n v="166826.95452500001"/>
    <n v="113176.2267"/>
    <n v="198058.396725"/>
    <n v="135056.12939999998"/>
    <n v="236348.22644999999"/>
    <n v="159103.6335"/>
    <n v="278431.35862499999"/>
    <n v="174250.7752"/>
    <n v="304938.8566"/>
    <n v="188575.04465"/>
    <n v="330006.32813749998"/>
  </r>
  <r>
    <n v="10"/>
    <s v="Region X - Northwest"/>
    <x v="52"/>
    <s v="WA"/>
    <x v="368"/>
    <n v="3"/>
    <x v="2"/>
    <n v="58201.768749999988"/>
    <n v="101853.09531249999"/>
    <n v="78866.226249999992"/>
    <n v="138015.89593749997"/>
    <n v="99329.433749999997"/>
    <n v="173826.50906249997"/>
    <n v="128954.74499999997"/>
    <n v="225670.80374999996"/>
    <n v="156924.05624999997"/>
    <n v="274617.09843749995"/>
    <n v="174914.76374999998"/>
    <n v="306100.83656249999"/>
    <n v="191996.97125"/>
    <n v="335994.69968749996"/>
  </r>
  <r>
    <n v="10"/>
    <s v="Region X - Northwest"/>
    <x v="52"/>
    <s v="WA"/>
    <x v="368"/>
    <n v="4"/>
    <x v="3"/>
    <n v="70606.682499999995"/>
    <n v="112970.692"/>
    <n v="98849.355499999991"/>
    <n v="158158.96879999997"/>
    <n v="127092.02849999999"/>
    <n v="203347.24559999997"/>
    <n v="169456.038"/>
    <n v="271129.66080000001"/>
    <n v="211820.04749999999"/>
    <n v="338912.076"/>
    <n v="240062.72049999997"/>
    <n v="384100.35279999999"/>
    <n v="268305.39349999995"/>
    <n v="429288.62959999999"/>
  </r>
  <r>
    <n v="10"/>
    <s v="Region X - Northwest"/>
    <x v="52"/>
    <s v="WA"/>
    <x v="369"/>
    <n v="1"/>
    <x v="0"/>
    <n v="79954.649999999994"/>
    <n v="139920.63750000001"/>
    <n v="104022.30300000001"/>
    <n v="182039.03025000004"/>
    <n v="124651.71"/>
    <n v="218140.49249999999"/>
    <n v="149454.50400000002"/>
    <n v="261545.38199999998"/>
    <n v="176079.285"/>
    <n v="308138.74875000003"/>
    <n v="192646.68599999999"/>
    <n v="337131.70050000004"/>
    <n v="208932.01800000001"/>
    <n v="365631.03150000004"/>
  </r>
  <r>
    <n v="10"/>
    <s v="Region X - Northwest"/>
    <x v="52"/>
    <s v="WA"/>
    <x v="369"/>
    <n v="2"/>
    <x v="1"/>
    <n v="73261.489499999996"/>
    <n v="128207.60662500001"/>
    <n v="94982.225100000011"/>
    <n v="166218.89392500001"/>
    <n v="112624.2549"/>
    <n v="197092.44607499999"/>
    <n v="134134.20180000001"/>
    <n v="234734.85315000001"/>
    <n v="157955.8995"/>
    <n v="276422.82412499998"/>
    <n v="172952.57190000004"/>
    <n v="302667.00082500005"/>
    <n v="187104.0048"/>
    <n v="327432.00839999999"/>
  </r>
  <r>
    <n v="10"/>
    <s v="Region X - Northwest"/>
    <x v="52"/>
    <s v="WA"/>
    <x v="369"/>
    <n v="3"/>
    <x v="2"/>
    <n v="58118.84375"/>
    <n v="101707.9765625"/>
    <n v="78886.631249999991"/>
    <n v="138051.60468749999"/>
    <n v="99463.668749999997"/>
    <n v="174061.42031249998"/>
    <n v="129315.52499999999"/>
    <n v="226302.16875000001"/>
    <n v="157597.78125"/>
    <n v="275796.1171875"/>
    <n v="175831.31875000001"/>
    <n v="307704.80781249999"/>
    <n v="193203.75625000001"/>
    <n v="338106.57343749999"/>
  </r>
  <r>
    <n v="10"/>
    <s v="Region X - Northwest"/>
    <x v="52"/>
    <s v="WA"/>
    <x v="369"/>
    <n v="4"/>
    <x v="3"/>
    <n v="69930.829499999993"/>
    <n v="111889.3272"/>
    <n v="97903.161299999992"/>
    <n v="156645.05807999999"/>
    <n v="125875.49309999999"/>
    <n v="201400.78896000003"/>
    <n v="167833.9908"/>
    <n v="268534.38528000005"/>
    <n v="209792.48849999998"/>
    <n v="335667.9816"/>
    <n v="237764.82029999999"/>
    <n v="380423.71247999999"/>
    <n v="265737.15209999995"/>
    <n v="425179.44336000003"/>
  </r>
  <r>
    <n v="10"/>
    <s v="Region X - Northwest"/>
    <x v="52"/>
    <s v="WA"/>
    <x v="370"/>
    <n v="1"/>
    <x v="0"/>
    <n v="76194.399999999994"/>
    <n v="133340.20000000001"/>
    <n v="99131.691750000013"/>
    <n v="173480.46056250003"/>
    <n v="118794.1725"/>
    <n v="207889.801875"/>
    <n v="142436.06400000001"/>
    <n v="249263.11200000002"/>
    <n v="167811.52875"/>
    <n v="293670.17531249998"/>
    <n v="183601.5385"/>
    <n v="321302.69237499998"/>
    <n v="199123.6005"/>
    <n v="348466.30087500002"/>
  </r>
  <r>
    <n v="10"/>
    <s v="Region X - Northwest"/>
    <x v="52"/>
    <s v="WA"/>
    <x v="370"/>
    <n v="2"/>
    <x v="1"/>
    <n v="69815.144499999995"/>
    <n v="122176.50287500001"/>
    <n v="90515.276600000012"/>
    <n v="158401.73405000003"/>
    <n v="107329.59090000001"/>
    <n v="187826.784075"/>
    <n v="127832.05380000001"/>
    <n v="223706.09415000002"/>
    <n v="150535.39199999999"/>
    <n v="263436.93599999999"/>
    <n v="164828.13165000002"/>
    <n v="288449.23038750002"/>
    <n v="178315.742425"/>
    <n v="312052.54924374999"/>
  </r>
  <r>
    <n v="10"/>
    <s v="Region X - Northwest"/>
    <x v="52"/>
    <s v="WA"/>
    <x v="370"/>
    <n v="3"/>
    <x v="2"/>
    <n v="56073.125"/>
    <n v="98127.96875"/>
    <n v="76068.125"/>
    <n v="133119.21875"/>
    <n v="95875.875"/>
    <n v="167782.78125"/>
    <n v="124592.4"/>
    <n v="218036.7"/>
    <n v="151768.125"/>
    <n v="265594.21875"/>
    <n v="169275.375"/>
    <n v="296231.90625"/>
    <n v="185937.32499999998"/>
    <n v="325390.31874999998"/>
  </r>
  <r>
    <n v="10"/>
    <s v="Region X - Northwest"/>
    <x v="52"/>
    <s v="WA"/>
    <x v="370"/>
    <n v="4"/>
    <x v="3"/>
    <n v="67650.378499999992"/>
    <n v="108240.60560000001"/>
    <n v="94710.529899999994"/>
    <n v="151536.84784"/>
    <n v="121770.6813"/>
    <n v="194833.09007999999"/>
    <n v="162360.90839999999"/>
    <n v="259777.45344000001"/>
    <n v="202951.13549999997"/>
    <n v="324721.81679999997"/>
    <n v="230011.28689999998"/>
    <n v="368018.05903999996"/>
    <n v="257071.43829999998"/>
    <n v="411314.30128000001"/>
  </r>
  <r>
    <n v="10"/>
    <s v="Region X - Northwest"/>
    <x v="52"/>
    <s v="WA"/>
    <x v="371"/>
    <n v="1"/>
    <x v="0"/>
    <n v="76339.3"/>
    <n v="133593.77499999999"/>
    <n v="99374.558500000014"/>
    <n v="173905.47737500002"/>
    <n v="119190.19500000001"/>
    <n v="208582.84125"/>
    <n v="143074.12800000003"/>
    <n v="250379.72399999999"/>
    <n v="168598.4325"/>
    <n v="295047.25687499996"/>
    <n v="184481.12700000001"/>
    <n v="322841.97224999999"/>
    <n v="200125.65100000001"/>
    <n v="350219.88925000001"/>
  </r>
  <r>
    <n v="10"/>
    <s v="Region X - Northwest"/>
    <x v="52"/>
    <s v="WA"/>
    <x v="371"/>
    <n v="2"/>
    <x v="1"/>
    <n v="69917.013999999996"/>
    <n v="122354.7745"/>
    <n v="90689.008200000011"/>
    <n v="158705.76435000001"/>
    <n v="107605.5768"/>
    <n v="188309.75939999998"/>
    <n v="128293.01759999999"/>
    <n v="224512.78080000001"/>
    <n v="151109.25899999999"/>
    <n v="264441.20325000002"/>
    <n v="165477.23330000002"/>
    <n v="289585.15827500005"/>
    <n v="179051.26234999998"/>
    <n v="313339.70911250002"/>
  </r>
  <r>
    <n v="10"/>
    <s v="Region X - Northwest"/>
    <x v="52"/>
    <s v="WA"/>
    <x v="371"/>
    <n v="3"/>
    <x v="2"/>
    <n v="54983.337499999994"/>
    <n v="96220.840624999983"/>
    <n v="74587.922499999986"/>
    <n v="130528.86437499999"/>
    <n v="94008.757499999992"/>
    <n v="164515.325625"/>
    <n v="122163.51"/>
    <n v="213786.14249999996"/>
    <n v="148806.26249999998"/>
    <n v="260410.95937499998"/>
    <n v="165969.59749999997"/>
    <n v="290446.79562499997"/>
    <n v="182303.4325"/>
    <n v="319031.00687499996"/>
  </r>
  <r>
    <n v="10"/>
    <s v="Region X - Northwest"/>
    <x v="52"/>
    <s v="WA"/>
    <x v="371"/>
    <n v="4"/>
    <x v="3"/>
    <n v="66343.427499999991"/>
    <n v="106149.484"/>
    <n v="92880.798500000004"/>
    <n v="148609.2776"/>
    <n v="119418.16949999999"/>
    <n v="191069.07120000001"/>
    <n v="159224.22599999997"/>
    <n v="254758.76160000003"/>
    <n v="199030.28249999997"/>
    <n v="318448.45199999993"/>
    <n v="225567.65349999996"/>
    <n v="360908.24559999997"/>
    <n v="252105.02449999997"/>
    <n v="403368.0392"/>
  </r>
  <r>
    <n v="10"/>
    <s v="Region X - Northwest"/>
    <x v="52"/>
    <s v="WA"/>
    <x v="372"/>
    <n v="1"/>
    <x v="0"/>
    <n v="76431.75"/>
    <n v="133755.5625"/>
    <n v="99473.036250000005"/>
    <n v="174077.81343750004"/>
    <n v="119266.08749999999"/>
    <n v="208715.65312500001"/>
    <n v="143099.64000000001"/>
    <n v="250424.37"/>
    <n v="168614.38124999998"/>
    <n v="295075.16718749999"/>
    <n v="184491.0975"/>
    <n v="322859.42062500003"/>
    <n v="200117.16749999998"/>
    <n v="350205.04312499997"/>
  </r>
  <r>
    <n v="10"/>
    <s v="Region X - Northwest"/>
    <x v="52"/>
    <s v="WA"/>
    <x v="372"/>
    <n v="2"/>
    <x v="1"/>
    <n v="70014.12"/>
    <n v="122524.71"/>
    <n v="90798.193500000008"/>
    <n v="158896.83862500003"/>
    <n v="107706.96900000001"/>
    <n v="188487.19575000001"/>
    <n v="128360.71799999999"/>
    <n v="224631.25650000002"/>
    <n v="151176.53249999997"/>
    <n v="264558.93187499995"/>
    <n v="165542.57025000002"/>
    <n v="289699.49793750001"/>
    <n v="179108.584875"/>
    <n v="313440.02353125002"/>
  </r>
  <r>
    <n v="10"/>
    <s v="Region X - Northwest"/>
    <x v="52"/>
    <s v="WA"/>
    <x v="372"/>
    <n v="3"/>
    <x v="2"/>
    <n v="55754.481249999997"/>
    <n v="97570.342187499991"/>
    <n v="75622.023749999993"/>
    <n v="132338.5415625"/>
    <n v="95302.316249999989"/>
    <n v="166779.05343749997"/>
    <n v="123827.655"/>
    <n v="216698.39624999999"/>
    <n v="150812.19374999998"/>
    <n v="263921.33906249993"/>
    <n v="168191.98624999999"/>
    <n v="294335.97593749996"/>
    <n v="184726.47874999998"/>
    <n v="323271.33781249996"/>
  </r>
  <r>
    <n v="10"/>
    <s v="Region X - Northwest"/>
    <x v="52"/>
    <s v="WA"/>
    <x v="372"/>
    <n v="4"/>
    <x v="3"/>
    <n v="67325.878499999992"/>
    <n v="107721.40560000001"/>
    <n v="94256.229899999991"/>
    <n v="150809.96784"/>
    <n v="121186.58129999999"/>
    <n v="193898.53008"/>
    <n v="161582.10839999997"/>
    <n v="258531.37344"/>
    <n v="201977.63549999997"/>
    <n v="323164.21679999994"/>
    <n v="228907.98689999996"/>
    <n v="366252.77903999999"/>
    <n v="255838.33829999994"/>
    <n v="409341.34128000005"/>
  </r>
  <r>
    <n v="10"/>
    <s v="Region X - Northwest"/>
    <x v="52"/>
    <s v="WA"/>
    <x v="373"/>
    <n v="1"/>
    <x v="0"/>
    <n v="80152"/>
    <n v="140266"/>
    <n v="104409.55875000003"/>
    <n v="182716.72781250003"/>
    <n v="125367.8625"/>
    <n v="219393.75937500002"/>
    <n v="150705.12"/>
    <n v="263733.96000000002"/>
    <n v="177637.14375000002"/>
    <n v="310865.00156250002"/>
    <n v="194395.89250000002"/>
    <n v="340192.81187500001"/>
    <n v="210944.60250000001"/>
    <n v="369153.05437500007"/>
  </r>
  <r>
    <n v="10"/>
    <s v="Region X - Northwest"/>
    <x v="52"/>
    <s v="WA"/>
    <x v="373"/>
    <n v="2"/>
    <x v="1"/>
    <n v="73368.122499999998"/>
    <n v="128394.21437500001"/>
    <n v="95220.503000000012"/>
    <n v="166635.88025000005"/>
    <n v="113074.8345"/>
    <n v="197880.96037500002"/>
    <n v="134988.429"/>
    <n v="236229.75075000001"/>
    <n v="159036.35999999999"/>
    <n v="278313.63"/>
    <n v="174185.43825000001"/>
    <n v="304824.51693750004"/>
    <n v="188517.72212500003"/>
    <n v="329906.01371874998"/>
  </r>
  <r>
    <n v="10"/>
    <s v="Region X - Northwest"/>
    <x v="52"/>
    <s v="WA"/>
    <x v="373"/>
    <n v="3"/>
    <x v="2"/>
    <n v="57430.625"/>
    <n v="100503.59375"/>
    <n v="77832.125"/>
    <n v="136206.21875"/>
    <n v="98035.875"/>
    <n v="171562.78125"/>
    <n v="127290.6"/>
    <n v="222758.55"/>
    <n v="154918.125"/>
    <n v="271106.71875"/>
    <n v="172692.375"/>
    <n v="302211.65625"/>
    <n v="189573.92499999999"/>
    <n v="331754.36874999997"/>
  </r>
  <r>
    <n v="10"/>
    <s v="Region X - Northwest"/>
    <x v="52"/>
    <s v="WA"/>
    <x v="373"/>
    <n v="4"/>
    <x v="3"/>
    <n v="69624.231499999994"/>
    <n v="111398.77040000001"/>
    <n v="97473.924100000004"/>
    <n v="155958.27856000001"/>
    <n v="125323.61669999998"/>
    <n v="200517.78672"/>
    <n v="167098.1556"/>
    <n v="267357.04895999999"/>
    <n v="208872.69449999998"/>
    <n v="334196.3112"/>
    <n v="236722.38709999999"/>
    <n v="378755.81935999996"/>
    <n v="264572.0797"/>
    <n v="423315.32751999999"/>
  </r>
  <r>
    <n v="10"/>
    <s v="Region X - Northwest"/>
    <x v="52"/>
    <s v="WA"/>
    <x v="374"/>
    <n v="1"/>
    <x v="0"/>
    <n v="80996.5"/>
    <n v="141743.875"/>
    <n v="105486.15875"/>
    <n v="184600.77781250002"/>
    <n v="126615.26249999998"/>
    <n v="221576.70937499998"/>
    <n v="152134.32"/>
    <n v="266235.06"/>
    <n v="179306.64374999999"/>
    <n v="313786.62656250002"/>
    <n v="196214.89249999999"/>
    <n v="343376.06187500001"/>
    <n v="212897.80249999999"/>
    <n v="372571.15437499998"/>
  </r>
  <r>
    <n v="10"/>
    <s v="Region X - Northwest"/>
    <x v="52"/>
    <s v="WA"/>
    <x v="374"/>
    <n v="2"/>
    <x v="1"/>
    <n v="74154.497499999998"/>
    <n v="129770.370625"/>
    <n v="96223.078000000009"/>
    <n v="168390.38650000002"/>
    <n v="114235.15950000001"/>
    <n v="199911.529125"/>
    <n v="136316.55900000001"/>
    <n v="238553.97824999999"/>
    <n v="160587.73499999999"/>
    <n v="281028.53624999995"/>
    <n v="175875.66325000001"/>
    <n v="307782.41068750003"/>
    <n v="190332.69712500001"/>
    <n v="333082.21996874997"/>
  </r>
  <r>
    <n v="10"/>
    <s v="Region X - Northwest"/>
    <x v="52"/>
    <s v="WA"/>
    <x v="374"/>
    <n v="3"/>
    <x v="2"/>
    <n v="58972.912499999999"/>
    <n v="103202.59687499999"/>
    <n v="79900.327499999985"/>
    <n v="139825.57312499997"/>
    <n v="100622.99249999999"/>
    <n v="176090.236875"/>
    <n v="130618.89"/>
    <n v="228583.0575"/>
    <n v="158929.98749999999"/>
    <n v="278127.47812499997"/>
    <n v="177137.15249999997"/>
    <n v="309990.01687499997"/>
    <n v="194420.01749999999"/>
    <n v="340235.03062499996"/>
  </r>
  <r>
    <n v="10"/>
    <s v="Region X - Northwest"/>
    <x v="52"/>
    <s v="WA"/>
    <x v="374"/>
    <n v="4"/>
    <x v="3"/>
    <n v="71589.133499999996"/>
    <n v="114542.6136"/>
    <n v="100224.78689999998"/>
    <n v="160359.65904"/>
    <n v="128860.44029999999"/>
    <n v="206176.70447999999"/>
    <n v="171813.9204"/>
    <n v="274902.27263999998"/>
    <n v="214767.40049999999"/>
    <n v="343627.84080000001"/>
    <n v="243403.05389999997"/>
    <n v="389444.88623999996"/>
    <n v="272038.70729999995"/>
    <n v="435261.93167999998"/>
  </r>
  <r>
    <n v="10"/>
    <s v="Region X - Northwest"/>
    <x v="52"/>
    <s v="WA"/>
    <x v="375"/>
    <n v="1"/>
    <x v="0"/>
    <n v="76194.399999999994"/>
    <n v="133340.20000000001"/>
    <n v="99131.691750000013"/>
    <n v="173480.46056250003"/>
    <n v="118794.1725"/>
    <n v="207889.801875"/>
    <n v="142436.06400000001"/>
    <n v="249263.11200000002"/>
    <n v="167811.52875"/>
    <n v="293670.17531249998"/>
    <n v="183601.5385"/>
    <n v="321302.69237499998"/>
    <n v="199123.6005"/>
    <n v="348466.30087500002"/>
  </r>
  <r>
    <n v="10"/>
    <s v="Region X - Northwest"/>
    <x v="52"/>
    <s v="WA"/>
    <x v="375"/>
    <n v="2"/>
    <x v="1"/>
    <n v="69815.144499999995"/>
    <n v="122176.50287500001"/>
    <n v="90515.276600000012"/>
    <n v="158401.73405000003"/>
    <n v="107329.59090000001"/>
    <n v="187826.784075"/>
    <n v="127832.05380000001"/>
    <n v="223706.09415000002"/>
    <n v="150535.39199999999"/>
    <n v="263436.93599999999"/>
    <n v="164828.13165000002"/>
    <n v="288449.23038750002"/>
    <n v="178315.742425"/>
    <n v="312052.54924374999"/>
  </r>
  <r>
    <n v="10"/>
    <s v="Region X - Northwest"/>
    <x v="52"/>
    <s v="WA"/>
    <x v="375"/>
    <n v="3"/>
    <x v="2"/>
    <n v="56073.125"/>
    <n v="98127.96875"/>
    <n v="76068.125"/>
    <n v="133119.21875"/>
    <n v="95875.875"/>
    <n v="167782.78125"/>
    <n v="124592.4"/>
    <n v="218036.7"/>
    <n v="151768.125"/>
    <n v="265594.21875"/>
    <n v="169275.375"/>
    <n v="296231.90625"/>
    <n v="185937.32499999998"/>
    <n v="325390.31874999998"/>
  </r>
  <r>
    <n v="10"/>
    <s v="Region X - Northwest"/>
    <x v="52"/>
    <s v="WA"/>
    <x v="375"/>
    <n v="4"/>
    <x v="3"/>
    <n v="67650.378499999992"/>
    <n v="108240.60560000001"/>
    <n v="94710.529899999994"/>
    <n v="151536.84784"/>
    <n v="121770.6813"/>
    <n v="194833.09007999999"/>
    <n v="162360.90839999999"/>
    <n v="259777.45344000001"/>
    <n v="202951.13549999997"/>
    <n v="324721.81679999997"/>
    <n v="230011.28689999998"/>
    <n v="368018.05903999996"/>
    <n v="257071.43829999998"/>
    <n v="411314.30128000001"/>
  </r>
  <r>
    <n v="10"/>
    <s v="Region X - Northwest"/>
    <x v="52"/>
    <s v="WA"/>
    <x v="376"/>
    <n v="1"/>
    <x v="0"/>
    <n v="80996.5"/>
    <n v="141743.875"/>
    <n v="105486.15875000002"/>
    <n v="184600.77781250005"/>
    <n v="126615.26250000001"/>
    <n v="221576.70937500001"/>
    <n v="152134.32"/>
    <n v="266235.06"/>
    <n v="179306.64375000002"/>
    <n v="313786.62656250002"/>
    <n v="196214.89250000002"/>
    <n v="343376.06187500001"/>
    <n v="212897.80249999999"/>
    <n v="372571.15437500004"/>
  </r>
  <r>
    <n v="10"/>
    <s v="Region X - Northwest"/>
    <x v="52"/>
    <s v="WA"/>
    <x v="376"/>
    <n v="2"/>
    <x v="1"/>
    <n v="74154.497499999998"/>
    <n v="129770.37062500001"/>
    <n v="96223.078000000009"/>
    <n v="168390.38650000002"/>
    <n v="114235.15950000001"/>
    <n v="199911.529125"/>
    <n v="136316.55900000001"/>
    <n v="238553.97825000001"/>
    <n v="160587.73499999999"/>
    <n v="281028.53625"/>
    <n v="175875.66325000004"/>
    <n v="307782.41068750003"/>
    <n v="190332.69712500001"/>
    <n v="333082.21996875003"/>
  </r>
  <r>
    <n v="10"/>
    <s v="Region X - Northwest"/>
    <x v="52"/>
    <s v="WA"/>
    <x v="376"/>
    <n v="3"/>
    <x v="2"/>
    <n v="58972.912499999999"/>
    <n v="103202.59687499999"/>
    <n v="79900.327499999985"/>
    <n v="139825.57312499997"/>
    <n v="100622.99249999999"/>
    <n v="176090.236875"/>
    <n v="130618.89"/>
    <n v="228583.0575"/>
    <n v="158929.98749999999"/>
    <n v="278127.47812499997"/>
    <n v="177137.15249999997"/>
    <n v="309990.01687499997"/>
    <n v="194420.01749999999"/>
    <n v="340235.03062499996"/>
  </r>
  <r>
    <n v="10"/>
    <s v="Region X - Northwest"/>
    <x v="52"/>
    <s v="WA"/>
    <x v="376"/>
    <n v="4"/>
    <x v="3"/>
    <n v="71589.133499999996"/>
    <n v="114542.6136"/>
    <n v="100224.78689999998"/>
    <n v="160359.65904"/>
    <n v="128860.44029999999"/>
    <n v="206176.70447999999"/>
    <n v="171813.9204"/>
    <n v="274902.27263999998"/>
    <n v="214767.40049999999"/>
    <n v="343627.84080000001"/>
    <n v="243403.05389999997"/>
    <n v="389444.88623999996"/>
    <n v="272038.70729999995"/>
    <n v="435261.93167999998"/>
  </r>
  <r>
    <n v="10"/>
    <s v="Region X - Northwest"/>
    <x v="52"/>
    <s v="WA"/>
    <x v="377"/>
    <n v="1"/>
    <x v="0"/>
    <n v="76194.399999999994"/>
    <n v="133340.20000000001"/>
    <n v="99131.691750000013"/>
    <n v="173480.46056250003"/>
    <n v="118794.1725"/>
    <n v="207889.801875"/>
    <n v="142436.06400000001"/>
    <n v="249263.11200000002"/>
    <n v="167811.52875"/>
    <n v="293670.17531249998"/>
    <n v="183601.5385"/>
    <n v="321302.69237499998"/>
    <n v="199123.6005"/>
    <n v="348466.30087500002"/>
  </r>
  <r>
    <n v="10"/>
    <s v="Region X - Northwest"/>
    <x v="52"/>
    <s v="WA"/>
    <x v="377"/>
    <n v="2"/>
    <x v="1"/>
    <n v="69815.144499999995"/>
    <n v="122176.50287500001"/>
    <n v="90515.276600000012"/>
    <n v="158401.73405000003"/>
    <n v="107329.59090000001"/>
    <n v="187826.784075"/>
    <n v="127832.05380000001"/>
    <n v="223706.09415000002"/>
    <n v="150535.39199999999"/>
    <n v="263436.93599999999"/>
    <n v="164828.13165000002"/>
    <n v="288449.23038750002"/>
    <n v="178315.742425"/>
    <n v="312052.54924374999"/>
  </r>
  <r>
    <n v="10"/>
    <s v="Region X - Northwest"/>
    <x v="52"/>
    <s v="WA"/>
    <x v="377"/>
    <n v="3"/>
    <x v="2"/>
    <n v="56073.125"/>
    <n v="98127.96875"/>
    <n v="76068.125"/>
    <n v="133119.21875"/>
    <n v="95875.875"/>
    <n v="167782.78125"/>
    <n v="124592.4"/>
    <n v="218036.7"/>
    <n v="151768.125"/>
    <n v="265594.21875"/>
    <n v="169275.375"/>
    <n v="296231.90625"/>
    <n v="185937.32499999998"/>
    <n v="325390.31874999998"/>
  </r>
  <r>
    <n v="10"/>
    <s v="Region X - Northwest"/>
    <x v="52"/>
    <s v="WA"/>
    <x v="377"/>
    <n v="4"/>
    <x v="3"/>
    <n v="67650.378499999992"/>
    <n v="108240.60560000001"/>
    <n v="94710.529899999994"/>
    <n v="151536.84784"/>
    <n v="121770.6813"/>
    <n v="194833.09007999999"/>
    <n v="162360.90839999999"/>
    <n v="259777.45344000001"/>
    <n v="202951.13549999997"/>
    <n v="324721.81679999997"/>
    <n v="230011.28689999998"/>
    <n v="368018.05903999996"/>
    <n v="257071.43829999998"/>
    <n v="411314.30128000001"/>
  </r>
  <r>
    <n v="10"/>
    <s v="Region X - Northwest"/>
    <x v="52"/>
    <s v="WA"/>
    <x v="378"/>
    <n v="1"/>
    <x v="0"/>
    <n v="75917.05"/>
    <n v="132854.83749999999"/>
    <n v="98836.258500000011"/>
    <n v="172963.45237500005"/>
    <n v="118566.495"/>
    <n v="207491.36624999999"/>
    <n v="142359.52799999999"/>
    <n v="249129.174"/>
    <n v="167763.6825"/>
    <n v="293586.44437499996"/>
    <n v="183571.62700000001"/>
    <n v="321250.34724999999"/>
    <n v="199149.05099999998"/>
    <n v="348510.83925000002"/>
  </r>
  <r>
    <n v="10"/>
    <s v="Region X - Northwest"/>
    <x v="52"/>
    <s v="WA"/>
    <x v="378"/>
    <n v="2"/>
    <x v="1"/>
    <n v="69523.826499999996"/>
    <n v="121666.696375"/>
    <n v="90187.720700000005"/>
    <n v="157828.51122500002"/>
    <n v="107025.4143"/>
    <n v="187294.47502499999"/>
    <n v="127628.9526"/>
    <n v="223350.66704999999"/>
    <n v="150333.57149999999"/>
    <n v="263083.75012500002"/>
    <n v="164632.1208"/>
    <n v="288106.21140000003"/>
    <n v="178143.77484999999"/>
    <n v="311751.60598749999"/>
  </r>
  <r>
    <n v="10"/>
    <s v="Region X - Northwest"/>
    <x v="52"/>
    <s v="WA"/>
    <x v="378"/>
    <n v="3"/>
    <x v="2"/>
    <n v="54664.693749999991"/>
    <n v="95663.214062499988"/>
    <n v="74141.821249999994"/>
    <n v="129748.18718749998"/>
    <n v="93435.198749999981"/>
    <n v="163511.59781249997"/>
    <n v="121398.76499999998"/>
    <n v="212447.83874999997"/>
    <n v="147850.33124999999"/>
    <n v="258738.07968749997"/>
    <n v="164886.20874999999"/>
    <n v="288550.86531249993"/>
    <n v="181092.58624999999"/>
    <n v="316912.02593749994"/>
  </r>
  <r>
    <n v="10"/>
    <s v="Region X - Northwest"/>
    <x v="52"/>
    <s v="WA"/>
    <x v="378"/>
    <n v="4"/>
    <x v="3"/>
    <n v="66018.927499999991"/>
    <n v="105630.28400000001"/>
    <n v="92426.498499999987"/>
    <n v="147882.3976"/>
    <n v="118834.06949999998"/>
    <n v="190134.51120000001"/>
    <n v="158445.42599999998"/>
    <n v="253512.68160000001"/>
    <n v="198056.78249999997"/>
    <n v="316890.85199999996"/>
    <n v="224464.35349999997"/>
    <n v="359142.9656"/>
    <n v="250871.92449999996"/>
    <n v="401395.0791999999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Data" updatedVersion="3" asteriskTotals="1" showItems="0" showMultipleLabel="0" showMemberPropertyTips="0" useAutoFormatting="1" rowGrandTotals="0" itemPrintTitles="1" indent="0" compact="0" compactData="0" gridDropZones="1">
  <location ref="F26:H82"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items count="54">
        <item x="16"/>
        <item x="49"/>
        <item x="45"/>
        <item x="30"/>
        <item x="46"/>
        <item x="39"/>
        <item x="0"/>
        <item x="10"/>
        <item x="11"/>
        <item x="17"/>
        <item x="18"/>
        <item x="47"/>
        <item x="50"/>
        <item x="24"/>
        <item x="25"/>
        <item x="35"/>
        <item x="36"/>
        <item x="19"/>
        <item x="31"/>
        <item x="1"/>
        <item x="12"/>
        <item x="2"/>
        <item x="26"/>
        <item x="27"/>
        <item x="20"/>
        <item x="37"/>
        <item x="40"/>
        <item x="38"/>
        <item x="48"/>
        <item x="3"/>
        <item x="6"/>
        <item x="32"/>
        <item x="7"/>
        <item x="21"/>
        <item x="41"/>
        <item x="28"/>
        <item x="33"/>
        <item x="51"/>
        <item x="13"/>
        <item x="8"/>
        <item x="4"/>
        <item x="22"/>
        <item x="42"/>
        <item x="23"/>
        <item x="34"/>
        <item x="43"/>
        <item x="5"/>
        <item x="9"/>
        <item x="14"/>
        <item x="52"/>
        <item x="15"/>
        <item x="29"/>
        <item x="44"/>
        <item t="default"/>
      </items>
    </pivotField>
    <pivotField compact="0" outline="0" subtotalTop="0" showAll="0" includeNewItemsInFilter="1"/>
    <pivotField axis="axisPage" compact="0" outline="0" subtotalTop="0" showAll="0" includeNewItemsInFilter="1">
      <items count="380">
        <item x="368"/>
        <item x="230"/>
        <item x="217"/>
        <item x="134"/>
        <item x="183"/>
        <item x="38"/>
        <item x="212"/>
        <item x="204"/>
        <item x="67"/>
        <item x="68"/>
        <item x="231"/>
        <item x="355"/>
        <item x="135"/>
        <item x="165"/>
        <item x="218"/>
        <item x="54"/>
        <item x="311"/>
        <item x="29"/>
        <item x="126"/>
        <item x="113"/>
        <item x="285"/>
        <item x="107"/>
        <item x="30"/>
        <item x="8"/>
        <item x="232"/>
        <item x="312"/>
        <item x="62"/>
        <item x="63"/>
        <item x="9"/>
        <item x="313"/>
        <item x="219"/>
        <item x="205"/>
        <item x="166"/>
        <item x="136"/>
        <item x="233"/>
        <item x="69"/>
        <item x="151"/>
        <item x="369"/>
        <item x="365"/>
        <item x="24"/>
        <item x="167"/>
        <item x="257"/>
        <item x="314"/>
        <item x="288"/>
        <item x="39"/>
        <item x="94"/>
        <item x="292"/>
        <item x="156"/>
        <item x="86"/>
        <item x="361"/>
        <item x="14"/>
        <item x="25"/>
        <item x="0"/>
        <item x="10"/>
        <item x="234"/>
        <item x="40"/>
        <item x="26"/>
        <item x="31"/>
        <item x="272"/>
        <item x="304"/>
        <item x="301"/>
        <item x="298"/>
        <item x="258"/>
        <item x="87"/>
        <item x="127"/>
        <item x="80"/>
        <item x="143"/>
        <item x="370"/>
        <item x="302"/>
        <item x="152"/>
        <item x="184"/>
        <item x="144"/>
        <item x="185"/>
        <item x="213"/>
        <item x="303"/>
        <item x="362"/>
        <item x="137"/>
        <item x="108"/>
        <item x="17"/>
        <item x="366"/>
        <item x="119"/>
        <item x="235"/>
        <item x="259"/>
        <item x="114"/>
        <item x="260"/>
        <item x="186"/>
        <item x="236"/>
        <item x="286"/>
        <item x="261"/>
        <item x="315"/>
        <item x="168"/>
        <item x="293"/>
        <item x="95"/>
        <item x="18"/>
        <item x="262"/>
        <item x="178"/>
        <item x="128"/>
        <item x="237"/>
        <item x="153"/>
        <item x="192"/>
        <item x="316"/>
        <item x="238"/>
        <item x="239"/>
        <item x="129"/>
        <item x="41"/>
        <item x="220"/>
        <item x="70"/>
        <item x="367"/>
        <item x="317"/>
        <item x="157"/>
        <item x="356"/>
        <item x="88"/>
        <item x="15"/>
        <item x="294"/>
        <item x="130"/>
        <item x="199"/>
        <item x="187"/>
        <item x="305"/>
        <item x="169"/>
        <item x="96"/>
        <item x="200"/>
        <item x="158"/>
        <item x="240"/>
        <item x="32"/>
        <item x="318"/>
        <item x="266"/>
        <item x="159"/>
        <item x="33"/>
        <item x="279"/>
        <item x="287"/>
        <item x="170"/>
        <item x="289"/>
        <item x="193"/>
        <item x="131"/>
        <item x="120"/>
        <item x="121"/>
        <item x="347"/>
        <item x="122"/>
        <item x="221"/>
        <item x="64"/>
        <item x="160"/>
        <item x="241"/>
        <item x="71"/>
        <item x="81"/>
        <item x="1"/>
        <item x="123"/>
        <item x="290"/>
        <item x="348"/>
        <item x="349"/>
        <item x="206"/>
        <item x="242"/>
        <item x="89"/>
        <item x="97"/>
        <item x="363"/>
        <item x="161"/>
        <item x="319"/>
        <item x="124"/>
        <item x="101"/>
        <item x="42"/>
        <item x="145"/>
        <item x="72"/>
        <item x="201"/>
        <item x="273"/>
        <item x="243"/>
        <item x="357"/>
        <item x="267"/>
        <item x="350"/>
        <item x="19"/>
        <item x="358"/>
        <item x="371"/>
        <item x="359"/>
        <item x="102"/>
        <item x="306"/>
        <item x="146"/>
        <item x="274"/>
        <item x="147"/>
        <item x="351"/>
        <item x="162"/>
        <item x="207"/>
        <item x="73"/>
        <item x="171"/>
        <item x="244"/>
        <item x="353"/>
        <item x="222"/>
        <item x="11"/>
        <item x="280"/>
        <item x="202"/>
        <item x="372"/>
        <item x="188"/>
        <item x="320"/>
        <item x="115"/>
        <item x="245"/>
        <item x="246"/>
        <item x="109"/>
        <item x="281"/>
        <item x="194"/>
        <item x="20"/>
        <item x="179"/>
        <item x="189"/>
        <item x="172"/>
        <item x="208"/>
        <item x="90"/>
        <item x="263"/>
        <item x="352"/>
        <item x="55"/>
        <item x="223"/>
        <item x="148"/>
        <item x="103"/>
        <item x="116"/>
        <item x="247"/>
        <item x="195"/>
        <item x="180"/>
        <item x="291"/>
        <item x="98"/>
        <item x="321"/>
        <item x="322"/>
        <item x="154"/>
        <item x="209"/>
        <item x="99"/>
        <item x="27"/>
        <item x="173"/>
        <item x="224"/>
        <item x="138"/>
        <item x="21"/>
        <item x="149"/>
        <item x="43"/>
        <item x="323"/>
        <item x="2"/>
        <item x="3"/>
        <item x="4"/>
        <item x="210"/>
        <item x="44"/>
        <item x="45"/>
        <item x="34"/>
        <item x="82"/>
        <item x="83"/>
        <item x="139"/>
        <item x="35"/>
        <item x="282"/>
        <item x="84"/>
        <item x="5"/>
        <item x="150"/>
        <item x="324"/>
        <item x="248"/>
        <item x="325"/>
        <item x="225"/>
        <item x="373"/>
        <item x="283"/>
        <item x="46"/>
        <item x="140"/>
        <item x="104"/>
        <item x="117"/>
        <item x="326"/>
        <item x="118"/>
        <item x="91"/>
        <item x="327"/>
        <item x="105"/>
        <item x="74"/>
        <item x="307"/>
        <item x="295"/>
        <item x="328"/>
        <item x="268"/>
        <item x="75"/>
        <item x="329"/>
        <item x="47"/>
        <item x="364"/>
        <item x="92"/>
        <item x="56"/>
        <item x="374"/>
        <item x="12"/>
        <item x="22"/>
        <item x="48"/>
        <item x="23"/>
        <item x="375"/>
        <item x="132"/>
        <item x="296"/>
        <item x="76"/>
        <item x="330"/>
        <item x="196"/>
        <item x="354"/>
        <item x="85"/>
        <item x="331"/>
        <item x="6"/>
        <item x="49"/>
        <item x="141"/>
        <item x="50"/>
        <item x="275"/>
        <item x="110"/>
        <item x="28"/>
        <item x="332"/>
        <item x="175"/>
        <item x="269"/>
        <item x="65"/>
        <item x="299"/>
        <item x="249"/>
        <item x="250"/>
        <item x="333"/>
        <item x="334"/>
        <item x="335"/>
        <item x="336"/>
        <item x="57"/>
        <item x="337"/>
        <item x="338"/>
        <item x="339"/>
        <item x="214"/>
        <item x="340"/>
        <item x="341"/>
        <item x="111"/>
        <item x="284"/>
        <item x="77"/>
        <item x="376"/>
        <item x="276"/>
        <item x="226"/>
        <item x="251"/>
        <item x="211"/>
        <item x="308"/>
        <item x="215"/>
        <item x="264"/>
        <item x="297"/>
        <item x="360"/>
        <item x="163"/>
        <item x="342"/>
        <item x="125"/>
        <item x="142"/>
        <item x="377"/>
        <item x="155"/>
        <item x="181"/>
        <item x="58"/>
        <item x="277"/>
        <item x="278"/>
        <item x="59"/>
        <item x="227"/>
        <item x="51"/>
        <item x="197"/>
        <item x="52"/>
        <item x="106"/>
        <item x="216"/>
        <item x="343"/>
        <item x="164"/>
        <item x="203"/>
        <item x="252"/>
        <item x="190"/>
        <item x="270"/>
        <item x="176"/>
        <item x="36"/>
        <item x="309"/>
        <item x="228"/>
        <item x="100"/>
        <item x="253"/>
        <item x="112"/>
        <item x="344"/>
        <item x="300"/>
        <item x="254"/>
        <item x="345"/>
        <item x="37"/>
        <item x="255"/>
        <item x="66"/>
        <item x="61"/>
        <item x="265"/>
        <item x="13"/>
        <item x="198"/>
        <item x="78"/>
        <item x="53"/>
        <item x="93"/>
        <item x="271"/>
        <item x="256"/>
        <item x="60"/>
        <item x="7"/>
        <item x="133"/>
        <item x="229"/>
        <item x="16"/>
        <item x="182"/>
        <item x="378"/>
        <item x="79"/>
        <item x="191"/>
        <item x="177"/>
        <item x="346"/>
        <item x="310"/>
        <item x="174"/>
        <item t="default"/>
      </items>
    </pivotField>
    <pivotField compact="0" outline="0" subtotalTop="0" showAll="0" includeNewItemsInFilter="1"/>
    <pivotField axis="axisRow" compact="0" outline="0" subtotalTop="0" showAll="0" includeNewItemsInFilter="1">
      <items count="5">
        <item x="0"/>
        <item x="3"/>
        <item x="1"/>
        <item x="2"/>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133" hier="0"/>
    <pageField fld="2" item="33" hier="0"/>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
    <format dxfId="0">
      <pivotArea type="all" dataOnly="0"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4"/>
  <dimension ref="A1:U2"/>
  <sheetViews>
    <sheetView workbookViewId="0">
      <selection activeCell="G11" sqref="G11"/>
    </sheetView>
  </sheetViews>
  <sheetFormatPr defaultRowHeight="14.25"/>
  <cols>
    <col min="1" max="1" width="13.125" bestFit="1" customWidth="1"/>
    <col min="2" max="2" width="17.75" bestFit="1" customWidth="1"/>
    <col min="3" max="3" width="10.5" bestFit="1" customWidth="1"/>
    <col min="4" max="4" width="11.875" bestFit="1" customWidth="1"/>
    <col min="5" max="5" width="8.375" bestFit="1" customWidth="1"/>
    <col min="6" max="6" width="9.875" bestFit="1" customWidth="1"/>
    <col min="7" max="7" width="22.375" bestFit="1" customWidth="1"/>
    <col min="8" max="8" width="16.75" bestFit="1" customWidth="1"/>
    <col min="9" max="9" width="16.625" bestFit="1" customWidth="1"/>
    <col min="10" max="10" width="16.75" bestFit="1" customWidth="1"/>
    <col min="11" max="11" width="16.625" bestFit="1" customWidth="1"/>
    <col min="12" max="12" width="16.75" bestFit="1" customWidth="1"/>
    <col min="13" max="13" width="16.625" bestFit="1" customWidth="1"/>
    <col min="14" max="14" width="16.75" bestFit="1" customWidth="1"/>
    <col min="15" max="15" width="16.625" bestFit="1" customWidth="1"/>
    <col min="16" max="16" width="16.75" bestFit="1" customWidth="1"/>
    <col min="17" max="17" width="16.625" bestFit="1" customWidth="1"/>
    <col min="18" max="18" width="16.75" bestFit="1" customWidth="1"/>
    <col min="19" max="19" width="16.625" bestFit="1" customWidth="1"/>
    <col min="20" max="20" width="16.75" bestFit="1" customWidth="1"/>
    <col min="21" max="21" width="16.625" bestFit="1" customWidth="1"/>
  </cols>
  <sheetData>
    <row r="1" spans="1:21" ht="15.75" thickBot="1">
      <c r="A1" s="206" t="s">
        <v>102</v>
      </c>
      <c r="B1" s="206" t="s">
        <v>103</v>
      </c>
      <c r="C1" s="206" t="s">
        <v>29</v>
      </c>
      <c r="D1" s="206" t="s">
        <v>104</v>
      </c>
      <c r="E1" s="206" t="s">
        <v>0</v>
      </c>
      <c r="F1" s="206" t="s">
        <v>105</v>
      </c>
      <c r="G1" s="206" t="s">
        <v>1</v>
      </c>
      <c r="H1" s="206" t="s">
        <v>106</v>
      </c>
      <c r="I1" s="206" t="s">
        <v>107</v>
      </c>
      <c r="J1" s="206" t="s">
        <v>108</v>
      </c>
      <c r="K1" s="206" t="s">
        <v>109</v>
      </c>
      <c r="L1" s="206" t="s">
        <v>110</v>
      </c>
      <c r="M1" s="206" t="s">
        <v>111</v>
      </c>
      <c r="N1" s="206" t="s">
        <v>112</v>
      </c>
      <c r="O1" s="206" t="s">
        <v>113</v>
      </c>
      <c r="P1" s="206" t="s">
        <v>114</v>
      </c>
      <c r="Q1" s="206" t="s">
        <v>115</v>
      </c>
      <c r="R1" s="206" t="s">
        <v>116</v>
      </c>
      <c r="S1" s="206" t="s">
        <v>117</v>
      </c>
      <c r="T1" s="206" t="s">
        <v>118</v>
      </c>
      <c r="U1" s="206" t="s">
        <v>119</v>
      </c>
    </row>
    <row r="2" spans="1:21" ht="15" thickBot="1">
      <c r="A2" s="205">
        <v>6</v>
      </c>
      <c r="B2" s="205" t="s">
        <v>120</v>
      </c>
      <c r="C2" s="205" t="s">
        <v>90</v>
      </c>
      <c r="D2" s="205" t="s">
        <v>121</v>
      </c>
      <c r="E2" s="205" t="s">
        <v>89</v>
      </c>
      <c r="F2" s="205">
        <v>1</v>
      </c>
      <c r="G2" s="205" t="s">
        <v>63</v>
      </c>
      <c r="H2" s="205">
        <v>52604.959000000003</v>
      </c>
      <c r="I2" s="205">
        <v>92058.678249999997</v>
      </c>
      <c r="J2" s="205">
        <v>69593.874000000011</v>
      </c>
      <c r="K2" s="205">
        <v>121789.2795</v>
      </c>
      <c r="L2" s="205">
        <v>90670.089600000007</v>
      </c>
      <c r="M2" s="205">
        <v>158672.6568</v>
      </c>
      <c r="N2" s="205">
        <v>109403.1936</v>
      </c>
      <c r="O2" s="205">
        <v>191455.5888</v>
      </c>
      <c r="P2" s="205">
        <v>129232.56299999999</v>
      </c>
      <c r="Q2" s="205">
        <v>226156.98525</v>
      </c>
      <c r="R2" s="205">
        <v>141896.74239999999</v>
      </c>
      <c r="S2" s="205">
        <v>248319.29919999998</v>
      </c>
      <c r="T2" s="205">
        <v>153726.52619999999</v>
      </c>
      <c r="U2" s="205">
        <v>269021.42084999999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sheetPr codeName="Sheet5"/>
  <dimension ref="A1:U2"/>
  <sheetViews>
    <sheetView workbookViewId="0">
      <selection sqref="A1:U2"/>
    </sheetView>
  </sheetViews>
  <sheetFormatPr defaultRowHeight="14.25"/>
  <cols>
    <col min="1" max="1" width="13.125" bestFit="1" customWidth="1"/>
    <col min="2" max="2" width="17.75" bestFit="1" customWidth="1"/>
    <col min="3" max="3" width="10.5" bestFit="1" customWidth="1"/>
    <col min="4" max="4" width="11.875" bestFit="1" customWidth="1"/>
    <col min="5" max="5" width="8.375" bestFit="1" customWidth="1"/>
    <col min="6" max="6" width="9.875" bestFit="1" customWidth="1"/>
    <col min="7" max="7" width="22.375" bestFit="1" customWidth="1"/>
    <col min="8" max="8" width="16.75" bestFit="1" customWidth="1"/>
    <col min="9" max="9" width="16.625" bestFit="1" customWidth="1"/>
    <col min="10" max="10" width="16.75" bestFit="1" customWidth="1"/>
    <col min="11" max="11" width="16.625" bestFit="1" customWidth="1"/>
    <col min="12" max="12" width="16.75" bestFit="1" customWidth="1"/>
    <col min="13" max="13" width="16.625" bestFit="1" customWidth="1"/>
    <col min="14" max="14" width="16.75" bestFit="1" customWidth="1"/>
    <col min="15" max="15" width="16.625" bestFit="1" customWidth="1"/>
    <col min="16" max="16" width="16.75" bestFit="1" customWidth="1"/>
    <col min="17" max="17" width="16.625" bestFit="1" customWidth="1"/>
    <col min="18" max="18" width="16.75" bestFit="1" customWidth="1"/>
    <col min="19" max="19" width="16.625" bestFit="1" customWidth="1"/>
    <col min="20" max="20" width="16.75" bestFit="1" customWidth="1"/>
    <col min="21" max="21" width="16.625" bestFit="1" customWidth="1"/>
  </cols>
  <sheetData>
    <row r="1" spans="1:21" ht="15.75" thickBot="1">
      <c r="A1" s="206" t="s">
        <v>102</v>
      </c>
      <c r="B1" s="206" t="s">
        <v>103</v>
      </c>
      <c r="C1" s="206" t="s">
        <v>29</v>
      </c>
      <c r="D1" s="206" t="s">
        <v>104</v>
      </c>
      <c r="E1" s="206" t="s">
        <v>0</v>
      </c>
      <c r="F1" s="206" t="s">
        <v>105</v>
      </c>
      <c r="G1" s="206" t="s">
        <v>1</v>
      </c>
      <c r="H1" s="206" t="s">
        <v>106</v>
      </c>
      <c r="I1" s="206" t="s">
        <v>107</v>
      </c>
      <c r="J1" s="206" t="s">
        <v>108</v>
      </c>
      <c r="K1" s="206" t="s">
        <v>109</v>
      </c>
      <c r="L1" s="206" t="s">
        <v>110</v>
      </c>
      <c r="M1" s="206" t="s">
        <v>111</v>
      </c>
      <c r="N1" s="206" t="s">
        <v>112</v>
      </c>
      <c r="O1" s="206" t="s">
        <v>113</v>
      </c>
      <c r="P1" s="206" t="s">
        <v>114</v>
      </c>
      <c r="Q1" s="206" t="s">
        <v>115</v>
      </c>
      <c r="R1" s="206" t="s">
        <v>116</v>
      </c>
      <c r="S1" s="206" t="s">
        <v>117</v>
      </c>
      <c r="T1" s="206" t="s">
        <v>118</v>
      </c>
      <c r="U1" s="206" t="s">
        <v>119</v>
      </c>
    </row>
    <row r="2" spans="1:21" ht="15" thickBot="1">
      <c r="A2" s="205">
        <v>6</v>
      </c>
      <c r="B2" s="205" t="s">
        <v>120</v>
      </c>
      <c r="C2" s="205" t="s">
        <v>90</v>
      </c>
      <c r="D2" s="205" t="s">
        <v>121</v>
      </c>
      <c r="E2" s="205" t="s">
        <v>89</v>
      </c>
      <c r="F2" s="205">
        <v>1</v>
      </c>
      <c r="G2" s="205" t="s">
        <v>63</v>
      </c>
      <c r="H2" s="205">
        <v>52604.959000000003</v>
      </c>
      <c r="I2" s="205">
        <v>92058.678249999997</v>
      </c>
      <c r="J2" s="205">
        <v>69593.874000000011</v>
      </c>
      <c r="K2" s="205">
        <v>121789.2795</v>
      </c>
      <c r="L2" s="205">
        <v>90670.089600000007</v>
      </c>
      <c r="M2" s="205">
        <v>158672.6568</v>
      </c>
      <c r="N2" s="205">
        <v>109403.1936</v>
      </c>
      <c r="O2" s="205">
        <v>191455.5888</v>
      </c>
      <c r="P2" s="205">
        <v>129232.56299999999</v>
      </c>
      <c r="Q2" s="205">
        <v>226156.98525</v>
      </c>
      <c r="R2" s="205">
        <v>141896.74239999999</v>
      </c>
      <c r="S2" s="205">
        <v>248319.29919999998</v>
      </c>
      <c r="T2" s="205">
        <v>153726.52619999999</v>
      </c>
      <c r="U2" s="205">
        <v>269021.42084999999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U2"/>
  <sheetViews>
    <sheetView workbookViewId="0">
      <selection sqref="A1:U2"/>
    </sheetView>
  </sheetViews>
  <sheetFormatPr defaultRowHeight="14.25"/>
  <cols>
    <col min="1" max="1" width="13.125" bestFit="1" customWidth="1"/>
    <col min="2" max="2" width="17.75" bestFit="1" customWidth="1"/>
    <col min="3" max="3" width="10.5" bestFit="1" customWidth="1"/>
    <col min="4" max="4" width="11.875" bestFit="1" customWidth="1"/>
    <col min="5" max="5" width="8.375" bestFit="1" customWidth="1"/>
    <col min="6" max="6" width="9.875" bestFit="1" customWidth="1"/>
    <col min="7" max="7" width="22.375" bestFit="1" customWidth="1"/>
    <col min="8" max="8" width="16.75" bestFit="1" customWidth="1"/>
    <col min="9" max="9" width="16.625" bestFit="1" customWidth="1"/>
    <col min="10" max="10" width="16.75" bestFit="1" customWidth="1"/>
    <col min="11" max="11" width="16.625" bestFit="1" customWidth="1"/>
    <col min="12" max="12" width="16.75" bestFit="1" customWidth="1"/>
    <col min="13" max="13" width="16.625" bestFit="1" customWidth="1"/>
    <col min="14" max="14" width="16.75" bestFit="1" customWidth="1"/>
    <col min="15" max="15" width="16.625" bestFit="1" customWidth="1"/>
    <col min="16" max="16" width="16.75" bestFit="1" customWidth="1"/>
    <col min="17" max="17" width="16.625" bestFit="1" customWidth="1"/>
    <col min="18" max="18" width="16.75" bestFit="1" customWidth="1"/>
    <col min="19" max="19" width="16.625" bestFit="1" customWidth="1"/>
    <col min="20" max="20" width="16.75" bestFit="1" customWidth="1"/>
    <col min="21" max="21" width="16.625" bestFit="1" customWidth="1"/>
  </cols>
  <sheetData>
    <row r="1" spans="1:21" ht="15.75" thickBot="1">
      <c r="A1" s="206" t="s">
        <v>102</v>
      </c>
      <c r="B1" s="206" t="s">
        <v>103</v>
      </c>
      <c r="C1" s="206" t="s">
        <v>29</v>
      </c>
      <c r="D1" s="206" t="s">
        <v>104</v>
      </c>
      <c r="E1" s="206" t="s">
        <v>0</v>
      </c>
      <c r="F1" s="206" t="s">
        <v>105</v>
      </c>
      <c r="G1" s="206" t="s">
        <v>1</v>
      </c>
      <c r="H1" s="206" t="s">
        <v>106</v>
      </c>
      <c r="I1" s="206" t="s">
        <v>107</v>
      </c>
      <c r="J1" s="206" t="s">
        <v>108</v>
      </c>
      <c r="K1" s="206" t="s">
        <v>109</v>
      </c>
      <c r="L1" s="206" t="s">
        <v>110</v>
      </c>
      <c r="M1" s="206" t="s">
        <v>111</v>
      </c>
      <c r="N1" s="206" t="s">
        <v>112</v>
      </c>
      <c r="O1" s="206" t="s">
        <v>113</v>
      </c>
      <c r="P1" s="206" t="s">
        <v>114</v>
      </c>
      <c r="Q1" s="206" t="s">
        <v>115</v>
      </c>
      <c r="R1" s="206" t="s">
        <v>116</v>
      </c>
      <c r="S1" s="206" t="s">
        <v>117</v>
      </c>
      <c r="T1" s="206" t="s">
        <v>118</v>
      </c>
      <c r="U1" s="206" t="s">
        <v>119</v>
      </c>
    </row>
    <row r="2" spans="1:21" ht="15" thickBot="1">
      <c r="A2" s="205">
        <v>6</v>
      </c>
      <c r="B2" s="205" t="s">
        <v>120</v>
      </c>
      <c r="C2" s="205" t="s">
        <v>90</v>
      </c>
      <c r="D2" s="205" t="s">
        <v>121</v>
      </c>
      <c r="E2" s="205" t="s">
        <v>89</v>
      </c>
      <c r="F2" s="205">
        <v>1</v>
      </c>
      <c r="G2" s="205" t="s">
        <v>63</v>
      </c>
      <c r="H2" s="205">
        <v>52604.959000000003</v>
      </c>
      <c r="I2" s="205">
        <v>92058.678249999997</v>
      </c>
      <c r="J2" s="205">
        <v>69593.874000000011</v>
      </c>
      <c r="K2" s="205">
        <v>121789.2795</v>
      </c>
      <c r="L2" s="205">
        <v>90670.089600000007</v>
      </c>
      <c r="M2" s="205">
        <v>158672.6568</v>
      </c>
      <c r="N2" s="205">
        <v>109403.1936</v>
      </c>
      <c r="O2" s="205">
        <v>191455.5888</v>
      </c>
      <c r="P2" s="205">
        <v>129232.56299999999</v>
      </c>
      <c r="Q2" s="205">
        <v>226156.98525</v>
      </c>
      <c r="R2" s="205">
        <v>141896.74239999999</v>
      </c>
      <c r="S2" s="205">
        <v>248319.29919999998</v>
      </c>
      <c r="T2" s="205">
        <v>153726.52619999999</v>
      </c>
      <c r="U2" s="205">
        <v>269021.42084999999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1">
    <pageSetUpPr fitToPage="1"/>
  </sheetPr>
  <dimension ref="B2:Q83"/>
  <sheetViews>
    <sheetView showGridLines="0" topLeftCell="A4" zoomScale="75" workbookViewId="0">
      <selection activeCell="D8" sqref="D8:H8"/>
    </sheetView>
  </sheetViews>
  <sheetFormatPr defaultRowHeight="14.25"/>
  <cols>
    <col min="1" max="2" width="2.625" customWidth="1"/>
    <col min="3" max="3" width="10.625" customWidth="1"/>
    <col min="4" max="4" width="14" customWidth="1"/>
    <col min="5" max="5" width="10.125" customWidth="1"/>
    <col min="6" max="6" width="26.75" customWidth="1"/>
    <col min="7" max="7" width="22.625" customWidth="1"/>
    <col min="8" max="8" width="32.5" customWidth="1"/>
    <col min="9" max="9" width="4.75" customWidth="1"/>
    <col min="10" max="11" width="2.625" customWidth="1"/>
  </cols>
  <sheetData>
    <row r="2" spans="2:17" ht="18.75">
      <c r="B2" s="222" t="s">
        <v>622</v>
      </c>
      <c r="C2" s="222"/>
      <c r="D2" s="222"/>
      <c r="E2" s="222"/>
      <c r="F2" s="222"/>
      <c r="G2" s="222"/>
      <c r="H2" s="222"/>
      <c r="I2" s="222"/>
      <c r="J2" s="222"/>
    </row>
    <row r="3" spans="2:17" ht="19.5" thickBot="1">
      <c r="B3" s="222" t="s">
        <v>640</v>
      </c>
      <c r="C3" s="222"/>
      <c r="D3" s="222"/>
      <c r="E3" s="222"/>
      <c r="F3" s="222"/>
      <c r="G3" s="222"/>
      <c r="H3" s="222"/>
      <c r="I3" s="222"/>
      <c r="J3" s="222"/>
    </row>
    <row r="4" spans="2:17">
      <c r="B4" s="30"/>
      <c r="C4" s="20"/>
      <c r="D4" s="20"/>
      <c r="E4" s="20"/>
      <c r="F4" s="20"/>
      <c r="G4" s="20"/>
      <c r="H4" s="20"/>
      <c r="I4" s="20"/>
      <c r="J4" s="21"/>
    </row>
    <row r="5" spans="2:17" ht="21" customHeight="1">
      <c r="B5" s="31"/>
      <c r="C5" s="114" t="s">
        <v>28</v>
      </c>
      <c r="D5" s="114"/>
      <c r="E5" s="114"/>
      <c r="F5" s="2"/>
      <c r="G5" s="23"/>
      <c r="H5" s="23"/>
      <c r="I5" s="115" t="s">
        <v>33</v>
      </c>
      <c r="J5" s="24"/>
      <c r="K5" s="14"/>
      <c r="L5" s="14"/>
      <c r="M5" s="14"/>
      <c r="N5" s="14"/>
      <c r="O5" s="14"/>
      <c r="P5" s="14"/>
      <c r="Q5" s="14"/>
    </row>
    <row r="6" spans="2:17" ht="12.75" customHeight="1">
      <c r="B6" s="31"/>
      <c r="C6" s="22" t="s">
        <v>639</v>
      </c>
      <c r="D6" s="114"/>
      <c r="E6" s="114"/>
      <c r="F6" s="2"/>
      <c r="G6" s="23"/>
      <c r="H6" s="23"/>
      <c r="I6" s="115"/>
      <c r="J6" s="24"/>
      <c r="K6" s="14"/>
      <c r="L6" s="14"/>
      <c r="M6" s="14"/>
      <c r="N6" s="14"/>
      <c r="O6" s="14"/>
      <c r="P6" s="14"/>
      <c r="Q6" s="14"/>
    </row>
    <row r="7" spans="2:17" ht="12.75" customHeight="1">
      <c r="B7" s="31"/>
      <c r="C7" s="22"/>
      <c r="D7" s="114"/>
      <c r="E7" s="114"/>
      <c r="F7" s="2"/>
      <c r="G7" s="23"/>
      <c r="H7" s="23"/>
      <c r="I7" s="115"/>
      <c r="J7" s="24"/>
      <c r="K7" s="14"/>
      <c r="L7" s="14"/>
      <c r="M7" s="14"/>
      <c r="N7" s="14"/>
      <c r="O7" s="14"/>
      <c r="P7" s="14"/>
      <c r="Q7" s="14"/>
    </row>
    <row r="8" spans="2:17" ht="15">
      <c r="B8" s="31"/>
      <c r="C8" s="29" t="s">
        <v>20</v>
      </c>
      <c r="D8" s="229" t="s">
        <v>45</v>
      </c>
      <c r="E8" s="230"/>
      <c r="F8" s="230"/>
      <c r="G8" s="230"/>
      <c r="H8" s="230"/>
      <c r="I8" s="156"/>
      <c r="J8" s="32"/>
      <c r="K8" s="14"/>
      <c r="L8" s="14"/>
      <c r="M8" s="14"/>
      <c r="N8" s="14"/>
      <c r="O8" s="14"/>
      <c r="P8" s="14"/>
      <c r="Q8" s="14"/>
    </row>
    <row r="9" spans="2:17" ht="15" customHeight="1">
      <c r="B9" s="31"/>
      <c r="C9" s="29"/>
      <c r="D9" s="219" t="s">
        <v>46</v>
      </c>
      <c r="E9" s="219"/>
      <c r="F9" s="219"/>
      <c r="G9" s="219"/>
      <c r="H9" s="219"/>
      <c r="I9" s="219"/>
      <c r="J9" s="32"/>
      <c r="K9" s="14"/>
      <c r="L9" s="14"/>
      <c r="M9" s="14"/>
      <c r="N9" s="14"/>
      <c r="O9" s="14"/>
      <c r="P9" s="14"/>
      <c r="Q9" s="14"/>
    </row>
    <row r="10" spans="2:17" ht="9" customHeight="1">
      <c r="B10" s="31"/>
      <c r="C10" s="29"/>
      <c r="D10" s="139"/>
      <c r="E10" s="139"/>
      <c r="F10" s="139"/>
      <c r="G10" s="139"/>
      <c r="H10" s="139"/>
      <c r="I10" s="139"/>
      <c r="J10" s="32"/>
      <c r="K10" s="14"/>
      <c r="L10" s="14"/>
      <c r="M10" s="14"/>
      <c r="N10" s="14"/>
      <c r="O10" s="14"/>
      <c r="P10" s="14"/>
      <c r="Q10" s="14"/>
    </row>
    <row r="11" spans="2:17" ht="15">
      <c r="B11" s="31"/>
      <c r="C11" s="29" t="s">
        <v>21</v>
      </c>
      <c r="D11" s="229" t="s">
        <v>48</v>
      </c>
      <c r="E11" s="230"/>
      <c r="F11" s="230"/>
      <c r="G11" s="230"/>
      <c r="H11" s="230"/>
      <c r="I11" s="230"/>
      <c r="J11" s="32"/>
      <c r="K11" s="14"/>
      <c r="L11" s="14"/>
      <c r="M11" s="14"/>
      <c r="N11" s="14"/>
      <c r="O11" s="14"/>
      <c r="P11" s="14"/>
      <c r="Q11" s="14"/>
    </row>
    <row r="12" spans="2:17" ht="15">
      <c r="B12" s="31"/>
      <c r="C12" s="29"/>
      <c r="D12" s="219" t="s">
        <v>47</v>
      </c>
      <c r="E12" s="219"/>
      <c r="F12" s="219"/>
      <c r="G12" s="219"/>
      <c r="H12" s="219"/>
      <c r="I12" s="219"/>
      <c r="J12" s="32"/>
      <c r="K12" s="14"/>
      <c r="L12" s="14"/>
      <c r="M12" s="14"/>
      <c r="N12" s="14"/>
      <c r="O12" s="14"/>
      <c r="P12" s="14"/>
      <c r="Q12" s="14"/>
    </row>
    <row r="13" spans="2:17" ht="8.25" customHeight="1">
      <c r="B13" s="31"/>
      <c r="C13" s="2"/>
      <c r="D13" s="2"/>
      <c r="E13" s="2"/>
      <c r="F13" s="2"/>
      <c r="G13" s="2"/>
      <c r="H13" s="2"/>
      <c r="I13" s="2"/>
      <c r="J13" s="135"/>
    </row>
    <row r="14" spans="2:17" ht="18" customHeight="1">
      <c r="B14" s="31"/>
      <c r="C14" s="29"/>
      <c r="D14" s="231" t="s">
        <v>638</v>
      </c>
      <c r="E14" s="232"/>
      <c r="F14" s="232"/>
      <c r="G14" s="232"/>
      <c r="H14" s="232"/>
      <c r="I14" s="232"/>
      <c r="J14" s="32"/>
      <c r="K14" s="14"/>
      <c r="L14" s="14"/>
    </row>
    <row r="15" spans="2:17" ht="18" customHeight="1">
      <c r="B15" s="31"/>
      <c r="C15" s="29"/>
      <c r="D15" s="232"/>
      <c r="E15" s="232"/>
      <c r="F15" s="232"/>
      <c r="G15" s="232"/>
      <c r="H15" s="232"/>
      <c r="I15" s="232"/>
      <c r="J15" s="32"/>
      <c r="K15" s="14"/>
      <c r="L15" s="14"/>
    </row>
    <row r="16" spans="2:17" ht="18" customHeight="1">
      <c r="B16" s="31"/>
      <c r="C16" s="29"/>
      <c r="D16" s="232"/>
      <c r="E16" s="232"/>
      <c r="F16" s="232"/>
      <c r="G16" s="232"/>
      <c r="H16" s="232"/>
      <c r="I16" s="232"/>
      <c r="J16" s="32"/>
      <c r="K16" s="14"/>
      <c r="L16" s="14"/>
    </row>
    <row r="17" spans="2:17" ht="17.25" customHeight="1">
      <c r="B17" s="31"/>
      <c r="C17" s="23"/>
      <c r="D17" s="220" t="s">
        <v>62</v>
      </c>
      <c r="E17" s="221"/>
      <c r="F17" s="221"/>
      <c r="G17" s="221"/>
      <c r="H17" s="221"/>
      <c r="I17" s="221"/>
      <c r="J17" s="32"/>
      <c r="K17" s="14"/>
      <c r="L17" s="14"/>
      <c r="M17" s="14"/>
      <c r="N17" s="14"/>
      <c r="O17" s="14"/>
      <c r="P17" s="14"/>
      <c r="Q17" s="14"/>
    </row>
    <row r="18" spans="2:17" ht="17.25" customHeight="1">
      <c r="B18" s="31"/>
      <c r="C18" s="23"/>
      <c r="D18" s="221"/>
      <c r="E18" s="221"/>
      <c r="F18" s="221"/>
      <c r="G18" s="221"/>
      <c r="H18" s="221"/>
      <c r="I18" s="221"/>
      <c r="J18" s="32"/>
      <c r="K18" s="14"/>
      <c r="L18" s="14"/>
      <c r="M18" s="14"/>
      <c r="N18" s="14"/>
      <c r="O18" s="14"/>
      <c r="P18" s="14"/>
      <c r="Q18" s="14"/>
    </row>
    <row r="19" spans="2:17" ht="17.25" customHeight="1">
      <c r="B19" s="31"/>
      <c r="C19" s="23"/>
      <c r="D19" s="221"/>
      <c r="E19" s="221"/>
      <c r="F19" s="221"/>
      <c r="G19" s="221"/>
      <c r="H19" s="221"/>
      <c r="I19" s="221"/>
      <c r="J19" s="32"/>
      <c r="K19" s="14"/>
      <c r="L19" s="14"/>
      <c r="M19" s="14"/>
      <c r="N19" s="14"/>
      <c r="O19" s="14"/>
      <c r="P19" s="14"/>
      <c r="Q19" s="14"/>
    </row>
    <row r="20" spans="2:17" ht="15" customHeight="1">
      <c r="B20" s="31"/>
      <c r="C20" s="65" t="s">
        <v>22</v>
      </c>
      <c r="D20" s="229" t="s">
        <v>71</v>
      </c>
      <c r="E20" s="230"/>
      <c r="F20" s="230"/>
      <c r="G20" s="230"/>
      <c r="H20" s="230"/>
      <c r="I20" s="230"/>
      <c r="J20" s="32"/>
      <c r="K20" s="14"/>
      <c r="L20" s="14"/>
      <c r="M20" s="14"/>
      <c r="N20" s="14"/>
      <c r="O20" s="14"/>
      <c r="P20" s="14"/>
      <c r="Q20" s="14"/>
    </row>
    <row r="21" spans="2:17">
      <c r="B21" s="31"/>
      <c r="C21" s="23"/>
      <c r="D21" s="230"/>
      <c r="E21" s="230"/>
      <c r="F21" s="230"/>
      <c r="G21" s="230"/>
      <c r="H21" s="230"/>
      <c r="I21" s="230"/>
      <c r="J21" s="32"/>
      <c r="K21" s="14"/>
      <c r="L21" s="14"/>
      <c r="M21" s="14"/>
      <c r="N21" s="14"/>
      <c r="O21" s="14"/>
      <c r="P21" s="14"/>
      <c r="Q21" s="14"/>
    </row>
    <row r="22" spans="2:17">
      <c r="B22" s="31"/>
      <c r="C22" s="25"/>
      <c r="D22" s="25"/>
      <c r="E22" s="25"/>
      <c r="F22" s="2"/>
      <c r="G22" s="2"/>
      <c r="H22" s="2"/>
      <c r="I22" s="25"/>
      <c r="J22" s="26"/>
      <c r="K22" s="14"/>
      <c r="L22" s="14"/>
      <c r="M22" s="14"/>
      <c r="N22" s="14"/>
      <c r="O22" s="14"/>
      <c r="P22" s="14"/>
      <c r="Q22" s="14"/>
    </row>
    <row r="23" spans="2:17" ht="15" thickBot="1">
      <c r="B23" s="31"/>
      <c r="C23" s="25"/>
      <c r="D23" s="25"/>
      <c r="E23" s="25"/>
      <c r="F23" s="212" t="s">
        <v>0</v>
      </c>
      <c r="G23" s="213" t="s">
        <v>305</v>
      </c>
      <c r="H23" s="204" t="s">
        <v>69</v>
      </c>
      <c r="I23" s="25"/>
      <c r="J23" s="26"/>
      <c r="K23" s="14"/>
      <c r="L23" s="14"/>
      <c r="N23" s="14"/>
      <c r="O23" s="14"/>
      <c r="P23" s="14"/>
      <c r="Q23" s="14"/>
    </row>
    <row r="24" spans="2:17" ht="15" thickBot="1">
      <c r="B24" s="31"/>
      <c r="C24" s="25"/>
      <c r="D24" s="25"/>
      <c r="E24" s="25"/>
      <c r="F24" s="212" t="s">
        <v>29</v>
      </c>
      <c r="G24" s="213" t="s">
        <v>298</v>
      </c>
      <c r="H24" s="204" t="s">
        <v>70</v>
      </c>
      <c r="I24" s="25"/>
      <c r="J24" s="26"/>
      <c r="K24" s="14"/>
      <c r="L24" s="14"/>
      <c r="N24" s="14"/>
      <c r="O24" s="14"/>
      <c r="P24" s="14"/>
      <c r="Q24" s="14"/>
    </row>
    <row r="25" spans="2:17">
      <c r="B25" s="31"/>
      <c r="C25" s="25"/>
      <c r="D25" s="25"/>
      <c r="E25" s="25"/>
      <c r="F25" s="2"/>
      <c r="G25" s="2"/>
      <c r="H25" s="2"/>
      <c r="I25" s="25"/>
      <c r="J25" s="26"/>
      <c r="K25" s="14"/>
      <c r="L25" s="14"/>
      <c r="M25" s="14"/>
      <c r="N25" s="14"/>
      <c r="O25" s="14"/>
      <c r="P25" s="14"/>
      <c r="Q25" s="14"/>
    </row>
    <row r="26" spans="2:17" ht="15" thickBot="1">
      <c r="B26" s="31"/>
      <c r="C26" s="25"/>
      <c r="D26" s="25"/>
      <c r="E26" s="128" t="s">
        <v>36</v>
      </c>
      <c r="F26" s="182" t="s">
        <v>1</v>
      </c>
      <c r="G26" s="182" t="s">
        <v>2</v>
      </c>
      <c r="H26" s="180" t="s">
        <v>3</v>
      </c>
      <c r="I26" s="25"/>
      <c r="J26" s="26"/>
      <c r="K26" s="14"/>
      <c r="L26" s="14"/>
      <c r="M26" s="14"/>
      <c r="N26" s="14"/>
      <c r="O26" s="14"/>
      <c r="P26" s="14"/>
      <c r="Q26" s="14"/>
    </row>
    <row r="27" spans="2:17">
      <c r="B27" s="31"/>
      <c r="C27" s="226" t="s">
        <v>37</v>
      </c>
      <c r="D27" s="223" t="s">
        <v>51</v>
      </c>
      <c r="E27" s="129">
        <v>0</v>
      </c>
      <c r="F27" s="179" t="s">
        <v>63</v>
      </c>
      <c r="G27" s="179" t="s">
        <v>75</v>
      </c>
      <c r="H27" s="188">
        <v>115763.55</v>
      </c>
      <c r="I27" s="25"/>
      <c r="J27" s="26"/>
      <c r="K27" s="14"/>
      <c r="L27" s="14"/>
      <c r="M27" s="14"/>
      <c r="N27" s="14"/>
      <c r="O27" s="14"/>
      <c r="P27" s="14"/>
      <c r="Q27" s="14"/>
    </row>
    <row r="28" spans="2:17">
      <c r="B28" s="31"/>
      <c r="C28" s="227"/>
      <c r="D28" s="224"/>
      <c r="E28" s="130">
        <v>1</v>
      </c>
      <c r="F28" s="181"/>
      <c r="G28" s="183" t="s">
        <v>76</v>
      </c>
      <c r="H28" s="189">
        <v>150734.97600000002</v>
      </c>
      <c r="I28" s="25"/>
      <c r="J28" s="26"/>
      <c r="K28" s="14"/>
      <c r="L28" s="14"/>
      <c r="M28" s="14"/>
      <c r="N28" s="14"/>
      <c r="O28" s="14"/>
      <c r="P28" s="14"/>
      <c r="Q28" s="14"/>
    </row>
    <row r="29" spans="2:17">
      <c r="B29" s="31"/>
      <c r="C29" s="227"/>
      <c r="D29" s="224"/>
      <c r="E29" s="130">
        <v>2</v>
      </c>
      <c r="F29" s="181"/>
      <c r="G29" s="183" t="s">
        <v>77</v>
      </c>
      <c r="H29" s="189">
        <v>180869.22</v>
      </c>
      <c r="I29" s="25"/>
      <c r="J29" s="26"/>
      <c r="K29" s="14"/>
      <c r="L29" s="14"/>
      <c r="M29" s="14"/>
      <c r="N29" s="14"/>
      <c r="O29" s="14"/>
      <c r="P29" s="14"/>
      <c r="Q29" s="14"/>
    </row>
    <row r="30" spans="2:17">
      <c r="B30" s="31"/>
      <c r="C30" s="227"/>
      <c r="D30" s="224"/>
      <c r="E30" s="130">
        <v>3</v>
      </c>
      <c r="F30" s="181"/>
      <c r="G30" s="183" t="s">
        <v>78</v>
      </c>
      <c r="H30" s="189">
        <v>217232.568</v>
      </c>
      <c r="I30" s="25"/>
      <c r="J30" s="26"/>
      <c r="K30" s="14"/>
      <c r="L30" s="14"/>
      <c r="M30" s="14"/>
      <c r="N30" s="14"/>
      <c r="O30" s="14"/>
      <c r="P30" s="14"/>
      <c r="Q30" s="14"/>
    </row>
    <row r="31" spans="2:17">
      <c r="B31" s="31"/>
      <c r="C31" s="227"/>
      <c r="D31" s="224"/>
      <c r="E31" s="130">
        <v>4</v>
      </c>
      <c r="F31" s="181"/>
      <c r="G31" s="183" t="s">
        <v>79</v>
      </c>
      <c r="H31" s="189">
        <v>256012.47</v>
      </c>
      <c r="I31" s="25"/>
      <c r="J31" s="26"/>
      <c r="K31" s="14"/>
      <c r="L31" s="14"/>
      <c r="M31" s="14"/>
      <c r="N31" s="14"/>
      <c r="O31" s="14"/>
      <c r="P31" s="14"/>
      <c r="Q31" s="14"/>
    </row>
    <row r="32" spans="2:17">
      <c r="B32" s="31"/>
      <c r="C32" s="227"/>
      <c r="D32" s="224"/>
      <c r="E32" s="130">
        <v>5</v>
      </c>
      <c r="F32" s="181"/>
      <c r="G32" s="183" t="s">
        <v>80</v>
      </c>
      <c r="H32" s="189">
        <v>280143.61199999996</v>
      </c>
      <c r="I32" s="25"/>
      <c r="J32" s="26"/>
      <c r="K32" s="14"/>
      <c r="L32" s="14"/>
      <c r="M32" s="14"/>
      <c r="N32" s="14"/>
      <c r="O32" s="14"/>
      <c r="P32" s="14"/>
      <c r="Q32" s="14"/>
    </row>
    <row r="33" spans="2:17" ht="15" thickBot="1">
      <c r="B33" s="31"/>
      <c r="C33" s="227"/>
      <c r="D33" s="225"/>
      <c r="E33" s="131">
        <v>6</v>
      </c>
      <c r="F33" s="181"/>
      <c r="G33" s="183" t="s">
        <v>81</v>
      </c>
      <c r="H33" s="189">
        <v>303935.85599999997</v>
      </c>
      <c r="I33" s="25"/>
      <c r="J33" s="26"/>
      <c r="K33" s="14"/>
      <c r="L33" s="14"/>
      <c r="M33" s="14"/>
      <c r="N33" s="14"/>
      <c r="O33" s="14"/>
      <c r="P33" s="14"/>
      <c r="Q33" s="14"/>
    </row>
    <row r="34" spans="2:17">
      <c r="B34" s="31"/>
      <c r="C34" s="227"/>
      <c r="D34" s="224" t="s">
        <v>41</v>
      </c>
      <c r="E34" s="132">
        <v>0</v>
      </c>
      <c r="F34" s="181"/>
      <c r="G34" s="183" t="s">
        <v>82</v>
      </c>
      <c r="H34" s="189">
        <v>66150.600000000006</v>
      </c>
      <c r="I34" s="25"/>
      <c r="J34" s="26"/>
      <c r="K34" s="14"/>
      <c r="L34" s="14"/>
      <c r="M34" s="14"/>
      <c r="N34" s="14"/>
      <c r="O34" s="14"/>
      <c r="P34" s="14"/>
      <c r="Q34" s="14"/>
    </row>
    <row r="35" spans="2:17">
      <c r="B35" s="31"/>
      <c r="C35" s="227"/>
      <c r="D35" s="224"/>
      <c r="E35" s="130">
        <v>1</v>
      </c>
      <c r="F35" s="181"/>
      <c r="G35" s="183" t="s">
        <v>83</v>
      </c>
      <c r="H35" s="189">
        <v>86134.272000000012</v>
      </c>
      <c r="I35" s="25"/>
      <c r="J35" s="26"/>
      <c r="K35" s="14"/>
      <c r="L35" s="14"/>
      <c r="M35" s="14"/>
      <c r="N35" s="14"/>
      <c r="O35" s="14"/>
      <c r="P35" s="14"/>
      <c r="Q35" s="14"/>
    </row>
    <row r="36" spans="2:17">
      <c r="B36" s="31"/>
      <c r="C36" s="227"/>
      <c r="D36" s="224"/>
      <c r="E36" s="130">
        <v>2</v>
      </c>
      <c r="F36" s="181"/>
      <c r="G36" s="183" t="s">
        <v>84</v>
      </c>
      <c r="H36" s="189">
        <v>103353.84</v>
      </c>
      <c r="I36" s="25"/>
      <c r="J36" s="26"/>
      <c r="K36" s="14"/>
      <c r="L36" s="14"/>
      <c r="M36" s="14"/>
      <c r="N36" s="14"/>
      <c r="O36" s="14"/>
      <c r="P36" s="14"/>
      <c r="Q36" s="14"/>
    </row>
    <row r="37" spans="2:17">
      <c r="B37" s="31"/>
      <c r="C37" s="227"/>
      <c r="D37" s="224"/>
      <c r="E37" s="130">
        <v>3</v>
      </c>
      <c r="F37" s="181"/>
      <c r="G37" s="183" t="s">
        <v>85</v>
      </c>
      <c r="H37" s="189">
        <v>124132.89600000001</v>
      </c>
      <c r="I37" s="25"/>
      <c r="J37" s="26"/>
      <c r="K37" s="14"/>
      <c r="L37" s="14"/>
      <c r="M37" s="14"/>
      <c r="N37" s="14"/>
      <c r="O37" s="14"/>
      <c r="P37" s="14"/>
      <c r="Q37" s="14"/>
    </row>
    <row r="38" spans="2:17">
      <c r="B38" s="31"/>
      <c r="C38" s="227"/>
      <c r="D38" s="224"/>
      <c r="E38" s="130">
        <v>4</v>
      </c>
      <c r="F38" s="181"/>
      <c r="G38" s="183" t="s">
        <v>86</v>
      </c>
      <c r="H38" s="189">
        <v>146292.84</v>
      </c>
      <c r="I38" s="25"/>
      <c r="J38" s="26"/>
      <c r="K38" s="14"/>
      <c r="L38" s="14"/>
      <c r="M38" s="14"/>
      <c r="N38" s="14"/>
      <c r="O38" s="14"/>
      <c r="P38" s="14"/>
      <c r="Q38" s="14"/>
    </row>
    <row r="39" spans="2:17">
      <c r="B39" s="31"/>
      <c r="C39" s="227"/>
      <c r="D39" s="224"/>
      <c r="E39" s="130">
        <v>5</v>
      </c>
      <c r="F39" s="181"/>
      <c r="G39" s="183" t="s">
        <v>87</v>
      </c>
      <c r="H39" s="189">
        <v>160082.06400000001</v>
      </c>
      <c r="I39" s="25"/>
      <c r="J39" s="26"/>
      <c r="K39" s="14"/>
      <c r="L39" s="14"/>
      <c r="M39" s="14"/>
      <c r="N39" s="14"/>
      <c r="O39" s="14"/>
      <c r="P39" s="14"/>
      <c r="Q39" s="14"/>
    </row>
    <row r="40" spans="2:17" ht="15" thickBot="1">
      <c r="B40" s="31"/>
      <c r="C40" s="228"/>
      <c r="D40" s="225"/>
      <c r="E40" s="131">
        <v>6</v>
      </c>
      <c r="F40" s="181"/>
      <c r="G40" s="183" t="s">
        <v>88</v>
      </c>
      <c r="H40" s="189">
        <v>173677.63199999998</v>
      </c>
      <c r="I40" s="25"/>
      <c r="J40" s="26"/>
      <c r="K40" s="14"/>
      <c r="L40" s="14"/>
      <c r="M40" s="14"/>
      <c r="N40" s="14"/>
      <c r="O40" s="14"/>
      <c r="P40" s="14"/>
      <c r="Q40" s="14"/>
    </row>
    <row r="41" spans="2:17">
      <c r="B41" s="31"/>
      <c r="C41" s="226" t="s">
        <v>4</v>
      </c>
      <c r="D41" s="223" t="s">
        <v>51</v>
      </c>
      <c r="E41" s="129">
        <v>0</v>
      </c>
      <c r="F41" s="179" t="s">
        <v>4</v>
      </c>
      <c r="G41" s="179" t="s">
        <v>75</v>
      </c>
      <c r="H41" s="188">
        <v>93937.020799999998</v>
      </c>
      <c r="I41" s="25"/>
      <c r="J41" s="26"/>
      <c r="K41" s="14"/>
      <c r="L41" s="14"/>
      <c r="M41" s="14"/>
      <c r="N41" s="14"/>
      <c r="O41" s="14"/>
      <c r="P41" s="14"/>
      <c r="Q41" s="14"/>
    </row>
    <row r="42" spans="2:17">
      <c r="B42" s="31"/>
      <c r="C42" s="227"/>
      <c r="D42" s="224"/>
      <c r="E42" s="130">
        <v>1</v>
      </c>
      <c r="F42" s="181"/>
      <c r="G42" s="183" t="s">
        <v>76</v>
      </c>
      <c r="H42" s="189">
        <v>131511.82912000001</v>
      </c>
      <c r="I42" s="25"/>
      <c r="J42" s="26"/>
      <c r="K42" s="14"/>
      <c r="L42" s="14"/>
      <c r="M42" s="14"/>
      <c r="N42" s="14"/>
      <c r="O42" s="14"/>
      <c r="P42" s="14"/>
      <c r="Q42" s="14"/>
    </row>
    <row r="43" spans="2:17">
      <c r="B43" s="31"/>
      <c r="C43" s="227"/>
      <c r="D43" s="224"/>
      <c r="E43" s="130">
        <v>2</v>
      </c>
      <c r="F43" s="181"/>
      <c r="G43" s="183" t="s">
        <v>77</v>
      </c>
      <c r="H43" s="189">
        <v>169086.63744000002</v>
      </c>
      <c r="I43" s="25"/>
      <c r="J43" s="26"/>
      <c r="K43" s="14"/>
      <c r="L43" s="14"/>
      <c r="M43" s="14"/>
      <c r="N43" s="14"/>
      <c r="O43" s="14"/>
      <c r="P43" s="14"/>
      <c r="Q43" s="14"/>
    </row>
    <row r="44" spans="2:17">
      <c r="B44" s="31"/>
      <c r="C44" s="227"/>
      <c r="D44" s="224"/>
      <c r="E44" s="130">
        <v>3</v>
      </c>
      <c r="F44" s="181"/>
      <c r="G44" s="183" t="s">
        <v>78</v>
      </c>
      <c r="H44" s="189">
        <v>225448.84992000001</v>
      </c>
      <c r="I44" s="25"/>
      <c r="J44" s="26"/>
      <c r="K44" s="14"/>
      <c r="L44" s="14"/>
      <c r="M44" s="14"/>
      <c r="N44" s="14"/>
      <c r="O44" s="14"/>
      <c r="P44" s="14"/>
      <c r="Q44" s="14"/>
    </row>
    <row r="45" spans="2:17">
      <c r="B45" s="31"/>
      <c r="C45" s="227"/>
      <c r="D45" s="224"/>
      <c r="E45" s="130">
        <v>4</v>
      </c>
      <c r="F45" s="181"/>
      <c r="G45" s="183" t="s">
        <v>79</v>
      </c>
      <c r="H45" s="189">
        <v>281811.0624</v>
      </c>
      <c r="I45" s="25"/>
      <c r="J45" s="26"/>
      <c r="K45" s="14"/>
      <c r="L45" s="14"/>
      <c r="M45" s="14"/>
      <c r="N45" s="14"/>
      <c r="O45" s="14"/>
      <c r="P45" s="14"/>
      <c r="Q45" s="14"/>
    </row>
    <row r="46" spans="2:17">
      <c r="B46" s="31"/>
      <c r="C46" s="227"/>
      <c r="D46" s="224"/>
      <c r="E46" s="130">
        <v>5</v>
      </c>
      <c r="F46" s="181"/>
      <c r="G46" s="183" t="s">
        <v>80</v>
      </c>
      <c r="H46" s="189">
        <v>319385.87072000001</v>
      </c>
      <c r="I46" s="25"/>
      <c r="J46" s="26"/>
      <c r="K46" s="14"/>
      <c r="L46" s="14"/>
      <c r="M46" s="14"/>
      <c r="N46" s="14"/>
      <c r="O46" s="14"/>
      <c r="P46" s="14"/>
      <c r="Q46" s="14"/>
    </row>
    <row r="47" spans="2:17" ht="15" thickBot="1">
      <c r="B47" s="31"/>
      <c r="C47" s="227"/>
      <c r="D47" s="225"/>
      <c r="E47" s="131">
        <v>6</v>
      </c>
      <c r="F47" s="181"/>
      <c r="G47" s="183" t="s">
        <v>81</v>
      </c>
      <c r="H47" s="189">
        <v>356960.67903999996</v>
      </c>
      <c r="I47" s="25"/>
      <c r="J47" s="26"/>
      <c r="K47" s="14"/>
      <c r="L47" s="14"/>
      <c r="M47" s="14"/>
      <c r="N47" s="14"/>
      <c r="O47" s="14"/>
      <c r="P47" s="14"/>
      <c r="Q47" s="14"/>
    </row>
    <row r="48" spans="2:17">
      <c r="B48" s="31"/>
      <c r="C48" s="227"/>
      <c r="D48" s="224" t="s">
        <v>41</v>
      </c>
      <c r="E48" s="132">
        <v>0</v>
      </c>
      <c r="F48" s="181"/>
      <c r="G48" s="183" t="s">
        <v>82</v>
      </c>
      <c r="H48" s="189">
        <v>58710.637999999992</v>
      </c>
      <c r="I48" s="25"/>
      <c r="J48" s="26"/>
      <c r="K48" s="14"/>
      <c r="L48" s="14"/>
      <c r="M48" s="14"/>
      <c r="N48" s="14"/>
      <c r="O48" s="14"/>
      <c r="P48" s="14"/>
      <c r="Q48" s="14"/>
    </row>
    <row r="49" spans="2:17">
      <c r="B49" s="31"/>
      <c r="C49" s="227"/>
      <c r="D49" s="224"/>
      <c r="E49" s="130">
        <v>1</v>
      </c>
      <c r="F49" s="181"/>
      <c r="G49" s="183" t="s">
        <v>83</v>
      </c>
      <c r="H49" s="189">
        <v>82194.893199999991</v>
      </c>
      <c r="I49" s="25"/>
      <c r="J49" s="26"/>
      <c r="K49" s="14"/>
      <c r="L49" s="14"/>
      <c r="M49" s="14"/>
      <c r="N49" s="14"/>
      <c r="O49" s="14"/>
      <c r="P49" s="14"/>
      <c r="Q49" s="14"/>
    </row>
    <row r="50" spans="2:17">
      <c r="B50" s="31"/>
      <c r="C50" s="227"/>
      <c r="D50" s="224"/>
      <c r="E50" s="130">
        <v>2</v>
      </c>
      <c r="F50" s="181"/>
      <c r="G50" s="183" t="s">
        <v>84</v>
      </c>
      <c r="H50" s="189">
        <v>105679.14839999999</v>
      </c>
      <c r="I50" s="25"/>
      <c r="J50" s="26"/>
      <c r="K50" s="14"/>
      <c r="L50" s="14"/>
      <c r="M50" s="14"/>
      <c r="N50" s="14"/>
      <c r="O50" s="14"/>
      <c r="P50" s="14"/>
      <c r="Q50" s="14"/>
    </row>
    <row r="51" spans="2:17">
      <c r="B51" s="31"/>
      <c r="C51" s="227"/>
      <c r="D51" s="224"/>
      <c r="E51" s="130">
        <v>3</v>
      </c>
      <c r="F51" s="181"/>
      <c r="G51" s="183" t="s">
        <v>85</v>
      </c>
      <c r="H51" s="189">
        <v>140905.5312</v>
      </c>
      <c r="I51" s="25"/>
      <c r="J51" s="26"/>
      <c r="K51" s="14"/>
      <c r="L51" s="14"/>
      <c r="M51" s="14"/>
      <c r="N51" s="14"/>
      <c r="O51" s="14"/>
      <c r="P51" s="14"/>
      <c r="Q51" s="14"/>
    </row>
    <row r="52" spans="2:17">
      <c r="B52" s="31"/>
      <c r="C52" s="227"/>
      <c r="D52" s="224"/>
      <c r="E52" s="130">
        <v>4</v>
      </c>
      <c r="F52" s="181"/>
      <c r="G52" s="183" t="s">
        <v>86</v>
      </c>
      <c r="H52" s="189">
        <v>176131.91399999999</v>
      </c>
      <c r="I52" s="25"/>
      <c r="J52" s="26"/>
      <c r="K52" s="14"/>
      <c r="L52" s="14"/>
      <c r="M52" s="14"/>
      <c r="N52" s="14"/>
      <c r="O52" s="14"/>
      <c r="P52" s="14"/>
      <c r="Q52" s="14"/>
    </row>
    <row r="53" spans="2:17">
      <c r="B53" s="31"/>
      <c r="C53" s="227"/>
      <c r="D53" s="224"/>
      <c r="E53" s="130">
        <v>5</v>
      </c>
      <c r="F53" s="181"/>
      <c r="G53" s="183" t="s">
        <v>87</v>
      </c>
      <c r="H53" s="189">
        <v>199616.16919999997</v>
      </c>
      <c r="I53" s="25"/>
      <c r="J53" s="26"/>
      <c r="K53" s="14"/>
      <c r="L53" s="14"/>
      <c r="M53" s="14"/>
      <c r="N53" s="14"/>
      <c r="O53" s="14"/>
      <c r="P53" s="14"/>
      <c r="Q53" s="14"/>
    </row>
    <row r="54" spans="2:17" ht="15" thickBot="1">
      <c r="B54" s="31"/>
      <c r="C54" s="228"/>
      <c r="D54" s="225"/>
      <c r="E54" s="131">
        <v>6</v>
      </c>
      <c r="F54" s="181"/>
      <c r="G54" s="183" t="s">
        <v>88</v>
      </c>
      <c r="H54" s="189">
        <v>223100.42439999996</v>
      </c>
      <c r="I54" s="25"/>
      <c r="J54" s="26"/>
      <c r="K54" s="14"/>
      <c r="L54" s="14"/>
      <c r="M54" s="14"/>
      <c r="N54" s="14"/>
      <c r="O54" s="14"/>
      <c r="P54" s="14"/>
      <c r="Q54" s="14"/>
    </row>
    <row r="55" spans="2:17">
      <c r="B55" s="31"/>
      <c r="C55" s="226" t="s">
        <v>5</v>
      </c>
      <c r="D55" s="223" t="s">
        <v>52</v>
      </c>
      <c r="E55" s="129">
        <v>0</v>
      </c>
      <c r="F55" s="179" t="s">
        <v>5</v>
      </c>
      <c r="G55" s="179" t="s">
        <v>75</v>
      </c>
      <c r="H55" s="188">
        <v>106503.96924999999</v>
      </c>
      <c r="I55" s="25"/>
      <c r="J55" s="26"/>
      <c r="K55" s="14"/>
      <c r="L55" s="14"/>
      <c r="M55" s="14"/>
      <c r="N55" s="14"/>
      <c r="O55" s="14"/>
      <c r="P55" s="14"/>
      <c r="Q55" s="14"/>
    </row>
    <row r="56" spans="2:17">
      <c r="B56" s="31"/>
      <c r="C56" s="227"/>
      <c r="D56" s="224"/>
      <c r="E56" s="130">
        <v>1</v>
      </c>
      <c r="F56" s="181"/>
      <c r="G56" s="183" t="s">
        <v>76</v>
      </c>
      <c r="H56" s="189">
        <v>138190.07440000001</v>
      </c>
      <c r="I56" s="25"/>
      <c r="J56" s="26"/>
      <c r="K56" s="14"/>
      <c r="L56" s="14"/>
      <c r="M56" s="14"/>
      <c r="N56" s="14"/>
      <c r="O56" s="14"/>
      <c r="P56" s="14"/>
      <c r="Q56" s="14"/>
    </row>
    <row r="57" spans="2:17">
      <c r="B57" s="31"/>
      <c r="C57" s="227"/>
      <c r="D57" s="224"/>
      <c r="E57" s="130">
        <v>2</v>
      </c>
      <c r="F57" s="181"/>
      <c r="G57" s="183" t="s">
        <v>77</v>
      </c>
      <c r="H57" s="189">
        <v>164041.60185000001</v>
      </c>
      <c r="I57" s="25"/>
      <c r="J57" s="26"/>
      <c r="K57" s="14"/>
      <c r="L57" s="14"/>
      <c r="M57" s="14"/>
      <c r="N57" s="14"/>
      <c r="O57" s="14"/>
      <c r="P57" s="14"/>
      <c r="Q57" s="14"/>
    </row>
    <row r="58" spans="2:17">
      <c r="B58" s="31"/>
      <c r="C58" s="227"/>
      <c r="D58" s="224"/>
      <c r="E58" s="130">
        <v>3</v>
      </c>
      <c r="F58" s="181"/>
      <c r="G58" s="183" t="s">
        <v>78</v>
      </c>
      <c r="H58" s="189">
        <v>195719.53169999999</v>
      </c>
      <c r="I58" s="25"/>
      <c r="J58" s="26"/>
      <c r="K58" s="14"/>
      <c r="L58" s="14"/>
      <c r="M58" s="14"/>
      <c r="N58" s="14"/>
      <c r="O58" s="14"/>
      <c r="P58" s="14"/>
      <c r="Q58" s="14"/>
    </row>
    <row r="59" spans="2:17">
      <c r="B59" s="31"/>
      <c r="C59" s="227"/>
      <c r="D59" s="224"/>
      <c r="E59" s="130">
        <v>4</v>
      </c>
      <c r="F59" s="181"/>
      <c r="G59" s="183" t="s">
        <v>79</v>
      </c>
      <c r="H59" s="189">
        <v>230560.16549999997</v>
      </c>
      <c r="I59" s="25"/>
      <c r="J59" s="26"/>
      <c r="K59" s="14"/>
      <c r="L59" s="14"/>
      <c r="M59" s="14"/>
      <c r="N59" s="14"/>
      <c r="O59" s="14"/>
      <c r="P59" s="14"/>
      <c r="Q59" s="14"/>
    </row>
    <row r="60" spans="2:17">
      <c r="B60" s="31"/>
      <c r="C60" s="227"/>
      <c r="D60" s="224"/>
      <c r="E60" s="130">
        <v>5</v>
      </c>
      <c r="F60" s="181"/>
      <c r="G60" s="183" t="s">
        <v>80</v>
      </c>
      <c r="H60" s="189">
        <v>252504.61547500003</v>
      </c>
      <c r="I60" s="25"/>
      <c r="J60" s="26"/>
      <c r="K60" s="14"/>
      <c r="L60" s="14"/>
      <c r="M60" s="14"/>
      <c r="N60" s="14"/>
      <c r="O60" s="14"/>
      <c r="P60" s="14"/>
      <c r="Q60" s="14"/>
    </row>
    <row r="61" spans="2:17" ht="15" thickBot="1">
      <c r="B61" s="31"/>
      <c r="C61" s="227"/>
      <c r="D61" s="225"/>
      <c r="E61" s="131">
        <v>6</v>
      </c>
      <c r="F61" s="181"/>
      <c r="G61" s="183" t="s">
        <v>81</v>
      </c>
      <c r="H61" s="189">
        <v>273252.80088749999</v>
      </c>
      <c r="I61" s="25"/>
      <c r="J61" s="26"/>
      <c r="K61" s="14"/>
      <c r="L61" s="14"/>
      <c r="M61" s="14"/>
      <c r="N61" s="14"/>
      <c r="O61" s="14"/>
      <c r="P61" s="14"/>
      <c r="Q61" s="14"/>
    </row>
    <row r="62" spans="2:17">
      <c r="B62" s="31"/>
      <c r="C62" s="227"/>
      <c r="D62" s="224" t="s">
        <v>41</v>
      </c>
      <c r="E62" s="132">
        <v>0</v>
      </c>
      <c r="F62" s="181"/>
      <c r="G62" s="183" t="s">
        <v>82</v>
      </c>
      <c r="H62" s="189">
        <v>60859.411000000007</v>
      </c>
      <c r="I62" s="25"/>
      <c r="J62" s="26"/>
      <c r="K62" s="14"/>
      <c r="L62" s="14"/>
      <c r="M62" s="14"/>
      <c r="N62" s="14"/>
      <c r="O62" s="14"/>
      <c r="P62" s="14"/>
      <c r="Q62" s="14"/>
    </row>
    <row r="63" spans="2:17">
      <c r="B63" s="31"/>
      <c r="C63" s="227"/>
      <c r="D63" s="224"/>
      <c r="E63" s="130">
        <v>1</v>
      </c>
      <c r="F63" s="181"/>
      <c r="G63" s="183" t="s">
        <v>83</v>
      </c>
      <c r="H63" s="189">
        <v>78965.756800000003</v>
      </c>
      <c r="I63" s="25"/>
      <c r="J63" s="26"/>
      <c r="K63" s="14"/>
      <c r="L63" s="14"/>
      <c r="M63" s="14"/>
      <c r="N63" s="14"/>
      <c r="O63" s="14"/>
      <c r="P63" s="14"/>
      <c r="Q63" s="14"/>
    </row>
    <row r="64" spans="2:17">
      <c r="B64" s="31"/>
      <c r="C64" s="227"/>
      <c r="D64" s="224"/>
      <c r="E64" s="130">
        <v>2</v>
      </c>
      <c r="F64" s="181"/>
      <c r="G64" s="183" t="s">
        <v>84</v>
      </c>
      <c r="H64" s="189">
        <v>93738.058199999999</v>
      </c>
      <c r="I64" s="25"/>
      <c r="J64" s="26"/>
      <c r="K64" s="14"/>
      <c r="L64" s="14"/>
      <c r="M64" s="14"/>
      <c r="N64" s="14"/>
      <c r="O64" s="14"/>
      <c r="P64" s="14"/>
      <c r="Q64" s="14"/>
    </row>
    <row r="65" spans="2:17">
      <c r="B65" s="31"/>
      <c r="C65" s="227"/>
      <c r="D65" s="224"/>
      <c r="E65" s="130">
        <v>3</v>
      </c>
      <c r="F65" s="181"/>
      <c r="G65" s="183" t="s">
        <v>85</v>
      </c>
      <c r="H65" s="189">
        <v>111839.73240000001</v>
      </c>
      <c r="I65" s="25"/>
      <c r="J65" s="26"/>
      <c r="K65" s="14"/>
      <c r="L65" s="14"/>
      <c r="M65" s="14"/>
      <c r="N65" s="14"/>
      <c r="O65" s="14"/>
      <c r="P65" s="14"/>
      <c r="Q65" s="14"/>
    </row>
    <row r="66" spans="2:17">
      <c r="B66" s="31"/>
      <c r="C66" s="227"/>
      <c r="D66" s="224"/>
      <c r="E66" s="130">
        <v>4</v>
      </c>
      <c r="F66" s="181"/>
      <c r="G66" s="183" t="s">
        <v>86</v>
      </c>
      <c r="H66" s="189">
        <v>131748.666</v>
      </c>
      <c r="I66" s="25"/>
      <c r="J66" s="26"/>
      <c r="K66" s="14"/>
      <c r="L66" s="14"/>
      <c r="M66" s="14"/>
      <c r="N66" s="14"/>
      <c r="O66" s="14"/>
      <c r="P66" s="14"/>
      <c r="Q66" s="14"/>
    </row>
    <row r="67" spans="2:17">
      <c r="B67" s="31"/>
      <c r="C67" s="227"/>
      <c r="D67" s="224"/>
      <c r="E67" s="130">
        <v>5</v>
      </c>
      <c r="F67" s="181"/>
      <c r="G67" s="183" t="s">
        <v>87</v>
      </c>
      <c r="H67" s="189">
        <v>144288.3517</v>
      </c>
      <c r="I67" s="25"/>
      <c r="J67" s="26"/>
      <c r="K67" s="14"/>
      <c r="L67" s="14"/>
      <c r="M67" s="14"/>
      <c r="N67" s="14"/>
      <c r="O67" s="14"/>
      <c r="P67" s="14"/>
      <c r="Q67" s="14"/>
    </row>
    <row r="68" spans="2:17" ht="15" thickBot="1">
      <c r="B68" s="31"/>
      <c r="C68" s="228"/>
      <c r="D68" s="225"/>
      <c r="E68" s="131">
        <v>6</v>
      </c>
      <c r="F68" s="181"/>
      <c r="G68" s="183" t="s">
        <v>88</v>
      </c>
      <c r="H68" s="189">
        <v>156144.45765</v>
      </c>
      <c r="I68" s="25"/>
      <c r="J68" s="26"/>
      <c r="K68" s="14"/>
      <c r="L68" s="14"/>
      <c r="M68" s="14"/>
      <c r="N68" s="14"/>
      <c r="O68" s="14"/>
      <c r="P68" s="14"/>
      <c r="Q68" s="14"/>
    </row>
    <row r="69" spans="2:17">
      <c r="B69" s="31"/>
      <c r="C69" s="226" t="s">
        <v>6</v>
      </c>
      <c r="D69" s="223" t="s">
        <v>51</v>
      </c>
      <c r="E69" s="129">
        <v>0</v>
      </c>
      <c r="F69" s="179" t="s">
        <v>6</v>
      </c>
      <c r="G69" s="179" t="s">
        <v>75</v>
      </c>
      <c r="H69" s="188">
        <v>83995.40625</v>
      </c>
      <c r="I69" s="25"/>
      <c r="J69" s="26"/>
      <c r="K69" s="14"/>
      <c r="L69" s="14"/>
      <c r="M69" s="14"/>
      <c r="N69" s="14"/>
      <c r="O69" s="14"/>
      <c r="P69" s="14"/>
      <c r="Q69" s="14"/>
    </row>
    <row r="70" spans="2:17">
      <c r="B70" s="31"/>
      <c r="C70" s="227"/>
      <c r="D70" s="224"/>
      <c r="E70" s="130">
        <v>1</v>
      </c>
      <c r="F70" s="181"/>
      <c r="G70" s="183" t="s">
        <v>76</v>
      </c>
      <c r="H70" s="189">
        <v>113857.56374999997</v>
      </c>
      <c r="I70" s="25"/>
      <c r="J70" s="26"/>
      <c r="K70" s="14"/>
      <c r="L70" s="14"/>
      <c r="M70" s="14"/>
      <c r="N70" s="14"/>
      <c r="O70" s="14"/>
      <c r="P70" s="14"/>
      <c r="Q70" s="14"/>
    </row>
    <row r="71" spans="2:17">
      <c r="B71" s="31"/>
      <c r="C71" s="227"/>
      <c r="D71" s="224"/>
      <c r="E71" s="130">
        <v>2</v>
      </c>
      <c r="F71" s="181"/>
      <c r="G71" s="183" t="s">
        <v>77</v>
      </c>
      <c r="H71" s="189">
        <v>143432.33624999999</v>
      </c>
      <c r="I71" s="25"/>
      <c r="J71" s="26"/>
      <c r="K71" s="14"/>
      <c r="L71" s="14"/>
      <c r="M71" s="14"/>
      <c r="N71" s="14"/>
      <c r="O71" s="14"/>
      <c r="P71" s="14"/>
      <c r="Q71" s="14"/>
    </row>
    <row r="72" spans="2:17">
      <c r="B72" s="31"/>
      <c r="C72" s="227"/>
      <c r="D72" s="224"/>
      <c r="E72" s="130">
        <v>3</v>
      </c>
      <c r="F72" s="181"/>
      <c r="G72" s="183" t="s">
        <v>78</v>
      </c>
      <c r="H72" s="189">
        <v>186267.24899999995</v>
      </c>
      <c r="I72" s="25"/>
      <c r="J72" s="26"/>
      <c r="K72" s="14"/>
      <c r="L72" s="14"/>
      <c r="M72" s="14"/>
      <c r="N72" s="14"/>
      <c r="O72" s="14"/>
      <c r="P72" s="14"/>
      <c r="Q72" s="14"/>
    </row>
    <row r="73" spans="2:17">
      <c r="B73" s="31"/>
      <c r="C73" s="227"/>
      <c r="D73" s="224"/>
      <c r="E73" s="130">
        <v>4</v>
      </c>
      <c r="F73" s="181"/>
      <c r="G73" s="183" t="s">
        <v>79</v>
      </c>
      <c r="H73" s="189">
        <v>226737.39374999996</v>
      </c>
      <c r="I73" s="25"/>
      <c r="J73" s="26"/>
      <c r="K73" s="14"/>
      <c r="L73" s="14"/>
      <c r="M73" s="14"/>
      <c r="N73" s="14"/>
      <c r="O73" s="14"/>
      <c r="P73" s="14"/>
      <c r="Q73" s="14"/>
    </row>
    <row r="74" spans="2:17">
      <c r="B74" s="31"/>
      <c r="C74" s="227"/>
      <c r="D74" s="224"/>
      <c r="E74" s="130">
        <v>5</v>
      </c>
      <c r="F74" s="181"/>
      <c r="G74" s="183" t="s">
        <v>80</v>
      </c>
      <c r="H74" s="189">
        <v>252781.43624999997</v>
      </c>
      <c r="I74" s="25"/>
      <c r="J74" s="26"/>
      <c r="K74" s="14"/>
      <c r="L74" s="14"/>
      <c r="M74" s="14"/>
      <c r="N74" s="14"/>
      <c r="O74" s="14"/>
      <c r="P74" s="14"/>
      <c r="Q74" s="14"/>
    </row>
    <row r="75" spans="2:17" ht="15" thickBot="1">
      <c r="B75" s="31"/>
      <c r="C75" s="227"/>
      <c r="D75" s="225"/>
      <c r="E75" s="131">
        <v>6</v>
      </c>
      <c r="F75" s="181"/>
      <c r="G75" s="183" t="s">
        <v>81</v>
      </c>
      <c r="H75" s="189">
        <v>277528.14074999996</v>
      </c>
      <c r="I75" s="25"/>
      <c r="J75" s="26"/>
      <c r="K75" s="14"/>
      <c r="L75" s="14"/>
      <c r="M75" s="14"/>
      <c r="N75" s="14"/>
      <c r="O75" s="14"/>
      <c r="P75" s="14"/>
      <c r="Q75" s="14"/>
    </row>
    <row r="76" spans="2:17">
      <c r="B76" s="31"/>
      <c r="C76" s="227"/>
      <c r="D76" s="224" t="s">
        <v>41</v>
      </c>
      <c r="E76" s="132">
        <v>0</v>
      </c>
      <c r="F76" s="181"/>
      <c r="G76" s="183" t="s">
        <v>82</v>
      </c>
      <c r="H76" s="189">
        <v>47997.375</v>
      </c>
      <c r="I76" s="25"/>
      <c r="J76" s="26"/>
      <c r="K76" s="14"/>
      <c r="L76" s="14"/>
      <c r="M76" s="14"/>
      <c r="N76" s="14"/>
      <c r="O76" s="14"/>
      <c r="P76" s="14"/>
      <c r="Q76" s="14"/>
    </row>
    <row r="77" spans="2:17">
      <c r="B77" s="31"/>
      <c r="C77" s="227"/>
      <c r="D77" s="224"/>
      <c r="E77" s="130">
        <v>1</v>
      </c>
      <c r="F77" s="181"/>
      <c r="G77" s="183" t="s">
        <v>83</v>
      </c>
      <c r="H77" s="189">
        <v>65061.464999999989</v>
      </c>
      <c r="I77" s="25"/>
      <c r="J77" s="26"/>
      <c r="K77" s="14"/>
      <c r="L77" s="14"/>
      <c r="M77" s="14"/>
      <c r="N77" s="14"/>
      <c r="O77" s="14"/>
      <c r="P77" s="14"/>
      <c r="Q77" s="14"/>
    </row>
    <row r="78" spans="2:17">
      <c r="B78" s="31"/>
      <c r="C78" s="227"/>
      <c r="D78" s="224"/>
      <c r="E78" s="130">
        <v>2</v>
      </c>
      <c r="F78" s="181"/>
      <c r="G78" s="183" t="s">
        <v>84</v>
      </c>
      <c r="H78" s="189">
        <v>81961.334999999992</v>
      </c>
      <c r="I78" s="25"/>
      <c r="J78" s="26"/>
      <c r="K78" s="14"/>
      <c r="L78" s="14"/>
      <c r="M78" s="14"/>
      <c r="N78" s="14"/>
      <c r="O78" s="14"/>
      <c r="P78" s="14"/>
      <c r="Q78" s="14"/>
    </row>
    <row r="79" spans="2:17">
      <c r="B79" s="31"/>
      <c r="C79" s="227"/>
      <c r="D79" s="224"/>
      <c r="E79" s="130">
        <v>3</v>
      </c>
      <c r="F79" s="181"/>
      <c r="G79" s="183" t="s">
        <v>85</v>
      </c>
      <c r="H79" s="189">
        <v>106438.42799999999</v>
      </c>
      <c r="I79" s="25"/>
      <c r="J79" s="26"/>
      <c r="K79" s="14"/>
      <c r="L79" s="14"/>
      <c r="M79" s="14"/>
      <c r="N79" s="14"/>
      <c r="O79" s="14"/>
      <c r="P79" s="14"/>
      <c r="Q79" s="14"/>
    </row>
    <row r="80" spans="2:17">
      <c r="B80" s="31"/>
      <c r="C80" s="227"/>
      <c r="D80" s="224"/>
      <c r="E80" s="130">
        <v>4</v>
      </c>
      <c r="F80" s="181"/>
      <c r="G80" s="183" t="s">
        <v>86</v>
      </c>
      <c r="H80" s="189">
        <v>129564.22499999999</v>
      </c>
      <c r="I80" s="25"/>
      <c r="J80" s="26"/>
      <c r="K80" s="14"/>
      <c r="L80" s="14"/>
      <c r="M80" s="14"/>
      <c r="N80" s="14"/>
      <c r="O80" s="14"/>
      <c r="P80" s="14"/>
      <c r="Q80" s="14"/>
    </row>
    <row r="81" spans="2:17">
      <c r="B81" s="31"/>
      <c r="C81" s="227"/>
      <c r="D81" s="224"/>
      <c r="E81" s="130">
        <v>5</v>
      </c>
      <c r="F81" s="181"/>
      <c r="G81" s="183" t="s">
        <v>87</v>
      </c>
      <c r="H81" s="189">
        <v>144446.53499999997</v>
      </c>
      <c r="I81" s="25"/>
      <c r="J81" s="26"/>
      <c r="K81" s="14"/>
      <c r="L81" s="14"/>
      <c r="M81" s="14"/>
      <c r="N81" s="14"/>
      <c r="O81" s="14"/>
      <c r="P81" s="14"/>
      <c r="Q81" s="14"/>
    </row>
    <row r="82" spans="2:17" ht="15" thickBot="1">
      <c r="B82" s="31"/>
      <c r="C82" s="228"/>
      <c r="D82" s="225"/>
      <c r="E82" s="131">
        <v>6</v>
      </c>
      <c r="F82" s="214"/>
      <c r="G82" s="215" t="s">
        <v>88</v>
      </c>
      <c r="H82" s="216">
        <v>158587.50899999999</v>
      </c>
      <c r="I82" s="25"/>
      <c r="J82" s="26"/>
      <c r="K82" s="14"/>
      <c r="L82" s="14"/>
      <c r="M82" s="14"/>
      <c r="N82" s="14"/>
      <c r="O82" s="14"/>
      <c r="P82" s="14"/>
      <c r="Q82" s="14"/>
    </row>
    <row r="83" spans="2:17" ht="12.75" customHeight="1" thickBot="1">
      <c r="B83" s="33"/>
      <c r="C83" s="27"/>
      <c r="D83" s="27"/>
      <c r="E83" s="27"/>
      <c r="F83" s="190"/>
      <c r="G83" s="190"/>
      <c r="H83" s="190"/>
      <c r="I83" s="27"/>
      <c r="J83" s="28"/>
      <c r="K83" s="14"/>
      <c r="L83" s="14"/>
      <c r="M83" s="14"/>
      <c r="N83" s="14"/>
      <c r="O83" s="14"/>
      <c r="P83" s="14"/>
      <c r="Q83" s="14"/>
    </row>
  </sheetData>
  <mergeCells count="21">
    <mergeCell ref="C41:C54"/>
    <mergeCell ref="D41:D47"/>
    <mergeCell ref="D48:D54"/>
    <mergeCell ref="D62:D68"/>
    <mergeCell ref="D69:D75"/>
    <mergeCell ref="D76:D82"/>
    <mergeCell ref="C55:C68"/>
    <mergeCell ref="C69:C82"/>
    <mergeCell ref="D55:D61"/>
    <mergeCell ref="D27:D33"/>
    <mergeCell ref="D34:D40"/>
    <mergeCell ref="C27:C40"/>
    <mergeCell ref="D20:I21"/>
    <mergeCell ref="D14:I16"/>
    <mergeCell ref="D9:I9"/>
    <mergeCell ref="D12:I12"/>
    <mergeCell ref="D17:I19"/>
    <mergeCell ref="B2:J2"/>
    <mergeCell ref="B3:J3"/>
    <mergeCell ref="D8:H8"/>
    <mergeCell ref="D11:I11"/>
  </mergeCells>
  <phoneticPr fontId="0" type="noConversion"/>
  <printOptions horizontalCentered="1"/>
  <pageMargins left="0.5" right="0.5" top="0.5" bottom="0.5" header="0.5" footer="0.5"/>
  <pageSetup scale="60" orientation="portrait" r:id="rId2"/>
  <headerFooter alignWithMargins="0"/>
</worksheet>
</file>

<file path=xl/worksheets/sheet5.xml><?xml version="1.0" encoding="utf-8"?>
<worksheet xmlns="http://schemas.openxmlformats.org/spreadsheetml/2006/main" xmlns:r="http://schemas.openxmlformats.org/officeDocument/2006/relationships">
  <sheetPr codeName="Sheet2"/>
  <dimension ref="B2:M94"/>
  <sheetViews>
    <sheetView showGridLines="0" topLeftCell="A40" zoomScale="75" zoomScaleNormal="75" workbookViewId="0">
      <selection activeCell="C22" sqref="C22:J23"/>
    </sheetView>
  </sheetViews>
  <sheetFormatPr defaultRowHeight="15"/>
  <cols>
    <col min="1" max="1" width="2.625" customWidth="1"/>
    <col min="2" max="2" width="9.25" style="15" customWidth="1"/>
    <col min="3" max="3" width="20.5" customWidth="1"/>
    <col min="4" max="4" width="8.25" customWidth="1"/>
    <col min="5" max="5" width="9.125" customWidth="1"/>
    <col min="6" max="6" width="15.875" customWidth="1"/>
    <col min="7" max="7" width="24.5" customWidth="1"/>
    <col min="8" max="8" width="25.75" customWidth="1"/>
    <col min="9" max="9" width="15.875" customWidth="1"/>
    <col min="10" max="10" width="21.375" customWidth="1"/>
    <col min="11" max="11" width="2.625" customWidth="1"/>
    <col min="12" max="12" width="11.625" customWidth="1"/>
    <col min="13" max="13" width="12.25" customWidth="1"/>
  </cols>
  <sheetData>
    <row r="2" spans="2:11" ht="18.75">
      <c r="B2" s="222" t="s">
        <v>622</v>
      </c>
      <c r="C2" s="222"/>
      <c r="D2" s="222"/>
      <c r="E2" s="222"/>
      <c r="F2" s="222"/>
      <c r="G2" s="222"/>
      <c r="H2" s="222"/>
      <c r="I2" s="222"/>
      <c r="J2" s="222"/>
      <c r="K2" s="222"/>
    </row>
    <row r="3" spans="2:11" ht="19.5" thickBot="1">
      <c r="B3" s="222" t="s">
        <v>640</v>
      </c>
      <c r="C3" s="222"/>
      <c r="D3" s="222"/>
      <c r="E3" s="222"/>
      <c r="F3" s="222"/>
      <c r="G3" s="222"/>
      <c r="H3" s="222"/>
      <c r="I3" s="222"/>
      <c r="J3" s="222"/>
      <c r="K3" s="222"/>
    </row>
    <row r="4" spans="2:11" ht="9" customHeight="1">
      <c r="B4" s="119"/>
      <c r="C4" s="116"/>
      <c r="D4" s="116"/>
      <c r="E4" s="116"/>
      <c r="F4" s="116"/>
      <c r="G4" s="116"/>
      <c r="H4" s="116"/>
      <c r="I4" s="116"/>
      <c r="J4" s="236" t="s">
        <v>34</v>
      </c>
      <c r="K4" s="117"/>
    </row>
    <row r="5" spans="2:11" ht="12" customHeight="1" thickBot="1">
      <c r="B5" s="120"/>
      <c r="C5" s="23"/>
      <c r="D5" s="23"/>
      <c r="E5" s="23"/>
      <c r="F5" s="23"/>
      <c r="G5" s="23"/>
      <c r="H5" s="23"/>
      <c r="I5" s="23"/>
      <c r="J5" s="237"/>
      <c r="K5" s="24"/>
    </row>
    <row r="6" spans="2:11" ht="18" customHeight="1" thickBot="1">
      <c r="B6" s="176" t="s">
        <v>23</v>
      </c>
      <c r="C6" s="162" t="s">
        <v>635</v>
      </c>
      <c r="D6" s="163"/>
      <c r="E6" s="164"/>
      <c r="F6" s="164"/>
      <c r="G6" s="243"/>
      <c r="H6" s="244"/>
      <c r="I6" s="244"/>
      <c r="J6" s="245"/>
      <c r="K6" s="24"/>
    </row>
    <row r="7" spans="2:11" ht="8.25" customHeight="1" thickBot="1">
      <c r="B7" s="120"/>
      <c r="C7" s="34"/>
      <c r="D7" s="23"/>
      <c r="E7" s="23"/>
      <c r="F7" s="23"/>
      <c r="G7" s="23"/>
      <c r="H7" s="23"/>
      <c r="I7" s="23"/>
      <c r="J7" s="23"/>
      <c r="K7" s="24"/>
    </row>
    <row r="8" spans="2:11" ht="18" customHeight="1" thickBot="1">
      <c r="B8" s="177" t="s">
        <v>24</v>
      </c>
      <c r="C8" s="218" t="s">
        <v>641</v>
      </c>
      <c r="D8" s="163"/>
      <c r="E8" s="164"/>
      <c r="F8" s="164"/>
      <c r="G8" s="243"/>
      <c r="H8" s="244"/>
      <c r="I8" s="244"/>
      <c r="J8" s="245"/>
      <c r="K8" s="24"/>
    </row>
    <row r="9" spans="2:11" ht="7.5" customHeight="1">
      <c r="B9" s="120"/>
      <c r="C9" s="35"/>
      <c r="D9" s="23"/>
      <c r="E9" s="23"/>
      <c r="F9" s="23"/>
      <c r="G9" s="23"/>
      <c r="H9" s="23"/>
      <c r="I9" s="23"/>
      <c r="J9" s="23"/>
      <c r="K9" s="24"/>
    </row>
    <row r="10" spans="2:11">
      <c r="B10" s="120"/>
      <c r="C10" s="247" t="s">
        <v>94</v>
      </c>
      <c r="D10" s="248"/>
      <c r="E10" s="249"/>
      <c r="F10" s="250"/>
      <c r="G10" s="187" t="str">
        <f>'Select City &amp; State'!G23</f>
        <v>GREENSBORO</v>
      </c>
      <c r="H10" s="246" t="s">
        <v>93</v>
      </c>
      <c r="I10" s="246"/>
      <c r="J10" s="246"/>
      <c r="K10" s="24"/>
    </row>
    <row r="11" spans="2:11">
      <c r="B11" s="120"/>
      <c r="C11" s="251" t="s">
        <v>95</v>
      </c>
      <c r="D11" s="249"/>
      <c r="E11" s="249"/>
      <c r="F11" s="250"/>
      <c r="G11" s="187" t="str">
        <f>'Select City &amp; State'!G24</f>
        <v>NORTH CAROLINA</v>
      </c>
      <c r="H11" s="246"/>
      <c r="I11" s="246"/>
      <c r="J11" s="246"/>
      <c r="K11" s="24"/>
    </row>
    <row r="12" spans="2:11" ht="9" customHeight="1">
      <c r="B12" s="120"/>
      <c r="C12" s="36"/>
      <c r="D12" s="36"/>
      <c r="E12" s="23"/>
      <c r="F12" s="23"/>
      <c r="G12" s="23"/>
      <c r="H12" s="23"/>
      <c r="I12" s="23"/>
      <c r="J12" s="23"/>
      <c r="K12" s="24"/>
    </row>
    <row r="13" spans="2:11" ht="16.899999999999999" customHeight="1">
      <c r="B13" s="176" t="s">
        <v>25</v>
      </c>
      <c r="C13" s="260" t="s">
        <v>96</v>
      </c>
      <c r="D13" s="261"/>
      <c r="E13" s="261"/>
      <c r="F13" s="261"/>
      <c r="G13" s="261"/>
      <c r="H13" s="261"/>
      <c r="I13" s="261"/>
      <c r="J13" s="261"/>
      <c r="K13" s="24"/>
    </row>
    <row r="14" spans="2:11">
      <c r="B14" s="120"/>
      <c r="C14" s="261"/>
      <c r="D14" s="261"/>
      <c r="E14" s="261"/>
      <c r="F14" s="261"/>
      <c r="G14" s="261"/>
      <c r="H14" s="261"/>
      <c r="I14" s="261"/>
      <c r="J14" s="261"/>
      <c r="K14" s="24"/>
    </row>
    <row r="15" spans="2:11">
      <c r="B15" s="120"/>
      <c r="C15" s="262" t="s">
        <v>97</v>
      </c>
      <c r="D15" s="263"/>
      <c r="E15" s="263"/>
      <c r="F15" s="263"/>
      <c r="G15" s="263"/>
      <c r="H15" s="263"/>
      <c r="I15" s="263"/>
      <c r="J15" s="263"/>
      <c r="K15" s="40"/>
    </row>
    <row r="16" spans="2:11">
      <c r="B16" s="120"/>
      <c r="C16" s="262" t="s">
        <v>636</v>
      </c>
      <c r="D16" s="263"/>
      <c r="E16" s="263"/>
      <c r="F16" s="263"/>
      <c r="G16" s="263"/>
      <c r="H16" s="263"/>
      <c r="I16" s="263"/>
      <c r="J16" s="263"/>
      <c r="K16" s="40"/>
    </row>
    <row r="17" spans="2:11" ht="9" customHeight="1">
      <c r="B17" s="120"/>
      <c r="C17" s="37"/>
      <c r="D17" s="38"/>
      <c r="E17" s="39"/>
      <c r="F17" s="39"/>
      <c r="G17" s="39"/>
      <c r="H17" s="39"/>
      <c r="I17" s="39"/>
      <c r="J17" s="39"/>
      <c r="K17" s="40"/>
    </row>
    <row r="18" spans="2:11">
      <c r="B18" s="120"/>
      <c r="C18" s="137" t="s">
        <v>38</v>
      </c>
      <c r="D18" s="38"/>
      <c r="E18" s="39"/>
      <c r="F18" s="39"/>
      <c r="G18" s="39"/>
      <c r="H18" s="39"/>
      <c r="I18" s="39"/>
      <c r="J18" s="39"/>
      <c r="K18" s="40"/>
    </row>
    <row r="19" spans="2:11">
      <c r="B19" s="120"/>
      <c r="C19" s="265" t="s">
        <v>662</v>
      </c>
      <c r="D19" s="264"/>
      <c r="E19" s="264"/>
      <c r="F19" s="264"/>
      <c r="G19" s="264"/>
      <c r="H19" s="264"/>
      <c r="I19" s="264"/>
      <c r="J19" s="264"/>
      <c r="K19" s="40"/>
    </row>
    <row r="20" spans="2:11">
      <c r="B20" s="120"/>
      <c r="C20" s="264"/>
      <c r="D20" s="264"/>
      <c r="E20" s="264"/>
      <c r="F20" s="264"/>
      <c r="G20" s="264"/>
      <c r="H20" s="264"/>
      <c r="I20" s="264"/>
      <c r="J20" s="264"/>
      <c r="K20" s="40"/>
    </row>
    <row r="21" spans="2:11">
      <c r="B21" s="120"/>
      <c r="C21" s="264"/>
      <c r="D21" s="264"/>
      <c r="E21" s="264"/>
      <c r="F21" s="264"/>
      <c r="G21" s="264"/>
      <c r="H21" s="264"/>
      <c r="I21" s="264"/>
      <c r="J21" s="264"/>
      <c r="K21" s="40"/>
    </row>
    <row r="22" spans="2:11">
      <c r="B22" s="120"/>
      <c r="C22" s="252" t="s">
        <v>663</v>
      </c>
      <c r="D22" s="264"/>
      <c r="E22" s="264"/>
      <c r="F22" s="264"/>
      <c r="G22" s="264"/>
      <c r="H22" s="264"/>
      <c r="I22" s="264"/>
      <c r="J22" s="264"/>
      <c r="K22" s="40"/>
    </row>
    <row r="23" spans="2:11">
      <c r="B23" s="120"/>
      <c r="C23" s="264"/>
      <c r="D23" s="264"/>
      <c r="E23" s="264"/>
      <c r="F23" s="264"/>
      <c r="G23" s="264"/>
      <c r="H23" s="264"/>
      <c r="I23" s="264"/>
      <c r="J23" s="264"/>
      <c r="K23" s="40"/>
    </row>
    <row r="24" spans="2:11" ht="9" customHeight="1">
      <c r="B24" s="120"/>
      <c r="C24" s="37"/>
      <c r="D24" s="38"/>
      <c r="E24" s="39"/>
      <c r="F24" s="39"/>
      <c r="G24" s="39"/>
      <c r="H24" s="39"/>
      <c r="I24" s="39"/>
      <c r="J24" s="39"/>
      <c r="K24" s="40"/>
    </row>
    <row r="25" spans="2:11" ht="14.25" customHeight="1">
      <c r="B25" s="120"/>
      <c r="C25" s="137" t="s">
        <v>39</v>
      </c>
      <c r="D25" s="38"/>
      <c r="E25" s="39"/>
      <c r="F25" s="39"/>
      <c r="G25" s="39"/>
      <c r="H25" s="39"/>
      <c r="I25" s="39"/>
      <c r="J25" s="39"/>
      <c r="K25" s="40"/>
    </row>
    <row r="26" spans="2:11">
      <c r="B26" s="120"/>
      <c r="C26" s="241" t="s">
        <v>64</v>
      </c>
      <c r="D26" s="242"/>
      <c r="E26" s="242"/>
      <c r="F26" s="242"/>
      <c r="G26" s="242"/>
      <c r="H26" s="242"/>
      <c r="I26" s="242"/>
      <c r="J26" s="242"/>
      <c r="K26" s="40"/>
    </row>
    <row r="27" spans="2:11">
      <c r="B27" s="120"/>
      <c r="C27" s="265" t="s">
        <v>65</v>
      </c>
      <c r="D27" s="264"/>
      <c r="E27" s="264"/>
      <c r="F27" s="264"/>
      <c r="G27" s="264"/>
      <c r="H27" s="264"/>
      <c r="I27" s="264"/>
      <c r="J27" s="264"/>
      <c r="K27" s="40"/>
    </row>
    <row r="28" spans="2:11" ht="14.25" customHeight="1">
      <c r="B28" s="120"/>
      <c r="C28" s="252" t="s">
        <v>66</v>
      </c>
      <c r="D28" s="253"/>
      <c r="E28" s="253"/>
      <c r="F28" s="253"/>
      <c r="G28" s="253"/>
      <c r="H28" s="253"/>
      <c r="I28" s="253"/>
      <c r="J28" s="253"/>
      <c r="K28" s="40"/>
    </row>
    <row r="29" spans="2:11">
      <c r="B29" s="120"/>
      <c r="C29" s="265" t="s">
        <v>68</v>
      </c>
      <c r="D29" s="266"/>
      <c r="E29" s="266"/>
      <c r="F29" s="266"/>
      <c r="G29" s="266"/>
      <c r="H29" s="266"/>
      <c r="I29" s="266"/>
      <c r="J29" s="266"/>
      <c r="K29" s="40"/>
    </row>
    <row r="30" spans="2:11">
      <c r="B30" s="120"/>
      <c r="C30" s="266"/>
      <c r="D30" s="266"/>
      <c r="E30" s="266"/>
      <c r="F30" s="266"/>
      <c r="G30" s="266"/>
      <c r="H30" s="266"/>
      <c r="I30" s="266"/>
      <c r="J30" s="266"/>
      <c r="K30" s="40"/>
    </row>
    <row r="31" spans="2:11">
      <c r="B31" s="136"/>
      <c r="C31" s="241" t="s">
        <v>67</v>
      </c>
      <c r="D31" s="242"/>
      <c r="E31" s="242"/>
      <c r="F31" s="242"/>
      <c r="G31" s="242"/>
      <c r="H31" s="242"/>
      <c r="I31" s="242"/>
      <c r="J31" s="242"/>
      <c r="K31" s="135"/>
    </row>
    <row r="32" spans="2:11">
      <c r="B32" s="120"/>
      <c r="C32" s="41" t="s">
        <v>7</v>
      </c>
      <c r="D32" s="36"/>
      <c r="E32" s="23"/>
      <c r="F32" s="23"/>
      <c r="G32" s="23"/>
      <c r="H32" s="23"/>
      <c r="I32" s="23"/>
      <c r="J32" s="23"/>
      <c r="K32" s="24"/>
    </row>
    <row r="33" spans="2:13" ht="17.25" customHeight="1" thickBot="1">
      <c r="B33" s="136"/>
      <c r="C33" s="73"/>
      <c r="D33" s="151" t="s">
        <v>664</v>
      </c>
      <c r="E33" s="152"/>
      <c r="F33" s="153"/>
      <c r="G33" s="154"/>
      <c r="H33" s="155"/>
      <c r="I33" s="153"/>
      <c r="J33" s="153"/>
      <c r="K33" s="24"/>
      <c r="L33" s="1"/>
      <c r="M33" s="1"/>
    </row>
    <row r="34" spans="2:13" s="8" customFormat="1" ht="41.25" customHeight="1" thickBot="1">
      <c r="B34" s="121"/>
      <c r="C34" s="198" t="s">
        <v>49</v>
      </c>
      <c r="D34" s="199" t="s">
        <v>55</v>
      </c>
      <c r="E34" s="200" t="s">
        <v>74</v>
      </c>
      <c r="F34" s="66" t="s">
        <v>41</v>
      </c>
      <c r="G34" s="42" t="s">
        <v>73</v>
      </c>
      <c r="H34" s="42" t="s">
        <v>53</v>
      </c>
      <c r="I34" s="66" t="s">
        <v>98</v>
      </c>
      <c r="J34" s="68" t="s">
        <v>72</v>
      </c>
      <c r="K34" s="32"/>
    </row>
    <row r="35" spans="2:13">
      <c r="B35" s="120"/>
      <c r="C35" s="238" t="str">
        <f>'Select City &amp; State'!C27</f>
        <v>Detached / Semi-Detached</v>
      </c>
      <c r="D35" s="145" t="s">
        <v>8</v>
      </c>
      <c r="E35" s="147"/>
      <c r="F35" s="85"/>
      <c r="G35" s="64"/>
      <c r="H35" s="64"/>
      <c r="I35" s="133">
        <f>'Select City &amp; State'!H28</f>
        <v>150734.97600000002</v>
      </c>
      <c r="J35" s="134">
        <f>E35*I35</f>
        <v>0</v>
      </c>
      <c r="K35" s="24"/>
    </row>
    <row r="36" spans="2:13">
      <c r="B36" s="120"/>
      <c r="C36" s="239"/>
      <c r="D36" s="146" t="s">
        <v>9</v>
      </c>
      <c r="E36" s="111"/>
      <c r="F36" s="85"/>
      <c r="G36" s="64"/>
      <c r="H36" s="64"/>
      <c r="I36" s="67">
        <f>'Select City &amp; State'!H29</f>
        <v>180869.22</v>
      </c>
      <c r="J36" s="43">
        <f>E36*I36</f>
        <v>0</v>
      </c>
      <c r="K36" s="24"/>
    </row>
    <row r="37" spans="2:13">
      <c r="B37" s="120"/>
      <c r="C37" s="239"/>
      <c r="D37" s="146" t="s">
        <v>10</v>
      </c>
      <c r="E37" s="111"/>
      <c r="F37" s="85"/>
      <c r="G37" s="64"/>
      <c r="H37" s="64"/>
      <c r="I37" s="67">
        <f>'Select City &amp; State'!H30</f>
        <v>217232.568</v>
      </c>
      <c r="J37" s="43">
        <f>E37*I37</f>
        <v>0</v>
      </c>
      <c r="K37" s="24"/>
    </row>
    <row r="38" spans="2:13">
      <c r="B38" s="120"/>
      <c r="C38" s="239"/>
      <c r="D38" s="146" t="s">
        <v>11</v>
      </c>
      <c r="E38" s="111"/>
      <c r="F38" s="85"/>
      <c r="G38" s="64"/>
      <c r="H38" s="64"/>
      <c r="I38" s="67">
        <f>'Select City &amp; State'!H31</f>
        <v>256012.47</v>
      </c>
      <c r="J38" s="43">
        <f>E38*I38</f>
        <v>0</v>
      </c>
      <c r="K38" s="24"/>
    </row>
    <row r="39" spans="2:13" ht="15.75" thickBot="1">
      <c r="B39" s="120"/>
      <c r="C39" s="240"/>
      <c r="D39" s="146" t="s">
        <v>12</v>
      </c>
      <c r="E39" s="112"/>
      <c r="F39" s="85"/>
      <c r="G39" s="64"/>
      <c r="H39" s="64"/>
      <c r="I39" s="67">
        <f>'Select City &amp; State'!H32</f>
        <v>280143.61199999996</v>
      </c>
      <c r="J39" s="43">
        <f>E39*I39</f>
        <v>0</v>
      </c>
      <c r="K39" s="24"/>
    </row>
    <row r="40" spans="2:13" ht="6.75" customHeight="1" thickBot="1">
      <c r="B40" s="120"/>
      <c r="C40" s="60"/>
      <c r="D40" s="61"/>
      <c r="E40" s="23"/>
      <c r="F40" s="36"/>
      <c r="G40" s="36"/>
      <c r="H40" s="70"/>
      <c r="I40" s="36"/>
      <c r="J40" s="45"/>
      <c r="K40" s="24"/>
    </row>
    <row r="41" spans="2:13">
      <c r="B41" s="120"/>
      <c r="C41" s="233" t="str">
        <f>'Select City &amp; State'!C41</f>
        <v>Elevator</v>
      </c>
      <c r="D41" s="82" t="s">
        <v>8</v>
      </c>
      <c r="E41" s="147"/>
      <c r="F41" s="85"/>
      <c r="G41" s="64"/>
      <c r="H41" s="64"/>
      <c r="I41" s="67">
        <f>'Select City &amp; State'!H42</f>
        <v>131511.82912000001</v>
      </c>
      <c r="J41" s="43">
        <f>E41*I41</f>
        <v>0</v>
      </c>
      <c r="K41" s="24"/>
    </row>
    <row r="42" spans="2:13">
      <c r="B42" s="120"/>
      <c r="C42" s="234"/>
      <c r="D42" s="82" t="s">
        <v>9</v>
      </c>
      <c r="E42" s="111"/>
      <c r="F42" s="85"/>
      <c r="G42" s="64"/>
      <c r="H42" s="64"/>
      <c r="I42" s="67">
        <f>'Select City &amp; State'!H43</f>
        <v>169086.63744000002</v>
      </c>
      <c r="J42" s="43">
        <f>E42*I42</f>
        <v>0</v>
      </c>
      <c r="K42" s="24"/>
    </row>
    <row r="43" spans="2:13">
      <c r="B43" s="120"/>
      <c r="C43" s="234"/>
      <c r="D43" s="82" t="s">
        <v>10</v>
      </c>
      <c r="E43" s="111"/>
      <c r="F43" s="85"/>
      <c r="G43" s="64"/>
      <c r="H43" s="64"/>
      <c r="I43" s="67">
        <f>'Select City &amp; State'!H44</f>
        <v>225448.84992000001</v>
      </c>
      <c r="J43" s="43">
        <f>E43*I43</f>
        <v>0</v>
      </c>
      <c r="K43" s="24"/>
    </row>
    <row r="44" spans="2:13">
      <c r="B44" s="120"/>
      <c r="C44" s="234"/>
      <c r="D44" s="82" t="s">
        <v>11</v>
      </c>
      <c r="E44" s="111"/>
      <c r="F44" s="85"/>
      <c r="G44" s="64"/>
      <c r="H44" s="64"/>
      <c r="I44" s="67">
        <f>'Select City &amp; State'!H45</f>
        <v>281811.0624</v>
      </c>
      <c r="J44" s="43">
        <f>E44*I44</f>
        <v>0</v>
      </c>
      <c r="K44" s="24"/>
    </row>
    <row r="45" spans="2:13" ht="15.75" thickBot="1">
      <c r="B45" s="120"/>
      <c r="C45" s="235"/>
      <c r="D45" s="82" t="s">
        <v>12</v>
      </c>
      <c r="E45" s="112"/>
      <c r="F45" s="85"/>
      <c r="G45" s="64"/>
      <c r="H45" s="64"/>
      <c r="I45" s="67">
        <f>'Select City &amp; State'!H46</f>
        <v>319385.87072000001</v>
      </c>
      <c r="J45" s="43">
        <f>E45*I45</f>
        <v>0</v>
      </c>
      <c r="K45" s="24"/>
    </row>
    <row r="46" spans="2:13" ht="6.75" customHeight="1" thickBot="1">
      <c r="B46" s="136"/>
      <c r="C46" s="2"/>
      <c r="D46" s="184"/>
      <c r="E46" s="178"/>
      <c r="F46" s="178"/>
      <c r="G46" s="178"/>
      <c r="H46" s="178"/>
      <c r="I46" s="178"/>
      <c r="J46" s="185"/>
      <c r="K46" s="135"/>
    </row>
    <row r="47" spans="2:13">
      <c r="B47" s="120"/>
      <c r="C47" s="233" t="str">
        <f>'Select City &amp; State'!C55</f>
        <v>Row House</v>
      </c>
      <c r="D47" s="82" t="s">
        <v>8</v>
      </c>
      <c r="E47" s="147"/>
      <c r="F47" s="85"/>
      <c r="G47" s="64"/>
      <c r="H47" s="64"/>
      <c r="I47" s="67">
        <f>'Select City &amp; State'!H56</f>
        <v>138190.07440000001</v>
      </c>
      <c r="J47" s="43">
        <f>E47*I47</f>
        <v>0</v>
      </c>
      <c r="K47" s="24"/>
    </row>
    <row r="48" spans="2:13">
      <c r="B48" s="120"/>
      <c r="C48" s="234"/>
      <c r="D48" s="82" t="s">
        <v>9</v>
      </c>
      <c r="E48" s="111"/>
      <c r="F48" s="85"/>
      <c r="G48" s="64"/>
      <c r="H48" s="64"/>
      <c r="I48" s="67">
        <f>'Select City &amp; State'!H57</f>
        <v>164041.60185000001</v>
      </c>
      <c r="J48" s="43">
        <f>E48*I48</f>
        <v>0</v>
      </c>
      <c r="K48" s="24"/>
    </row>
    <row r="49" spans="2:13">
      <c r="B49" s="120"/>
      <c r="C49" s="234"/>
      <c r="D49" s="82" t="s">
        <v>10</v>
      </c>
      <c r="E49" s="111"/>
      <c r="F49" s="85"/>
      <c r="G49" s="64"/>
      <c r="H49" s="64"/>
      <c r="I49" s="67">
        <f>'Select City &amp; State'!H58</f>
        <v>195719.53169999999</v>
      </c>
      <c r="J49" s="43">
        <f>E49*I49</f>
        <v>0</v>
      </c>
      <c r="K49" s="24"/>
    </row>
    <row r="50" spans="2:13">
      <c r="B50" s="120"/>
      <c r="C50" s="234"/>
      <c r="D50" s="82" t="s">
        <v>11</v>
      </c>
      <c r="E50" s="111"/>
      <c r="F50" s="85"/>
      <c r="G50" s="64"/>
      <c r="H50" s="64"/>
      <c r="I50" s="67">
        <f>'Select City &amp; State'!H59</f>
        <v>230560.16549999997</v>
      </c>
      <c r="J50" s="43">
        <f>E50*I50</f>
        <v>0</v>
      </c>
      <c r="K50" s="24"/>
    </row>
    <row r="51" spans="2:13" ht="15.75" thickBot="1">
      <c r="B51" s="120"/>
      <c r="C51" s="235"/>
      <c r="D51" s="82" t="s">
        <v>12</v>
      </c>
      <c r="E51" s="112"/>
      <c r="F51" s="85"/>
      <c r="G51" s="64"/>
      <c r="H51" s="64"/>
      <c r="I51" s="67">
        <f>'Select City &amp; State'!H60</f>
        <v>252504.61547500003</v>
      </c>
      <c r="J51" s="43">
        <f>E51*I51</f>
        <v>0</v>
      </c>
      <c r="K51" s="24"/>
    </row>
    <row r="52" spans="2:13" ht="6.75" customHeight="1" thickBot="1">
      <c r="B52" s="120"/>
      <c r="C52" s="36"/>
      <c r="D52" s="44"/>
      <c r="E52" s="23"/>
      <c r="F52" s="36"/>
      <c r="G52" s="36"/>
      <c r="H52" s="70"/>
      <c r="I52" s="36"/>
      <c r="J52" s="45"/>
      <c r="K52" s="24"/>
    </row>
    <row r="53" spans="2:13">
      <c r="B53" s="120"/>
      <c r="C53" s="233" t="str">
        <f>'Select City &amp; State'!C69</f>
        <v>Walkup</v>
      </c>
      <c r="D53" s="82" t="s">
        <v>8</v>
      </c>
      <c r="E53" s="147"/>
      <c r="F53" s="85"/>
      <c r="G53" s="64"/>
      <c r="H53" s="64"/>
      <c r="I53" s="67">
        <f>'Select City &amp; State'!H70</f>
        <v>113857.56374999997</v>
      </c>
      <c r="J53" s="43">
        <f>E53*I53</f>
        <v>0</v>
      </c>
      <c r="K53" s="24"/>
    </row>
    <row r="54" spans="2:13">
      <c r="B54" s="120"/>
      <c r="C54" s="234"/>
      <c r="D54" s="82" t="s">
        <v>9</v>
      </c>
      <c r="E54" s="111"/>
      <c r="F54" s="85"/>
      <c r="G54" s="64"/>
      <c r="H54" s="64"/>
      <c r="I54" s="67">
        <f>'Select City &amp; State'!H71</f>
        <v>143432.33624999999</v>
      </c>
      <c r="J54" s="43">
        <f>E54*I54</f>
        <v>0</v>
      </c>
      <c r="K54" s="24"/>
    </row>
    <row r="55" spans="2:13">
      <c r="B55" s="120"/>
      <c r="C55" s="234"/>
      <c r="D55" s="82" t="s">
        <v>10</v>
      </c>
      <c r="E55" s="111"/>
      <c r="F55" s="85"/>
      <c r="G55" s="64"/>
      <c r="H55" s="64"/>
      <c r="I55" s="67">
        <f>'Select City &amp; State'!H72</f>
        <v>186267.24899999995</v>
      </c>
      <c r="J55" s="43">
        <f>E55*I55</f>
        <v>0</v>
      </c>
      <c r="K55" s="24"/>
    </row>
    <row r="56" spans="2:13">
      <c r="B56" s="120"/>
      <c r="C56" s="234"/>
      <c r="D56" s="82" t="s">
        <v>11</v>
      </c>
      <c r="E56" s="111"/>
      <c r="F56" s="85"/>
      <c r="G56" s="64"/>
      <c r="H56" s="64"/>
      <c r="I56" s="67">
        <f>'Select City &amp; State'!H73</f>
        <v>226737.39374999996</v>
      </c>
      <c r="J56" s="43">
        <f>E56*I56</f>
        <v>0</v>
      </c>
      <c r="K56" s="24"/>
    </row>
    <row r="57" spans="2:13" ht="17.25" thickBot="1">
      <c r="B57" s="120"/>
      <c r="C57" s="235"/>
      <c r="D57" s="83" t="s">
        <v>12</v>
      </c>
      <c r="E57" s="113"/>
      <c r="F57" s="86"/>
      <c r="G57" s="69"/>
      <c r="H57" s="69"/>
      <c r="I57" s="71">
        <f>'Select City &amp; State'!H74</f>
        <v>252781.43624999997</v>
      </c>
      <c r="J57" s="46">
        <f>E57*I57</f>
        <v>0</v>
      </c>
      <c r="K57" s="24"/>
    </row>
    <row r="58" spans="2:13">
      <c r="B58" s="120"/>
      <c r="C58" s="62"/>
      <c r="D58" s="124" t="s">
        <v>15</v>
      </c>
      <c r="E58" s="159">
        <f>SUM(E35:E39)+SUM(E41:E45)+SUM(E47:E51)+SUM(E53:E57)</f>
        <v>0</v>
      </c>
      <c r="F58" s="36"/>
      <c r="G58" s="47"/>
      <c r="H58" s="48"/>
      <c r="I58" s="48"/>
      <c r="J58" s="48"/>
      <c r="K58" s="24"/>
      <c r="L58" s="5"/>
      <c r="M58" s="5"/>
    </row>
    <row r="59" spans="2:13">
      <c r="B59" s="120"/>
      <c r="C59" s="62"/>
      <c r="D59" s="124"/>
      <c r="E59" s="84"/>
      <c r="F59" s="36"/>
      <c r="G59" s="47"/>
      <c r="H59" s="48"/>
      <c r="I59" s="48"/>
      <c r="J59" s="48"/>
      <c r="K59" s="24"/>
      <c r="L59" s="5"/>
      <c r="M59" s="5"/>
    </row>
    <row r="60" spans="2:13" ht="16.5" customHeight="1" thickBot="1">
      <c r="B60" s="177"/>
      <c r="C60" s="203"/>
      <c r="D60" s="151" t="s">
        <v>637</v>
      </c>
      <c r="E60" s="152"/>
      <c r="F60" s="153"/>
      <c r="G60" s="154"/>
      <c r="H60" s="155"/>
      <c r="I60" s="153"/>
      <c r="J60" s="153"/>
      <c r="K60" s="24"/>
      <c r="L60" s="1"/>
      <c r="M60" s="6"/>
    </row>
    <row r="61" spans="2:13" s="8" customFormat="1" ht="40.5" customHeight="1">
      <c r="B61" s="121"/>
      <c r="C61" s="198" t="s">
        <v>49</v>
      </c>
      <c r="D61" s="201" t="s">
        <v>55</v>
      </c>
      <c r="E61" s="202" t="s">
        <v>74</v>
      </c>
      <c r="F61" s="148" t="s">
        <v>41</v>
      </c>
      <c r="G61" s="149" t="s">
        <v>14</v>
      </c>
      <c r="H61" s="149" t="s">
        <v>54</v>
      </c>
      <c r="I61" s="148" t="s">
        <v>99</v>
      </c>
      <c r="J61" s="150" t="s">
        <v>72</v>
      </c>
      <c r="K61" s="32"/>
    </row>
    <row r="62" spans="2:13">
      <c r="B62" s="120"/>
      <c r="C62" s="238" t="str">
        <f>'Select City &amp; State'!C27</f>
        <v>Detached / Semi-Detached</v>
      </c>
      <c r="D62" s="82" t="s">
        <v>8</v>
      </c>
      <c r="E62" s="111"/>
      <c r="F62" s="85"/>
      <c r="G62" s="64"/>
      <c r="H62" s="64"/>
      <c r="I62" s="67">
        <f>I35*0.9</f>
        <v>135661.47840000002</v>
      </c>
      <c r="J62" s="43">
        <f>E62*I62</f>
        <v>0</v>
      </c>
      <c r="K62" s="24"/>
    </row>
    <row r="63" spans="2:13">
      <c r="B63" s="120"/>
      <c r="C63" s="239"/>
      <c r="D63" s="82" t="s">
        <v>9</v>
      </c>
      <c r="E63" s="111"/>
      <c r="F63" s="85"/>
      <c r="G63" s="64"/>
      <c r="H63" s="64"/>
      <c r="I63" s="67">
        <f t="shared" ref="I63:I84" si="0">I36*0.9</f>
        <v>162782.29800000001</v>
      </c>
      <c r="J63" s="43">
        <f t="shared" ref="J63:J84" si="1">E63*I63</f>
        <v>0</v>
      </c>
      <c r="K63" s="24"/>
    </row>
    <row r="64" spans="2:13">
      <c r="B64" s="120"/>
      <c r="C64" s="239"/>
      <c r="D64" s="82" t="s">
        <v>10</v>
      </c>
      <c r="E64" s="111"/>
      <c r="F64" s="85"/>
      <c r="G64" s="64"/>
      <c r="H64" s="64"/>
      <c r="I64" s="67">
        <f t="shared" si="0"/>
        <v>195509.3112</v>
      </c>
      <c r="J64" s="43">
        <f t="shared" si="1"/>
        <v>0</v>
      </c>
      <c r="K64" s="24"/>
    </row>
    <row r="65" spans="2:11">
      <c r="B65" s="120"/>
      <c r="C65" s="239"/>
      <c r="D65" s="82" t="s">
        <v>11</v>
      </c>
      <c r="E65" s="111"/>
      <c r="F65" s="85"/>
      <c r="G65" s="64"/>
      <c r="H65" s="64"/>
      <c r="I65" s="67">
        <f t="shared" si="0"/>
        <v>230411.223</v>
      </c>
      <c r="J65" s="43">
        <f t="shared" si="1"/>
        <v>0</v>
      </c>
      <c r="K65" s="24"/>
    </row>
    <row r="66" spans="2:11" ht="15.75" thickBot="1">
      <c r="B66" s="120"/>
      <c r="C66" s="240"/>
      <c r="D66" s="82" t="s">
        <v>12</v>
      </c>
      <c r="E66" s="112"/>
      <c r="F66" s="85"/>
      <c r="G66" s="64"/>
      <c r="H66" s="64"/>
      <c r="I66" s="67">
        <f t="shared" si="0"/>
        <v>252129.25079999998</v>
      </c>
      <c r="J66" s="43">
        <f t="shared" si="1"/>
        <v>0</v>
      </c>
      <c r="K66" s="24"/>
    </row>
    <row r="67" spans="2:11" ht="6.75" customHeight="1" thickBot="1">
      <c r="B67" s="120"/>
      <c r="C67" s="60"/>
      <c r="D67" s="61"/>
      <c r="E67" s="23"/>
      <c r="F67" s="36"/>
      <c r="G67" s="36"/>
      <c r="H67" s="70"/>
      <c r="I67" s="36"/>
      <c r="J67" s="45"/>
      <c r="K67" s="24"/>
    </row>
    <row r="68" spans="2:11">
      <c r="B68" s="120"/>
      <c r="C68" s="233" t="str">
        <f>'Select City &amp; State'!C41</f>
        <v>Elevator</v>
      </c>
      <c r="D68" s="82" t="s">
        <v>8</v>
      </c>
      <c r="E68" s="147"/>
      <c r="F68" s="85"/>
      <c r="G68" s="64"/>
      <c r="H68" s="64"/>
      <c r="I68" s="67">
        <f t="shared" si="0"/>
        <v>118360.64620800001</v>
      </c>
      <c r="J68" s="43">
        <f t="shared" si="1"/>
        <v>0</v>
      </c>
      <c r="K68" s="24"/>
    </row>
    <row r="69" spans="2:11">
      <c r="B69" s="120"/>
      <c r="C69" s="234"/>
      <c r="D69" s="82" t="s">
        <v>9</v>
      </c>
      <c r="E69" s="111"/>
      <c r="F69" s="85"/>
      <c r="G69" s="64"/>
      <c r="H69" s="64"/>
      <c r="I69" s="67">
        <f t="shared" si="0"/>
        <v>152177.97369600003</v>
      </c>
      <c r="J69" s="43">
        <f t="shared" si="1"/>
        <v>0</v>
      </c>
      <c r="K69" s="24"/>
    </row>
    <row r="70" spans="2:11">
      <c r="B70" s="120"/>
      <c r="C70" s="234"/>
      <c r="D70" s="82" t="s">
        <v>10</v>
      </c>
      <c r="E70" s="111"/>
      <c r="F70" s="85"/>
      <c r="G70" s="64"/>
      <c r="H70" s="64"/>
      <c r="I70" s="67">
        <f t="shared" si="0"/>
        <v>202903.964928</v>
      </c>
      <c r="J70" s="43">
        <f t="shared" si="1"/>
        <v>0</v>
      </c>
      <c r="K70" s="24"/>
    </row>
    <row r="71" spans="2:11">
      <c r="B71" s="120"/>
      <c r="C71" s="234"/>
      <c r="D71" s="82" t="s">
        <v>11</v>
      </c>
      <c r="E71" s="111"/>
      <c r="F71" s="85"/>
      <c r="G71" s="64"/>
      <c r="H71" s="64"/>
      <c r="I71" s="67">
        <f t="shared" si="0"/>
        <v>253629.95616</v>
      </c>
      <c r="J71" s="43">
        <f t="shared" si="1"/>
        <v>0</v>
      </c>
      <c r="K71" s="24"/>
    </row>
    <row r="72" spans="2:11" ht="15.75" thickBot="1">
      <c r="B72" s="120"/>
      <c r="C72" s="235"/>
      <c r="D72" s="82" t="s">
        <v>12</v>
      </c>
      <c r="E72" s="112"/>
      <c r="F72" s="85"/>
      <c r="G72" s="64"/>
      <c r="H72" s="64"/>
      <c r="I72" s="67">
        <f t="shared" si="0"/>
        <v>287447.28364800004</v>
      </c>
      <c r="J72" s="43">
        <f t="shared" si="1"/>
        <v>0</v>
      </c>
      <c r="K72" s="24"/>
    </row>
    <row r="73" spans="2:11" ht="6.75" customHeight="1" thickBot="1">
      <c r="B73" s="136"/>
      <c r="C73" s="2"/>
      <c r="D73" s="31"/>
      <c r="E73" s="178"/>
      <c r="F73" s="178"/>
      <c r="G73" s="178"/>
      <c r="H73" s="178"/>
      <c r="I73" s="178"/>
      <c r="J73" s="185"/>
      <c r="K73" s="135"/>
    </row>
    <row r="74" spans="2:11">
      <c r="B74" s="120"/>
      <c r="C74" s="233" t="str">
        <f>'Select City &amp; State'!C55</f>
        <v>Row House</v>
      </c>
      <c r="D74" s="82" t="s">
        <v>8</v>
      </c>
      <c r="E74" s="147"/>
      <c r="F74" s="85"/>
      <c r="G74" s="64"/>
      <c r="H74" s="64"/>
      <c r="I74" s="67">
        <f t="shared" si="0"/>
        <v>124371.06696000001</v>
      </c>
      <c r="J74" s="43">
        <f t="shared" si="1"/>
        <v>0</v>
      </c>
      <c r="K74" s="24"/>
    </row>
    <row r="75" spans="2:11">
      <c r="B75" s="120"/>
      <c r="C75" s="234"/>
      <c r="D75" s="82" t="s">
        <v>9</v>
      </c>
      <c r="E75" s="111"/>
      <c r="F75" s="85"/>
      <c r="G75" s="64"/>
      <c r="H75" s="64"/>
      <c r="I75" s="67">
        <f t="shared" si="0"/>
        <v>147637.44166500002</v>
      </c>
      <c r="J75" s="43">
        <f t="shared" si="1"/>
        <v>0</v>
      </c>
      <c r="K75" s="24"/>
    </row>
    <row r="76" spans="2:11">
      <c r="B76" s="120"/>
      <c r="C76" s="234"/>
      <c r="D76" s="82" t="s">
        <v>10</v>
      </c>
      <c r="E76" s="111"/>
      <c r="F76" s="85"/>
      <c r="G76" s="64"/>
      <c r="H76" s="64"/>
      <c r="I76" s="67">
        <f t="shared" si="0"/>
        <v>176147.57853</v>
      </c>
      <c r="J76" s="43">
        <f t="shared" si="1"/>
        <v>0</v>
      </c>
      <c r="K76" s="24"/>
    </row>
    <row r="77" spans="2:11">
      <c r="B77" s="120"/>
      <c r="C77" s="234"/>
      <c r="D77" s="82" t="s">
        <v>11</v>
      </c>
      <c r="E77" s="111"/>
      <c r="F77" s="85"/>
      <c r="G77" s="64"/>
      <c r="H77" s="64"/>
      <c r="I77" s="67">
        <f t="shared" si="0"/>
        <v>207504.14894999997</v>
      </c>
      <c r="J77" s="43">
        <f t="shared" si="1"/>
        <v>0</v>
      </c>
      <c r="K77" s="24"/>
    </row>
    <row r="78" spans="2:11" ht="15.75" thickBot="1">
      <c r="B78" s="120"/>
      <c r="C78" s="235"/>
      <c r="D78" s="82" t="s">
        <v>12</v>
      </c>
      <c r="E78" s="112"/>
      <c r="F78" s="85"/>
      <c r="G78" s="64"/>
      <c r="H78" s="64"/>
      <c r="I78" s="67">
        <f t="shared" si="0"/>
        <v>227254.15392750004</v>
      </c>
      <c r="J78" s="43">
        <f t="shared" si="1"/>
        <v>0</v>
      </c>
      <c r="K78" s="24"/>
    </row>
    <row r="79" spans="2:11" ht="6.75" customHeight="1" thickBot="1">
      <c r="B79" s="120"/>
      <c r="C79" s="36"/>
      <c r="D79" s="61"/>
      <c r="E79" s="23"/>
      <c r="F79" s="36"/>
      <c r="G79" s="36"/>
      <c r="H79" s="70"/>
      <c r="I79" s="36"/>
      <c r="J79" s="45"/>
      <c r="K79" s="24"/>
    </row>
    <row r="80" spans="2:11">
      <c r="B80" s="120"/>
      <c r="C80" s="233" t="str">
        <f>'Select City &amp; State'!C69</f>
        <v>Walkup</v>
      </c>
      <c r="D80" s="82" t="s">
        <v>8</v>
      </c>
      <c r="E80" s="147"/>
      <c r="F80" s="85"/>
      <c r="G80" s="64"/>
      <c r="H80" s="64"/>
      <c r="I80" s="67">
        <f t="shared" si="0"/>
        <v>102471.80737499997</v>
      </c>
      <c r="J80" s="43">
        <f t="shared" si="1"/>
        <v>0</v>
      </c>
      <c r="K80" s="24"/>
    </row>
    <row r="81" spans="2:13">
      <c r="B81" s="120"/>
      <c r="C81" s="234"/>
      <c r="D81" s="82" t="s">
        <v>9</v>
      </c>
      <c r="E81" s="111"/>
      <c r="F81" s="85"/>
      <c r="G81" s="64"/>
      <c r="H81" s="64"/>
      <c r="I81" s="67">
        <f t="shared" si="0"/>
        <v>129089.102625</v>
      </c>
      <c r="J81" s="43">
        <f t="shared" si="1"/>
        <v>0</v>
      </c>
      <c r="K81" s="24"/>
    </row>
    <row r="82" spans="2:13">
      <c r="B82" s="120"/>
      <c r="C82" s="234"/>
      <c r="D82" s="82" t="s">
        <v>10</v>
      </c>
      <c r="E82" s="111"/>
      <c r="F82" s="85"/>
      <c r="G82" s="64"/>
      <c r="H82" s="64"/>
      <c r="I82" s="67">
        <f t="shared" si="0"/>
        <v>167640.52409999995</v>
      </c>
      <c r="J82" s="43">
        <f t="shared" si="1"/>
        <v>0</v>
      </c>
      <c r="K82" s="24"/>
    </row>
    <row r="83" spans="2:13">
      <c r="B83" s="120"/>
      <c r="C83" s="234"/>
      <c r="D83" s="82" t="s">
        <v>11</v>
      </c>
      <c r="E83" s="111"/>
      <c r="F83" s="85"/>
      <c r="G83" s="64"/>
      <c r="H83" s="64"/>
      <c r="I83" s="67">
        <f t="shared" si="0"/>
        <v>204063.65437499995</v>
      </c>
      <c r="J83" s="43">
        <f t="shared" si="1"/>
        <v>0</v>
      </c>
      <c r="K83" s="24"/>
    </row>
    <row r="84" spans="2:13" ht="17.25" thickBot="1">
      <c r="B84" s="120"/>
      <c r="C84" s="235"/>
      <c r="D84" s="83" t="s">
        <v>12</v>
      </c>
      <c r="E84" s="112"/>
      <c r="F84" s="86"/>
      <c r="G84" s="69"/>
      <c r="H84" s="69"/>
      <c r="I84" s="67">
        <f t="shared" si="0"/>
        <v>227503.29262499997</v>
      </c>
      <c r="J84" s="170">
        <f t="shared" si="1"/>
        <v>0</v>
      </c>
      <c r="K84" s="24"/>
    </row>
    <row r="85" spans="2:13">
      <c r="B85" s="120"/>
      <c r="C85" s="49"/>
      <c r="D85" s="50" t="s">
        <v>16</v>
      </c>
      <c r="E85" s="160">
        <f>SUM(E62:E66)+SUM(E68:E72)+SUM(E74:E78)+SUM(E80:E84)</f>
        <v>0</v>
      </c>
      <c r="F85" s="23"/>
      <c r="G85" s="23"/>
      <c r="H85" s="23"/>
      <c r="I85" s="23"/>
      <c r="J85" s="23"/>
      <c r="K85" s="24"/>
    </row>
    <row r="86" spans="2:13" ht="6" customHeight="1" thickBot="1">
      <c r="B86" s="120"/>
      <c r="C86" s="23"/>
      <c r="D86" s="23"/>
      <c r="E86" s="23"/>
      <c r="F86" s="23"/>
      <c r="G86" s="23"/>
      <c r="H86" s="23"/>
      <c r="I86" s="23"/>
      <c r="J86" s="23"/>
      <c r="K86" s="24"/>
    </row>
    <row r="87" spans="2:13" s="9" customFormat="1" ht="29.25" customHeight="1" thickBot="1">
      <c r="B87" s="169" t="s">
        <v>58</v>
      </c>
      <c r="C87" s="51" t="s">
        <v>31</v>
      </c>
      <c r="D87" s="52"/>
      <c r="E87" s="53">
        <f>E58+E85</f>
        <v>0</v>
      </c>
      <c r="F87" s="63"/>
      <c r="G87" s="63"/>
      <c r="H87" s="63"/>
      <c r="I87" s="63"/>
      <c r="J87" s="72">
        <f>SUM(J47:J51)+SUM(J35:J39)+SUM(J53:J57)+SUM(J41:J45)+SUM(J74:J78)+SUM(J62:J66)+SUM(J80:J84)+SUM(J68:J72)</f>
        <v>0</v>
      </c>
      <c r="K87" s="45"/>
    </row>
    <row r="88" spans="2:13" ht="9" customHeight="1">
      <c r="B88" s="122"/>
      <c r="C88" s="36"/>
      <c r="D88" s="36"/>
      <c r="E88" s="47"/>
      <c r="F88" s="48"/>
      <c r="G88" s="48"/>
      <c r="H88" s="48"/>
      <c r="I88" s="48"/>
      <c r="J88" s="48"/>
      <c r="K88" s="24"/>
    </row>
    <row r="89" spans="2:13" ht="27.75" customHeight="1">
      <c r="B89" s="122"/>
      <c r="C89" s="254" t="s">
        <v>100</v>
      </c>
      <c r="D89" s="255"/>
      <c r="E89" s="255"/>
      <c r="F89" s="255"/>
      <c r="G89" s="255"/>
      <c r="H89" s="255"/>
      <c r="I89" s="255"/>
      <c r="J89" s="256"/>
      <c r="K89" s="54"/>
      <c r="L89" s="5"/>
      <c r="M89" s="5"/>
    </row>
    <row r="90" spans="2:13" ht="27.75" customHeight="1">
      <c r="B90" s="122"/>
      <c r="C90" s="257"/>
      <c r="D90" s="258"/>
      <c r="E90" s="258"/>
      <c r="F90" s="258"/>
      <c r="G90" s="258"/>
      <c r="H90" s="258"/>
      <c r="I90" s="258"/>
      <c r="J90" s="259"/>
      <c r="K90" s="54"/>
      <c r="L90" s="5"/>
      <c r="M90" s="5"/>
    </row>
    <row r="91" spans="2:13" ht="15" customHeight="1" thickBot="1">
      <c r="B91" s="123"/>
      <c r="C91" s="55"/>
      <c r="D91" s="56"/>
      <c r="E91" s="56"/>
      <c r="F91" s="56"/>
      <c r="G91" s="56"/>
      <c r="H91" s="58"/>
      <c r="I91" s="57"/>
      <c r="J91" s="58"/>
      <c r="K91" s="59"/>
      <c r="L91" s="5"/>
      <c r="M91" s="5"/>
    </row>
    <row r="92" spans="2:13" ht="12.75" customHeight="1">
      <c r="B92" s="16"/>
      <c r="C92" s="13"/>
      <c r="D92" s="9"/>
      <c r="E92" s="9"/>
      <c r="F92" s="10"/>
      <c r="G92" s="10"/>
      <c r="H92" s="12"/>
      <c r="I92" s="11"/>
      <c r="J92" s="12"/>
      <c r="K92" s="4"/>
      <c r="L92" s="5"/>
      <c r="M92" s="5"/>
    </row>
    <row r="94" spans="2:13">
      <c r="C94" s="7"/>
      <c r="F94" s="2"/>
      <c r="G94" s="2"/>
      <c r="H94" s="5"/>
      <c r="I94" s="3"/>
      <c r="J94" s="4"/>
      <c r="K94" s="4"/>
      <c r="L94" s="5"/>
      <c r="M94" s="5"/>
    </row>
  </sheetData>
  <mergeCells count="27">
    <mergeCell ref="C89:J90"/>
    <mergeCell ref="C13:J14"/>
    <mergeCell ref="C15:J15"/>
    <mergeCell ref="C22:J23"/>
    <mergeCell ref="C27:J27"/>
    <mergeCell ref="C19:J21"/>
    <mergeCell ref="C26:J26"/>
    <mergeCell ref="C29:J30"/>
    <mergeCell ref="C16:J16"/>
    <mergeCell ref="C35:C39"/>
    <mergeCell ref="B2:K2"/>
    <mergeCell ref="B3:K3"/>
    <mergeCell ref="C31:J31"/>
    <mergeCell ref="G6:J6"/>
    <mergeCell ref="G8:J8"/>
    <mergeCell ref="H10:J11"/>
    <mergeCell ref="C10:F10"/>
    <mergeCell ref="C11:F11"/>
    <mergeCell ref="C28:J28"/>
    <mergeCell ref="C80:C84"/>
    <mergeCell ref="J4:J5"/>
    <mergeCell ref="C62:C66"/>
    <mergeCell ref="C68:C72"/>
    <mergeCell ref="C74:C78"/>
    <mergeCell ref="C41:C45"/>
    <mergeCell ref="C47:C51"/>
    <mergeCell ref="C53:C57"/>
  </mergeCells>
  <phoneticPr fontId="0" type="noConversion"/>
  <printOptions horizontalCentered="1"/>
  <pageMargins left="0.25" right="0.25" top="0.5" bottom="0.25" header="0.5" footer="0.25"/>
  <pageSetup scale="54" orientation="portrait" r:id="rId1"/>
  <headerFooter alignWithMargins="0"/>
</worksheet>
</file>

<file path=xl/worksheets/sheet6.xml><?xml version="1.0" encoding="utf-8"?>
<worksheet xmlns="http://schemas.openxmlformats.org/spreadsheetml/2006/main" xmlns:r="http://schemas.openxmlformats.org/officeDocument/2006/relationships">
  <sheetPr codeName="Sheet3">
    <pageSetUpPr fitToPage="1"/>
  </sheetPr>
  <dimension ref="B1:Q75"/>
  <sheetViews>
    <sheetView showGridLines="0" tabSelected="1" topLeftCell="A10" zoomScale="75" workbookViewId="0">
      <selection activeCell="G44" sqref="G44"/>
    </sheetView>
  </sheetViews>
  <sheetFormatPr defaultRowHeight="15"/>
  <cols>
    <col min="1" max="2" width="2.625" style="17" customWidth="1"/>
    <col min="3" max="3" width="9.125" style="17" customWidth="1"/>
    <col min="4" max="4" width="2.625" style="18" customWidth="1"/>
    <col min="5" max="5" width="25.125" style="17" customWidth="1"/>
    <col min="6" max="6" width="7.75" style="17" customWidth="1"/>
    <col min="7" max="7" width="9" style="17"/>
    <col min="8" max="8" width="12.625" style="17" customWidth="1"/>
    <col min="9" max="9" width="11.75" style="17" customWidth="1"/>
    <col min="10" max="10" width="6.625" style="17" customWidth="1"/>
    <col min="11" max="11" width="6.25" style="17" customWidth="1"/>
    <col min="12" max="12" width="12.75" style="17" customWidth="1"/>
    <col min="13" max="13" width="21.625" style="17" customWidth="1"/>
    <col min="14" max="14" width="2.625" style="17" customWidth="1"/>
    <col min="15" max="16" width="9" style="17"/>
    <col min="17" max="17" width="18.125" style="17" customWidth="1"/>
    <col min="18" max="16384" width="9" style="17"/>
  </cols>
  <sheetData>
    <row r="1" spans="2:14" ht="15" customHeight="1">
      <c r="L1" s="287" t="s">
        <v>619</v>
      </c>
      <c r="M1" s="287"/>
      <c r="N1" s="287"/>
    </row>
    <row r="2" spans="2:14">
      <c r="L2" s="287"/>
      <c r="M2" s="287"/>
      <c r="N2" s="287"/>
    </row>
    <row r="3" spans="2:14" ht="43.5" customHeight="1"/>
    <row r="5" spans="2:14" ht="15.75">
      <c r="B5" s="290" t="s">
        <v>622</v>
      </c>
      <c r="C5" s="290"/>
      <c r="D5" s="290"/>
      <c r="E5" s="290"/>
      <c r="F5" s="290"/>
      <c r="G5" s="290"/>
      <c r="H5" s="290"/>
      <c r="I5" s="290"/>
      <c r="J5" s="290"/>
      <c r="K5" s="290"/>
      <c r="L5" s="290"/>
      <c r="M5" s="290"/>
      <c r="N5" s="290"/>
    </row>
    <row r="6" spans="2:14" ht="19.5" thickBot="1">
      <c r="B6" s="222" t="s">
        <v>640</v>
      </c>
      <c r="C6" s="222"/>
      <c r="D6" s="222"/>
      <c r="E6" s="222"/>
      <c r="F6" s="222"/>
      <c r="G6" s="222"/>
      <c r="H6" s="222"/>
      <c r="I6" s="222"/>
      <c r="J6" s="222"/>
      <c r="K6" s="222"/>
      <c r="L6" s="222"/>
      <c r="M6" s="222"/>
      <c r="N6" s="222"/>
    </row>
    <row r="7" spans="2:14" ht="12.75" customHeight="1">
      <c r="B7" s="106"/>
      <c r="C7" s="80"/>
      <c r="D7" s="79"/>
      <c r="E7" s="80"/>
      <c r="F7" s="80"/>
      <c r="G7" s="80"/>
      <c r="H7" s="80"/>
      <c r="I7" s="80"/>
      <c r="J7" s="80"/>
      <c r="K7" s="80"/>
      <c r="L7" s="80"/>
      <c r="M7" s="80"/>
      <c r="N7" s="81"/>
    </row>
    <row r="8" spans="2:14" ht="18">
      <c r="B8" s="107"/>
      <c r="C8" s="118" t="s">
        <v>17</v>
      </c>
      <c r="E8" s="74"/>
      <c r="F8" s="74"/>
      <c r="G8" s="74"/>
      <c r="H8" s="74"/>
      <c r="I8" s="74"/>
      <c r="J8" s="74"/>
      <c r="K8" s="74"/>
      <c r="L8" s="74"/>
      <c r="M8" s="115" t="s">
        <v>92</v>
      </c>
      <c r="N8" s="75"/>
    </row>
    <row r="9" spans="2:14" ht="14.25">
      <c r="B9" s="107"/>
      <c r="C9" s="74"/>
      <c r="D9" s="284" t="s">
        <v>624</v>
      </c>
      <c r="E9" s="285"/>
      <c r="F9" s="285"/>
      <c r="G9" s="285"/>
      <c r="H9" s="285"/>
      <c r="I9" s="285"/>
      <c r="J9" s="285"/>
      <c r="K9" s="285"/>
      <c r="L9" s="285"/>
      <c r="M9" s="285"/>
      <c r="N9" s="75"/>
    </row>
    <row r="10" spans="2:14" ht="14.25">
      <c r="B10" s="107"/>
      <c r="C10" s="74"/>
      <c r="D10" s="285"/>
      <c r="E10" s="285"/>
      <c r="F10" s="285"/>
      <c r="G10" s="285"/>
      <c r="H10" s="285"/>
      <c r="I10" s="285"/>
      <c r="J10" s="285"/>
      <c r="K10" s="285"/>
      <c r="L10" s="285"/>
      <c r="M10" s="285"/>
      <c r="N10" s="75"/>
    </row>
    <row r="11" spans="2:14" ht="14.25">
      <c r="B11" s="107"/>
      <c r="C11" s="74"/>
      <c r="D11" s="289" t="s">
        <v>625</v>
      </c>
      <c r="E11" s="285"/>
      <c r="F11" s="285"/>
      <c r="G11" s="285"/>
      <c r="H11" s="285"/>
      <c r="I11" s="285"/>
      <c r="J11" s="285"/>
      <c r="K11" s="285"/>
      <c r="L11" s="285"/>
      <c r="M11" s="285"/>
      <c r="N11" s="75"/>
    </row>
    <row r="12" spans="2:14" ht="14.25">
      <c r="B12" s="107"/>
      <c r="C12" s="74"/>
      <c r="D12" s="285"/>
      <c r="E12" s="285"/>
      <c r="F12" s="285"/>
      <c r="G12" s="285"/>
      <c r="H12" s="285"/>
      <c r="I12" s="285"/>
      <c r="J12" s="285"/>
      <c r="K12" s="285"/>
      <c r="L12" s="285"/>
      <c r="M12" s="285"/>
      <c r="N12" s="75"/>
    </row>
    <row r="13" spans="2:14" ht="18.600000000000001" customHeight="1">
      <c r="B13" s="107"/>
      <c r="C13" s="74"/>
      <c r="D13" s="76"/>
      <c r="E13" s="74"/>
      <c r="F13" s="74"/>
      <c r="G13" s="74"/>
      <c r="H13" s="74"/>
      <c r="I13" s="74"/>
      <c r="J13" s="74"/>
      <c r="K13" s="74"/>
      <c r="L13" s="74"/>
      <c r="M13" s="74"/>
      <c r="N13" s="75"/>
    </row>
    <row r="14" spans="2:14" ht="18.75" customHeight="1">
      <c r="B14" s="107"/>
      <c r="C14" s="171" t="s">
        <v>59</v>
      </c>
      <c r="D14" s="281" t="s">
        <v>42</v>
      </c>
      <c r="E14" s="281"/>
      <c r="F14" s="281"/>
      <c r="G14" s="281"/>
      <c r="H14" s="281"/>
      <c r="I14" s="281"/>
      <c r="J14" s="281"/>
      <c r="K14" s="281"/>
      <c r="L14" s="105"/>
      <c r="M14" s="166">
        <f>'TDC Limit Calculation'!J87</f>
        <v>0</v>
      </c>
      <c r="N14" s="75"/>
    </row>
    <row r="15" spans="2:14" ht="15.75" customHeight="1">
      <c r="B15" s="107"/>
      <c r="C15" s="103"/>
      <c r="D15" s="62"/>
      <c r="E15" s="273" t="s">
        <v>101</v>
      </c>
      <c r="F15" s="273"/>
      <c r="G15" s="273"/>
      <c r="H15" s="273"/>
      <c r="I15" s="273"/>
      <c r="J15" s="288"/>
      <c r="K15" s="288"/>
      <c r="L15" s="105"/>
      <c r="M15" s="78"/>
      <c r="N15" s="75"/>
    </row>
    <row r="16" spans="2:14" ht="15.75" customHeight="1" thickBot="1">
      <c r="B16" s="107"/>
      <c r="C16" s="103"/>
      <c r="D16" s="62"/>
      <c r="E16" s="62"/>
      <c r="F16" s="62"/>
      <c r="G16" s="62"/>
      <c r="H16" s="62"/>
      <c r="I16" s="62"/>
      <c r="J16" s="62"/>
      <c r="K16" s="62"/>
      <c r="L16" s="105"/>
      <c r="M16" s="78"/>
      <c r="N16" s="75"/>
    </row>
    <row r="17" spans="2:14" ht="18" customHeight="1" thickBot="1">
      <c r="B17" s="107"/>
      <c r="C17" s="174" t="s">
        <v>26</v>
      </c>
      <c r="D17" s="267" t="s">
        <v>642</v>
      </c>
      <c r="E17" s="268"/>
      <c r="F17" s="268"/>
      <c r="G17" s="268"/>
      <c r="H17" s="268"/>
      <c r="I17" s="268"/>
      <c r="J17" s="268"/>
      <c r="K17" s="268"/>
      <c r="L17" s="269"/>
      <c r="M17" s="143">
        <v>0</v>
      </c>
      <c r="N17" s="75"/>
    </row>
    <row r="18" spans="2:14" ht="15.75" customHeight="1">
      <c r="B18" s="107"/>
      <c r="C18" s="29"/>
      <c r="D18" s="22"/>
      <c r="E18" s="270" t="s">
        <v>627</v>
      </c>
      <c r="F18" s="270"/>
      <c r="G18" s="270"/>
      <c r="H18" s="270"/>
      <c r="I18" s="270"/>
      <c r="J18" s="270"/>
      <c r="K18" s="270"/>
      <c r="L18" s="126"/>
      <c r="M18" s="191" t="str">
        <f>IF(MaxTDCLimit=0,"",IF(M63&gt;0,IF(CSSrequest/M63&gt;0.15,"Warning: exceeds",""),IF(CSSrequest/M60&gt;0.15,"Warning: exceeds","")))</f>
        <v/>
      </c>
      <c r="N18" s="75"/>
    </row>
    <row r="19" spans="2:14" s="77" customFormat="1" ht="15.75" customHeight="1">
      <c r="B19" s="108"/>
      <c r="C19" s="76" t="s">
        <v>13</v>
      </c>
      <c r="D19" s="74"/>
      <c r="E19" s="271" t="s">
        <v>643</v>
      </c>
      <c r="F19" s="246"/>
      <c r="G19" s="246"/>
      <c r="H19" s="246"/>
      <c r="I19" s="246"/>
      <c r="J19" s="246"/>
      <c r="K19" s="246"/>
      <c r="L19" s="74"/>
      <c r="M19" s="192" t="str">
        <f>IF(M18="Warning: exceeds","15% CSS limit","")</f>
        <v/>
      </c>
      <c r="N19" s="75"/>
    </row>
    <row r="20" spans="2:14" s="77" customFormat="1" ht="15.75" customHeight="1">
      <c r="B20" s="108"/>
      <c r="C20" s="76"/>
      <c r="D20" s="74"/>
      <c r="E20" s="246"/>
      <c r="F20" s="246"/>
      <c r="G20" s="246"/>
      <c r="H20" s="246"/>
      <c r="I20" s="246"/>
      <c r="J20" s="246"/>
      <c r="K20" s="246"/>
      <c r="L20" s="74"/>
      <c r="M20" s="74"/>
      <c r="N20" s="75"/>
    </row>
    <row r="21" spans="2:14" s="77" customFormat="1" ht="15.75" customHeight="1" thickBot="1">
      <c r="B21" s="108"/>
      <c r="C21" s="76"/>
      <c r="D21" s="74"/>
      <c r="E21" s="217"/>
      <c r="F21" s="217"/>
      <c r="G21" s="217"/>
      <c r="H21" s="217"/>
      <c r="I21" s="217"/>
      <c r="J21" s="217"/>
      <c r="K21" s="217"/>
      <c r="L21" s="74"/>
      <c r="M21" s="74"/>
      <c r="N21" s="75"/>
    </row>
    <row r="22" spans="2:14" ht="18" customHeight="1" thickBot="1">
      <c r="B22" s="107"/>
      <c r="C22" s="174" t="s">
        <v>27</v>
      </c>
      <c r="D22" s="267" t="s">
        <v>644</v>
      </c>
      <c r="E22" s="268"/>
      <c r="F22" s="268"/>
      <c r="G22" s="268"/>
      <c r="H22" s="268"/>
      <c r="I22" s="268"/>
      <c r="J22" s="268"/>
      <c r="K22" s="268"/>
      <c r="L22" s="269"/>
      <c r="M22" s="143">
        <v>0</v>
      </c>
      <c r="N22" s="75"/>
    </row>
    <row r="23" spans="2:14" ht="15.75" customHeight="1">
      <c r="B23" s="107"/>
      <c r="C23" s="29"/>
      <c r="D23" s="22"/>
      <c r="E23" s="270" t="s">
        <v>627</v>
      </c>
      <c r="F23" s="270"/>
      <c r="G23" s="270"/>
      <c r="H23" s="270"/>
      <c r="I23" s="270"/>
      <c r="J23" s="270"/>
      <c r="K23" s="270"/>
      <c r="L23" s="126"/>
      <c r="M23" s="191" t="str">
        <f>IF(MaxTDCLimit=0,"",IF(M67&gt;0,IF(CSSrequest/M67&gt;0.15,"Warning: exceeds",""),IF(CSSrequest/M64&gt;0.15,"Warning: exceeds","")))</f>
        <v/>
      </c>
      <c r="N23" s="75"/>
    </row>
    <row r="24" spans="2:14" s="77" customFormat="1" ht="51" customHeight="1">
      <c r="B24" s="108"/>
      <c r="C24" s="76" t="s">
        <v>13</v>
      </c>
      <c r="D24" s="74"/>
      <c r="E24" s="271" t="s">
        <v>665</v>
      </c>
      <c r="F24" s="246"/>
      <c r="G24" s="246"/>
      <c r="H24" s="246"/>
      <c r="I24" s="246"/>
      <c r="J24" s="246"/>
      <c r="K24" s="246"/>
      <c r="L24" s="74"/>
      <c r="M24" s="192" t="str">
        <f>IF(M23="Warning: exceeds","15% CSS limit","")</f>
        <v/>
      </c>
      <c r="N24" s="75"/>
    </row>
    <row r="25" spans="2:14" s="77" customFormat="1" ht="10.5" customHeight="1" thickBot="1">
      <c r="B25" s="108"/>
      <c r="C25" s="76"/>
      <c r="D25" s="74"/>
      <c r="E25" s="74"/>
      <c r="F25" s="74"/>
      <c r="G25" s="74"/>
      <c r="H25" s="74"/>
      <c r="I25" s="74"/>
      <c r="J25" s="74"/>
      <c r="K25" s="74"/>
      <c r="L25" s="74"/>
      <c r="M25" s="74"/>
      <c r="N25" s="75"/>
    </row>
    <row r="26" spans="2:14" s="77" customFormat="1" ht="18" customHeight="1" thickBot="1">
      <c r="B26" s="108"/>
      <c r="C26" s="175" t="s">
        <v>30</v>
      </c>
      <c r="D26" s="280" t="s">
        <v>623</v>
      </c>
      <c r="E26" s="286"/>
      <c r="F26" s="286"/>
      <c r="G26" s="286"/>
      <c r="H26" s="286"/>
      <c r="I26" s="286"/>
      <c r="J26" s="286"/>
      <c r="K26" s="286"/>
      <c r="L26" s="143">
        <v>0</v>
      </c>
      <c r="M26" s="74"/>
      <c r="N26" s="75"/>
    </row>
    <row r="27" spans="2:14" s="77" customFormat="1" ht="15.75" customHeight="1">
      <c r="B27" s="108"/>
      <c r="C27" s="29"/>
      <c r="D27" s="88"/>
      <c r="E27" s="273" t="s">
        <v>626</v>
      </c>
      <c r="F27" s="273"/>
      <c r="G27" s="273"/>
      <c r="H27" s="273"/>
      <c r="I27" s="273"/>
      <c r="J27" s="273"/>
      <c r="K27" s="273"/>
      <c r="L27" s="87"/>
      <c r="M27" s="74"/>
      <c r="N27" s="75"/>
    </row>
    <row r="28" spans="2:14" s="77" customFormat="1" ht="15.75" customHeight="1">
      <c r="B28" s="108"/>
      <c r="C28" s="29"/>
      <c r="D28" s="88"/>
      <c r="E28" s="273"/>
      <c r="F28" s="273"/>
      <c r="G28" s="273"/>
      <c r="H28" s="273"/>
      <c r="I28" s="273"/>
      <c r="J28" s="273"/>
      <c r="K28" s="273"/>
      <c r="L28" s="87"/>
      <c r="M28" s="74"/>
      <c r="N28" s="75"/>
    </row>
    <row r="29" spans="2:14" s="77" customFormat="1" ht="15.75" customHeight="1" thickBot="1">
      <c r="B29" s="108"/>
      <c r="C29" s="29"/>
      <c r="D29" s="88"/>
      <c r="E29" s="62"/>
      <c r="F29" s="62"/>
      <c r="G29" s="62"/>
      <c r="H29" s="62"/>
      <c r="I29" s="62"/>
      <c r="J29" s="62"/>
      <c r="K29" s="62"/>
      <c r="L29" s="87"/>
      <c r="M29" s="74"/>
      <c r="N29" s="75"/>
    </row>
    <row r="30" spans="2:14" ht="18" customHeight="1" thickBot="1">
      <c r="B30" s="107"/>
      <c r="C30" s="175" t="s">
        <v>35</v>
      </c>
      <c r="D30" s="282" t="s">
        <v>659</v>
      </c>
      <c r="E30" s="283"/>
      <c r="F30" s="283"/>
      <c r="G30" s="283"/>
      <c r="H30" s="283"/>
      <c r="I30" s="283"/>
      <c r="J30" s="283"/>
      <c r="K30" s="138"/>
      <c r="L30" s="74"/>
      <c r="M30" s="74"/>
      <c r="N30" s="75"/>
    </row>
    <row r="31" spans="2:14" s="77" customFormat="1" ht="15.75" customHeight="1" thickBot="1">
      <c r="B31" s="108"/>
      <c r="C31" s="29"/>
      <c r="D31" s="88"/>
      <c r="E31" s="62"/>
      <c r="F31" s="62"/>
      <c r="G31" s="62"/>
      <c r="H31" s="62"/>
      <c r="I31" s="62"/>
      <c r="J31" s="62"/>
      <c r="K31" s="62"/>
      <c r="L31" s="87"/>
      <c r="M31" s="74"/>
      <c r="N31" s="75"/>
    </row>
    <row r="32" spans="2:14" ht="18" customHeight="1" thickBot="1">
      <c r="B32" s="107"/>
      <c r="C32" s="175" t="s">
        <v>32</v>
      </c>
      <c r="D32" s="282" t="s">
        <v>628</v>
      </c>
      <c r="E32" s="283"/>
      <c r="F32" s="283"/>
      <c r="G32" s="283"/>
      <c r="H32" s="283"/>
      <c r="I32" s="283"/>
      <c r="J32" s="100" t="s">
        <v>18</v>
      </c>
      <c r="K32" s="90"/>
      <c r="L32" s="74" t="s">
        <v>19</v>
      </c>
      <c r="M32" s="74"/>
      <c r="N32" s="75"/>
    </row>
    <row r="33" spans="2:17" ht="15.75" customHeight="1">
      <c r="B33" s="107"/>
      <c r="C33" s="76"/>
      <c r="D33" s="125"/>
      <c r="E33" s="273" t="s">
        <v>629</v>
      </c>
      <c r="F33" s="273"/>
      <c r="G33" s="273"/>
      <c r="H33" s="273"/>
      <c r="I33" s="273"/>
      <c r="J33" s="100"/>
      <c r="K33" s="127"/>
      <c r="L33" s="74"/>
      <c r="M33" s="74"/>
      <c r="N33" s="75"/>
    </row>
    <row r="34" spans="2:17" ht="18.75" customHeight="1">
      <c r="B34" s="107"/>
      <c r="C34" s="171" t="s">
        <v>57</v>
      </c>
      <c r="D34" s="272" t="s">
        <v>630</v>
      </c>
      <c r="E34" s="268"/>
      <c r="F34" s="268"/>
      <c r="G34" s="268"/>
      <c r="H34" s="268"/>
      <c r="I34" s="268"/>
      <c r="J34" s="268"/>
      <c r="K34" s="165">
        <f>K30-K32</f>
        <v>0</v>
      </c>
      <c r="M34" s="74"/>
      <c r="N34" s="75"/>
    </row>
    <row r="35" spans="2:17" ht="15.75" customHeight="1">
      <c r="B35" s="107"/>
      <c r="C35" s="172"/>
      <c r="D35" s="74"/>
      <c r="E35" s="273" t="s">
        <v>648</v>
      </c>
      <c r="F35" s="273"/>
      <c r="G35" s="273"/>
      <c r="H35" s="273"/>
      <c r="I35" s="273"/>
      <c r="J35" s="23"/>
      <c r="K35" s="89"/>
      <c r="L35" s="140"/>
      <c r="M35" s="74"/>
      <c r="N35" s="75"/>
    </row>
    <row r="36" spans="2:17" ht="15.75" customHeight="1">
      <c r="B36" s="107"/>
      <c r="C36" s="172"/>
      <c r="D36" s="74"/>
      <c r="E36" s="23"/>
      <c r="F36" s="23"/>
      <c r="G36" s="23"/>
      <c r="H36" s="23"/>
      <c r="I36" s="23"/>
      <c r="J36" s="23"/>
      <c r="K36" s="89"/>
      <c r="L36" s="140"/>
      <c r="M36" s="74"/>
      <c r="N36" s="75"/>
    </row>
    <row r="37" spans="2:17" ht="18.75" customHeight="1">
      <c r="B37" s="107"/>
      <c r="C37" s="171" t="s">
        <v>646</v>
      </c>
      <c r="D37" s="272" t="s">
        <v>649</v>
      </c>
      <c r="E37" s="268"/>
      <c r="F37" s="268"/>
      <c r="G37" s="268"/>
      <c r="H37" s="268"/>
      <c r="I37" s="268"/>
      <c r="J37" s="268"/>
      <c r="K37" s="167">
        <f>IF(UnitsToBeDemolished=0,0,DemodUnitsNotReplcdOnSite/UnitsToBeDemolished*100)</f>
        <v>0</v>
      </c>
      <c r="L37" s="74" t="s">
        <v>56</v>
      </c>
      <c r="M37" s="186"/>
      <c r="N37" s="75"/>
    </row>
    <row r="38" spans="2:17" ht="15.75" customHeight="1">
      <c r="B38" s="107"/>
      <c r="C38" s="172"/>
      <c r="D38" s="74"/>
      <c r="E38" s="273" t="s">
        <v>650</v>
      </c>
      <c r="F38" s="273"/>
      <c r="G38" s="273"/>
      <c r="H38" s="273"/>
      <c r="I38" s="273"/>
      <c r="J38" s="23"/>
      <c r="K38" s="89"/>
      <c r="L38" s="140"/>
      <c r="M38" s="74"/>
      <c r="N38" s="75"/>
    </row>
    <row r="39" spans="2:17" ht="15.75" customHeight="1">
      <c r="B39" s="107"/>
      <c r="C39" s="172"/>
      <c r="D39" s="74"/>
      <c r="E39" s="273" t="s">
        <v>651</v>
      </c>
      <c r="F39" s="288"/>
      <c r="G39" s="288"/>
      <c r="H39" s="288"/>
      <c r="I39" s="288"/>
      <c r="J39" s="288"/>
      <c r="K39" s="89"/>
      <c r="L39" s="140"/>
      <c r="M39" s="74"/>
      <c r="N39" s="75"/>
    </row>
    <row r="40" spans="2:17" ht="15.75" customHeight="1">
      <c r="B40" s="107"/>
      <c r="C40" s="172"/>
      <c r="D40" s="74"/>
      <c r="E40" s="288"/>
      <c r="F40" s="288"/>
      <c r="G40" s="288"/>
      <c r="H40" s="288"/>
      <c r="I40" s="288"/>
      <c r="J40" s="288"/>
      <c r="K40" s="89"/>
      <c r="L40" s="140"/>
      <c r="M40" s="74"/>
      <c r="N40" s="75"/>
    </row>
    <row r="41" spans="2:17" ht="15.75" customHeight="1">
      <c r="B41" s="107"/>
      <c r="C41" s="172"/>
      <c r="D41" s="74"/>
      <c r="E41" s="161"/>
      <c r="F41" s="161"/>
      <c r="G41" s="161"/>
      <c r="H41" s="161"/>
      <c r="I41" s="161"/>
      <c r="J41" s="161"/>
      <c r="K41" s="89"/>
      <c r="L41" s="140"/>
      <c r="M41" s="74"/>
      <c r="N41" s="75"/>
    </row>
    <row r="42" spans="2:17" ht="18.75" customHeight="1">
      <c r="B42" s="107"/>
      <c r="C42" s="115" t="s">
        <v>647</v>
      </c>
      <c r="D42" s="272" t="s">
        <v>44</v>
      </c>
      <c r="E42" s="268"/>
      <c r="F42" s="268"/>
      <c r="G42" s="268"/>
      <c r="H42" s="268"/>
      <c r="I42" s="268"/>
      <c r="J42" s="268"/>
      <c r="K42" s="74"/>
      <c r="L42" s="104"/>
      <c r="M42" s="166">
        <f>IF(UnitsToBeDemolished=0,0,DemoBdgtRequest*K37/100)</f>
        <v>0</v>
      </c>
      <c r="N42" s="75"/>
    </row>
    <row r="43" spans="2:17" s="77" customFormat="1" ht="15.75" customHeight="1">
      <c r="B43" s="108"/>
      <c r="C43" s="76"/>
      <c r="D43" s="74"/>
      <c r="E43" s="273" t="s">
        <v>652</v>
      </c>
      <c r="F43" s="273"/>
      <c r="G43" s="273"/>
      <c r="H43" s="273"/>
      <c r="I43" s="273"/>
      <c r="J43" s="74"/>
      <c r="K43" s="74"/>
      <c r="L43" s="74"/>
      <c r="M43" s="74"/>
      <c r="N43" s="75"/>
    </row>
    <row r="44" spans="2:17" s="77" customFormat="1" ht="15.75" customHeight="1" thickBot="1">
      <c r="B44" s="108"/>
      <c r="C44" s="76"/>
      <c r="D44" s="74"/>
      <c r="E44" s="74"/>
      <c r="F44" s="74"/>
      <c r="G44" s="74"/>
      <c r="H44" s="74"/>
      <c r="I44" s="74"/>
      <c r="J44" s="74"/>
      <c r="K44" s="74"/>
      <c r="L44" s="74"/>
      <c r="M44" s="74"/>
      <c r="N44" s="75"/>
    </row>
    <row r="45" spans="2:17" s="77" customFormat="1" ht="18" customHeight="1" thickBot="1">
      <c r="B45" s="108"/>
      <c r="C45" s="175" t="s">
        <v>40</v>
      </c>
      <c r="D45" s="267" t="s">
        <v>620</v>
      </c>
      <c r="E45" s="268"/>
      <c r="F45" s="268"/>
      <c r="G45" s="268"/>
      <c r="H45" s="268"/>
      <c r="I45" s="268"/>
      <c r="J45" s="268"/>
      <c r="K45" s="268"/>
      <c r="L45" s="274"/>
      <c r="M45" s="91">
        <v>0</v>
      </c>
      <c r="N45" s="75"/>
      <c r="P45" s="102"/>
      <c r="Q45" s="101"/>
    </row>
    <row r="46" spans="2:17" s="77" customFormat="1" ht="15.75" customHeight="1">
      <c r="B46" s="108"/>
      <c r="C46" s="65"/>
      <c r="D46" s="22"/>
      <c r="E46" s="23"/>
      <c r="F46" s="23"/>
      <c r="G46" s="23"/>
      <c r="H46" s="23"/>
      <c r="I46" s="23"/>
      <c r="J46" s="23"/>
      <c r="K46" s="23"/>
      <c r="L46" s="105"/>
      <c r="M46" s="173"/>
      <c r="N46" s="75"/>
      <c r="P46" s="102"/>
      <c r="Q46" s="101"/>
    </row>
    <row r="47" spans="2:17" s="77" customFormat="1" ht="18.75" customHeight="1">
      <c r="B47" s="108"/>
      <c r="C47" s="171" t="s">
        <v>61</v>
      </c>
      <c r="D47" s="281" t="s">
        <v>653</v>
      </c>
      <c r="E47" s="268"/>
      <c r="F47" s="268"/>
      <c r="G47" s="268"/>
      <c r="H47" s="268"/>
      <c r="I47" s="268"/>
      <c r="J47" s="268"/>
      <c r="K47" s="268"/>
      <c r="L47" s="74"/>
      <c r="M47" s="166">
        <f>MaxTDCLimit+ExtraSiteCost+ExtraDemoCost+CSSrequest</f>
        <v>0</v>
      </c>
      <c r="N47" s="75"/>
      <c r="P47" s="102"/>
      <c r="Q47" s="101"/>
    </row>
    <row r="48" spans="2:17" s="77" customFormat="1" ht="15.75" customHeight="1">
      <c r="B48" s="108"/>
      <c r="C48" s="168"/>
      <c r="D48" s="62"/>
      <c r="E48" s="273" t="s">
        <v>654</v>
      </c>
      <c r="F48" s="273"/>
      <c r="G48" s="273"/>
      <c r="H48" s="273"/>
      <c r="I48" s="273"/>
      <c r="J48" s="23"/>
      <c r="K48" s="23"/>
      <c r="L48" s="74"/>
      <c r="M48" s="78"/>
      <c r="N48" s="75"/>
      <c r="P48" s="102"/>
      <c r="Q48" s="101"/>
    </row>
    <row r="49" spans="2:14" s="77" customFormat="1" ht="15.75" customHeight="1" thickBot="1">
      <c r="B49" s="108"/>
      <c r="C49" s="76"/>
      <c r="D49" s="74"/>
      <c r="E49" s="272"/>
      <c r="F49" s="268"/>
      <c r="G49" s="268"/>
      <c r="H49" s="268"/>
      <c r="I49" s="268"/>
      <c r="J49" s="268"/>
      <c r="K49" s="268"/>
      <c r="L49" s="74"/>
      <c r="M49" s="74"/>
      <c r="N49" s="75"/>
    </row>
    <row r="50" spans="2:14" ht="18" customHeight="1" thickBot="1">
      <c r="B50" s="107"/>
      <c r="C50" s="175" t="s">
        <v>50</v>
      </c>
      <c r="D50" s="280" t="s">
        <v>621</v>
      </c>
      <c r="E50" s="280"/>
      <c r="F50" s="280"/>
      <c r="G50" s="280"/>
      <c r="H50" s="280"/>
      <c r="I50" s="280"/>
      <c r="J50" s="280"/>
      <c r="K50" s="280"/>
      <c r="L50" s="157" t="s">
        <v>18</v>
      </c>
      <c r="M50" s="91">
        <v>0</v>
      </c>
      <c r="N50" s="75" t="s">
        <v>19</v>
      </c>
    </row>
    <row r="51" spans="2:14" ht="15.75" customHeight="1">
      <c r="B51" s="107"/>
      <c r="C51" s="65"/>
      <c r="D51" s="22"/>
      <c r="E51" s="278" t="s">
        <v>631</v>
      </c>
      <c r="F51" s="278"/>
      <c r="G51" s="278"/>
      <c r="H51" s="278"/>
      <c r="I51" s="278"/>
      <c r="J51" s="278"/>
      <c r="K51" s="278"/>
      <c r="L51" s="87"/>
      <c r="M51" s="74"/>
      <c r="N51" s="75"/>
    </row>
    <row r="52" spans="2:14" ht="15.75" customHeight="1">
      <c r="B52" s="107"/>
      <c r="C52" s="65"/>
      <c r="D52" s="22"/>
      <c r="E52" s="278"/>
      <c r="F52" s="278"/>
      <c r="G52" s="278"/>
      <c r="H52" s="278"/>
      <c r="I52" s="278"/>
      <c r="J52" s="278"/>
      <c r="K52" s="278"/>
      <c r="L52" s="87"/>
      <c r="M52" s="74"/>
      <c r="N52" s="75"/>
    </row>
    <row r="53" spans="2:14" ht="15.75" customHeight="1">
      <c r="B53" s="107"/>
      <c r="C53" s="65"/>
      <c r="D53" s="22"/>
      <c r="E53" s="279"/>
      <c r="F53" s="279"/>
      <c r="G53" s="279"/>
      <c r="H53" s="279"/>
      <c r="I53" s="279"/>
      <c r="J53" s="279"/>
      <c r="K53" s="279"/>
      <c r="L53" s="87"/>
      <c r="M53" s="74"/>
      <c r="N53" s="75"/>
    </row>
    <row r="54" spans="2:14" ht="18.75" customHeight="1">
      <c r="B54" s="107"/>
      <c r="C54" s="115" t="s">
        <v>655</v>
      </c>
      <c r="D54" s="109" t="s">
        <v>43</v>
      </c>
      <c r="E54" s="94"/>
      <c r="F54" s="94"/>
      <c r="G54" s="94"/>
      <c r="H54" s="94"/>
      <c r="I54" s="94"/>
      <c r="J54" s="94"/>
      <c r="K54" s="94"/>
      <c r="M54" s="166">
        <f>M47-M50</f>
        <v>0</v>
      </c>
      <c r="N54" s="75"/>
    </row>
    <row r="55" spans="2:14" ht="15.75" customHeight="1">
      <c r="B55" s="107"/>
      <c r="C55" s="76"/>
      <c r="D55" s="109"/>
      <c r="E55" s="94" t="s">
        <v>60</v>
      </c>
      <c r="F55" s="94"/>
      <c r="G55" s="94"/>
      <c r="H55" s="94"/>
      <c r="I55" s="94"/>
      <c r="J55" s="94"/>
      <c r="K55" s="94"/>
      <c r="L55" s="74"/>
      <c r="M55" s="92"/>
      <c r="N55" s="75"/>
    </row>
    <row r="56" spans="2:14" ht="15.75" customHeight="1">
      <c r="B56" s="107"/>
      <c r="C56" s="76"/>
      <c r="D56" s="109"/>
      <c r="E56" s="94"/>
      <c r="F56" s="94"/>
      <c r="G56" s="94"/>
      <c r="H56" s="94"/>
      <c r="I56" s="94"/>
      <c r="J56" s="94"/>
      <c r="K56" s="94"/>
      <c r="L56" s="74"/>
      <c r="M56" s="92"/>
      <c r="N56" s="75"/>
    </row>
    <row r="57" spans="2:14" ht="18.75" customHeight="1">
      <c r="B57" s="107"/>
      <c r="C57" s="115" t="s">
        <v>656</v>
      </c>
      <c r="D57" s="272" t="s">
        <v>632</v>
      </c>
      <c r="E57" s="268"/>
      <c r="F57" s="268"/>
      <c r="G57" s="268"/>
      <c r="H57" s="268"/>
      <c r="I57" s="268"/>
      <c r="J57" s="23"/>
      <c r="K57" s="23"/>
      <c r="L57" s="195">
        <v>31000000</v>
      </c>
      <c r="M57" s="92"/>
      <c r="N57" s="75"/>
    </row>
    <row r="58" spans="2:14" ht="15.75" customHeight="1">
      <c r="B58" s="107"/>
      <c r="C58" s="76"/>
      <c r="D58" s="76"/>
      <c r="E58" s="270" t="s">
        <v>660</v>
      </c>
      <c r="F58" s="270"/>
      <c r="G58" s="270"/>
      <c r="H58" s="270"/>
      <c r="I58" s="270"/>
      <c r="J58" s="270"/>
      <c r="K58" s="270"/>
      <c r="L58" s="74"/>
      <c r="M58" s="93"/>
      <c r="N58" s="75"/>
    </row>
    <row r="59" spans="2:14" ht="17.25" thickBot="1">
      <c r="B59" s="107"/>
      <c r="C59" s="76"/>
      <c r="D59" s="105"/>
      <c r="E59" s="105"/>
      <c r="F59" s="105"/>
      <c r="G59" s="105"/>
      <c r="H59" s="105"/>
      <c r="I59" s="105"/>
      <c r="J59" s="105"/>
      <c r="K59" s="105"/>
      <c r="L59" s="74"/>
      <c r="M59" s="193"/>
      <c r="N59" s="75"/>
    </row>
    <row r="60" spans="2:14" ht="18" customHeight="1" thickBot="1">
      <c r="B60" s="107"/>
      <c r="C60" s="171" t="s">
        <v>657</v>
      </c>
      <c r="D60" s="276" t="s">
        <v>634</v>
      </c>
      <c r="E60" s="277"/>
      <c r="F60" s="277"/>
      <c r="G60" s="277"/>
      <c r="H60" s="277"/>
      <c r="I60" s="277"/>
      <c r="J60" s="277"/>
      <c r="K60" s="277"/>
      <c r="L60" s="95"/>
      <c r="M60" s="194">
        <f>MIN(M54,L57)</f>
        <v>0</v>
      </c>
      <c r="N60" s="75"/>
    </row>
    <row r="61" spans="2:14" ht="16.5">
      <c r="B61" s="107"/>
      <c r="C61" s="65"/>
      <c r="D61" s="141"/>
      <c r="E61" s="270" t="s">
        <v>661</v>
      </c>
      <c r="F61" s="270"/>
      <c r="G61" s="270"/>
      <c r="H61" s="270"/>
      <c r="I61" s="270"/>
      <c r="J61" s="270"/>
      <c r="K61" s="275"/>
      <c r="L61" s="95"/>
      <c r="M61" s="144"/>
      <c r="N61" s="75"/>
    </row>
    <row r="62" spans="2:14" ht="17.25" thickBot="1">
      <c r="B62" s="107"/>
      <c r="C62" s="65"/>
      <c r="D62" s="141"/>
      <c r="E62" s="142"/>
      <c r="F62" s="142"/>
      <c r="G62" s="142"/>
      <c r="H62" s="142"/>
      <c r="I62" s="142"/>
      <c r="J62" s="142"/>
      <c r="K62" s="142"/>
      <c r="L62" s="95"/>
      <c r="M62" s="144"/>
      <c r="N62" s="75"/>
    </row>
    <row r="63" spans="2:14" ht="18" customHeight="1" thickBot="1">
      <c r="B63" s="107"/>
      <c r="C63" s="175" t="s">
        <v>658</v>
      </c>
      <c r="D63" s="73" t="s">
        <v>633</v>
      </c>
      <c r="E63" s="142"/>
      <c r="F63" s="142"/>
      <c r="G63" s="142"/>
      <c r="H63" s="142"/>
      <c r="I63" s="142"/>
      <c r="J63" s="142"/>
      <c r="K63" s="142"/>
      <c r="L63" s="95"/>
      <c r="M63" s="158">
        <v>0</v>
      </c>
      <c r="N63" s="75"/>
    </row>
    <row r="64" spans="2:14" ht="18" customHeight="1">
      <c r="B64" s="107"/>
      <c r="C64" s="65"/>
      <c r="D64" s="141"/>
      <c r="E64" s="270" t="s">
        <v>91</v>
      </c>
      <c r="F64" s="270"/>
      <c r="G64" s="270"/>
      <c r="H64" s="270"/>
      <c r="I64" s="270"/>
      <c r="J64" s="270"/>
      <c r="K64" s="275"/>
      <c r="L64" s="95"/>
      <c r="M64" s="197" t="str">
        <f>IF(M63&gt;M60,"Warning: exceeds","")</f>
        <v/>
      </c>
      <c r="N64" s="75"/>
    </row>
    <row r="65" spans="2:14" ht="19.5" customHeight="1" thickBot="1">
      <c r="B65" s="110"/>
      <c r="C65" s="98"/>
      <c r="D65" s="96"/>
      <c r="E65" s="97"/>
      <c r="F65" s="98"/>
      <c r="G65" s="98"/>
      <c r="H65" s="98"/>
      <c r="I65" s="98"/>
      <c r="J65" s="98"/>
      <c r="K65" s="98"/>
      <c r="L65" s="98"/>
      <c r="M65" s="196" t="str">
        <f>IF(M64="Warning: exceeds","max request (see 12(c))","")</f>
        <v/>
      </c>
      <c r="N65" s="99"/>
    </row>
    <row r="66" spans="2:14">
      <c r="E66" s="19"/>
      <c r="N66" s="157" t="s">
        <v>645</v>
      </c>
    </row>
    <row r="67" spans="2:14">
      <c r="D67" s="19"/>
      <c r="E67" s="7"/>
    </row>
    <row r="68" spans="2:14">
      <c r="D68" s="19"/>
      <c r="E68" s="7"/>
    </row>
    <row r="69" spans="2:14">
      <c r="D69" s="18" t="s">
        <v>13</v>
      </c>
    </row>
    <row r="70" spans="2:14">
      <c r="D70" s="18" t="s">
        <v>13</v>
      </c>
    </row>
    <row r="71" spans="2:14">
      <c r="D71" s="18" t="s">
        <v>13</v>
      </c>
    </row>
    <row r="74" spans="2:14" ht="25.15" customHeight="1"/>
    <row r="75" spans="2:14" ht="30.6" customHeight="1"/>
  </sheetData>
  <mergeCells count="36">
    <mergeCell ref="L1:N2"/>
    <mergeCell ref="E39:J40"/>
    <mergeCell ref="E43:I43"/>
    <mergeCell ref="E15:K15"/>
    <mergeCell ref="D11:M12"/>
    <mergeCell ref="D37:J37"/>
    <mergeCell ref="E35:I35"/>
    <mergeCell ref="E38:I38"/>
    <mergeCell ref="E18:K18"/>
    <mergeCell ref="B5:N5"/>
    <mergeCell ref="B6:N6"/>
    <mergeCell ref="D30:J30"/>
    <mergeCell ref="D32:I32"/>
    <mergeCell ref="D9:M10"/>
    <mergeCell ref="D14:K14"/>
    <mergeCell ref="E19:K20"/>
    <mergeCell ref="D17:L17"/>
    <mergeCell ref="D26:K26"/>
    <mergeCell ref="E27:K28"/>
    <mergeCell ref="E64:K64"/>
    <mergeCell ref="E33:I33"/>
    <mergeCell ref="E61:K61"/>
    <mergeCell ref="D60:K60"/>
    <mergeCell ref="E58:K58"/>
    <mergeCell ref="D57:I57"/>
    <mergeCell ref="E51:K53"/>
    <mergeCell ref="D50:K50"/>
    <mergeCell ref="D47:K47"/>
    <mergeCell ref="D34:J34"/>
    <mergeCell ref="D22:L22"/>
    <mergeCell ref="E23:K23"/>
    <mergeCell ref="E24:K24"/>
    <mergeCell ref="D42:J42"/>
    <mergeCell ref="E49:K49"/>
    <mergeCell ref="E48:I48"/>
    <mergeCell ref="D45:L45"/>
  </mergeCells>
  <phoneticPr fontId="0" type="noConversion"/>
  <printOptions horizontalCentered="1"/>
  <pageMargins left="0.25" right="0.25" top="0.5" bottom="0.5" header="0.27" footer="0.25"/>
  <pageSetup scale="6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dimension ref="A1:U1609"/>
  <sheetViews>
    <sheetView topLeftCell="A1591" workbookViewId="0">
      <selection activeCell="G21" sqref="G21"/>
    </sheetView>
  </sheetViews>
  <sheetFormatPr defaultRowHeight="12.75"/>
  <cols>
    <col min="1" max="1" width="2.875" style="208" bestFit="1" customWidth="1"/>
    <col min="2" max="2" width="17.25" style="208" bestFit="1" customWidth="1"/>
    <col min="3" max="3" width="20.125" style="208" bestFit="1" customWidth="1"/>
    <col min="4" max="4" width="3.75" style="208" bestFit="1" customWidth="1"/>
    <col min="5" max="5" width="19" style="208" bestFit="1" customWidth="1"/>
    <col min="6" max="6" width="3.75" style="208" bestFit="1" customWidth="1"/>
    <col min="7" max="7" width="20" style="208" bestFit="1" customWidth="1"/>
    <col min="8" max="21" width="7.625" style="208" bestFit="1" customWidth="1"/>
    <col min="22" max="16384" width="9" style="208"/>
  </cols>
  <sheetData>
    <row r="1" spans="1:21" ht="84.75">
      <c r="A1" s="207" t="s">
        <v>102</v>
      </c>
      <c r="B1" s="207" t="s">
        <v>103</v>
      </c>
      <c r="C1" s="207" t="s">
        <v>29</v>
      </c>
      <c r="D1" s="207" t="s">
        <v>104</v>
      </c>
      <c r="E1" s="207" t="s">
        <v>0</v>
      </c>
      <c r="F1" s="207" t="s">
        <v>105</v>
      </c>
      <c r="G1" s="207" t="s">
        <v>1</v>
      </c>
      <c r="H1" s="207" t="s">
        <v>106</v>
      </c>
      <c r="I1" s="207" t="s">
        <v>107</v>
      </c>
      <c r="J1" s="207" t="s">
        <v>108</v>
      </c>
      <c r="K1" s="207" t="s">
        <v>109</v>
      </c>
      <c r="L1" s="207" t="s">
        <v>110</v>
      </c>
      <c r="M1" s="207" t="s">
        <v>111</v>
      </c>
      <c r="N1" s="207" t="s">
        <v>112</v>
      </c>
      <c r="O1" s="207" t="s">
        <v>113</v>
      </c>
      <c r="P1" s="207" t="s">
        <v>114</v>
      </c>
      <c r="Q1" s="207" t="s">
        <v>115</v>
      </c>
      <c r="R1" s="207" t="s">
        <v>116</v>
      </c>
      <c r="S1" s="207" t="s">
        <v>117</v>
      </c>
      <c r="T1" s="207" t="s">
        <v>118</v>
      </c>
      <c r="U1" s="207" t="s">
        <v>119</v>
      </c>
    </row>
    <row r="2" spans="1:21" ht="13.5" customHeight="1">
      <c r="A2" s="209">
        <v>1</v>
      </c>
      <c r="B2" s="210" t="s">
        <v>122</v>
      </c>
      <c r="C2" s="210" t="s">
        <v>123</v>
      </c>
      <c r="D2" s="210" t="s">
        <v>124</v>
      </c>
      <c r="E2" s="210" t="s">
        <v>125</v>
      </c>
      <c r="F2" s="209">
        <v>1</v>
      </c>
      <c r="G2" s="210" t="s">
        <v>63</v>
      </c>
      <c r="H2" s="211">
        <v>85480.8</v>
      </c>
      <c r="I2" s="211">
        <v>149591.4</v>
      </c>
      <c r="J2" s="211">
        <v>111218.29600000002</v>
      </c>
      <c r="K2" s="211">
        <v>194632.01800000004</v>
      </c>
      <c r="L2" s="211">
        <v>133287.12</v>
      </c>
      <c r="M2" s="211">
        <v>233252.46</v>
      </c>
      <c r="N2" s="211">
        <v>159827.32799999998</v>
      </c>
      <c r="O2" s="211">
        <v>279697.82400000002</v>
      </c>
      <c r="P2" s="211">
        <v>188304.12</v>
      </c>
      <c r="Q2" s="211">
        <v>329532.21000000002</v>
      </c>
      <c r="R2" s="211">
        <v>206023.95199999999</v>
      </c>
      <c r="S2" s="211">
        <v>360541.91599999997</v>
      </c>
      <c r="T2" s="211">
        <v>223445.77600000001</v>
      </c>
      <c r="U2" s="211">
        <v>391030.10800000001</v>
      </c>
    </row>
    <row r="3" spans="1:21" ht="13.5" customHeight="1">
      <c r="A3" s="209">
        <v>1</v>
      </c>
      <c r="B3" s="210" t="s">
        <v>122</v>
      </c>
      <c r="C3" s="210" t="s">
        <v>123</v>
      </c>
      <c r="D3" s="210" t="s">
        <v>124</v>
      </c>
      <c r="E3" s="210" t="s">
        <v>125</v>
      </c>
      <c r="F3" s="209">
        <v>2</v>
      </c>
      <c r="G3" s="210" t="s">
        <v>5</v>
      </c>
      <c r="H3" s="211">
        <v>78678.535499999998</v>
      </c>
      <c r="I3" s="211">
        <v>137687.437125</v>
      </c>
      <c r="J3" s="211">
        <v>102020.15740000001</v>
      </c>
      <c r="K3" s="211">
        <v>178535.27545000002</v>
      </c>
      <c r="L3" s="211">
        <v>120994.3251</v>
      </c>
      <c r="M3" s="211">
        <v>211740.068925</v>
      </c>
      <c r="N3" s="211">
        <v>144149.9382</v>
      </c>
      <c r="O3" s="211">
        <v>252262.39185000001</v>
      </c>
      <c r="P3" s="211">
        <v>169761.43799999999</v>
      </c>
      <c r="Q3" s="211">
        <v>297082.51649999997</v>
      </c>
      <c r="R3" s="211">
        <v>185886.33935000002</v>
      </c>
      <c r="S3" s="211">
        <v>325301.09386250004</v>
      </c>
      <c r="T3" s="211">
        <v>201107.90207499999</v>
      </c>
      <c r="U3" s="211">
        <v>351938.82863125001</v>
      </c>
    </row>
    <row r="4" spans="1:21" ht="13.5" customHeight="1">
      <c r="A4" s="209">
        <v>1</v>
      </c>
      <c r="B4" s="210" t="s">
        <v>122</v>
      </c>
      <c r="C4" s="210" t="s">
        <v>123</v>
      </c>
      <c r="D4" s="210" t="s">
        <v>124</v>
      </c>
      <c r="E4" s="210" t="s">
        <v>125</v>
      </c>
      <c r="F4" s="209">
        <v>3</v>
      </c>
      <c r="G4" s="210" t="s">
        <v>6</v>
      </c>
      <c r="H4" s="211">
        <v>62688.774999999994</v>
      </c>
      <c r="I4" s="211">
        <v>109705.35625</v>
      </c>
      <c r="J4" s="211">
        <v>85049.3</v>
      </c>
      <c r="K4" s="211">
        <v>148836.27499999997</v>
      </c>
      <c r="L4" s="211">
        <v>107200.98</v>
      </c>
      <c r="M4" s="211">
        <v>187601.715</v>
      </c>
      <c r="N4" s="211">
        <v>139318.63799999998</v>
      </c>
      <c r="O4" s="211">
        <v>243807.6165</v>
      </c>
      <c r="P4" s="211">
        <v>169717.8</v>
      </c>
      <c r="Q4" s="211">
        <v>297006.15000000002</v>
      </c>
      <c r="R4" s="211">
        <v>189303.67</v>
      </c>
      <c r="S4" s="211">
        <v>331281.42249999999</v>
      </c>
      <c r="T4" s="211">
        <v>207946.75400000002</v>
      </c>
      <c r="U4" s="211">
        <v>363906.81949999998</v>
      </c>
    </row>
    <row r="5" spans="1:21" ht="13.5" customHeight="1">
      <c r="A5" s="209">
        <v>1</v>
      </c>
      <c r="B5" s="210" t="s">
        <v>122</v>
      </c>
      <c r="C5" s="210" t="s">
        <v>123</v>
      </c>
      <c r="D5" s="210" t="s">
        <v>124</v>
      </c>
      <c r="E5" s="210" t="s">
        <v>125</v>
      </c>
      <c r="F5" s="209">
        <v>4</v>
      </c>
      <c r="G5" s="210" t="s">
        <v>4</v>
      </c>
      <c r="H5" s="211">
        <v>76343.550499999998</v>
      </c>
      <c r="I5" s="211">
        <v>122149.6808</v>
      </c>
      <c r="J5" s="211">
        <v>106880.97070000001</v>
      </c>
      <c r="K5" s="211">
        <v>171009.55312</v>
      </c>
      <c r="L5" s="211">
        <v>137418.3909</v>
      </c>
      <c r="M5" s="211">
        <v>219869.42544000002</v>
      </c>
      <c r="N5" s="211">
        <v>183224.52119999999</v>
      </c>
      <c r="O5" s="211">
        <v>293159.23392000003</v>
      </c>
      <c r="P5" s="211">
        <v>229030.65149999998</v>
      </c>
      <c r="Q5" s="211">
        <v>366449.04239999998</v>
      </c>
      <c r="R5" s="211">
        <v>259568.07169999997</v>
      </c>
      <c r="S5" s="211">
        <v>415308.91472</v>
      </c>
      <c r="T5" s="211">
        <v>290105.49189999991</v>
      </c>
      <c r="U5" s="211">
        <v>464168.78703999997</v>
      </c>
    </row>
    <row r="6" spans="1:21" ht="13.5" customHeight="1">
      <c r="A6" s="209">
        <v>1</v>
      </c>
      <c r="B6" s="210" t="s">
        <v>122</v>
      </c>
      <c r="C6" s="210" t="s">
        <v>123</v>
      </c>
      <c r="D6" s="210" t="s">
        <v>124</v>
      </c>
      <c r="E6" s="210" t="s">
        <v>126</v>
      </c>
      <c r="F6" s="209">
        <v>1</v>
      </c>
      <c r="G6" s="210" t="s">
        <v>63</v>
      </c>
      <c r="H6" s="211">
        <v>85711.35</v>
      </c>
      <c r="I6" s="211">
        <v>149994.86249999999</v>
      </c>
      <c r="J6" s="211">
        <v>111550.57200000001</v>
      </c>
      <c r="K6" s="211">
        <v>195213.50100000002</v>
      </c>
      <c r="L6" s="211">
        <v>133747.74</v>
      </c>
      <c r="M6" s="211">
        <v>234058.54499999998</v>
      </c>
      <c r="N6" s="211">
        <v>160476.696</v>
      </c>
      <c r="O6" s="211">
        <v>280834.21799999999</v>
      </c>
      <c r="P6" s="211">
        <v>189090.09</v>
      </c>
      <c r="Q6" s="211">
        <v>330907.65749999997</v>
      </c>
      <c r="R6" s="211">
        <v>206894.96400000001</v>
      </c>
      <c r="S6" s="211">
        <v>362066.18700000003</v>
      </c>
      <c r="T6" s="211">
        <v>224419.03200000001</v>
      </c>
      <c r="U6" s="211">
        <v>392733.30599999998</v>
      </c>
    </row>
    <row r="7" spans="1:21" ht="13.5" customHeight="1">
      <c r="A7" s="209">
        <v>1</v>
      </c>
      <c r="B7" s="210" t="s">
        <v>122</v>
      </c>
      <c r="C7" s="210" t="s">
        <v>123</v>
      </c>
      <c r="D7" s="210" t="s">
        <v>124</v>
      </c>
      <c r="E7" s="210" t="s">
        <v>126</v>
      </c>
      <c r="F7" s="209">
        <v>2</v>
      </c>
      <c r="G7" s="210" t="s">
        <v>5</v>
      </c>
      <c r="H7" s="211">
        <v>78877.510999999999</v>
      </c>
      <c r="I7" s="211">
        <v>138035.64425000001</v>
      </c>
      <c r="J7" s="211">
        <v>102303.07430000001</v>
      </c>
      <c r="K7" s="211">
        <v>179030.38002500002</v>
      </c>
      <c r="L7" s="211">
        <v>121371.7032</v>
      </c>
      <c r="M7" s="211">
        <v>212400.48060000001</v>
      </c>
      <c r="N7" s="211">
        <v>144678.6024</v>
      </c>
      <c r="O7" s="211">
        <v>253187.55420000001</v>
      </c>
      <c r="P7" s="211">
        <v>170402.5785</v>
      </c>
      <c r="Q7" s="211">
        <v>298204.51237499993</v>
      </c>
      <c r="R7" s="211">
        <v>186600.77795000002</v>
      </c>
      <c r="S7" s="211">
        <v>326551.36141250003</v>
      </c>
      <c r="T7" s="211">
        <v>201900.74452499999</v>
      </c>
      <c r="U7" s="211">
        <v>353326.30291874998</v>
      </c>
    </row>
    <row r="8" spans="1:21" ht="13.5" customHeight="1">
      <c r="A8" s="209">
        <v>1</v>
      </c>
      <c r="B8" s="210" t="s">
        <v>122</v>
      </c>
      <c r="C8" s="210" t="s">
        <v>123</v>
      </c>
      <c r="D8" s="210" t="s">
        <v>124</v>
      </c>
      <c r="E8" s="210" t="s">
        <v>126</v>
      </c>
      <c r="F8" s="209">
        <v>3</v>
      </c>
      <c r="G8" s="210" t="s">
        <v>6</v>
      </c>
      <c r="H8" s="211">
        <v>61216.256249999999</v>
      </c>
      <c r="I8" s="211">
        <v>107128.4484375</v>
      </c>
      <c r="J8" s="211">
        <v>83103.798749999987</v>
      </c>
      <c r="K8" s="211">
        <v>145431.64781250001</v>
      </c>
      <c r="L8" s="211">
        <v>104791.42125000001</v>
      </c>
      <c r="M8" s="211">
        <v>183384.9871875</v>
      </c>
      <c r="N8" s="211">
        <v>136260.42300000001</v>
      </c>
      <c r="O8" s="211">
        <v>238455.74024999997</v>
      </c>
      <c r="P8" s="211">
        <v>166084.36874999999</v>
      </c>
      <c r="Q8" s="211">
        <v>290647.64531250001</v>
      </c>
      <c r="R8" s="211">
        <v>185315.83124999999</v>
      </c>
      <c r="S8" s="211">
        <v>324302.70468750002</v>
      </c>
      <c r="T8" s="211">
        <v>203644.79775000003</v>
      </c>
      <c r="U8" s="211">
        <v>356378.39606250002</v>
      </c>
    </row>
    <row r="9" spans="1:21" ht="13.5" customHeight="1">
      <c r="A9" s="209">
        <v>1</v>
      </c>
      <c r="B9" s="210" t="s">
        <v>122</v>
      </c>
      <c r="C9" s="210" t="s">
        <v>123</v>
      </c>
      <c r="D9" s="210" t="s">
        <v>124</v>
      </c>
      <c r="E9" s="210" t="s">
        <v>126</v>
      </c>
      <c r="F9" s="209">
        <v>4</v>
      </c>
      <c r="G9" s="210" t="s">
        <v>4</v>
      </c>
      <c r="H9" s="211">
        <v>74309.668000000005</v>
      </c>
      <c r="I9" s="211">
        <v>118895.4688</v>
      </c>
      <c r="J9" s="211">
        <v>104033.53520000001</v>
      </c>
      <c r="K9" s="211">
        <v>166453.65632000001</v>
      </c>
      <c r="L9" s="211">
        <v>133757.40239999999</v>
      </c>
      <c r="M9" s="211">
        <v>214011.84384000002</v>
      </c>
      <c r="N9" s="211">
        <v>178343.20319999999</v>
      </c>
      <c r="O9" s="211">
        <v>285349.12512000004</v>
      </c>
      <c r="P9" s="211">
        <v>222929.00400000002</v>
      </c>
      <c r="Q9" s="211">
        <v>356686.40639999998</v>
      </c>
      <c r="R9" s="211">
        <v>252652.87119999999</v>
      </c>
      <c r="S9" s="211">
        <v>404244.59392000001</v>
      </c>
      <c r="T9" s="211">
        <v>282376.73840000003</v>
      </c>
      <c r="U9" s="211">
        <v>451802.78144000005</v>
      </c>
    </row>
    <row r="10" spans="1:21" ht="13.5" customHeight="1">
      <c r="A10" s="209">
        <v>1</v>
      </c>
      <c r="B10" s="210" t="s">
        <v>122</v>
      </c>
      <c r="C10" s="210" t="s">
        <v>123</v>
      </c>
      <c r="D10" s="210" t="s">
        <v>124</v>
      </c>
      <c r="E10" s="210" t="s">
        <v>127</v>
      </c>
      <c r="F10" s="209">
        <v>1</v>
      </c>
      <c r="G10" s="210" t="s">
        <v>63</v>
      </c>
      <c r="H10" s="211">
        <v>83100.149999999994</v>
      </c>
      <c r="I10" s="211">
        <v>145425.26250000001</v>
      </c>
      <c r="J10" s="211">
        <v>108068.26800000001</v>
      </c>
      <c r="K10" s="211">
        <v>189119.46900000004</v>
      </c>
      <c r="L10" s="211">
        <v>129410.46</v>
      </c>
      <c r="M10" s="211">
        <v>226468.30500000002</v>
      </c>
      <c r="N10" s="211">
        <v>155020.82400000002</v>
      </c>
      <c r="O10" s="211">
        <v>271286.44200000004</v>
      </c>
      <c r="P10" s="211">
        <v>182607.21</v>
      </c>
      <c r="Q10" s="211">
        <v>319562.61749999999</v>
      </c>
      <c r="R10" s="211">
        <v>199772.91600000003</v>
      </c>
      <c r="S10" s="211">
        <v>349602.603</v>
      </c>
      <c r="T10" s="211">
        <v>216619.60800000001</v>
      </c>
      <c r="U10" s="211">
        <v>379084.31400000001</v>
      </c>
    </row>
    <row r="11" spans="1:21" ht="13.5" customHeight="1">
      <c r="A11" s="209">
        <v>1</v>
      </c>
      <c r="B11" s="210" t="s">
        <v>122</v>
      </c>
      <c r="C11" s="210" t="s">
        <v>123</v>
      </c>
      <c r="D11" s="210" t="s">
        <v>124</v>
      </c>
      <c r="E11" s="210" t="s">
        <v>127</v>
      </c>
      <c r="F11" s="209">
        <v>2</v>
      </c>
      <c r="G11" s="210" t="s">
        <v>5</v>
      </c>
      <c r="H11" s="211">
        <v>76508.859000000011</v>
      </c>
      <c r="I11" s="211">
        <v>133890.50325000001</v>
      </c>
      <c r="J11" s="211">
        <v>99166.256700000027</v>
      </c>
      <c r="K11" s="211">
        <v>173540.94922500002</v>
      </c>
      <c r="L11" s="211">
        <v>117541.54080000002</v>
      </c>
      <c r="M11" s="211">
        <v>205697.69640000002</v>
      </c>
      <c r="N11" s="211">
        <v>139907.68560000003</v>
      </c>
      <c r="O11" s="211">
        <v>244838.44980000003</v>
      </c>
      <c r="P11" s="211">
        <v>164735.26650000003</v>
      </c>
      <c r="Q11" s="211">
        <v>288286.71637499996</v>
      </c>
      <c r="R11" s="211">
        <v>180362.57355000003</v>
      </c>
      <c r="S11" s="211">
        <v>315634.5037125001</v>
      </c>
      <c r="T11" s="211">
        <v>195099.42472499999</v>
      </c>
      <c r="U11" s="211">
        <v>341423.99326875003</v>
      </c>
    </row>
    <row r="12" spans="1:21" ht="13.5" customHeight="1">
      <c r="A12" s="209">
        <v>1</v>
      </c>
      <c r="B12" s="210" t="s">
        <v>122</v>
      </c>
      <c r="C12" s="210" t="s">
        <v>123</v>
      </c>
      <c r="D12" s="210" t="s">
        <v>124</v>
      </c>
      <c r="E12" s="210" t="s">
        <v>127</v>
      </c>
      <c r="F12" s="209">
        <v>3</v>
      </c>
      <c r="G12" s="210" t="s">
        <v>6</v>
      </c>
      <c r="H12" s="211">
        <v>60985.481249999997</v>
      </c>
      <c r="I12" s="211">
        <v>106724.59218750001</v>
      </c>
      <c r="J12" s="211">
        <v>82803.918750000012</v>
      </c>
      <c r="K12" s="211">
        <v>144906.85781250001</v>
      </c>
      <c r="L12" s="211">
        <v>104424.22125</v>
      </c>
      <c r="M12" s="211">
        <v>182742.38718750002</v>
      </c>
      <c r="N12" s="211">
        <v>135801.72899999999</v>
      </c>
      <c r="O12" s="211">
        <v>237653.02574999997</v>
      </c>
      <c r="P12" s="211">
        <v>165548.86874999999</v>
      </c>
      <c r="Q12" s="211">
        <v>289710.52031250001</v>
      </c>
      <c r="R12" s="211">
        <v>184734.94125</v>
      </c>
      <c r="S12" s="211">
        <v>323286.14718750003</v>
      </c>
      <c r="T12" s="211">
        <v>203026.57575000002</v>
      </c>
      <c r="U12" s="211">
        <v>355296.50756250002</v>
      </c>
    </row>
    <row r="13" spans="1:21" ht="13.5" customHeight="1">
      <c r="A13" s="209">
        <v>1</v>
      </c>
      <c r="B13" s="210" t="s">
        <v>122</v>
      </c>
      <c r="C13" s="210" t="s">
        <v>123</v>
      </c>
      <c r="D13" s="210" t="s">
        <v>124</v>
      </c>
      <c r="E13" s="210" t="s">
        <v>127</v>
      </c>
      <c r="F13" s="209">
        <v>4</v>
      </c>
      <c r="G13" s="210" t="s">
        <v>4</v>
      </c>
      <c r="H13" s="211">
        <v>73967.791500000007</v>
      </c>
      <c r="I13" s="211">
        <v>118348.4664</v>
      </c>
      <c r="J13" s="211">
        <v>103554.9081</v>
      </c>
      <c r="K13" s="211">
        <v>165687.85295999999</v>
      </c>
      <c r="L13" s="211">
        <v>133142.02470000001</v>
      </c>
      <c r="M13" s="211">
        <v>213027.23952</v>
      </c>
      <c r="N13" s="211">
        <v>177522.69959999999</v>
      </c>
      <c r="O13" s="211">
        <v>284036.31936000002</v>
      </c>
      <c r="P13" s="211">
        <v>221903.37450000003</v>
      </c>
      <c r="Q13" s="211">
        <v>355045.39919999999</v>
      </c>
      <c r="R13" s="211">
        <v>251490.49109999998</v>
      </c>
      <c r="S13" s="211">
        <v>402384.78576</v>
      </c>
      <c r="T13" s="211">
        <v>281077.60769999999</v>
      </c>
      <c r="U13" s="211">
        <v>449724.17232000001</v>
      </c>
    </row>
    <row r="14" spans="1:21" ht="13.5" customHeight="1">
      <c r="A14" s="209">
        <v>1</v>
      </c>
      <c r="B14" s="210" t="s">
        <v>122</v>
      </c>
      <c r="C14" s="210" t="s">
        <v>123</v>
      </c>
      <c r="D14" s="210" t="s">
        <v>124</v>
      </c>
      <c r="E14" s="210" t="s">
        <v>128</v>
      </c>
      <c r="F14" s="209">
        <v>1</v>
      </c>
      <c r="G14" s="210" t="s">
        <v>63</v>
      </c>
      <c r="H14" s="211">
        <v>83330.7</v>
      </c>
      <c r="I14" s="211">
        <v>145828.72500000001</v>
      </c>
      <c r="J14" s="211">
        <v>108400.54400000002</v>
      </c>
      <c r="K14" s="211">
        <v>189700.95200000005</v>
      </c>
      <c r="L14" s="211">
        <v>129871.08</v>
      </c>
      <c r="M14" s="211">
        <v>227274.39</v>
      </c>
      <c r="N14" s="211">
        <v>155670.19200000001</v>
      </c>
      <c r="O14" s="211">
        <v>272422.83600000001</v>
      </c>
      <c r="P14" s="211">
        <v>183393.18</v>
      </c>
      <c r="Q14" s="211">
        <v>320938.06500000006</v>
      </c>
      <c r="R14" s="211">
        <v>200643.92800000001</v>
      </c>
      <c r="S14" s="211">
        <v>351126.87400000001</v>
      </c>
      <c r="T14" s="211">
        <v>217592.864</v>
      </c>
      <c r="U14" s="211">
        <v>380787.51200000005</v>
      </c>
    </row>
    <row r="15" spans="1:21" ht="13.5" customHeight="1">
      <c r="A15" s="209">
        <v>1</v>
      </c>
      <c r="B15" s="210" t="s">
        <v>122</v>
      </c>
      <c r="C15" s="210" t="s">
        <v>123</v>
      </c>
      <c r="D15" s="210" t="s">
        <v>124</v>
      </c>
      <c r="E15" s="210" t="s">
        <v>128</v>
      </c>
      <c r="F15" s="209">
        <v>2</v>
      </c>
      <c r="G15" s="210" t="s">
        <v>5</v>
      </c>
      <c r="H15" s="211">
        <v>76707.834499999997</v>
      </c>
      <c r="I15" s="211">
        <v>134238.71037500002</v>
      </c>
      <c r="J15" s="211">
        <v>99449.173600000024</v>
      </c>
      <c r="K15" s="211">
        <v>174036.05380000005</v>
      </c>
      <c r="L15" s="211">
        <v>117918.91890000002</v>
      </c>
      <c r="M15" s="211">
        <v>206358.10807500003</v>
      </c>
      <c r="N15" s="211">
        <v>140436.34980000003</v>
      </c>
      <c r="O15" s="211">
        <v>245763.61215000003</v>
      </c>
      <c r="P15" s="211">
        <v>165376.40700000001</v>
      </c>
      <c r="Q15" s="211">
        <v>289408.71224999998</v>
      </c>
      <c r="R15" s="211">
        <v>181077.01215000002</v>
      </c>
      <c r="S15" s="211">
        <v>316884.77126250009</v>
      </c>
      <c r="T15" s="211">
        <v>195892.26717500004</v>
      </c>
      <c r="U15" s="211">
        <v>342811.46755625005</v>
      </c>
    </row>
    <row r="16" spans="1:21" ht="13.5" customHeight="1">
      <c r="A16" s="209">
        <v>1</v>
      </c>
      <c r="B16" s="210" t="s">
        <v>122</v>
      </c>
      <c r="C16" s="210" t="s">
        <v>123</v>
      </c>
      <c r="D16" s="210" t="s">
        <v>124</v>
      </c>
      <c r="E16" s="210" t="s">
        <v>128</v>
      </c>
      <c r="F16" s="209">
        <v>3</v>
      </c>
      <c r="G16" s="210" t="s">
        <v>6</v>
      </c>
      <c r="H16" s="211">
        <v>59512.962500000001</v>
      </c>
      <c r="I16" s="211">
        <v>104147.68437500001</v>
      </c>
      <c r="J16" s="211">
        <v>80858.417499999996</v>
      </c>
      <c r="K16" s="211">
        <v>141502.230625</v>
      </c>
      <c r="L16" s="211">
        <v>102014.66249999999</v>
      </c>
      <c r="M16" s="211">
        <v>178525.65937499999</v>
      </c>
      <c r="N16" s="211">
        <v>132743.514</v>
      </c>
      <c r="O16" s="211">
        <v>232301.1495</v>
      </c>
      <c r="P16" s="211">
        <v>161915.4375</v>
      </c>
      <c r="Q16" s="211">
        <v>283352.015625</v>
      </c>
      <c r="R16" s="211">
        <v>180747.10250000001</v>
      </c>
      <c r="S16" s="211">
        <v>316307.42937499995</v>
      </c>
      <c r="T16" s="211">
        <v>198724.6195</v>
      </c>
      <c r="U16" s="211">
        <v>347768.08412499999</v>
      </c>
    </row>
    <row r="17" spans="1:21" ht="13.5" customHeight="1">
      <c r="A17" s="209">
        <v>1</v>
      </c>
      <c r="B17" s="210" t="s">
        <v>122</v>
      </c>
      <c r="C17" s="210" t="s">
        <v>123</v>
      </c>
      <c r="D17" s="210" t="s">
        <v>124</v>
      </c>
      <c r="E17" s="210" t="s">
        <v>128</v>
      </c>
      <c r="F17" s="209">
        <v>4</v>
      </c>
      <c r="G17" s="210" t="s">
        <v>4</v>
      </c>
      <c r="H17" s="211">
        <v>71933.909000000014</v>
      </c>
      <c r="I17" s="211">
        <v>115094.25440000001</v>
      </c>
      <c r="J17" s="211">
        <v>100707.47259999999</v>
      </c>
      <c r="K17" s="211">
        <v>161131.95616</v>
      </c>
      <c r="L17" s="211">
        <v>129481.0362</v>
      </c>
      <c r="M17" s="211">
        <v>207169.65792000003</v>
      </c>
      <c r="N17" s="211">
        <v>172641.38159999999</v>
      </c>
      <c r="O17" s="211">
        <v>276226.21056000004</v>
      </c>
      <c r="P17" s="211">
        <v>215801.72700000001</v>
      </c>
      <c r="Q17" s="211">
        <v>345282.76319999999</v>
      </c>
      <c r="R17" s="211">
        <v>244575.29060000001</v>
      </c>
      <c r="S17" s="211">
        <v>391320.46496000001</v>
      </c>
      <c r="T17" s="211">
        <v>273348.8542</v>
      </c>
      <c r="U17" s="211">
        <v>437358.16671999998</v>
      </c>
    </row>
    <row r="18" spans="1:21" ht="13.5" customHeight="1">
      <c r="A18" s="209">
        <v>1</v>
      </c>
      <c r="B18" s="210" t="s">
        <v>122</v>
      </c>
      <c r="C18" s="210" t="s">
        <v>123</v>
      </c>
      <c r="D18" s="210" t="s">
        <v>124</v>
      </c>
      <c r="E18" s="210" t="s">
        <v>129</v>
      </c>
      <c r="F18" s="209">
        <v>1</v>
      </c>
      <c r="G18" s="210" t="s">
        <v>63</v>
      </c>
      <c r="H18" s="211">
        <v>82447.350000000006</v>
      </c>
      <c r="I18" s="211">
        <v>144282.86249999999</v>
      </c>
      <c r="J18" s="211">
        <v>107197.69200000001</v>
      </c>
      <c r="K18" s="211">
        <v>187595.96100000004</v>
      </c>
      <c r="L18" s="211">
        <v>128326.14</v>
      </c>
      <c r="M18" s="211">
        <v>224570.745</v>
      </c>
      <c r="N18" s="211">
        <v>153656.85600000003</v>
      </c>
      <c r="O18" s="211">
        <v>268899.49800000002</v>
      </c>
      <c r="P18" s="211">
        <v>180986.49</v>
      </c>
      <c r="Q18" s="211">
        <v>316726.35749999998</v>
      </c>
      <c r="R18" s="211">
        <v>197992.40400000004</v>
      </c>
      <c r="S18" s="211">
        <v>346486.70700000005</v>
      </c>
      <c r="T18" s="211">
        <v>214669.75200000001</v>
      </c>
      <c r="U18" s="211">
        <v>375672.06599999999</v>
      </c>
    </row>
    <row r="19" spans="1:21" ht="13.5" customHeight="1">
      <c r="A19" s="209">
        <v>1</v>
      </c>
      <c r="B19" s="210" t="s">
        <v>122</v>
      </c>
      <c r="C19" s="210" t="s">
        <v>123</v>
      </c>
      <c r="D19" s="210" t="s">
        <v>124</v>
      </c>
      <c r="E19" s="210" t="s">
        <v>129</v>
      </c>
      <c r="F19" s="209">
        <v>2</v>
      </c>
      <c r="G19" s="210" t="s">
        <v>5</v>
      </c>
      <c r="H19" s="211">
        <v>75916.696000000011</v>
      </c>
      <c r="I19" s="211">
        <v>132854.21799999999</v>
      </c>
      <c r="J19" s="211">
        <v>98382.05230000001</v>
      </c>
      <c r="K19" s="211">
        <v>172168.59152500003</v>
      </c>
      <c r="L19" s="211">
        <v>116584.00020000001</v>
      </c>
      <c r="M19" s="211">
        <v>204022.00035000002</v>
      </c>
      <c r="N19" s="211">
        <v>138714.95640000002</v>
      </c>
      <c r="O19" s="211">
        <v>242751.17370000004</v>
      </c>
      <c r="P19" s="211">
        <v>163318.43849999999</v>
      </c>
      <c r="Q19" s="211">
        <v>285807.267375</v>
      </c>
      <c r="R19" s="211">
        <v>178803.02245000005</v>
      </c>
      <c r="S19" s="211">
        <v>312905.28928750008</v>
      </c>
      <c r="T19" s="211">
        <v>193399.09477500001</v>
      </c>
      <c r="U19" s="211">
        <v>338448.41585625004</v>
      </c>
    </row>
    <row r="20" spans="1:21" ht="13.5" customHeight="1">
      <c r="A20" s="209">
        <v>1</v>
      </c>
      <c r="B20" s="210" t="s">
        <v>122</v>
      </c>
      <c r="C20" s="210" t="s">
        <v>123</v>
      </c>
      <c r="D20" s="210" t="s">
        <v>124</v>
      </c>
      <c r="E20" s="210" t="s">
        <v>129</v>
      </c>
      <c r="F20" s="209">
        <v>3</v>
      </c>
      <c r="G20" s="210" t="s">
        <v>6</v>
      </c>
      <c r="H20" s="211">
        <v>60523.931249999994</v>
      </c>
      <c r="I20" s="211">
        <v>105916.8796875</v>
      </c>
      <c r="J20" s="211">
        <v>82204.158750000002</v>
      </c>
      <c r="K20" s="211">
        <v>143857.27781249999</v>
      </c>
      <c r="L20" s="211">
        <v>103689.82125000001</v>
      </c>
      <c r="M20" s="211">
        <v>181457.18718750001</v>
      </c>
      <c r="N20" s="211">
        <v>134884.34099999999</v>
      </c>
      <c r="O20" s="211">
        <v>236047.59674999997</v>
      </c>
      <c r="P20" s="211">
        <v>164477.86874999999</v>
      </c>
      <c r="Q20" s="211">
        <v>287836.27031250001</v>
      </c>
      <c r="R20" s="211">
        <v>183573.16125</v>
      </c>
      <c r="S20" s="211">
        <v>321253.03218750004</v>
      </c>
      <c r="T20" s="211">
        <v>201790.13175</v>
      </c>
      <c r="U20" s="211">
        <v>353132.73056250002</v>
      </c>
    </row>
    <row r="21" spans="1:21" ht="13.5" customHeight="1">
      <c r="A21" s="209">
        <v>1</v>
      </c>
      <c r="B21" s="210" t="s">
        <v>122</v>
      </c>
      <c r="C21" s="210" t="s">
        <v>123</v>
      </c>
      <c r="D21" s="210" t="s">
        <v>124</v>
      </c>
      <c r="E21" s="210" t="s">
        <v>129</v>
      </c>
      <c r="F21" s="209">
        <v>4</v>
      </c>
      <c r="G21" s="210" t="s">
        <v>4</v>
      </c>
      <c r="H21" s="211">
        <v>73284.038499999995</v>
      </c>
      <c r="I21" s="211">
        <v>117254.46160000001</v>
      </c>
      <c r="J21" s="211">
        <v>102597.6539</v>
      </c>
      <c r="K21" s="211">
        <v>164156.24624000001</v>
      </c>
      <c r="L21" s="211">
        <v>131911.26930000001</v>
      </c>
      <c r="M21" s="211">
        <v>211058.03088000003</v>
      </c>
      <c r="N21" s="211">
        <v>175881.6924</v>
      </c>
      <c r="O21" s="211">
        <v>281410.70784000005</v>
      </c>
      <c r="P21" s="211">
        <v>219852.11550000001</v>
      </c>
      <c r="Q21" s="211">
        <v>351763.3848</v>
      </c>
      <c r="R21" s="211">
        <v>249165.7309</v>
      </c>
      <c r="S21" s="211">
        <v>398665.16944000003</v>
      </c>
      <c r="T21" s="211">
        <v>278479.34629999998</v>
      </c>
      <c r="U21" s="211">
        <v>445566.95408000005</v>
      </c>
    </row>
    <row r="22" spans="1:21" ht="13.5" customHeight="1">
      <c r="A22" s="209">
        <v>1</v>
      </c>
      <c r="B22" s="210" t="s">
        <v>122</v>
      </c>
      <c r="C22" s="210" t="s">
        <v>123</v>
      </c>
      <c r="D22" s="210" t="s">
        <v>124</v>
      </c>
      <c r="E22" s="210" t="s">
        <v>130</v>
      </c>
      <c r="F22" s="209">
        <v>1</v>
      </c>
      <c r="G22" s="210" t="s">
        <v>63</v>
      </c>
      <c r="H22" s="211">
        <v>83330.7</v>
      </c>
      <c r="I22" s="211">
        <v>145828.72500000001</v>
      </c>
      <c r="J22" s="211">
        <v>108400.54400000002</v>
      </c>
      <c r="K22" s="211">
        <v>189700.95200000005</v>
      </c>
      <c r="L22" s="211">
        <v>129871.08</v>
      </c>
      <c r="M22" s="211">
        <v>227274.39</v>
      </c>
      <c r="N22" s="211">
        <v>155670.19200000001</v>
      </c>
      <c r="O22" s="211">
        <v>272422.83600000001</v>
      </c>
      <c r="P22" s="211">
        <v>183393.18</v>
      </c>
      <c r="Q22" s="211">
        <v>320938.06500000006</v>
      </c>
      <c r="R22" s="211">
        <v>200643.92800000001</v>
      </c>
      <c r="S22" s="211">
        <v>351126.87400000001</v>
      </c>
      <c r="T22" s="211">
        <v>217592.864</v>
      </c>
      <c r="U22" s="211">
        <v>380787.51200000005</v>
      </c>
    </row>
    <row r="23" spans="1:21" ht="13.5" customHeight="1">
      <c r="A23" s="209">
        <v>1</v>
      </c>
      <c r="B23" s="210" t="s">
        <v>122</v>
      </c>
      <c r="C23" s="210" t="s">
        <v>123</v>
      </c>
      <c r="D23" s="210" t="s">
        <v>124</v>
      </c>
      <c r="E23" s="210" t="s">
        <v>130</v>
      </c>
      <c r="F23" s="209">
        <v>2</v>
      </c>
      <c r="G23" s="210" t="s">
        <v>5</v>
      </c>
      <c r="H23" s="211">
        <v>76707.834499999997</v>
      </c>
      <c r="I23" s="211">
        <v>134238.71037500002</v>
      </c>
      <c r="J23" s="211">
        <v>99449.173600000024</v>
      </c>
      <c r="K23" s="211">
        <v>174036.05380000005</v>
      </c>
      <c r="L23" s="211">
        <v>117918.91890000002</v>
      </c>
      <c r="M23" s="211">
        <v>206358.10807500003</v>
      </c>
      <c r="N23" s="211">
        <v>140436.34980000003</v>
      </c>
      <c r="O23" s="211">
        <v>245763.61215000003</v>
      </c>
      <c r="P23" s="211">
        <v>165376.40700000001</v>
      </c>
      <c r="Q23" s="211">
        <v>289408.71224999998</v>
      </c>
      <c r="R23" s="211">
        <v>181077.01215000002</v>
      </c>
      <c r="S23" s="211">
        <v>316884.77126250009</v>
      </c>
      <c r="T23" s="211">
        <v>195892.26717500004</v>
      </c>
      <c r="U23" s="211">
        <v>342811.46755625005</v>
      </c>
    </row>
    <row r="24" spans="1:21" ht="13.5" customHeight="1">
      <c r="A24" s="209">
        <v>1</v>
      </c>
      <c r="B24" s="210" t="s">
        <v>122</v>
      </c>
      <c r="C24" s="210" t="s">
        <v>123</v>
      </c>
      <c r="D24" s="210" t="s">
        <v>124</v>
      </c>
      <c r="E24" s="210" t="s">
        <v>130</v>
      </c>
      <c r="F24" s="209">
        <v>3</v>
      </c>
      <c r="G24" s="210" t="s">
        <v>6</v>
      </c>
      <c r="H24" s="211">
        <v>59512.962500000001</v>
      </c>
      <c r="I24" s="211">
        <v>104147.68437500001</v>
      </c>
      <c r="J24" s="211">
        <v>80858.417499999996</v>
      </c>
      <c r="K24" s="211">
        <v>141502.230625</v>
      </c>
      <c r="L24" s="211">
        <v>102014.66249999999</v>
      </c>
      <c r="M24" s="211">
        <v>178525.65937499999</v>
      </c>
      <c r="N24" s="211">
        <v>132743.514</v>
      </c>
      <c r="O24" s="211">
        <v>232301.1495</v>
      </c>
      <c r="P24" s="211">
        <v>161915.4375</v>
      </c>
      <c r="Q24" s="211">
        <v>283352.015625</v>
      </c>
      <c r="R24" s="211">
        <v>180747.10250000001</v>
      </c>
      <c r="S24" s="211">
        <v>316307.42937499995</v>
      </c>
      <c r="T24" s="211">
        <v>198724.6195</v>
      </c>
      <c r="U24" s="211">
        <v>347768.08412499999</v>
      </c>
    </row>
    <row r="25" spans="1:21" ht="13.5" customHeight="1">
      <c r="A25" s="209">
        <v>1</v>
      </c>
      <c r="B25" s="210" t="s">
        <v>122</v>
      </c>
      <c r="C25" s="210" t="s">
        <v>123</v>
      </c>
      <c r="D25" s="210" t="s">
        <v>124</v>
      </c>
      <c r="E25" s="210" t="s">
        <v>130</v>
      </c>
      <c r="F25" s="209">
        <v>4</v>
      </c>
      <c r="G25" s="210" t="s">
        <v>4</v>
      </c>
      <c r="H25" s="211">
        <v>71933.909000000014</v>
      </c>
      <c r="I25" s="211">
        <v>115094.25440000001</v>
      </c>
      <c r="J25" s="211">
        <v>100707.47259999999</v>
      </c>
      <c r="K25" s="211">
        <v>161131.95616</v>
      </c>
      <c r="L25" s="211">
        <v>129481.0362</v>
      </c>
      <c r="M25" s="211">
        <v>207169.65792000003</v>
      </c>
      <c r="N25" s="211">
        <v>172641.38159999999</v>
      </c>
      <c r="O25" s="211">
        <v>276226.21056000004</v>
      </c>
      <c r="P25" s="211">
        <v>215801.72700000001</v>
      </c>
      <c r="Q25" s="211">
        <v>345282.76319999999</v>
      </c>
      <c r="R25" s="211">
        <v>244575.29060000001</v>
      </c>
      <c r="S25" s="211">
        <v>391320.46496000001</v>
      </c>
      <c r="T25" s="211">
        <v>273348.8542</v>
      </c>
      <c r="U25" s="211">
        <v>437358.16671999998</v>
      </c>
    </row>
    <row r="26" spans="1:21" ht="13.5" customHeight="1">
      <c r="A26" s="209">
        <v>1</v>
      </c>
      <c r="B26" s="210" t="s">
        <v>122</v>
      </c>
      <c r="C26" s="210" t="s">
        <v>123</v>
      </c>
      <c r="D26" s="210" t="s">
        <v>124</v>
      </c>
      <c r="E26" s="210" t="s">
        <v>131</v>
      </c>
      <c r="F26" s="209">
        <v>1</v>
      </c>
      <c r="G26" s="210" t="s">
        <v>63</v>
      </c>
      <c r="H26" s="211">
        <v>88744.8</v>
      </c>
      <c r="I26" s="211">
        <v>155303.4</v>
      </c>
      <c r="J26" s="211">
        <v>115571.17600000002</v>
      </c>
      <c r="K26" s="211">
        <v>202249.55800000005</v>
      </c>
      <c r="L26" s="211">
        <v>138708.72</v>
      </c>
      <c r="M26" s="211">
        <v>242740.26</v>
      </c>
      <c r="N26" s="211">
        <v>166647.16800000001</v>
      </c>
      <c r="O26" s="211">
        <v>291632.54399999999</v>
      </c>
      <c r="P26" s="211">
        <v>196407.72</v>
      </c>
      <c r="Q26" s="211">
        <v>343713.51</v>
      </c>
      <c r="R26" s="211">
        <v>214926.51199999999</v>
      </c>
      <c r="S26" s="211">
        <v>376121.39600000007</v>
      </c>
      <c r="T26" s="211">
        <v>233195.05600000001</v>
      </c>
      <c r="U26" s="211">
        <v>408091.348</v>
      </c>
    </row>
    <row r="27" spans="1:21" ht="13.5" customHeight="1">
      <c r="A27" s="209">
        <v>1</v>
      </c>
      <c r="B27" s="210" t="s">
        <v>122</v>
      </c>
      <c r="C27" s="210" t="s">
        <v>123</v>
      </c>
      <c r="D27" s="210" t="s">
        <v>124</v>
      </c>
      <c r="E27" s="210" t="s">
        <v>131</v>
      </c>
      <c r="F27" s="209">
        <v>2</v>
      </c>
      <c r="G27" s="210" t="s">
        <v>5</v>
      </c>
      <c r="H27" s="211">
        <v>81639.3505</v>
      </c>
      <c r="I27" s="211">
        <v>142868.86337500002</v>
      </c>
      <c r="J27" s="211">
        <v>105941.17940000002</v>
      </c>
      <c r="K27" s="211">
        <v>185397.06395000004</v>
      </c>
      <c r="L27" s="211">
        <v>125782.0281</v>
      </c>
      <c r="M27" s="211">
        <v>220118.54917499999</v>
      </c>
      <c r="N27" s="211">
        <v>150113.58420000001</v>
      </c>
      <c r="O27" s="211">
        <v>262698.77235000004</v>
      </c>
      <c r="P27" s="211">
        <v>176845.57800000001</v>
      </c>
      <c r="Q27" s="211">
        <v>309479.76149999996</v>
      </c>
      <c r="R27" s="211">
        <v>193684.09485000002</v>
      </c>
      <c r="S27" s="211">
        <v>338947.16598750005</v>
      </c>
      <c r="T27" s="211">
        <v>209609.551825</v>
      </c>
      <c r="U27" s="211">
        <v>366816.71569375001</v>
      </c>
    </row>
    <row r="28" spans="1:21" ht="13.5" customHeight="1">
      <c r="A28" s="209">
        <v>1</v>
      </c>
      <c r="B28" s="210" t="s">
        <v>122</v>
      </c>
      <c r="C28" s="210" t="s">
        <v>123</v>
      </c>
      <c r="D28" s="210" t="s">
        <v>124</v>
      </c>
      <c r="E28" s="210" t="s">
        <v>131</v>
      </c>
      <c r="F28" s="209">
        <v>3</v>
      </c>
      <c r="G28" s="210" t="s">
        <v>6</v>
      </c>
      <c r="H28" s="211">
        <v>64996.524999999994</v>
      </c>
      <c r="I28" s="211">
        <v>113743.91875</v>
      </c>
      <c r="J28" s="211">
        <v>88048.1</v>
      </c>
      <c r="K28" s="211">
        <v>154084.17499999999</v>
      </c>
      <c r="L28" s="211">
        <v>110872.98</v>
      </c>
      <c r="M28" s="211">
        <v>194027.715</v>
      </c>
      <c r="N28" s="211">
        <v>143905.57799999998</v>
      </c>
      <c r="O28" s="211">
        <v>251834.76149999999</v>
      </c>
      <c r="P28" s="211">
        <v>175072.8</v>
      </c>
      <c r="Q28" s="211">
        <v>306377.40000000002</v>
      </c>
      <c r="R28" s="211">
        <v>195112.57</v>
      </c>
      <c r="S28" s="211">
        <v>341446.9975</v>
      </c>
      <c r="T28" s="211">
        <v>214128.97399999999</v>
      </c>
      <c r="U28" s="211">
        <v>374725.70449999999</v>
      </c>
    </row>
    <row r="29" spans="1:21" ht="13.5" customHeight="1">
      <c r="A29" s="209">
        <v>1</v>
      </c>
      <c r="B29" s="210" t="s">
        <v>122</v>
      </c>
      <c r="C29" s="210" t="s">
        <v>123</v>
      </c>
      <c r="D29" s="210" t="s">
        <v>124</v>
      </c>
      <c r="E29" s="210" t="s">
        <v>131</v>
      </c>
      <c r="F29" s="209">
        <v>4</v>
      </c>
      <c r="G29" s="210" t="s">
        <v>4</v>
      </c>
      <c r="H29" s="211">
        <v>79762.315499999997</v>
      </c>
      <c r="I29" s="211">
        <v>127619.70480000002</v>
      </c>
      <c r="J29" s="211">
        <v>111667.2417</v>
      </c>
      <c r="K29" s="211">
        <v>178667.58672000002</v>
      </c>
      <c r="L29" s="211">
        <v>143572.1679</v>
      </c>
      <c r="M29" s="211">
        <v>229715.46864000001</v>
      </c>
      <c r="N29" s="211">
        <v>191429.55719999998</v>
      </c>
      <c r="O29" s="211">
        <v>306287.29151999997</v>
      </c>
      <c r="P29" s="211">
        <v>239286.94650000002</v>
      </c>
      <c r="Q29" s="211">
        <v>382859.11439999996</v>
      </c>
      <c r="R29" s="211">
        <v>271191.87270000001</v>
      </c>
      <c r="S29" s="211">
        <v>433906.99632000003</v>
      </c>
      <c r="T29" s="211">
        <v>303096.79889999994</v>
      </c>
      <c r="U29" s="211">
        <v>484954.87823999999</v>
      </c>
    </row>
    <row r="30" spans="1:21" ht="13.5" customHeight="1">
      <c r="A30" s="209">
        <v>1</v>
      </c>
      <c r="B30" s="210" t="s">
        <v>122</v>
      </c>
      <c r="C30" s="210" t="s">
        <v>123</v>
      </c>
      <c r="D30" s="210" t="s">
        <v>124</v>
      </c>
      <c r="E30" s="210" t="s">
        <v>132</v>
      </c>
      <c r="F30" s="209">
        <v>1</v>
      </c>
      <c r="G30" s="210" t="s">
        <v>63</v>
      </c>
      <c r="H30" s="211">
        <v>85711.35</v>
      </c>
      <c r="I30" s="211">
        <v>149994.86249999999</v>
      </c>
      <c r="J30" s="211">
        <v>111550.57200000001</v>
      </c>
      <c r="K30" s="211">
        <v>195213.50100000002</v>
      </c>
      <c r="L30" s="211">
        <v>133747.74</v>
      </c>
      <c r="M30" s="211">
        <v>234058.54499999998</v>
      </c>
      <c r="N30" s="211">
        <v>160476.696</v>
      </c>
      <c r="O30" s="211">
        <v>280834.21799999999</v>
      </c>
      <c r="P30" s="211">
        <v>189090.09</v>
      </c>
      <c r="Q30" s="211">
        <v>330907.65749999997</v>
      </c>
      <c r="R30" s="211">
        <v>206894.96400000001</v>
      </c>
      <c r="S30" s="211">
        <v>362066.18700000003</v>
      </c>
      <c r="T30" s="211">
        <v>224419.03200000001</v>
      </c>
      <c r="U30" s="211">
        <v>392733.30599999998</v>
      </c>
    </row>
    <row r="31" spans="1:21" ht="13.5" customHeight="1">
      <c r="A31" s="209">
        <v>1</v>
      </c>
      <c r="B31" s="210" t="s">
        <v>122</v>
      </c>
      <c r="C31" s="210" t="s">
        <v>123</v>
      </c>
      <c r="D31" s="210" t="s">
        <v>124</v>
      </c>
      <c r="E31" s="210" t="s">
        <v>132</v>
      </c>
      <c r="F31" s="209">
        <v>2</v>
      </c>
      <c r="G31" s="210" t="s">
        <v>5</v>
      </c>
      <c r="H31" s="211">
        <v>78877.510999999999</v>
      </c>
      <c r="I31" s="211">
        <v>138035.64425000001</v>
      </c>
      <c r="J31" s="211">
        <v>102303.07430000001</v>
      </c>
      <c r="K31" s="211">
        <v>179030.38002500002</v>
      </c>
      <c r="L31" s="211">
        <v>121371.7032</v>
      </c>
      <c r="M31" s="211">
        <v>212400.48060000001</v>
      </c>
      <c r="N31" s="211">
        <v>144678.6024</v>
      </c>
      <c r="O31" s="211">
        <v>253187.55420000001</v>
      </c>
      <c r="P31" s="211">
        <v>170402.5785</v>
      </c>
      <c r="Q31" s="211">
        <v>298204.51237499993</v>
      </c>
      <c r="R31" s="211">
        <v>186600.77795000002</v>
      </c>
      <c r="S31" s="211">
        <v>326551.36141250003</v>
      </c>
      <c r="T31" s="211">
        <v>201900.74452499999</v>
      </c>
      <c r="U31" s="211">
        <v>353326.30291874998</v>
      </c>
    </row>
    <row r="32" spans="1:21" ht="13.5" customHeight="1">
      <c r="A32" s="209">
        <v>1</v>
      </c>
      <c r="B32" s="210" t="s">
        <v>122</v>
      </c>
      <c r="C32" s="210" t="s">
        <v>123</v>
      </c>
      <c r="D32" s="210" t="s">
        <v>124</v>
      </c>
      <c r="E32" s="210" t="s">
        <v>132</v>
      </c>
      <c r="F32" s="209">
        <v>3</v>
      </c>
      <c r="G32" s="210" t="s">
        <v>6</v>
      </c>
      <c r="H32" s="211">
        <v>61216.256249999999</v>
      </c>
      <c r="I32" s="211">
        <v>107128.4484375</v>
      </c>
      <c r="J32" s="211">
        <v>83103.798749999987</v>
      </c>
      <c r="K32" s="211">
        <v>145431.64781250001</v>
      </c>
      <c r="L32" s="211">
        <v>104791.42125000001</v>
      </c>
      <c r="M32" s="211">
        <v>183384.9871875</v>
      </c>
      <c r="N32" s="211">
        <v>136260.42300000001</v>
      </c>
      <c r="O32" s="211">
        <v>238455.74024999997</v>
      </c>
      <c r="P32" s="211">
        <v>166084.36874999999</v>
      </c>
      <c r="Q32" s="211">
        <v>290647.64531250001</v>
      </c>
      <c r="R32" s="211">
        <v>185315.83124999999</v>
      </c>
      <c r="S32" s="211">
        <v>324302.70468750002</v>
      </c>
      <c r="T32" s="211">
        <v>203644.79775000003</v>
      </c>
      <c r="U32" s="211">
        <v>356378.39606250002</v>
      </c>
    </row>
    <row r="33" spans="1:21" ht="13.5" customHeight="1">
      <c r="A33" s="209">
        <v>1</v>
      </c>
      <c r="B33" s="210" t="s">
        <v>122</v>
      </c>
      <c r="C33" s="210" t="s">
        <v>123</v>
      </c>
      <c r="D33" s="210" t="s">
        <v>124</v>
      </c>
      <c r="E33" s="210" t="s">
        <v>132</v>
      </c>
      <c r="F33" s="209">
        <v>4</v>
      </c>
      <c r="G33" s="210" t="s">
        <v>4</v>
      </c>
      <c r="H33" s="211">
        <v>74309.668000000005</v>
      </c>
      <c r="I33" s="211">
        <v>118895.4688</v>
      </c>
      <c r="J33" s="211">
        <v>104033.53520000001</v>
      </c>
      <c r="K33" s="211">
        <v>166453.65632000001</v>
      </c>
      <c r="L33" s="211">
        <v>133757.40239999999</v>
      </c>
      <c r="M33" s="211">
        <v>214011.84384000002</v>
      </c>
      <c r="N33" s="211">
        <v>178343.20319999999</v>
      </c>
      <c r="O33" s="211">
        <v>285349.12512000004</v>
      </c>
      <c r="P33" s="211">
        <v>222929.00400000002</v>
      </c>
      <c r="Q33" s="211">
        <v>356686.40639999998</v>
      </c>
      <c r="R33" s="211">
        <v>252652.87119999999</v>
      </c>
      <c r="S33" s="211">
        <v>404244.59392000001</v>
      </c>
      <c r="T33" s="211">
        <v>282376.73840000003</v>
      </c>
      <c r="U33" s="211">
        <v>451802.78144000005</v>
      </c>
    </row>
    <row r="34" spans="1:21" ht="13.5" customHeight="1">
      <c r="A34" s="209">
        <v>1</v>
      </c>
      <c r="B34" s="210" t="s">
        <v>122</v>
      </c>
      <c r="C34" s="210" t="s">
        <v>133</v>
      </c>
      <c r="D34" s="210" t="s">
        <v>134</v>
      </c>
      <c r="E34" s="210" t="s">
        <v>135</v>
      </c>
      <c r="F34" s="209">
        <v>1</v>
      </c>
      <c r="G34" s="210" t="s">
        <v>63</v>
      </c>
      <c r="H34" s="211">
        <v>70220.25</v>
      </c>
      <c r="I34" s="211">
        <v>122885.4375</v>
      </c>
      <c r="J34" s="211">
        <v>91437.5</v>
      </c>
      <c r="K34" s="211">
        <v>160015.62500000003</v>
      </c>
      <c r="L34" s="211">
        <v>109725.3</v>
      </c>
      <c r="M34" s="211">
        <v>192019.27499999999</v>
      </c>
      <c r="N34" s="211">
        <v>131797.79999999999</v>
      </c>
      <c r="O34" s="211">
        <v>230646.15</v>
      </c>
      <c r="P34" s="211">
        <v>155328.75</v>
      </c>
      <c r="Q34" s="211">
        <v>271825.3125</v>
      </c>
      <c r="R34" s="211">
        <v>169971.1</v>
      </c>
      <c r="S34" s="211">
        <v>297449.42499999999</v>
      </c>
      <c r="T34" s="211">
        <v>184410.2</v>
      </c>
      <c r="U34" s="211">
        <v>322717.84999999998</v>
      </c>
    </row>
    <row r="35" spans="1:21" ht="13.5" customHeight="1">
      <c r="A35" s="209">
        <v>1</v>
      </c>
      <c r="B35" s="210" t="s">
        <v>122</v>
      </c>
      <c r="C35" s="210" t="s">
        <v>133</v>
      </c>
      <c r="D35" s="210" t="s">
        <v>134</v>
      </c>
      <c r="E35" s="210" t="s">
        <v>135</v>
      </c>
      <c r="F35" s="209">
        <v>2</v>
      </c>
      <c r="G35" s="210" t="s">
        <v>5</v>
      </c>
      <c r="H35" s="211">
        <v>64601.837500000001</v>
      </c>
      <c r="I35" s="211">
        <v>113053.215625</v>
      </c>
      <c r="J35" s="211">
        <v>83824.80750000001</v>
      </c>
      <c r="K35" s="211">
        <v>146693.41312500002</v>
      </c>
      <c r="L35" s="211">
        <v>99511.492499999993</v>
      </c>
      <c r="M35" s="211">
        <v>174145.111875</v>
      </c>
      <c r="N35" s="211">
        <v>118738.245</v>
      </c>
      <c r="O35" s="211">
        <v>207791.92875000002</v>
      </c>
      <c r="P35" s="211">
        <v>139877.58749999997</v>
      </c>
      <c r="Q35" s="211">
        <v>244785.77812499995</v>
      </c>
      <c r="R35" s="211">
        <v>153192.5675</v>
      </c>
      <c r="S35" s="211">
        <v>268086.99312500004</v>
      </c>
      <c r="T35" s="211">
        <v>165782.88500000001</v>
      </c>
      <c r="U35" s="211">
        <v>290120.04875000002</v>
      </c>
    </row>
    <row r="36" spans="1:21" ht="13.5" customHeight="1">
      <c r="A36" s="209">
        <v>1</v>
      </c>
      <c r="B36" s="210" t="s">
        <v>122</v>
      </c>
      <c r="C36" s="210" t="s">
        <v>133</v>
      </c>
      <c r="D36" s="210" t="s">
        <v>134</v>
      </c>
      <c r="E36" s="210" t="s">
        <v>135</v>
      </c>
      <c r="F36" s="209">
        <v>3</v>
      </c>
      <c r="G36" s="210" t="s">
        <v>6</v>
      </c>
      <c r="H36" s="211">
        <v>51206.018750000003</v>
      </c>
      <c r="I36" s="211">
        <v>89610.532812499994</v>
      </c>
      <c r="J36" s="211">
        <v>69391.131249999991</v>
      </c>
      <c r="K36" s="211">
        <v>121434.47968749999</v>
      </c>
      <c r="L36" s="211">
        <v>87399.528749999998</v>
      </c>
      <c r="M36" s="211">
        <v>152949.17531249998</v>
      </c>
      <c r="N36" s="211">
        <v>113473.011</v>
      </c>
      <c r="O36" s="211">
        <v>198577.76924999995</v>
      </c>
      <c r="P36" s="211">
        <v>138092.38124999998</v>
      </c>
      <c r="Q36" s="211">
        <v>241661.66718749999</v>
      </c>
      <c r="R36" s="211">
        <v>153929.70874999999</v>
      </c>
      <c r="S36" s="211">
        <v>269376.99031249998</v>
      </c>
      <c r="T36" s="211">
        <v>168969.29424999998</v>
      </c>
      <c r="U36" s="211">
        <v>295696.2649375</v>
      </c>
    </row>
    <row r="37" spans="1:21" ht="13.5" customHeight="1">
      <c r="A37" s="209">
        <v>1</v>
      </c>
      <c r="B37" s="210" t="s">
        <v>122</v>
      </c>
      <c r="C37" s="210" t="s">
        <v>133</v>
      </c>
      <c r="D37" s="210" t="s">
        <v>134</v>
      </c>
      <c r="E37" s="210" t="s">
        <v>135</v>
      </c>
      <c r="F37" s="209">
        <v>4</v>
      </c>
      <c r="G37" s="210" t="s">
        <v>4</v>
      </c>
      <c r="H37" s="211">
        <v>62726.273499999996</v>
      </c>
      <c r="I37" s="211">
        <v>100362.03760000001</v>
      </c>
      <c r="J37" s="211">
        <v>87816.782899999991</v>
      </c>
      <c r="K37" s="211">
        <v>140506.85264</v>
      </c>
      <c r="L37" s="211">
        <v>112907.2923</v>
      </c>
      <c r="M37" s="211">
        <v>180651.66768000001</v>
      </c>
      <c r="N37" s="211">
        <v>150543.0564</v>
      </c>
      <c r="O37" s="211">
        <v>240868.89024000001</v>
      </c>
      <c r="P37" s="211">
        <v>188178.82049999997</v>
      </c>
      <c r="Q37" s="211">
        <v>301086.1128</v>
      </c>
      <c r="R37" s="211">
        <v>213269.32989999995</v>
      </c>
      <c r="S37" s="211">
        <v>341230.92784000002</v>
      </c>
      <c r="T37" s="211">
        <v>238359.83929999999</v>
      </c>
      <c r="U37" s="211">
        <v>381375.74288000003</v>
      </c>
    </row>
    <row r="38" spans="1:21" ht="13.5" customHeight="1">
      <c r="A38" s="209">
        <v>1</v>
      </c>
      <c r="B38" s="210" t="s">
        <v>122</v>
      </c>
      <c r="C38" s="210" t="s">
        <v>133</v>
      </c>
      <c r="D38" s="210" t="s">
        <v>134</v>
      </c>
      <c r="E38" s="210" t="s">
        <v>136</v>
      </c>
      <c r="F38" s="209">
        <v>1</v>
      </c>
      <c r="G38" s="210" t="s">
        <v>63</v>
      </c>
      <c r="H38" s="211">
        <v>68722.95</v>
      </c>
      <c r="I38" s="211">
        <v>120265.16250000001</v>
      </c>
      <c r="J38" s="211">
        <v>89490.324000000022</v>
      </c>
      <c r="K38" s="211">
        <v>156608.06700000004</v>
      </c>
      <c r="L38" s="211">
        <v>107393.58</v>
      </c>
      <c r="M38" s="211">
        <v>187938.76500000001</v>
      </c>
      <c r="N38" s="211">
        <v>129004.632</v>
      </c>
      <c r="O38" s="211">
        <v>225758.106</v>
      </c>
      <c r="P38" s="211">
        <v>152038.53</v>
      </c>
      <c r="Q38" s="211">
        <v>266067.42749999999</v>
      </c>
      <c r="R38" s="211">
        <v>166371.58799999999</v>
      </c>
      <c r="S38" s="211">
        <v>291150.27899999998</v>
      </c>
      <c r="T38" s="211">
        <v>180507.14399999997</v>
      </c>
      <c r="U38" s="211">
        <v>315887.50199999998</v>
      </c>
    </row>
    <row r="39" spans="1:21" ht="13.5" customHeight="1">
      <c r="A39" s="209">
        <v>1</v>
      </c>
      <c r="B39" s="210" t="s">
        <v>122</v>
      </c>
      <c r="C39" s="210" t="s">
        <v>133</v>
      </c>
      <c r="D39" s="210" t="s">
        <v>134</v>
      </c>
      <c r="E39" s="210" t="s">
        <v>136</v>
      </c>
      <c r="F39" s="209">
        <v>2</v>
      </c>
      <c r="G39" s="210" t="s">
        <v>5</v>
      </c>
      <c r="H39" s="211">
        <v>63223.299500000001</v>
      </c>
      <c r="I39" s="211">
        <v>110640.774125</v>
      </c>
      <c r="J39" s="211">
        <v>82038.028099999996</v>
      </c>
      <c r="K39" s="211">
        <v>143566.54917499999</v>
      </c>
      <c r="L39" s="211">
        <v>97393.626900000003</v>
      </c>
      <c r="M39" s="211">
        <v>170438.847075</v>
      </c>
      <c r="N39" s="211">
        <v>116217.3858</v>
      </c>
      <c r="O39" s="211">
        <v>203380.42515000002</v>
      </c>
      <c r="P39" s="211">
        <v>136909.38449999999</v>
      </c>
      <c r="Q39" s="211">
        <v>239591.42287499996</v>
      </c>
      <c r="R39" s="211">
        <v>149942.79139999999</v>
      </c>
      <c r="S39" s="211">
        <v>262399.88494999998</v>
      </c>
      <c r="T39" s="211">
        <v>162267.58004999999</v>
      </c>
      <c r="U39" s="211">
        <v>283968.26508749998</v>
      </c>
    </row>
    <row r="40" spans="1:21" ht="13.5" customHeight="1">
      <c r="A40" s="209">
        <v>1</v>
      </c>
      <c r="B40" s="210" t="s">
        <v>122</v>
      </c>
      <c r="C40" s="210" t="s">
        <v>133</v>
      </c>
      <c r="D40" s="210" t="s">
        <v>134</v>
      </c>
      <c r="E40" s="210" t="s">
        <v>136</v>
      </c>
      <c r="F40" s="209">
        <v>3</v>
      </c>
      <c r="G40" s="210" t="s">
        <v>6</v>
      </c>
      <c r="H40" s="211">
        <v>49876.40625</v>
      </c>
      <c r="I40" s="211">
        <v>87283.7109375</v>
      </c>
      <c r="J40" s="211">
        <v>67599.288749999992</v>
      </c>
      <c r="K40" s="211">
        <v>118298.7553125</v>
      </c>
      <c r="L40" s="211">
        <v>85150.811249999999</v>
      </c>
      <c r="M40" s="211">
        <v>149013.91968749999</v>
      </c>
      <c r="N40" s="211">
        <v>110567.43899999998</v>
      </c>
      <c r="O40" s="211">
        <v>193493.01824999996</v>
      </c>
      <c r="P40" s="211">
        <v>134574.01874999999</v>
      </c>
      <c r="Q40" s="211">
        <v>235504.53281249997</v>
      </c>
      <c r="R40" s="211">
        <v>150020.26124999998</v>
      </c>
      <c r="S40" s="211">
        <v>262535.45718749997</v>
      </c>
      <c r="T40" s="211">
        <v>164692.93574999998</v>
      </c>
      <c r="U40" s="211">
        <v>288212.63756249996</v>
      </c>
    </row>
    <row r="41" spans="1:21" ht="13.5" customHeight="1">
      <c r="A41" s="209">
        <v>1</v>
      </c>
      <c r="B41" s="210" t="s">
        <v>122</v>
      </c>
      <c r="C41" s="210" t="s">
        <v>133</v>
      </c>
      <c r="D41" s="210" t="s">
        <v>134</v>
      </c>
      <c r="E41" s="210" t="s">
        <v>136</v>
      </c>
      <c r="F41" s="209">
        <v>4</v>
      </c>
      <c r="G41" s="210" t="s">
        <v>4</v>
      </c>
      <c r="H41" s="211">
        <v>61051.643999999986</v>
      </c>
      <c r="I41" s="211">
        <v>97682.630399999995</v>
      </c>
      <c r="J41" s="211">
        <v>85472.301599999992</v>
      </c>
      <c r="K41" s="211">
        <v>136755.68255999999</v>
      </c>
      <c r="L41" s="211">
        <v>109892.95919999998</v>
      </c>
      <c r="M41" s="211">
        <v>175828.73472000001</v>
      </c>
      <c r="N41" s="211">
        <v>146523.94559999998</v>
      </c>
      <c r="O41" s="211">
        <v>234438.31296000001</v>
      </c>
      <c r="P41" s="211">
        <v>183154.93199999997</v>
      </c>
      <c r="Q41" s="211">
        <v>293047.89119999995</v>
      </c>
      <c r="R41" s="211">
        <v>207575.58960000001</v>
      </c>
      <c r="S41" s="211">
        <v>332120.94335999998</v>
      </c>
      <c r="T41" s="211">
        <v>231996.24719999998</v>
      </c>
      <c r="U41" s="211">
        <v>371193.99552</v>
      </c>
    </row>
    <row r="42" spans="1:21" ht="13.5" customHeight="1">
      <c r="A42" s="209">
        <v>1</v>
      </c>
      <c r="B42" s="210" t="s">
        <v>122</v>
      </c>
      <c r="C42" s="210" t="s">
        <v>133</v>
      </c>
      <c r="D42" s="210" t="s">
        <v>134</v>
      </c>
      <c r="E42" s="210" t="s">
        <v>137</v>
      </c>
      <c r="F42" s="209">
        <v>1</v>
      </c>
      <c r="G42" s="210" t="s">
        <v>63</v>
      </c>
      <c r="H42" s="211">
        <v>70546.649999999994</v>
      </c>
      <c r="I42" s="211">
        <v>123456.6375</v>
      </c>
      <c r="J42" s="211">
        <v>91872.788000000015</v>
      </c>
      <c r="K42" s="211">
        <v>160777.37900000002</v>
      </c>
      <c r="L42" s="211">
        <v>110267.46</v>
      </c>
      <c r="M42" s="211">
        <v>192968.05499999999</v>
      </c>
      <c r="N42" s="211">
        <v>132479.78399999999</v>
      </c>
      <c r="O42" s="211">
        <v>231839.62199999997</v>
      </c>
      <c r="P42" s="211">
        <v>156139.10999999999</v>
      </c>
      <c r="Q42" s="211">
        <v>273243.4425</v>
      </c>
      <c r="R42" s="211">
        <v>170861.356</v>
      </c>
      <c r="S42" s="211">
        <v>299007.37300000002</v>
      </c>
      <c r="T42" s="211">
        <v>185385.128</v>
      </c>
      <c r="U42" s="211">
        <v>324423.97399999999</v>
      </c>
    </row>
    <row r="43" spans="1:21" ht="13.5" customHeight="1">
      <c r="A43" s="209">
        <v>1</v>
      </c>
      <c r="B43" s="210" t="s">
        <v>122</v>
      </c>
      <c r="C43" s="210" t="s">
        <v>133</v>
      </c>
      <c r="D43" s="210" t="s">
        <v>134</v>
      </c>
      <c r="E43" s="210" t="s">
        <v>137</v>
      </c>
      <c r="F43" s="209">
        <v>2</v>
      </c>
      <c r="G43" s="210" t="s">
        <v>5</v>
      </c>
      <c r="H43" s="211">
        <v>64897.919000000002</v>
      </c>
      <c r="I43" s="211">
        <v>113571.35824999999</v>
      </c>
      <c r="J43" s="211">
        <v>84216.909700000018</v>
      </c>
      <c r="K43" s="211">
        <v>147379.59197499999</v>
      </c>
      <c r="L43" s="211">
        <v>99990.262799999997</v>
      </c>
      <c r="M43" s="211">
        <v>174982.95990000002</v>
      </c>
      <c r="N43" s="211">
        <v>119334.6096</v>
      </c>
      <c r="O43" s="211">
        <v>208835.5668</v>
      </c>
      <c r="P43" s="211">
        <v>140586.00149999998</v>
      </c>
      <c r="Q43" s="211">
        <v>246025.50262499996</v>
      </c>
      <c r="R43" s="211">
        <v>153972.34305000002</v>
      </c>
      <c r="S43" s="211">
        <v>269451.60033750004</v>
      </c>
      <c r="T43" s="211">
        <v>166633.049975</v>
      </c>
      <c r="U43" s="211">
        <v>291607.83745624998</v>
      </c>
    </row>
    <row r="44" spans="1:21" ht="13.5" customHeight="1">
      <c r="A44" s="209">
        <v>1</v>
      </c>
      <c r="B44" s="210" t="s">
        <v>122</v>
      </c>
      <c r="C44" s="210" t="s">
        <v>133</v>
      </c>
      <c r="D44" s="210" t="s">
        <v>134</v>
      </c>
      <c r="E44" s="210" t="s">
        <v>137</v>
      </c>
      <c r="F44" s="209">
        <v>3</v>
      </c>
      <c r="G44" s="210" t="s">
        <v>6</v>
      </c>
      <c r="H44" s="211">
        <v>51206.018750000003</v>
      </c>
      <c r="I44" s="211">
        <v>89610.532812499994</v>
      </c>
      <c r="J44" s="211">
        <v>69391.131249999991</v>
      </c>
      <c r="K44" s="211">
        <v>121434.47968749999</v>
      </c>
      <c r="L44" s="211">
        <v>87399.528749999998</v>
      </c>
      <c r="M44" s="211">
        <v>152949.17531249998</v>
      </c>
      <c r="N44" s="211">
        <v>113473.011</v>
      </c>
      <c r="O44" s="211">
        <v>198577.76924999995</v>
      </c>
      <c r="P44" s="211">
        <v>138092.38124999998</v>
      </c>
      <c r="Q44" s="211">
        <v>241661.66718749999</v>
      </c>
      <c r="R44" s="211">
        <v>153929.70874999999</v>
      </c>
      <c r="S44" s="211">
        <v>269376.99031249998</v>
      </c>
      <c r="T44" s="211">
        <v>168969.29424999998</v>
      </c>
      <c r="U44" s="211">
        <v>295696.2649375</v>
      </c>
    </row>
    <row r="45" spans="1:21" ht="13.5" customHeight="1">
      <c r="A45" s="209">
        <v>1</v>
      </c>
      <c r="B45" s="210" t="s">
        <v>122</v>
      </c>
      <c r="C45" s="210" t="s">
        <v>133</v>
      </c>
      <c r="D45" s="210" t="s">
        <v>134</v>
      </c>
      <c r="E45" s="210" t="s">
        <v>137</v>
      </c>
      <c r="F45" s="209">
        <v>4</v>
      </c>
      <c r="G45" s="210" t="s">
        <v>4</v>
      </c>
      <c r="H45" s="211">
        <v>62726.273499999996</v>
      </c>
      <c r="I45" s="211">
        <v>100362.03760000001</v>
      </c>
      <c r="J45" s="211">
        <v>87816.782899999991</v>
      </c>
      <c r="K45" s="211">
        <v>140506.85264</v>
      </c>
      <c r="L45" s="211">
        <v>112907.2923</v>
      </c>
      <c r="M45" s="211">
        <v>180651.66768000001</v>
      </c>
      <c r="N45" s="211">
        <v>150543.0564</v>
      </c>
      <c r="O45" s="211">
        <v>240868.89024000001</v>
      </c>
      <c r="P45" s="211">
        <v>188178.82049999997</v>
      </c>
      <c r="Q45" s="211">
        <v>301086.1128</v>
      </c>
      <c r="R45" s="211">
        <v>213269.32989999995</v>
      </c>
      <c r="S45" s="211">
        <v>341230.92784000002</v>
      </c>
      <c r="T45" s="211">
        <v>238359.83929999999</v>
      </c>
      <c r="U45" s="211">
        <v>381375.74288000003</v>
      </c>
    </row>
    <row r="46" spans="1:21" ht="13.5" customHeight="1">
      <c r="A46" s="209">
        <v>1</v>
      </c>
      <c r="B46" s="210" t="s">
        <v>122</v>
      </c>
      <c r="C46" s="210" t="s">
        <v>133</v>
      </c>
      <c r="D46" s="210" t="s">
        <v>134</v>
      </c>
      <c r="E46" s="210" t="s">
        <v>138</v>
      </c>
      <c r="F46" s="209">
        <v>1</v>
      </c>
      <c r="G46" s="210" t="s">
        <v>63</v>
      </c>
      <c r="H46" s="211">
        <v>70450.8</v>
      </c>
      <c r="I46" s="211">
        <v>123288.9</v>
      </c>
      <c r="J46" s="211">
        <v>91769.776000000013</v>
      </c>
      <c r="K46" s="211">
        <v>160597.10800000001</v>
      </c>
      <c r="L46" s="211">
        <v>110185.92</v>
      </c>
      <c r="M46" s="211">
        <v>192825.36</v>
      </c>
      <c r="N46" s="211">
        <v>132447.16800000001</v>
      </c>
      <c r="O46" s="211">
        <v>231782.54399999999</v>
      </c>
      <c r="P46" s="211">
        <v>156114.72</v>
      </c>
      <c r="Q46" s="211">
        <v>273200.76</v>
      </c>
      <c r="R46" s="211">
        <v>170842.11199999999</v>
      </c>
      <c r="S46" s="211">
        <v>298973.696</v>
      </c>
      <c r="T46" s="211">
        <v>185383.45600000001</v>
      </c>
      <c r="U46" s="211">
        <v>324421.04800000001</v>
      </c>
    </row>
    <row r="47" spans="1:21" ht="13.5" customHeight="1">
      <c r="A47" s="209">
        <v>1</v>
      </c>
      <c r="B47" s="210" t="s">
        <v>122</v>
      </c>
      <c r="C47" s="210" t="s">
        <v>133</v>
      </c>
      <c r="D47" s="210" t="s">
        <v>134</v>
      </c>
      <c r="E47" s="210" t="s">
        <v>138</v>
      </c>
      <c r="F47" s="209">
        <v>2</v>
      </c>
      <c r="G47" s="210" t="s">
        <v>5</v>
      </c>
      <c r="H47" s="211">
        <v>64800.812999999995</v>
      </c>
      <c r="I47" s="211">
        <v>113401.42275</v>
      </c>
      <c r="J47" s="211">
        <v>84107.724400000006</v>
      </c>
      <c r="K47" s="211">
        <v>147188.51770000003</v>
      </c>
      <c r="L47" s="211">
        <v>99888.870599999995</v>
      </c>
      <c r="M47" s="211">
        <v>174805.52354999998</v>
      </c>
      <c r="N47" s="211">
        <v>119266.90919999999</v>
      </c>
      <c r="O47" s="211">
        <v>208717.09109999999</v>
      </c>
      <c r="P47" s="211">
        <v>140518.728</v>
      </c>
      <c r="Q47" s="211">
        <v>245907.77399999998</v>
      </c>
      <c r="R47" s="211">
        <v>153907.0061</v>
      </c>
      <c r="S47" s="211">
        <v>269337.26067500003</v>
      </c>
      <c r="T47" s="211">
        <v>166575.72745000001</v>
      </c>
      <c r="U47" s="211">
        <v>291507.52303749998</v>
      </c>
    </row>
    <row r="48" spans="1:21" ht="13.5" customHeight="1">
      <c r="A48" s="209">
        <v>1</v>
      </c>
      <c r="B48" s="210" t="s">
        <v>122</v>
      </c>
      <c r="C48" s="210" t="s">
        <v>133</v>
      </c>
      <c r="D48" s="210" t="s">
        <v>134</v>
      </c>
      <c r="E48" s="210" t="s">
        <v>138</v>
      </c>
      <c r="F48" s="209">
        <v>3</v>
      </c>
      <c r="G48" s="210" t="s">
        <v>6</v>
      </c>
      <c r="H48" s="211">
        <v>51348.925000000003</v>
      </c>
      <c r="I48" s="211">
        <v>89860.618749999994</v>
      </c>
      <c r="J48" s="211">
        <v>69544.789999999994</v>
      </c>
      <c r="K48" s="211">
        <v>121703.38249999998</v>
      </c>
      <c r="L48" s="211">
        <v>87560.37</v>
      </c>
      <c r="M48" s="211">
        <v>153230.64749999999</v>
      </c>
      <c r="N48" s="211">
        <v>113625.65399999998</v>
      </c>
      <c r="O48" s="211">
        <v>198844.89449999999</v>
      </c>
      <c r="P48" s="211">
        <v>138207.45000000001</v>
      </c>
      <c r="Q48" s="211">
        <v>241863.03749999998</v>
      </c>
      <c r="R48" s="211">
        <v>154008.1</v>
      </c>
      <c r="S48" s="211">
        <v>269514.17499999993</v>
      </c>
      <c r="T48" s="211">
        <v>168994.89199999999</v>
      </c>
      <c r="U48" s="211">
        <v>295741.06099999999</v>
      </c>
    </row>
    <row r="49" spans="1:21" ht="13.5" customHeight="1">
      <c r="A49" s="209">
        <v>1</v>
      </c>
      <c r="B49" s="210" t="s">
        <v>122</v>
      </c>
      <c r="C49" s="210" t="s">
        <v>133</v>
      </c>
      <c r="D49" s="210" t="s">
        <v>134</v>
      </c>
      <c r="E49" s="210" t="s">
        <v>138</v>
      </c>
      <c r="F49" s="209">
        <v>4</v>
      </c>
      <c r="G49" s="210" t="s">
        <v>4</v>
      </c>
      <c r="H49" s="211">
        <v>63085.526499999993</v>
      </c>
      <c r="I49" s="211">
        <v>100936.84239999999</v>
      </c>
      <c r="J49" s="211">
        <v>88319.737099999998</v>
      </c>
      <c r="K49" s="211">
        <v>141311.57936</v>
      </c>
      <c r="L49" s="211">
        <v>113553.94769999999</v>
      </c>
      <c r="M49" s="211">
        <v>181686.31631999998</v>
      </c>
      <c r="N49" s="211">
        <v>151405.26360000001</v>
      </c>
      <c r="O49" s="211">
        <v>242248.42176</v>
      </c>
      <c r="P49" s="211">
        <v>189256.57949999999</v>
      </c>
      <c r="Q49" s="211">
        <v>302810.52720000001</v>
      </c>
      <c r="R49" s="211">
        <v>214490.79009999998</v>
      </c>
      <c r="S49" s="211">
        <v>343185.26416000002</v>
      </c>
      <c r="T49" s="211">
        <v>239725.00069999998</v>
      </c>
      <c r="U49" s="211">
        <v>383560.00112000003</v>
      </c>
    </row>
    <row r="50" spans="1:21" ht="13.5" customHeight="1">
      <c r="A50" s="209">
        <v>1</v>
      </c>
      <c r="B50" s="210" t="s">
        <v>122</v>
      </c>
      <c r="C50" s="210" t="s">
        <v>133</v>
      </c>
      <c r="D50" s="210" t="s">
        <v>134</v>
      </c>
      <c r="E50" s="210" t="s">
        <v>139</v>
      </c>
      <c r="F50" s="209">
        <v>1</v>
      </c>
      <c r="G50" s="210" t="s">
        <v>63</v>
      </c>
      <c r="H50" s="211">
        <v>70546.649999999994</v>
      </c>
      <c r="I50" s="211">
        <v>123456.6375</v>
      </c>
      <c r="J50" s="211">
        <v>91872.788000000015</v>
      </c>
      <c r="K50" s="211">
        <v>160777.37900000002</v>
      </c>
      <c r="L50" s="211">
        <v>110267.46</v>
      </c>
      <c r="M50" s="211">
        <v>192968.05499999999</v>
      </c>
      <c r="N50" s="211">
        <v>132479.78399999999</v>
      </c>
      <c r="O50" s="211">
        <v>231839.62199999997</v>
      </c>
      <c r="P50" s="211">
        <v>156139.10999999999</v>
      </c>
      <c r="Q50" s="211">
        <v>273243.4425</v>
      </c>
      <c r="R50" s="211">
        <v>170861.356</v>
      </c>
      <c r="S50" s="211">
        <v>299007.37300000002</v>
      </c>
      <c r="T50" s="211">
        <v>185385.128</v>
      </c>
      <c r="U50" s="211">
        <v>324423.97399999999</v>
      </c>
    </row>
    <row r="51" spans="1:21" ht="13.5" customHeight="1">
      <c r="A51" s="209">
        <v>1</v>
      </c>
      <c r="B51" s="210" t="s">
        <v>122</v>
      </c>
      <c r="C51" s="210" t="s">
        <v>133</v>
      </c>
      <c r="D51" s="210" t="s">
        <v>134</v>
      </c>
      <c r="E51" s="210" t="s">
        <v>139</v>
      </c>
      <c r="F51" s="209">
        <v>2</v>
      </c>
      <c r="G51" s="210" t="s">
        <v>5</v>
      </c>
      <c r="H51" s="211">
        <v>64897.919000000002</v>
      </c>
      <c r="I51" s="211">
        <v>113571.35824999999</v>
      </c>
      <c r="J51" s="211">
        <v>84216.909700000018</v>
      </c>
      <c r="K51" s="211">
        <v>147379.59197499999</v>
      </c>
      <c r="L51" s="211">
        <v>99990.262799999997</v>
      </c>
      <c r="M51" s="211">
        <v>174982.95990000002</v>
      </c>
      <c r="N51" s="211">
        <v>119334.6096</v>
      </c>
      <c r="O51" s="211">
        <v>208835.5668</v>
      </c>
      <c r="P51" s="211">
        <v>140586.00149999998</v>
      </c>
      <c r="Q51" s="211">
        <v>246025.50262499996</v>
      </c>
      <c r="R51" s="211">
        <v>153972.34305000002</v>
      </c>
      <c r="S51" s="211">
        <v>269451.60033750004</v>
      </c>
      <c r="T51" s="211">
        <v>166633.049975</v>
      </c>
      <c r="U51" s="211">
        <v>291607.83745624998</v>
      </c>
    </row>
    <row r="52" spans="1:21" ht="13.5" customHeight="1">
      <c r="A52" s="209">
        <v>1</v>
      </c>
      <c r="B52" s="210" t="s">
        <v>122</v>
      </c>
      <c r="C52" s="210" t="s">
        <v>133</v>
      </c>
      <c r="D52" s="210" t="s">
        <v>134</v>
      </c>
      <c r="E52" s="210" t="s">
        <v>139</v>
      </c>
      <c r="F52" s="209">
        <v>3</v>
      </c>
      <c r="G52" s="210" t="s">
        <v>6</v>
      </c>
      <c r="H52" s="211">
        <v>51206.018750000003</v>
      </c>
      <c r="I52" s="211">
        <v>89610.532812499994</v>
      </c>
      <c r="J52" s="211">
        <v>69391.131249999991</v>
      </c>
      <c r="K52" s="211">
        <v>121434.47968749999</v>
      </c>
      <c r="L52" s="211">
        <v>87399.528749999998</v>
      </c>
      <c r="M52" s="211">
        <v>152949.17531249998</v>
      </c>
      <c r="N52" s="211">
        <v>113473.011</v>
      </c>
      <c r="O52" s="211">
        <v>198577.76924999995</v>
      </c>
      <c r="P52" s="211">
        <v>138092.38124999998</v>
      </c>
      <c r="Q52" s="211">
        <v>241661.66718749999</v>
      </c>
      <c r="R52" s="211">
        <v>153929.70874999999</v>
      </c>
      <c r="S52" s="211">
        <v>269376.99031249998</v>
      </c>
      <c r="T52" s="211">
        <v>168969.29424999998</v>
      </c>
      <c r="U52" s="211">
        <v>295696.2649375</v>
      </c>
    </row>
    <row r="53" spans="1:21" ht="13.5" customHeight="1">
      <c r="A53" s="209">
        <v>1</v>
      </c>
      <c r="B53" s="210" t="s">
        <v>122</v>
      </c>
      <c r="C53" s="210" t="s">
        <v>133</v>
      </c>
      <c r="D53" s="210" t="s">
        <v>134</v>
      </c>
      <c r="E53" s="210" t="s">
        <v>139</v>
      </c>
      <c r="F53" s="209">
        <v>4</v>
      </c>
      <c r="G53" s="210" t="s">
        <v>4</v>
      </c>
      <c r="H53" s="211">
        <v>62726.273499999996</v>
      </c>
      <c r="I53" s="211">
        <v>100362.03760000001</v>
      </c>
      <c r="J53" s="211">
        <v>87816.782899999991</v>
      </c>
      <c r="K53" s="211">
        <v>140506.85264</v>
      </c>
      <c r="L53" s="211">
        <v>112907.2923</v>
      </c>
      <c r="M53" s="211">
        <v>180651.66768000001</v>
      </c>
      <c r="N53" s="211">
        <v>150543.0564</v>
      </c>
      <c r="O53" s="211">
        <v>240868.89024000001</v>
      </c>
      <c r="P53" s="211">
        <v>188178.82049999997</v>
      </c>
      <c r="Q53" s="211">
        <v>301086.1128</v>
      </c>
      <c r="R53" s="211">
        <v>213269.32989999995</v>
      </c>
      <c r="S53" s="211">
        <v>341230.92784000002</v>
      </c>
      <c r="T53" s="211">
        <v>238359.83929999999</v>
      </c>
      <c r="U53" s="211">
        <v>381375.74288000003</v>
      </c>
    </row>
    <row r="54" spans="1:21" ht="13.5" customHeight="1">
      <c r="A54" s="209">
        <v>1</v>
      </c>
      <c r="B54" s="210" t="s">
        <v>122</v>
      </c>
      <c r="C54" s="210" t="s">
        <v>133</v>
      </c>
      <c r="D54" s="210" t="s">
        <v>134</v>
      </c>
      <c r="E54" s="210" t="s">
        <v>140</v>
      </c>
      <c r="F54" s="209">
        <v>1</v>
      </c>
      <c r="G54" s="210" t="s">
        <v>63</v>
      </c>
      <c r="H54" s="211">
        <v>67743.75</v>
      </c>
      <c r="I54" s="211">
        <v>118551.5625</v>
      </c>
      <c r="J54" s="211">
        <v>88184.46</v>
      </c>
      <c r="K54" s="211">
        <v>154322.80500000002</v>
      </c>
      <c r="L54" s="211">
        <v>105767.1</v>
      </c>
      <c r="M54" s="211">
        <v>185092.42499999999</v>
      </c>
      <c r="N54" s="211">
        <v>126958.68</v>
      </c>
      <c r="O54" s="211">
        <v>222177.69</v>
      </c>
      <c r="P54" s="211">
        <v>149607.45000000001</v>
      </c>
      <c r="Q54" s="211">
        <v>261813.03750000001</v>
      </c>
      <c r="R54" s="211">
        <v>163700.82</v>
      </c>
      <c r="S54" s="211">
        <v>286476.435</v>
      </c>
      <c r="T54" s="211">
        <v>177582.36</v>
      </c>
      <c r="U54" s="211">
        <v>310769.13</v>
      </c>
    </row>
    <row r="55" spans="1:21" ht="13.5" customHeight="1">
      <c r="A55" s="209">
        <v>1</v>
      </c>
      <c r="B55" s="210" t="s">
        <v>122</v>
      </c>
      <c r="C55" s="210" t="s">
        <v>133</v>
      </c>
      <c r="D55" s="210" t="s">
        <v>134</v>
      </c>
      <c r="E55" s="210" t="s">
        <v>140</v>
      </c>
      <c r="F55" s="209">
        <v>2</v>
      </c>
      <c r="G55" s="210" t="s">
        <v>5</v>
      </c>
      <c r="H55" s="211">
        <v>62335.055000000008</v>
      </c>
      <c r="I55" s="211">
        <v>109086.34625</v>
      </c>
      <c r="J55" s="211">
        <v>80861.721500000014</v>
      </c>
      <c r="K55" s="211">
        <v>141508.012625</v>
      </c>
      <c r="L55" s="211">
        <v>95957.316000000006</v>
      </c>
      <c r="M55" s="211">
        <v>167925.30300000001</v>
      </c>
      <c r="N55" s="211">
        <v>114428.292</v>
      </c>
      <c r="O55" s="211">
        <v>200249.511</v>
      </c>
      <c r="P55" s="211">
        <v>134784.14249999999</v>
      </c>
      <c r="Q55" s="211">
        <v>235872.24937499998</v>
      </c>
      <c r="R55" s="211">
        <v>147603.46475000001</v>
      </c>
      <c r="S55" s="211">
        <v>258306.06331250002</v>
      </c>
      <c r="T55" s="211">
        <v>159717.08512500001</v>
      </c>
      <c r="U55" s="211">
        <v>279504.89896875003</v>
      </c>
    </row>
    <row r="56" spans="1:21" ht="13.5" customHeight="1">
      <c r="A56" s="209">
        <v>1</v>
      </c>
      <c r="B56" s="210" t="s">
        <v>122</v>
      </c>
      <c r="C56" s="210" t="s">
        <v>133</v>
      </c>
      <c r="D56" s="210" t="s">
        <v>134</v>
      </c>
      <c r="E56" s="210" t="s">
        <v>140</v>
      </c>
      <c r="F56" s="209">
        <v>3</v>
      </c>
      <c r="G56" s="210" t="s">
        <v>6</v>
      </c>
      <c r="H56" s="211">
        <v>49645.631249999991</v>
      </c>
      <c r="I56" s="211">
        <v>86879.854687499988</v>
      </c>
      <c r="J56" s="211">
        <v>67299.408750000002</v>
      </c>
      <c r="K56" s="211">
        <v>117773.96531249999</v>
      </c>
      <c r="L56" s="211">
        <v>84783.611249999987</v>
      </c>
      <c r="M56" s="211">
        <v>148371.31968749998</v>
      </c>
      <c r="N56" s="211">
        <v>110108.745</v>
      </c>
      <c r="O56" s="211">
        <v>192690.30374999996</v>
      </c>
      <c r="P56" s="211">
        <v>134038.51874999999</v>
      </c>
      <c r="Q56" s="211">
        <v>234567.40781249997</v>
      </c>
      <c r="R56" s="211">
        <v>149439.37125</v>
      </c>
      <c r="S56" s="211">
        <v>261518.89968749997</v>
      </c>
      <c r="T56" s="211">
        <v>164074.71375</v>
      </c>
      <c r="U56" s="211">
        <v>287130.74906249996</v>
      </c>
    </row>
    <row r="57" spans="1:21" ht="13.5" customHeight="1">
      <c r="A57" s="209">
        <v>1</v>
      </c>
      <c r="B57" s="210" t="s">
        <v>122</v>
      </c>
      <c r="C57" s="210" t="s">
        <v>133</v>
      </c>
      <c r="D57" s="210" t="s">
        <v>134</v>
      </c>
      <c r="E57" s="210" t="s">
        <v>140</v>
      </c>
      <c r="F57" s="209">
        <v>4</v>
      </c>
      <c r="G57" s="210" t="s">
        <v>4</v>
      </c>
      <c r="H57" s="211">
        <v>60709.767500000002</v>
      </c>
      <c r="I57" s="211">
        <v>97135.627999999997</v>
      </c>
      <c r="J57" s="211">
        <v>84993.674499999994</v>
      </c>
      <c r="K57" s="211">
        <v>135989.8792</v>
      </c>
      <c r="L57" s="211">
        <v>109277.58149999999</v>
      </c>
      <c r="M57" s="211">
        <v>174844.13040000002</v>
      </c>
      <c r="N57" s="211">
        <v>145703.44200000001</v>
      </c>
      <c r="O57" s="211">
        <v>233125.50719999999</v>
      </c>
      <c r="P57" s="211">
        <v>182129.30249999999</v>
      </c>
      <c r="Q57" s="211">
        <v>291406.88400000002</v>
      </c>
      <c r="R57" s="211">
        <v>206413.2095</v>
      </c>
      <c r="S57" s="211">
        <v>330261.13520000002</v>
      </c>
      <c r="T57" s="211">
        <v>230697.1165</v>
      </c>
      <c r="U57" s="211">
        <v>369115.38639999996</v>
      </c>
    </row>
    <row r="58" spans="1:21" ht="13.5" customHeight="1">
      <c r="A58" s="209">
        <v>1</v>
      </c>
      <c r="B58" s="210" t="s">
        <v>122</v>
      </c>
      <c r="C58" s="210" t="s">
        <v>141</v>
      </c>
      <c r="D58" s="210" t="s">
        <v>142</v>
      </c>
      <c r="E58" s="210" t="s">
        <v>143</v>
      </c>
      <c r="F58" s="209">
        <v>1</v>
      </c>
      <c r="G58" s="210" t="s">
        <v>63</v>
      </c>
      <c r="H58" s="211">
        <v>92871.45</v>
      </c>
      <c r="I58" s="211">
        <v>162525.03749999998</v>
      </c>
      <c r="J58" s="211">
        <v>120851.16400000002</v>
      </c>
      <c r="K58" s="211">
        <v>211489.53700000001</v>
      </c>
      <c r="L58" s="211">
        <v>144864.18</v>
      </c>
      <c r="M58" s="211">
        <v>253512.315</v>
      </c>
      <c r="N58" s="211">
        <v>173760.55199999997</v>
      </c>
      <c r="O58" s="211">
        <v>304080.96600000001</v>
      </c>
      <c r="P58" s="211">
        <v>204730.83</v>
      </c>
      <c r="Q58" s="211">
        <v>358278.95250000001</v>
      </c>
      <c r="R58" s="211">
        <v>224002.26799999998</v>
      </c>
      <c r="S58" s="211">
        <v>392003.96899999998</v>
      </c>
      <c r="T58" s="211">
        <v>242959.38399999999</v>
      </c>
      <c r="U58" s="211">
        <v>425178.92200000002</v>
      </c>
    </row>
    <row r="59" spans="1:21" ht="13.5" customHeight="1">
      <c r="A59" s="209">
        <v>1</v>
      </c>
      <c r="B59" s="210" t="s">
        <v>122</v>
      </c>
      <c r="C59" s="210" t="s">
        <v>141</v>
      </c>
      <c r="D59" s="210" t="s">
        <v>142</v>
      </c>
      <c r="E59" s="210" t="s">
        <v>143</v>
      </c>
      <c r="F59" s="209">
        <v>2</v>
      </c>
      <c r="G59" s="210" t="s">
        <v>5</v>
      </c>
      <c r="H59" s="211">
        <v>85474.119500000001</v>
      </c>
      <c r="I59" s="211">
        <v>149579.70912499999</v>
      </c>
      <c r="J59" s="211">
        <v>110844.86910000001</v>
      </c>
      <c r="K59" s="211">
        <v>193978.52092500002</v>
      </c>
      <c r="L59" s="211">
        <v>131482.26089999999</v>
      </c>
      <c r="M59" s="211">
        <v>230093.95657500002</v>
      </c>
      <c r="N59" s="211">
        <v>156686.53379999998</v>
      </c>
      <c r="O59" s="211">
        <v>274201.43414999999</v>
      </c>
      <c r="P59" s="211">
        <v>184535.17949999997</v>
      </c>
      <c r="Q59" s="211">
        <v>322936.56412499998</v>
      </c>
      <c r="R59" s="211">
        <v>202069.88290000003</v>
      </c>
      <c r="S59" s="211">
        <v>353622.29507500003</v>
      </c>
      <c r="T59" s="211">
        <v>218627.10430000001</v>
      </c>
      <c r="U59" s="211">
        <v>382597.43252500001</v>
      </c>
    </row>
    <row r="60" spans="1:21" ht="13.5" customHeight="1">
      <c r="A60" s="209">
        <v>1</v>
      </c>
      <c r="B60" s="210" t="s">
        <v>122</v>
      </c>
      <c r="C60" s="210" t="s">
        <v>141</v>
      </c>
      <c r="D60" s="210" t="s">
        <v>142</v>
      </c>
      <c r="E60" s="210" t="s">
        <v>143</v>
      </c>
      <c r="F60" s="209">
        <v>3</v>
      </c>
      <c r="G60" s="210" t="s">
        <v>6</v>
      </c>
      <c r="H60" s="211">
        <v>66941.21875</v>
      </c>
      <c r="I60" s="211">
        <v>117147.1328125</v>
      </c>
      <c r="J60" s="211">
        <v>90863.491249999992</v>
      </c>
      <c r="K60" s="211">
        <v>159011.10968749999</v>
      </c>
      <c r="L60" s="211">
        <v>114566.20874999999</v>
      </c>
      <c r="M60" s="211">
        <v>200490.86531249998</v>
      </c>
      <c r="N60" s="211">
        <v>148953.50699999998</v>
      </c>
      <c r="O60" s="211">
        <v>260668.63724999997</v>
      </c>
      <c r="P60" s="211">
        <v>181534.18124999997</v>
      </c>
      <c r="Q60" s="211">
        <v>317684.81718749995</v>
      </c>
      <c r="R60" s="211">
        <v>202539.50874999998</v>
      </c>
      <c r="S60" s="211">
        <v>354444.14031249995</v>
      </c>
      <c r="T60" s="211">
        <v>222553.70225</v>
      </c>
      <c r="U60" s="211">
        <v>389468.97893749992</v>
      </c>
    </row>
    <row r="61" spans="1:21" ht="13.5" customHeight="1">
      <c r="A61" s="209">
        <v>1</v>
      </c>
      <c r="B61" s="210" t="s">
        <v>122</v>
      </c>
      <c r="C61" s="210" t="s">
        <v>141</v>
      </c>
      <c r="D61" s="210" t="s">
        <v>142</v>
      </c>
      <c r="E61" s="210" t="s">
        <v>143</v>
      </c>
      <c r="F61" s="209">
        <v>4</v>
      </c>
      <c r="G61" s="210" t="s">
        <v>4</v>
      </c>
      <c r="H61" s="211">
        <v>81315.309499999988</v>
      </c>
      <c r="I61" s="211">
        <v>130104.4952</v>
      </c>
      <c r="J61" s="211">
        <v>113841.43329999999</v>
      </c>
      <c r="K61" s="211">
        <v>182146.29327999998</v>
      </c>
      <c r="L61" s="211">
        <v>146367.55709999998</v>
      </c>
      <c r="M61" s="211">
        <v>234188.09135999999</v>
      </c>
      <c r="N61" s="211">
        <v>195156.74279999998</v>
      </c>
      <c r="O61" s="211">
        <v>312250.78847999999</v>
      </c>
      <c r="P61" s="211">
        <v>243945.92849999998</v>
      </c>
      <c r="Q61" s="211">
        <v>390313.48559999996</v>
      </c>
      <c r="R61" s="211">
        <v>276472.05229999998</v>
      </c>
      <c r="S61" s="211">
        <v>442355.28367999999</v>
      </c>
      <c r="T61" s="211">
        <v>308998.17609999992</v>
      </c>
      <c r="U61" s="211">
        <v>494397.08175999997</v>
      </c>
    </row>
    <row r="62" spans="1:21" ht="13.5" customHeight="1">
      <c r="A62" s="209">
        <v>1</v>
      </c>
      <c r="B62" s="210" t="s">
        <v>122</v>
      </c>
      <c r="C62" s="210" t="s">
        <v>141</v>
      </c>
      <c r="D62" s="210" t="s">
        <v>142</v>
      </c>
      <c r="E62" s="210" t="s">
        <v>144</v>
      </c>
      <c r="F62" s="209">
        <v>1</v>
      </c>
      <c r="G62" s="210" t="s">
        <v>63</v>
      </c>
      <c r="H62" s="211">
        <v>83657.100000000006</v>
      </c>
      <c r="I62" s="211">
        <v>146399.92500000002</v>
      </c>
      <c r="J62" s="211">
        <v>108835.83200000002</v>
      </c>
      <c r="K62" s="211">
        <v>190462.70600000006</v>
      </c>
      <c r="L62" s="211">
        <v>130413.24</v>
      </c>
      <c r="M62" s="211">
        <v>228223.17</v>
      </c>
      <c r="N62" s="211">
        <v>156352.17600000001</v>
      </c>
      <c r="O62" s="211">
        <v>273616.30800000002</v>
      </c>
      <c r="P62" s="211">
        <v>184203.54</v>
      </c>
      <c r="Q62" s="211">
        <v>322356.19500000007</v>
      </c>
      <c r="R62" s="211">
        <v>201534.18400000001</v>
      </c>
      <c r="S62" s="211">
        <v>352684.82200000004</v>
      </c>
      <c r="T62" s="211">
        <v>218567.79200000002</v>
      </c>
      <c r="U62" s="211">
        <v>382493.63600000006</v>
      </c>
    </row>
    <row r="63" spans="1:21" ht="13.5" customHeight="1">
      <c r="A63" s="209">
        <v>1</v>
      </c>
      <c r="B63" s="210" t="s">
        <v>122</v>
      </c>
      <c r="C63" s="210" t="s">
        <v>141</v>
      </c>
      <c r="D63" s="210" t="s">
        <v>142</v>
      </c>
      <c r="E63" s="210" t="s">
        <v>144</v>
      </c>
      <c r="F63" s="209">
        <v>2</v>
      </c>
      <c r="G63" s="210" t="s">
        <v>5</v>
      </c>
      <c r="H63" s="211">
        <v>77003.915999999997</v>
      </c>
      <c r="I63" s="211">
        <v>134756.853</v>
      </c>
      <c r="J63" s="211">
        <v>99841.275800000018</v>
      </c>
      <c r="K63" s="211">
        <v>174722.23265000005</v>
      </c>
      <c r="L63" s="211">
        <v>118397.68920000002</v>
      </c>
      <c r="M63" s="211">
        <v>207195.95610000001</v>
      </c>
      <c r="N63" s="211">
        <v>141032.7144</v>
      </c>
      <c r="O63" s="211">
        <v>246807.25020000004</v>
      </c>
      <c r="P63" s="211">
        <v>166084.821</v>
      </c>
      <c r="Q63" s="211">
        <v>290648.43674999999</v>
      </c>
      <c r="R63" s="211">
        <v>181856.78770000004</v>
      </c>
      <c r="S63" s="211">
        <v>318249.37847500003</v>
      </c>
      <c r="T63" s="211">
        <v>196742.43215000001</v>
      </c>
      <c r="U63" s="211">
        <v>344299.25626250007</v>
      </c>
    </row>
    <row r="64" spans="1:21" ht="13.5" customHeight="1">
      <c r="A64" s="209">
        <v>1</v>
      </c>
      <c r="B64" s="210" t="s">
        <v>122</v>
      </c>
      <c r="C64" s="210" t="s">
        <v>141</v>
      </c>
      <c r="D64" s="210" t="s">
        <v>142</v>
      </c>
      <c r="E64" s="210" t="s">
        <v>144</v>
      </c>
      <c r="F64" s="209">
        <v>3</v>
      </c>
      <c r="G64" s="210" t="s">
        <v>6</v>
      </c>
      <c r="H64" s="211">
        <v>60666.837500000009</v>
      </c>
      <c r="I64" s="211">
        <v>106166.96562500001</v>
      </c>
      <c r="J64" s="211">
        <v>82357.817500000005</v>
      </c>
      <c r="K64" s="211">
        <v>144126.18062500001</v>
      </c>
      <c r="L64" s="211">
        <v>103850.66249999999</v>
      </c>
      <c r="M64" s="211">
        <v>181738.65937499999</v>
      </c>
      <c r="N64" s="211">
        <v>135036.984</v>
      </c>
      <c r="O64" s="211">
        <v>236314.72199999998</v>
      </c>
      <c r="P64" s="211">
        <v>164592.9375</v>
      </c>
      <c r="Q64" s="211">
        <v>288037.640625</v>
      </c>
      <c r="R64" s="211">
        <v>183651.55249999999</v>
      </c>
      <c r="S64" s="211">
        <v>321390.21687499998</v>
      </c>
      <c r="T64" s="211">
        <v>201815.72950000002</v>
      </c>
      <c r="U64" s="211">
        <v>353177.526625</v>
      </c>
    </row>
    <row r="65" spans="1:21" ht="13.5" customHeight="1">
      <c r="A65" s="209">
        <v>1</v>
      </c>
      <c r="B65" s="210" t="s">
        <v>122</v>
      </c>
      <c r="C65" s="210" t="s">
        <v>141</v>
      </c>
      <c r="D65" s="210" t="s">
        <v>142</v>
      </c>
      <c r="E65" s="210" t="s">
        <v>144</v>
      </c>
      <c r="F65" s="209">
        <v>4</v>
      </c>
      <c r="G65" s="210" t="s">
        <v>4</v>
      </c>
      <c r="H65" s="211">
        <v>73643.291500000007</v>
      </c>
      <c r="I65" s="211">
        <v>117829.26640000002</v>
      </c>
      <c r="J65" s="211">
        <v>103100.6081</v>
      </c>
      <c r="K65" s="211">
        <v>164960.97295999998</v>
      </c>
      <c r="L65" s="211">
        <v>132557.9247</v>
      </c>
      <c r="M65" s="211">
        <v>212092.67952000001</v>
      </c>
      <c r="N65" s="211">
        <v>176743.8996</v>
      </c>
      <c r="O65" s="211">
        <v>282790.23936000001</v>
      </c>
      <c r="P65" s="211">
        <v>220929.87450000001</v>
      </c>
      <c r="Q65" s="211">
        <v>353487.79920000001</v>
      </c>
      <c r="R65" s="211">
        <v>250387.1911</v>
      </c>
      <c r="S65" s="211">
        <v>400619.50575999997</v>
      </c>
      <c r="T65" s="211">
        <v>279844.50769999996</v>
      </c>
      <c r="U65" s="211">
        <v>447751.21232000005</v>
      </c>
    </row>
    <row r="66" spans="1:21" ht="13.5" customHeight="1">
      <c r="A66" s="209">
        <v>1</v>
      </c>
      <c r="B66" s="210" t="s">
        <v>122</v>
      </c>
      <c r="C66" s="210" t="s">
        <v>141</v>
      </c>
      <c r="D66" s="210" t="s">
        <v>142</v>
      </c>
      <c r="E66" s="210" t="s">
        <v>145</v>
      </c>
      <c r="F66" s="209">
        <v>1</v>
      </c>
      <c r="G66" s="210" t="s">
        <v>63</v>
      </c>
      <c r="H66" s="211">
        <v>83618.25</v>
      </c>
      <c r="I66" s="211">
        <v>146331.9375</v>
      </c>
      <c r="J66" s="211">
        <v>108709.58</v>
      </c>
      <c r="K66" s="211">
        <v>190241.76500000004</v>
      </c>
      <c r="L66" s="211">
        <v>130115.7</v>
      </c>
      <c r="M66" s="211">
        <v>227702.47499999998</v>
      </c>
      <c r="N66" s="211">
        <v>155768.04</v>
      </c>
      <c r="O66" s="211">
        <v>272594.07</v>
      </c>
      <c r="P66" s="211">
        <v>183466.35</v>
      </c>
      <c r="Q66" s="211">
        <v>321066.11249999993</v>
      </c>
      <c r="R66" s="211">
        <v>200701.66</v>
      </c>
      <c r="S66" s="211">
        <v>351227.90499999997</v>
      </c>
      <c r="T66" s="211">
        <v>217597.88</v>
      </c>
      <c r="U66" s="211">
        <v>380796.29</v>
      </c>
    </row>
    <row r="67" spans="1:21" ht="13.5" customHeight="1">
      <c r="A67" s="209">
        <v>1</v>
      </c>
      <c r="B67" s="210" t="s">
        <v>122</v>
      </c>
      <c r="C67" s="210" t="s">
        <v>141</v>
      </c>
      <c r="D67" s="210" t="s">
        <v>142</v>
      </c>
      <c r="E67" s="210" t="s">
        <v>145</v>
      </c>
      <c r="F67" s="209">
        <v>2</v>
      </c>
      <c r="G67" s="210" t="s">
        <v>5</v>
      </c>
      <c r="H67" s="211">
        <v>76999.152499999997</v>
      </c>
      <c r="I67" s="211">
        <v>134748.516875</v>
      </c>
      <c r="J67" s="211">
        <v>99776.729500000016</v>
      </c>
      <c r="K67" s="211">
        <v>174609.276625</v>
      </c>
      <c r="L67" s="211">
        <v>118223.0955</v>
      </c>
      <c r="M67" s="211">
        <v>206890.41712500001</v>
      </c>
      <c r="N67" s="211">
        <v>140639.451</v>
      </c>
      <c r="O67" s="211">
        <v>246119.03924999997</v>
      </c>
      <c r="P67" s="211">
        <v>165578.22749999998</v>
      </c>
      <c r="Q67" s="211">
        <v>289761.89812499995</v>
      </c>
      <c r="R67" s="211">
        <v>181273.02300000002</v>
      </c>
      <c r="S67" s="211">
        <v>317227.79025000008</v>
      </c>
      <c r="T67" s="211">
        <v>196064.23475</v>
      </c>
      <c r="U67" s="211">
        <v>343112.41081249999</v>
      </c>
    </row>
    <row r="68" spans="1:21" ht="13.5" customHeight="1">
      <c r="A68" s="209">
        <v>1</v>
      </c>
      <c r="B68" s="210" t="s">
        <v>122</v>
      </c>
      <c r="C68" s="210" t="s">
        <v>141</v>
      </c>
      <c r="D68" s="210" t="s">
        <v>142</v>
      </c>
      <c r="E68" s="210" t="s">
        <v>145</v>
      </c>
      <c r="F68" s="209">
        <v>3</v>
      </c>
      <c r="G68" s="210" t="s">
        <v>6</v>
      </c>
      <c r="H68" s="211">
        <v>60238.118749999994</v>
      </c>
      <c r="I68" s="211">
        <v>105416.70781249998</v>
      </c>
      <c r="J68" s="211">
        <v>81896.841249999998</v>
      </c>
      <c r="K68" s="211">
        <v>143319.47218749998</v>
      </c>
      <c r="L68" s="211">
        <v>103368.13874999998</v>
      </c>
      <c r="M68" s="211">
        <v>180894.24281249999</v>
      </c>
      <c r="N68" s="211">
        <v>134579.05499999996</v>
      </c>
      <c r="O68" s="211">
        <v>235513.34624999994</v>
      </c>
      <c r="P68" s="211">
        <v>164247.73124999995</v>
      </c>
      <c r="Q68" s="211">
        <v>287433.52968749998</v>
      </c>
      <c r="R68" s="211">
        <v>183416.37874999997</v>
      </c>
      <c r="S68" s="211">
        <v>320978.66281249991</v>
      </c>
      <c r="T68" s="211">
        <v>201738.93624999997</v>
      </c>
      <c r="U68" s="211">
        <v>353043.13843749993</v>
      </c>
    </row>
    <row r="69" spans="1:21" ht="13.5" customHeight="1">
      <c r="A69" s="209">
        <v>1</v>
      </c>
      <c r="B69" s="210" t="s">
        <v>122</v>
      </c>
      <c r="C69" s="210" t="s">
        <v>141</v>
      </c>
      <c r="D69" s="210" t="s">
        <v>142</v>
      </c>
      <c r="E69" s="210" t="s">
        <v>145</v>
      </c>
      <c r="F69" s="209">
        <v>4</v>
      </c>
      <c r="G69" s="210" t="s">
        <v>4</v>
      </c>
      <c r="H69" s="211">
        <v>72565.532500000001</v>
      </c>
      <c r="I69" s="211">
        <v>116104.852</v>
      </c>
      <c r="J69" s="211">
        <v>101591.74549999999</v>
      </c>
      <c r="K69" s="211">
        <v>162546.7928</v>
      </c>
      <c r="L69" s="211">
        <v>130617.95849999999</v>
      </c>
      <c r="M69" s="211">
        <v>208988.73359999998</v>
      </c>
      <c r="N69" s="211">
        <v>174157.27799999999</v>
      </c>
      <c r="O69" s="211">
        <v>278651.64480000001</v>
      </c>
      <c r="P69" s="211">
        <v>217696.59749999997</v>
      </c>
      <c r="Q69" s="211">
        <v>348314.55599999998</v>
      </c>
      <c r="R69" s="211">
        <v>246722.81049999996</v>
      </c>
      <c r="S69" s="211">
        <v>394756.49679999996</v>
      </c>
      <c r="T69" s="211">
        <v>275749.02349999995</v>
      </c>
      <c r="U69" s="211">
        <v>441198.43759999995</v>
      </c>
    </row>
    <row r="70" spans="1:21" ht="13.5" customHeight="1">
      <c r="A70" s="209">
        <v>1</v>
      </c>
      <c r="B70" s="210" t="s">
        <v>122</v>
      </c>
      <c r="C70" s="210" t="s">
        <v>146</v>
      </c>
      <c r="D70" s="210" t="s">
        <v>147</v>
      </c>
      <c r="E70" s="210" t="s">
        <v>148</v>
      </c>
      <c r="F70" s="209">
        <v>1</v>
      </c>
      <c r="G70" s="210" t="s">
        <v>63</v>
      </c>
      <c r="H70" s="211">
        <v>70930.05</v>
      </c>
      <c r="I70" s="211">
        <v>124127.58749999999</v>
      </c>
      <c r="J70" s="211">
        <v>92284.83600000001</v>
      </c>
      <c r="K70" s="211">
        <v>161498.46300000005</v>
      </c>
      <c r="L70" s="211">
        <v>110593.62</v>
      </c>
      <c r="M70" s="211">
        <v>193538.83500000002</v>
      </c>
      <c r="N70" s="211">
        <v>132610.24800000002</v>
      </c>
      <c r="O70" s="211">
        <v>232067.93400000001</v>
      </c>
      <c r="P70" s="211">
        <v>156236.67000000001</v>
      </c>
      <c r="Q70" s="211">
        <v>273414.17249999999</v>
      </c>
      <c r="R70" s="211">
        <v>170938.33199999999</v>
      </c>
      <c r="S70" s="211">
        <v>299142.08100000001</v>
      </c>
      <c r="T70" s="211">
        <v>185391.81599999999</v>
      </c>
      <c r="U70" s="211">
        <v>324435.67799999996</v>
      </c>
    </row>
    <row r="71" spans="1:21" ht="13.5" customHeight="1">
      <c r="A71" s="209">
        <v>1</v>
      </c>
      <c r="B71" s="210" t="s">
        <v>122</v>
      </c>
      <c r="C71" s="210" t="s">
        <v>146</v>
      </c>
      <c r="D71" s="210" t="s">
        <v>147</v>
      </c>
      <c r="E71" s="210" t="s">
        <v>148</v>
      </c>
      <c r="F71" s="209">
        <v>2</v>
      </c>
      <c r="G71" s="210" t="s">
        <v>5</v>
      </c>
      <c r="H71" s="211">
        <v>65286.343000000001</v>
      </c>
      <c r="I71" s="211">
        <v>114251.10025</v>
      </c>
      <c r="J71" s="211">
        <v>84653.650900000008</v>
      </c>
      <c r="K71" s="211">
        <v>148143.88907500001</v>
      </c>
      <c r="L71" s="211">
        <v>100395.8316</v>
      </c>
      <c r="M71" s="211">
        <v>175692.7053</v>
      </c>
      <c r="N71" s="211">
        <v>119605.4112</v>
      </c>
      <c r="O71" s="211">
        <v>209309.46960000001</v>
      </c>
      <c r="P71" s="211">
        <v>140855.0955</v>
      </c>
      <c r="Q71" s="211">
        <v>246496.41712499998</v>
      </c>
      <c r="R71" s="211">
        <v>154233.69085000001</v>
      </c>
      <c r="S71" s="211">
        <v>269908.95898750005</v>
      </c>
      <c r="T71" s="211">
        <v>166862.34007500001</v>
      </c>
      <c r="U71" s="211">
        <v>292009.09513124998</v>
      </c>
    </row>
    <row r="72" spans="1:21" ht="13.5" customHeight="1">
      <c r="A72" s="209">
        <v>1</v>
      </c>
      <c r="B72" s="210" t="s">
        <v>122</v>
      </c>
      <c r="C72" s="210" t="s">
        <v>146</v>
      </c>
      <c r="D72" s="210" t="s">
        <v>147</v>
      </c>
      <c r="E72" s="210" t="s">
        <v>148</v>
      </c>
      <c r="F72" s="209">
        <v>3</v>
      </c>
      <c r="G72" s="210" t="s">
        <v>6</v>
      </c>
      <c r="H72" s="211">
        <v>52019.043749999997</v>
      </c>
      <c r="I72" s="211">
        <v>91033.326562500006</v>
      </c>
      <c r="J72" s="211">
        <v>70575.776249999995</v>
      </c>
      <c r="K72" s="211">
        <v>123507.60843749999</v>
      </c>
      <c r="L72" s="211">
        <v>88959.36374999999</v>
      </c>
      <c r="M72" s="211">
        <v>155678.8865625</v>
      </c>
      <c r="N72" s="211">
        <v>115614.60299999999</v>
      </c>
      <c r="O72" s="211">
        <v>202325.55524999998</v>
      </c>
      <c r="P72" s="211">
        <v>140845.10625000001</v>
      </c>
      <c r="Q72" s="211">
        <v>246478.93593749998</v>
      </c>
      <c r="R72" s="211">
        <v>157101.48375000001</v>
      </c>
      <c r="S72" s="211">
        <v>274927.5965625</v>
      </c>
      <c r="T72" s="211">
        <v>172576.23525</v>
      </c>
      <c r="U72" s="211">
        <v>302008.41168749996</v>
      </c>
    </row>
    <row r="73" spans="1:21" ht="13.5" customHeight="1">
      <c r="A73" s="209">
        <v>1</v>
      </c>
      <c r="B73" s="210" t="s">
        <v>122</v>
      </c>
      <c r="C73" s="210" t="s">
        <v>146</v>
      </c>
      <c r="D73" s="210" t="s">
        <v>147</v>
      </c>
      <c r="E73" s="210" t="s">
        <v>148</v>
      </c>
      <c r="F73" s="209">
        <v>4</v>
      </c>
      <c r="G73" s="210" t="s">
        <v>4</v>
      </c>
      <c r="H73" s="211">
        <v>63340.520499999999</v>
      </c>
      <c r="I73" s="211">
        <v>101344.8328</v>
      </c>
      <c r="J73" s="211">
        <v>88676.728699999992</v>
      </c>
      <c r="K73" s="211">
        <v>141882.76592000001</v>
      </c>
      <c r="L73" s="211">
        <v>114012.93689999999</v>
      </c>
      <c r="M73" s="211">
        <v>182420.69903999998</v>
      </c>
      <c r="N73" s="211">
        <v>152017.24919999999</v>
      </c>
      <c r="O73" s="211">
        <v>243227.59872000001</v>
      </c>
      <c r="P73" s="211">
        <v>190021.56149999998</v>
      </c>
      <c r="Q73" s="211">
        <v>304034.49839999998</v>
      </c>
      <c r="R73" s="211">
        <v>215357.76969999998</v>
      </c>
      <c r="S73" s="211">
        <v>344572.43151999998</v>
      </c>
      <c r="T73" s="211">
        <v>240693.97789999997</v>
      </c>
      <c r="U73" s="211">
        <v>385110.36463999999</v>
      </c>
    </row>
    <row r="74" spans="1:21" ht="13.5" customHeight="1">
      <c r="A74" s="209">
        <v>1</v>
      </c>
      <c r="B74" s="210" t="s">
        <v>122</v>
      </c>
      <c r="C74" s="210" t="s">
        <v>146</v>
      </c>
      <c r="D74" s="210" t="s">
        <v>147</v>
      </c>
      <c r="E74" s="210" t="s">
        <v>149</v>
      </c>
      <c r="F74" s="209">
        <v>1</v>
      </c>
      <c r="G74" s="210" t="s">
        <v>63</v>
      </c>
      <c r="H74" s="211">
        <v>66689.399999999994</v>
      </c>
      <c r="I74" s="211">
        <v>116706.45</v>
      </c>
      <c r="J74" s="211">
        <v>87051.328000000009</v>
      </c>
      <c r="K74" s="211">
        <v>152339.82400000002</v>
      </c>
      <c r="L74" s="211">
        <v>104870.16</v>
      </c>
      <c r="M74" s="211">
        <v>183522.78</v>
      </c>
      <c r="N74" s="211">
        <v>126599.90400000001</v>
      </c>
      <c r="O74" s="211">
        <v>221549.83199999999</v>
      </c>
      <c r="P74" s="211">
        <v>149339.16</v>
      </c>
      <c r="Q74" s="211">
        <v>261343.53</v>
      </c>
      <c r="R74" s="211">
        <v>163489.136</v>
      </c>
      <c r="S74" s="211">
        <v>286105.98800000001</v>
      </c>
      <c r="T74" s="211">
        <v>177563.96799999999</v>
      </c>
      <c r="U74" s="211">
        <v>310736.94400000002</v>
      </c>
    </row>
    <row r="75" spans="1:21" ht="13.5" customHeight="1">
      <c r="A75" s="209">
        <v>1</v>
      </c>
      <c r="B75" s="210" t="s">
        <v>122</v>
      </c>
      <c r="C75" s="210" t="s">
        <v>146</v>
      </c>
      <c r="D75" s="210" t="s">
        <v>147</v>
      </c>
      <c r="E75" s="210" t="s">
        <v>149</v>
      </c>
      <c r="F75" s="209">
        <v>2</v>
      </c>
      <c r="G75" s="210" t="s">
        <v>5</v>
      </c>
      <c r="H75" s="211">
        <v>61266.889000000003</v>
      </c>
      <c r="I75" s="211">
        <v>107217.05575</v>
      </c>
      <c r="J75" s="211">
        <v>79660.683199999999</v>
      </c>
      <c r="K75" s="211">
        <v>139406.19560000004</v>
      </c>
      <c r="L75" s="211">
        <v>94842.001799999998</v>
      </c>
      <c r="M75" s="211">
        <v>165973.50315</v>
      </c>
      <c r="N75" s="211">
        <v>113683.5876</v>
      </c>
      <c r="O75" s="211">
        <v>198946.27830000001</v>
      </c>
      <c r="P75" s="211">
        <v>134044.13399999999</v>
      </c>
      <c r="Q75" s="211">
        <v>234577.23449999999</v>
      </c>
      <c r="R75" s="211">
        <v>146884.75830000002</v>
      </c>
      <c r="S75" s="211">
        <v>257048.32702500004</v>
      </c>
      <c r="T75" s="211">
        <v>159086.53735</v>
      </c>
      <c r="U75" s="211">
        <v>278401.44036250003</v>
      </c>
    </row>
    <row r="76" spans="1:21" ht="13.5" customHeight="1">
      <c r="A76" s="209">
        <v>1</v>
      </c>
      <c r="B76" s="210" t="s">
        <v>122</v>
      </c>
      <c r="C76" s="210" t="s">
        <v>146</v>
      </c>
      <c r="D76" s="210" t="s">
        <v>147</v>
      </c>
      <c r="E76" s="210" t="s">
        <v>149</v>
      </c>
      <c r="F76" s="209">
        <v>3</v>
      </c>
      <c r="G76" s="210" t="s">
        <v>6</v>
      </c>
      <c r="H76" s="211">
        <v>48448.3</v>
      </c>
      <c r="I76" s="211">
        <v>84784.524999999994</v>
      </c>
      <c r="J76" s="211">
        <v>65391.094999999994</v>
      </c>
      <c r="K76" s="211">
        <v>114434.41624999999</v>
      </c>
      <c r="L76" s="211">
        <v>82146.464999999997</v>
      </c>
      <c r="M76" s="211">
        <v>143756.31374999997</v>
      </c>
      <c r="N76" s="211">
        <v>106283.49</v>
      </c>
      <c r="O76" s="211">
        <v>185996.10749999998</v>
      </c>
      <c r="P76" s="211">
        <v>128878.27499999999</v>
      </c>
      <c r="Q76" s="211">
        <v>225536.98124999998</v>
      </c>
      <c r="R76" s="211">
        <v>143330.995</v>
      </c>
      <c r="S76" s="211">
        <v>250829.24124999999</v>
      </c>
      <c r="T76" s="211">
        <v>156937.625</v>
      </c>
      <c r="U76" s="211">
        <v>274640.84375</v>
      </c>
    </row>
    <row r="77" spans="1:21" ht="13.5" customHeight="1">
      <c r="A77" s="209">
        <v>1</v>
      </c>
      <c r="B77" s="210" t="s">
        <v>122</v>
      </c>
      <c r="C77" s="210" t="s">
        <v>146</v>
      </c>
      <c r="D77" s="210" t="s">
        <v>147</v>
      </c>
      <c r="E77" s="210" t="s">
        <v>149</v>
      </c>
      <c r="F77" s="209">
        <v>4</v>
      </c>
      <c r="G77" s="210" t="s">
        <v>4</v>
      </c>
      <c r="H77" s="211">
        <v>60559.032500000001</v>
      </c>
      <c r="I77" s="211">
        <v>96894.452000000005</v>
      </c>
      <c r="J77" s="211">
        <v>84782.645499999999</v>
      </c>
      <c r="K77" s="211">
        <v>135652.2328</v>
      </c>
      <c r="L77" s="211">
        <v>109006.2585</v>
      </c>
      <c r="M77" s="211">
        <v>174410.01360000001</v>
      </c>
      <c r="N77" s="211">
        <v>145341.67800000001</v>
      </c>
      <c r="O77" s="211">
        <v>232546.68480000002</v>
      </c>
      <c r="P77" s="211">
        <v>181677.09749999997</v>
      </c>
      <c r="Q77" s="211">
        <v>290683.35600000003</v>
      </c>
      <c r="R77" s="211">
        <v>205900.71049999999</v>
      </c>
      <c r="S77" s="211">
        <v>329441.13679999998</v>
      </c>
      <c r="T77" s="211">
        <v>230124.3235</v>
      </c>
      <c r="U77" s="211">
        <v>368198.91759999999</v>
      </c>
    </row>
    <row r="78" spans="1:21" ht="13.5" customHeight="1">
      <c r="A78" s="209">
        <v>1</v>
      </c>
      <c r="B78" s="210" t="s">
        <v>122</v>
      </c>
      <c r="C78" s="210" t="s">
        <v>146</v>
      </c>
      <c r="D78" s="210" t="s">
        <v>147</v>
      </c>
      <c r="E78" s="210" t="s">
        <v>150</v>
      </c>
      <c r="F78" s="209">
        <v>1</v>
      </c>
      <c r="G78" s="210" t="s">
        <v>63</v>
      </c>
      <c r="H78" s="211">
        <v>63425.4</v>
      </c>
      <c r="I78" s="211">
        <v>110994.45</v>
      </c>
      <c r="J78" s="211">
        <v>82698.448000000004</v>
      </c>
      <c r="K78" s="211">
        <v>144722.28400000001</v>
      </c>
      <c r="L78" s="211">
        <v>99448.56</v>
      </c>
      <c r="M78" s="211">
        <v>174034.98</v>
      </c>
      <c r="N78" s="211">
        <v>119780.06399999998</v>
      </c>
      <c r="O78" s="211">
        <v>209615.11199999999</v>
      </c>
      <c r="P78" s="211">
        <v>141235.56</v>
      </c>
      <c r="Q78" s="211">
        <v>247162.23</v>
      </c>
      <c r="R78" s="211">
        <v>154586.576</v>
      </c>
      <c r="S78" s="211">
        <v>270526.50799999997</v>
      </c>
      <c r="T78" s="211">
        <v>167814.68800000002</v>
      </c>
      <c r="U78" s="211">
        <v>293675.70399999997</v>
      </c>
    </row>
    <row r="79" spans="1:21" ht="13.5" customHeight="1">
      <c r="A79" s="209">
        <v>1</v>
      </c>
      <c r="B79" s="210" t="s">
        <v>122</v>
      </c>
      <c r="C79" s="210" t="s">
        <v>146</v>
      </c>
      <c r="D79" s="210" t="s">
        <v>147</v>
      </c>
      <c r="E79" s="210" t="s">
        <v>150</v>
      </c>
      <c r="F79" s="209">
        <v>2</v>
      </c>
      <c r="G79" s="210" t="s">
        <v>5</v>
      </c>
      <c r="H79" s="211">
        <v>58306.073999999993</v>
      </c>
      <c r="I79" s="211">
        <v>102035.6295</v>
      </c>
      <c r="J79" s="211">
        <v>75739.661200000002</v>
      </c>
      <c r="K79" s="211">
        <v>132544.40710000001</v>
      </c>
      <c r="L79" s="211">
        <v>90054.29879999999</v>
      </c>
      <c r="M79" s="211">
        <v>157595.02289999998</v>
      </c>
      <c r="N79" s="211">
        <v>107719.94159999999</v>
      </c>
      <c r="O79" s="211">
        <v>188509.89780000001</v>
      </c>
      <c r="P79" s="211">
        <v>126959.99399999998</v>
      </c>
      <c r="Q79" s="211">
        <v>222179.98949999997</v>
      </c>
      <c r="R79" s="211">
        <v>139087.00280000002</v>
      </c>
      <c r="S79" s="211">
        <v>243402.2549</v>
      </c>
      <c r="T79" s="211">
        <v>150584.88760000002</v>
      </c>
      <c r="U79" s="211">
        <v>263523.55329999997</v>
      </c>
    </row>
    <row r="80" spans="1:21" ht="13.5" customHeight="1">
      <c r="A80" s="209">
        <v>1</v>
      </c>
      <c r="B80" s="210" t="s">
        <v>122</v>
      </c>
      <c r="C80" s="210" t="s">
        <v>146</v>
      </c>
      <c r="D80" s="210" t="s">
        <v>147</v>
      </c>
      <c r="E80" s="210" t="s">
        <v>150</v>
      </c>
      <c r="F80" s="209">
        <v>3</v>
      </c>
      <c r="G80" s="210" t="s">
        <v>6</v>
      </c>
      <c r="H80" s="211">
        <v>46371.324999999997</v>
      </c>
      <c r="I80" s="211">
        <v>81149.818749999991</v>
      </c>
      <c r="J80" s="211">
        <v>62692.174999999988</v>
      </c>
      <c r="K80" s="211">
        <v>109711.30624999999</v>
      </c>
      <c r="L80" s="211">
        <v>78841.664999999994</v>
      </c>
      <c r="M80" s="211">
        <v>137972.91374999998</v>
      </c>
      <c r="N80" s="211">
        <v>102155.24399999998</v>
      </c>
      <c r="O80" s="211">
        <v>178771.67699999997</v>
      </c>
      <c r="P80" s="211">
        <v>124058.77499999999</v>
      </c>
      <c r="Q80" s="211">
        <v>217102.85624999998</v>
      </c>
      <c r="R80" s="211">
        <v>138102.98499999999</v>
      </c>
      <c r="S80" s="211">
        <v>241680.22375</v>
      </c>
      <c r="T80" s="211">
        <v>151373.62699999998</v>
      </c>
      <c r="U80" s="211">
        <v>264903.84724999999</v>
      </c>
    </row>
    <row r="81" spans="1:21" ht="13.5" customHeight="1">
      <c r="A81" s="209">
        <v>1</v>
      </c>
      <c r="B81" s="210" t="s">
        <v>122</v>
      </c>
      <c r="C81" s="210" t="s">
        <v>146</v>
      </c>
      <c r="D81" s="210" t="s">
        <v>147</v>
      </c>
      <c r="E81" s="210" t="s">
        <v>150</v>
      </c>
      <c r="F81" s="209">
        <v>4</v>
      </c>
      <c r="G81" s="210" t="s">
        <v>4</v>
      </c>
      <c r="H81" s="211">
        <v>57482.143999999986</v>
      </c>
      <c r="I81" s="211">
        <v>91971.430399999997</v>
      </c>
      <c r="J81" s="211">
        <v>80475.001599999989</v>
      </c>
      <c r="K81" s="211">
        <v>128760.00255999999</v>
      </c>
      <c r="L81" s="211">
        <v>103467.85919999999</v>
      </c>
      <c r="M81" s="211">
        <v>165548.57472</v>
      </c>
      <c r="N81" s="211">
        <v>137957.14559999999</v>
      </c>
      <c r="O81" s="211">
        <v>220731.43296000001</v>
      </c>
      <c r="P81" s="211">
        <v>172446.43199999997</v>
      </c>
      <c r="Q81" s="211">
        <v>275914.29119999998</v>
      </c>
      <c r="R81" s="211">
        <v>195439.28959999999</v>
      </c>
      <c r="S81" s="211">
        <v>312702.86335999996</v>
      </c>
      <c r="T81" s="211">
        <v>218432.14719999998</v>
      </c>
      <c r="U81" s="211">
        <v>349491.43551999994</v>
      </c>
    </row>
    <row r="82" spans="1:21" ht="13.5" customHeight="1">
      <c r="A82" s="209">
        <v>1</v>
      </c>
      <c r="B82" s="210" t="s">
        <v>122</v>
      </c>
      <c r="C82" s="210" t="s">
        <v>146</v>
      </c>
      <c r="D82" s="210" t="s">
        <v>147</v>
      </c>
      <c r="E82" s="210" t="s">
        <v>151</v>
      </c>
      <c r="F82" s="209">
        <v>1</v>
      </c>
      <c r="G82" s="210" t="s">
        <v>63</v>
      </c>
      <c r="H82" s="211">
        <v>73732.95</v>
      </c>
      <c r="I82" s="211">
        <v>129032.66250000001</v>
      </c>
      <c r="J82" s="211">
        <v>95973.164000000019</v>
      </c>
      <c r="K82" s="211">
        <v>167953.03700000001</v>
      </c>
      <c r="L82" s="211">
        <v>115093.98</v>
      </c>
      <c r="M82" s="211">
        <v>201414.465</v>
      </c>
      <c r="N82" s="211">
        <v>138131.35200000001</v>
      </c>
      <c r="O82" s="211">
        <v>241729.86599999998</v>
      </c>
      <c r="P82" s="211">
        <v>162768.32999999999</v>
      </c>
      <c r="Q82" s="211">
        <v>284844.57750000001</v>
      </c>
      <c r="R82" s="211">
        <v>178098.86800000002</v>
      </c>
      <c r="S82" s="211">
        <v>311673.01899999997</v>
      </c>
      <c r="T82" s="211">
        <v>193194.584</v>
      </c>
      <c r="U82" s="211">
        <v>338090.522</v>
      </c>
    </row>
    <row r="83" spans="1:21" ht="13.5" customHeight="1">
      <c r="A83" s="209">
        <v>1</v>
      </c>
      <c r="B83" s="210" t="s">
        <v>122</v>
      </c>
      <c r="C83" s="210" t="s">
        <v>146</v>
      </c>
      <c r="D83" s="210" t="s">
        <v>147</v>
      </c>
      <c r="E83" s="210" t="s">
        <v>151</v>
      </c>
      <c r="F83" s="209">
        <v>2</v>
      </c>
      <c r="G83" s="210" t="s">
        <v>5</v>
      </c>
      <c r="H83" s="211">
        <v>67849.206999999995</v>
      </c>
      <c r="I83" s="211">
        <v>118736.11225000001</v>
      </c>
      <c r="J83" s="211">
        <v>88008.839100000012</v>
      </c>
      <c r="K83" s="211">
        <v>154015.46842500003</v>
      </c>
      <c r="L83" s="211">
        <v>104428.77840000001</v>
      </c>
      <c r="M83" s="211">
        <v>182750.3622</v>
      </c>
      <c r="N83" s="211">
        <v>124511.72880000001</v>
      </c>
      <c r="O83" s="211">
        <v>217895.52539999998</v>
      </c>
      <c r="P83" s="211">
        <v>146656.95449999999</v>
      </c>
      <c r="Q83" s="211">
        <v>256649.67037499999</v>
      </c>
      <c r="R83" s="211">
        <v>160602.56915000002</v>
      </c>
      <c r="S83" s="211">
        <v>281054.49601250002</v>
      </c>
      <c r="T83" s="211">
        <v>173778.304925</v>
      </c>
      <c r="U83" s="211">
        <v>304112.03361874999</v>
      </c>
    </row>
    <row r="84" spans="1:21" ht="13.5" customHeight="1">
      <c r="A84" s="209">
        <v>1</v>
      </c>
      <c r="B84" s="210" t="s">
        <v>122</v>
      </c>
      <c r="C84" s="210" t="s">
        <v>146</v>
      </c>
      <c r="D84" s="210" t="s">
        <v>147</v>
      </c>
      <c r="E84" s="210" t="s">
        <v>151</v>
      </c>
      <c r="F84" s="209">
        <v>3</v>
      </c>
      <c r="G84" s="210" t="s">
        <v>6</v>
      </c>
      <c r="H84" s="211">
        <v>53810.206249999996</v>
      </c>
      <c r="I84" s="211">
        <v>94167.860937499994</v>
      </c>
      <c r="J84" s="211">
        <v>72967.378750000003</v>
      </c>
      <c r="K84" s="211">
        <v>127692.91281249998</v>
      </c>
      <c r="L84" s="211">
        <v>91942.481249999983</v>
      </c>
      <c r="M84" s="211">
        <v>160899.34218749998</v>
      </c>
      <c r="N84" s="211">
        <v>119437.56299999998</v>
      </c>
      <c r="O84" s="211">
        <v>209015.73524999997</v>
      </c>
      <c r="P84" s="211">
        <v>145434.46875</v>
      </c>
      <c r="Q84" s="211">
        <v>254510.32031249997</v>
      </c>
      <c r="R84" s="211">
        <v>162172.71124999999</v>
      </c>
      <c r="S84" s="211">
        <v>283802.24468749994</v>
      </c>
      <c r="T84" s="211">
        <v>178089.03774999999</v>
      </c>
      <c r="U84" s="211">
        <v>311655.8160625</v>
      </c>
    </row>
    <row r="85" spans="1:21" ht="13.5" customHeight="1">
      <c r="A85" s="209">
        <v>1</v>
      </c>
      <c r="B85" s="210" t="s">
        <v>122</v>
      </c>
      <c r="C85" s="210" t="s">
        <v>146</v>
      </c>
      <c r="D85" s="210" t="s">
        <v>147</v>
      </c>
      <c r="E85" s="210" t="s">
        <v>151</v>
      </c>
      <c r="F85" s="209">
        <v>4</v>
      </c>
      <c r="G85" s="210" t="s">
        <v>4</v>
      </c>
      <c r="H85" s="211">
        <v>65698.902999999991</v>
      </c>
      <c r="I85" s="211">
        <v>105118.24480000001</v>
      </c>
      <c r="J85" s="211">
        <v>91978.464199999988</v>
      </c>
      <c r="K85" s="211">
        <v>147165.54271999997</v>
      </c>
      <c r="L85" s="211">
        <v>118258.02539999998</v>
      </c>
      <c r="M85" s="211">
        <v>189212.84064000001</v>
      </c>
      <c r="N85" s="211">
        <v>157677.36719999998</v>
      </c>
      <c r="O85" s="211">
        <v>252283.78751999998</v>
      </c>
      <c r="P85" s="211">
        <v>197096.709</v>
      </c>
      <c r="Q85" s="211">
        <v>315354.73439999996</v>
      </c>
      <c r="R85" s="211">
        <v>223376.27019999997</v>
      </c>
      <c r="S85" s="211">
        <v>357402.03232</v>
      </c>
      <c r="T85" s="211">
        <v>249655.83139999997</v>
      </c>
      <c r="U85" s="211">
        <v>399449.33023999998</v>
      </c>
    </row>
    <row r="86" spans="1:21" ht="13.5" customHeight="1">
      <c r="A86" s="209">
        <v>1</v>
      </c>
      <c r="B86" s="210" t="s">
        <v>122</v>
      </c>
      <c r="C86" s="210" t="s">
        <v>146</v>
      </c>
      <c r="D86" s="210" t="s">
        <v>147</v>
      </c>
      <c r="E86" s="210" t="s">
        <v>152</v>
      </c>
      <c r="F86" s="209">
        <v>1</v>
      </c>
      <c r="G86" s="210" t="s">
        <v>63</v>
      </c>
      <c r="H86" s="211">
        <v>77323.350000000006</v>
      </c>
      <c r="I86" s="211">
        <v>135315.86250000002</v>
      </c>
      <c r="J86" s="211">
        <v>100761.33200000002</v>
      </c>
      <c r="K86" s="211">
        <v>176332.33100000003</v>
      </c>
      <c r="L86" s="211">
        <v>121057.74</v>
      </c>
      <c r="M86" s="211">
        <v>211851.04500000001</v>
      </c>
      <c r="N86" s="211">
        <v>145633.17600000001</v>
      </c>
      <c r="O86" s="211">
        <v>254858.05800000002</v>
      </c>
      <c r="P86" s="211">
        <v>171682.29</v>
      </c>
      <c r="Q86" s="211">
        <v>300444.00750000007</v>
      </c>
      <c r="R86" s="211">
        <v>187891.68400000001</v>
      </c>
      <c r="S86" s="211">
        <v>328810.44700000004</v>
      </c>
      <c r="T86" s="211">
        <v>203918.79200000002</v>
      </c>
      <c r="U86" s="211">
        <v>356857.88600000006</v>
      </c>
    </row>
    <row r="87" spans="1:21" ht="13.5" customHeight="1">
      <c r="A87" s="209">
        <v>1</v>
      </c>
      <c r="B87" s="210" t="s">
        <v>122</v>
      </c>
      <c r="C87" s="210" t="s">
        <v>146</v>
      </c>
      <c r="D87" s="210" t="s">
        <v>147</v>
      </c>
      <c r="E87" s="210" t="s">
        <v>152</v>
      </c>
      <c r="F87" s="209">
        <v>2</v>
      </c>
      <c r="G87" s="210" t="s">
        <v>5</v>
      </c>
      <c r="H87" s="211">
        <v>71106.103499999997</v>
      </c>
      <c r="I87" s="211">
        <v>124435.681125</v>
      </c>
      <c r="J87" s="211">
        <v>92321.963300000003</v>
      </c>
      <c r="K87" s="211">
        <v>161563.43577500002</v>
      </c>
      <c r="L87" s="211">
        <v>109695.25170000001</v>
      </c>
      <c r="M87" s="211">
        <v>191966.69047500001</v>
      </c>
      <c r="N87" s="211">
        <v>131071.73939999999</v>
      </c>
      <c r="O87" s="211">
        <v>229375.54395000002</v>
      </c>
      <c r="P87" s="211">
        <v>154449.5085</v>
      </c>
      <c r="Q87" s="211">
        <v>270286.63987499999</v>
      </c>
      <c r="R87" s="211">
        <v>169180.10020000002</v>
      </c>
      <c r="S87" s="211">
        <v>296065.17535000003</v>
      </c>
      <c r="T87" s="211">
        <v>183130.11965000001</v>
      </c>
      <c r="U87" s="211">
        <v>320477.70938750007</v>
      </c>
    </row>
    <row r="88" spans="1:21" ht="13.5" customHeight="1">
      <c r="A88" s="209">
        <v>1</v>
      </c>
      <c r="B88" s="210" t="s">
        <v>122</v>
      </c>
      <c r="C88" s="210" t="s">
        <v>146</v>
      </c>
      <c r="D88" s="210" t="s">
        <v>147</v>
      </c>
      <c r="E88" s="210" t="s">
        <v>152</v>
      </c>
      <c r="F88" s="209">
        <v>3</v>
      </c>
      <c r="G88" s="210" t="s">
        <v>6</v>
      </c>
      <c r="H88" s="211">
        <v>56348.731249999997</v>
      </c>
      <c r="I88" s="211">
        <v>98610.279687500006</v>
      </c>
      <c r="J88" s="211">
        <v>76266.058749999997</v>
      </c>
      <c r="K88" s="211">
        <v>133465.6028125</v>
      </c>
      <c r="L88" s="211">
        <v>95981.681249999994</v>
      </c>
      <c r="M88" s="211">
        <v>167967.94218749998</v>
      </c>
      <c r="N88" s="211">
        <v>124483.19699999999</v>
      </c>
      <c r="O88" s="211">
        <v>217845.59474999999</v>
      </c>
      <c r="P88" s="211">
        <v>151324.96875</v>
      </c>
      <c r="Q88" s="211">
        <v>264818.6953125</v>
      </c>
      <c r="R88" s="211">
        <v>168562.50124999997</v>
      </c>
      <c r="S88" s="211">
        <v>294984.37718749995</v>
      </c>
      <c r="T88" s="211">
        <v>184889.47975</v>
      </c>
      <c r="U88" s="211">
        <v>323556.58956250001</v>
      </c>
    </row>
    <row r="89" spans="1:21" ht="13.5" customHeight="1">
      <c r="A89" s="209">
        <v>1</v>
      </c>
      <c r="B89" s="210" t="s">
        <v>122</v>
      </c>
      <c r="C89" s="210" t="s">
        <v>146</v>
      </c>
      <c r="D89" s="210" t="s">
        <v>147</v>
      </c>
      <c r="E89" s="210" t="s">
        <v>152</v>
      </c>
      <c r="F89" s="209">
        <v>4</v>
      </c>
      <c r="G89" s="210" t="s">
        <v>4</v>
      </c>
      <c r="H89" s="211">
        <v>69459.544499999989</v>
      </c>
      <c r="I89" s="211">
        <v>111135.27120000002</v>
      </c>
      <c r="J89" s="211">
        <v>97243.362300000008</v>
      </c>
      <c r="K89" s="211">
        <v>155589.37968000001</v>
      </c>
      <c r="L89" s="211">
        <v>125027.1801</v>
      </c>
      <c r="M89" s="211">
        <v>200043.48816000001</v>
      </c>
      <c r="N89" s="211">
        <v>166702.9068</v>
      </c>
      <c r="O89" s="211">
        <v>266724.65087999997</v>
      </c>
      <c r="P89" s="211">
        <v>208378.6335</v>
      </c>
      <c r="Q89" s="211">
        <v>333405.81359999999</v>
      </c>
      <c r="R89" s="211">
        <v>236162.45130000002</v>
      </c>
      <c r="S89" s="211">
        <v>377859.92208000005</v>
      </c>
      <c r="T89" s="211">
        <v>263946.26909999998</v>
      </c>
      <c r="U89" s="211">
        <v>422314.03055999998</v>
      </c>
    </row>
    <row r="90" spans="1:21" ht="13.5" customHeight="1">
      <c r="A90" s="209">
        <v>1</v>
      </c>
      <c r="B90" s="210" t="s">
        <v>122</v>
      </c>
      <c r="C90" s="210" t="s">
        <v>146</v>
      </c>
      <c r="D90" s="210" t="s">
        <v>147</v>
      </c>
      <c r="E90" s="210" t="s">
        <v>153</v>
      </c>
      <c r="F90" s="209">
        <v>1</v>
      </c>
      <c r="G90" s="210" t="s">
        <v>63</v>
      </c>
      <c r="H90" s="211">
        <v>73637.100000000006</v>
      </c>
      <c r="I90" s="211">
        <v>128864.92499999999</v>
      </c>
      <c r="J90" s="211">
        <v>95870.152000000016</v>
      </c>
      <c r="K90" s="211">
        <v>167772.766</v>
      </c>
      <c r="L90" s="211">
        <v>115012.44</v>
      </c>
      <c r="M90" s="211">
        <v>201271.77</v>
      </c>
      <c r="N90" s="211">
        <v>138098.73599999998</v>
      </c>
      <c r="O90" s="211">
        <v>241672.788</v>
      </c>
      <c r="P90" s="211">
        <v>162743.94</v>
      </c>
      <c r="Q90" s="211">
        <v>284801.89500000002</v>
      </c>
      <c r="R90" s="211">
        <v>178079.62400000001</v>
      </c>
      <c r="S90" s="211">
        <v>311639.342</v>
      </c>
      <c r="T90" s="211">
        <v>193192.91199999998</v>
      </c>
      <c r="U90" s="211">
        <v>338087.59600000002</v>
      </c>
    </row>
    <row r="91" spans="1:21" ht="13.5" customHeight="1">
      <c r="A91" s="209">
        <v>1</v>
      </c>
      <c r="B91" s="210" t="s">
        <v>122</v>
      </c>
      <c r="C91" s="210" t="s">
        <v>146</v>
      </c>
      <c r="D91" s="210" t="s">
        <v>147</v>
      </c>
      <c r="E91" s="210" t="s">
        <v>153</v>
      </c>
      <c r="F91" s="209">
        <v>2</v>
      </c>
      <c r="G91" s="210" t="s">
        <v>5</v>
      </c>
      <c r="H91" s="211">
        <v>67752.100999999995</v>
      </c>
      <c r="I91" s="211">
        <v>118566.17675</v>
      </c>
      <c r="J91" s="211">
        <v>87899.6538</v>
      </c>
      <c r="K91" s="211">
        <v>153824.39415000001</v>
      </c>
      <c r="L91" s="211">
        <v>104327.38620000001</v>
      </c>
      <c r="M91" s="211">
        <v>182572.92585</v>
      </c>
      <c r="N91" s="211">
        <v>124444.0284</v>
      </c>
      <c r="O91" s="211">
        <v>217777.04969999997</v>
      </c>
      <c r="P91" s="211">
        <v>146589.68099999998</v>
      </c>
      <c r="Q91" s="211">
        <v>256531.94174999997</v>
      </c>
      <c r="R91" s="211">
        <v>160537.23220000003</v>
      </c>
      <c r="S91" s="211">
        <v>280940.15635</v>
      </c>
      <c r="T91" s="211">
        <v>173720.98240000001</v>
      </c>
      <c r="U91" s="211">
        <v>304011.71920000005</v>
      </c>
    </row>
    <row r="92" spans="1:21" ht="13.5" customHeight="1">
      <c r="A92" s="209">
        <v>1</v>
      </c>
      <c r="B92" s="210" t="s">
        <v>122</v>
      </c>
      <c r="C92" s="210" t="s">
        <v>146</v>
      </c>
      <c r="D92" s="210" t="s">
        <v>147</v>
      </c>
      <c r="E92" s="210" t="s">
        <v>153</v>
      </c>
      <c r="F92" s="209">
        <v>3</v>
      </c>
      <c r="G92" s="210" t="s">
        <v>6</v>
      </c>
      <c r="H92" s="211">
        <v>54414.662499999991</v>
      </c>
      <c r="I92" s="211">
        <v>95225.659374999988</v>
      </c>
      <c r="J92" s="211">
        <v>73720.797499999986</v>
      </c>
      <c r="K92" s="211">
        <v>129011.39562499998</v>
      </c>
      <c r="L92" s="211">
        <v>92837.722499999989</v>
      </c>
      <c r="M92" s="211">
        <v>162466.01437499997</v>
      </c>
      <c r="N92" s="211">
        <v>120507.59399999998</v>
      </c>
      <c r="O92" s="211">
        <v>210888.28949999996</v>
      </c>
      <c r="P92" s="211">
        <v>146620.53749999998</v>
      </c>
      <c r="Q92" s="211">
        <v>256585.94062499996</v>
      </c>
      <c r="R92" s="211">
        <v>163412.88249999998</v>
      </c>
      <c r="S92" s="211">
        <v>285972.54437499994</v>
      </c>
      <c r="T92" s="211">
        <v>179351.07949999999</v>
      </c>
      <c r="U92" s="211">
        <v>313864.38912499999</v>
      </c>
    </row>
    <row r="93" spans="1:21" ht="13.5" customHeight="1">
      <c r="A93" s="209">
        <v>1</v>
      </c>
      <c r="B93" s="210" t="s">
        <v>122</v>
      </c>
      <c r="C93" s="210" t="s">
        <v>146</v>
      </c>
      <c r="D93" s="210" t="s">
        <v>147</v>
      </c>
      <c r="E93" s="210" t="s">
        <v>153</v>
      </c>
      <c r="F93" s="209">
        <v>4</v>
      </c>
      <c r="G93" s="210" t="s">
        <v>4</v>
      </c>
      <c r="H93" s="211">
        <v>66741.909</v>
      </c>
      <c r="I93" s="211">
        <v>106787.05439999999</v>
      </c>
      <c r="J93" s="211">
        <v>93438.672599999991</v>
      </c>
      <c r="K93" s="211">
        <v>149501.87615999999</v>
      </c>
      <c r="L93" s="211">
        <v>120135.4362</v>
      </c>
      <c r="M93" s="211">
        <v>192216.69792000001</v>
      </c>
      <c r="N93" s="211">
        <v>160180.58159999998</v>
      </c>
      <c r="O93" s="211">
        <v>256288.93056000001</v>
      </c>
      <c r="P93" s="211">
        <v>200225.72700000001</v>
      </c>
      <c r="Q93" s="211">
        <v>320361.16319999995</v>
      </c>
      <c r="R93" s="211">
        <v>226922.49059999999</v>
      </c>
      <c r="S93" s="211">
        <v>363075.98495999997</v>
      </c>
      <c r="T93" s="211">
        <v>253619.25419999997</v>
      </c>
      <c r="U93" s="211">
        <v>405790.80671999999</v>
      </c>
    </row>
    <row r="94" spans="1:21" ht="13.5" customHeight="1">
      <c r="A94" s="209">
        <v>1</v>
      </c>
      <c r="B94" s="210" t="s">
        <v>122</v>
      </c>
      <c r="C94" s="210" t="s">
        <v>154</v>
      </c>
      <c r="D94" s="210" t="s">
        <v>155</v>
      </c>
      <c r="E94" s="210" t="s">
        <v>156</v>
      </c>
      <c r="F94" s="209">
        <v>1</v>
      </c>
      <c r="G94" s="210" t="s">
        <v>63</v>
      </c>
      <c r="H94" s="211">
        <v>82716.75</v>
      </c>
      <c r="I94" s="211">
        <v>144754.3125</v>
      </c>
      <c r="J94" s="211">
        <v>107656.22</v>
      </c>
      <c r="K94" s="211">
        <v>188398.38500000004</v>
      </c>
      <c r="L94" s="211">
        <v>129084.3</v>
      </c>
      <c r="M94" s="211">
        <v>225897.52500000002</v>
      </c>
      <c r="N94" s="211">
        <v>154890.35999999999</v>
      </c>
      <c r="O94" s="211">
        <v>271058.13</v>
      </c>
      <c r="P94" s="211">
        <v>182509.65</v>
      </c>
      <c r="Q94" s="211">
        <v>319391.88750000001</v>
      </c>
      <c r="R94" s="211">
        <v>199695.94</v>
      </c>
      <c r="S94" s="211">
        <v>349467.89500000002</v>
      </c>
      <c r="T94" s="211">
        <v>216612.92</v>
      </c>
      <c r="U94" s="211">
        <v>379072.61</v>
      </c>
    </row>
    <row r="95" spans="1:21" ht="13.5" customHeight="1">
      <c r="A95" s="209">
        <v>1</v>
      </c>
      <c r="B95" s="210" t="s">
        <v>122</v>
      </c>
      <c r="C95" s="210" t="s">
        <v>154</v>
      </c>
      <c r="D95" s="210" t="s">
        <v>155</v>
      </c>
      <c r="E95" s="210" t="s">
        <v>156</v>
      </c>
      <c r="F95" s="209">
        <v>2</v>
      </c>
      <c r="G95" s="210" t="s">
        <v>5</v>
      </c>
      <c r="H95" s="211">
        <v>76120.434999999998</v>
      </c>
      <c r="I95" s="211">
        <v>133210.76125000001</v>
      </c>
      <c r="J95" s="211">
        <v>98729.515500000009</v>
      </c>
      <c r="K95" s="211">
        <v>172776.65212500002</v>
      </c>
      <c r="L95" s="211">
        <v>117135.97200000001</v>
      </c>
      <c r="M95" s="211">
        <v>204987.951</v>
      </c>
      <c r="N95" s="211">
        <v>139636.88400000002</v>
      </c>
      <c r="O95" s="211">
        <v>244364.54700000002</v>
      </c>
      <c r="P95" s="211">
        <v>164466.17249999999</v>
      </c>
      <c r="Q95" s="211">
        <v>287815.801875</v>
      </c>
      <c r="R95" s="211">
        <v>180101.22575000004</v>
      </c>
      <c r="S95" s="211">
        <v>315177.14506250003</v>
      </c>
      <c r="T95" s="211">
        <v>194870.13462500001</v>
      </c>
      <c r="U95" s="211">
        <v>341022.73559375003</v>
      </c>
    </row>
    <row r="96" spans="1:21" ht="13.5" customHeight="1">
      <c r="A96" s="209">
        <v>1</v>
      </c>
      <c r="B96" s="210" t="s">
        <v>122</v>
      </c>
      <c r="C96" s="210" t="s">
        <v>154</v>
      </c>
      <c r="D96" s="210" t="s">
        <v>155</v>
      </c>
      <c r="E96" s="210" t="s">
        <v>156</v>
      </c>
      <c r="F96" s="209">
        <v>3</v>
      </c>
      <c r="G96" s="210" t="s">
        <v>6</v>
      </c>
      <c r="H96" s="211">
        <v>59941.681250000001</v>
      </c>
      <c r="I96" s="211">
        <v>104897.94218750001</v>
      </c>
      <c r="J96" s="211">
        <v>81319.393749999988</v>
      </c>
      <c r="K96" s="211">
        <v>142308.93906249999</v>
      </c>
      <c r="L96" s="211">
        <v>102497.18625</v>
      </c>
      <c r="M96" s="211">
        <v>179370.07593749999</v>
      </c>
      <c r="N96" s="211">
        <v>133201.44299999997</v>
      </c>
      <c r="O96" s="211">
        <v>233102.52525000001</v>
      </c>
      <c r="P96" s="211">
        <v>162260.64374999999</v>
      </c>
      <c r="Q96" s="211">
        <v>283956.12656249997</v>
      </c>
      <c r="R96" s="211">
        <v>180982.27625</v>
      </c>
      <c r="S96" s="211">
        <v>316718.98343750002</v>
      </c>
      <c r="T96" s="211">
        <v>198801.41275000002</v>
      </c>
      <c r="U96" s="211">
        <v>347902.4723125</v>
      </c>
    </row>
    <row r="97" spans="1:21" ht="13.5" customHeight="1">
      <c r="A97" s="209">
        <v>1</v>
      </c>
      <c r="B97" s="210" t="s">
        <v>122</v>
      </c>
      <c r="C97" s="210" t="s">
        <v>154</v>
      </c>
      <c r="D97" s="210" t="s">
        <v>155</v>
      </c>
      <c r="E97" s="210" t="s">
        <v>156</v>
      </c>
      <c r="F97" s="209">
        <v>4</v>
      </c>
      <c r="G97" s="210" t="s">
        <v>4</v>
      </c>
      <c r="H97" s="211">
        <v>73011.668000000005</v>
      </c>
      <c r="I97" s="211">
        <v>116818.66880000001</v>
      </c>
      <c r="J97" s="211">
        <v>102216.3352</v>
      </c>
      <c r="K97" s="211">
        <v>163546.13631999999</v>
      </c>
      <c r="L97" s="211">
        <v>131421.0024</v>
      </c>
      <c r="M97" s="211">
        <v>210273.60384000003</v>
      </c>
      <c r="N97" s="211">
        <v>175228.00319999998</v>
      </c>
      <c r="O97" s="211">
        <v>280364.80512000003</v>
      </c>
      <c r="P97" s="211">
        <v>219035.00400000002</v>
      </c>
      <c r="Q97" s="211">
        <v>350456.00639999995</v>
      </c>
      <c r="R97" s="211">
        <v>248239.67119999998</v>
      </c>
      <c r="S97" s="211">
        <v>397183.47392000002</v>
      </c>
      <c r="T97" s="211">
        <v>277444.33840000001</v>
      </c>
      <c r="U97" s="211">
        <v>443910.94144000002</v>
      </c>
    </row>
    <row r="98" spans="1:21" ht="13.5" customHeight="1">
      <c r="A98" s="209">
        <v>1</v>
      </c>
      <c r="B98" s="210" t="s">
        <v>122</v>
      </c>
      <c r="C98" s="210" t="s">
        <v>157</v>
      </c>
      <c r="D98" s="210" t="s">
        <v>158</v>
      </c>
      <c r="E98" s="210" t="s">
        <v>159</v>
      </c>
      <c r="F98" s="209">
        <v>1</v>
      </c>
      <c r="G98" s="210" t="s">
        <v>63</v>
      </c>
      <c r="H98" s="211">
        <v>66515.850000000006</v>
      </c>
      <c r="I98" s="211">
        <v>116402.7375</v>
      </c>
      <c r="J98" s="211">
        <v>86695.812000000005</v>
      </c>
      <c r="K98" s="211">
        <v>151717.67100000003</v>
      </c>
      <c r="L98" s="211">
        <v>104193.54</v>
      </c>
      <c r="M98" s="211">
        <v>182338.69500000001</v>
      </c>
      <c r="N98" s="211">
        <v>125399.016</v>
      </c>
      <c r="O98" s="211">
        <v>219448.27799999999</v>
      </c>
      <c r="P98" s="211">
        <v>147840.39000000001</v>
      </c>
      <c r="Q98" s="211">
        <v>258720.6825</v>
      </c>
      <c r="R98" s="211">
        <v>161804.84399999998</v>
      </c>
      <c r="S98" s="211">
        <v>283158.47700000001</v>
      </c>
      <c r="T98" s="211">
        <v>175622.47200000001</v>
      </c>
      <c r="U98" s="211">
        <v>307339.326</v>
      </c>
    </row>
    <row r="99" spans="1:21" ht="13.5" customHeight="1">
      <c r="A99" s="209">
        <v>1</v>
      </c>
      <c r="B99" s="210" t="s">
        <v>122</v>
      </c>
      <c r="C99" s="210" t="s">
        <v>157</v>
      </c>
      <c r="D99" s="210" t="s">
        <v>158</v>
      </c>
      <c r="E99" s="210" t="s">
        <v>159</v>
      </c>
      <c r="F99" s="209">
        <v>2</v>
      </c>
      <c r="G99" s="210" t="s">
        <v>5</v>
      </c>
      <c r="H99" s="211">
        <v>61160.256000000001</v>
      </c>
      <c r="I99" s="211">
        <v>107030.448</v>
      </c>
      <c r="J99" s="211">
        <v>79422.405300000013</v>
      </c>
      <c r="K99" s="211">
        <v>138989.20927500003</v>
      </c>
      <c r="L99" s="211">
        <v>94391.422200000001</v>
      </c>
      <c r="M99" s="211">
        <v>165184.98884999999</v>
      </c>
      <c r="N99" s="211">
        <v>112829.36040000001</v>
      </c>
      <c r="O99" s="211">
        <v>197451.38070000001</v>
      </c>
      <c r="P99" s="211">
        <v>132963.6735</v>
      </c>
      <c r="Q99" s="211">
        <v>232686.42862499997</v>
      </c>
      <c r="R99" s="211">
        <v>145651.89195000002</v>
      </c>
      <c r="S99" s="211">
        <v>254890.81091250002</v>
      </c>
      <c r="T99" s="211">
        <v>157672.82002500002</v>
      </c>
      <c r="U99" s="211">
        <v>275927.43504374998</v>
      </c>
    </row>
    <row r="100" spans="1:21" ht="13.5" customHeight="1">
      <c r="A100" s="209">
        <v>1</v>
      </c>
      <c r="B100" s="210" t="s">
        <v>122</v>
      </c>
      <c r="C100" s="210" t="s">
        <v>157</v>
      </c>
      <c r="D100" s="210" t="s">
        <v>158</v>
      </c>
      <c r="E100" s="210" t="s">
        <v>159</v>
      </c>
      <c r="F100" s="209">
        <v>3</v>
      </c>
      <c r="G100" s="210" t="s">
        <v>6</v>
      </c>
      <c r="H100" s="211">
        <v>48656.868750000001</v>
      </c>
      <c r="I100" s="211">
        <v>85149.520312499997</v>
      </c>
      <c r="J100" s="211">
        <v>65822.321249999994</v>
      </c>
      <c r="K100" s="211">
        <v>115189.06218749999</v>
      </c>
      <c r="L100" s="211">
        <v>82811.058749999997</v>
      </c>
      <c r="M100" s="211">
        <v>144919.3528125</v>
      </c>
      <c r="N100" s="211">
        <v>107355.05100000001</v>
      </c>
      <c r="O100" s="211">
        <v>187871.33924999996</v>
      </c>
      <c r="P100" s="211">
        <v>130444.93124999999</v>
      </c>
      <c r="Q100" s="211">
        <v>228278.62968749998</v>
      </c>
      <c r="R100" s="211">
        <v>145262.59875</v>
      </c>
      <c r="S100" s="211">
        <v>254209.54781249998</v>
      </c>
      <c r="T100" s="211">
        <v>159282.52425000002</v>
      </c>
      <c r="U100" s="211">
        <v>278744.41743749997</v>
      </c>
    </row>
    <row r="101" spans="1:21" ht="13.5" customHeight="1">
      <c r="A101" s="209">
        <v>1</v>
      </c>
      <c r="B101" s="210" t="s">
        <v>122</v>
      </c>
      <c r="C101" s="210" t="s">
        <v>157</v>
      </c>
      <c r="D101" s="210" t="s">
        <v>158</v>
      </c>
      <c r="E101" s="210" t="s">
        <v>159</v>
      </c>
      <c r="F101" s="209">
        <v>4</v>
      </c>
      <c r="G101" s="210" t="s">
        <v>4</v>
      </c>
      <c r="H101" s="211">
        <v>60130.273499999996</v>
      </c>
      <c r="I101" s="211">
        <v>96208.437600000005</v>
      </c>
      <c r="J101" s="211">
        <v>84182.382899999997</v>
      </c>
      <c r="K101" s="211">
        <v>134691.81263999999</v>
      </c>
      <c r="L101" s="211">
        <v>108234.4923</v>
      </c>
      <c r="M101" s="211">
        <v>173175.18768</v>
      </c>
      <c r="N101" s="211">
        <v>144312.65640000001</v>
      </c>
      <c r="O101" s="211">
        <v>230900.25024000002</v>
      </c>
      <c r="P101" s="211">
        <v>180390.8205</v>
      </c>
      <c r="Q101" s="211">
        <v>288625.31280000001</v>
      </c>
      <c r="R101" s="211">
        <v>204442.92989999999</v>
      </c>
      <c r="S101" s="211">
        <v>327108.68784000003</v>
      </c>
      <c r="T101" s="211">
        <v>228495.03929999997</v>
      </c>
      <c r="U101" s="211">
        <v>365592.06287999998</v>
      </c>
    </row>
    <row r="102" spans="1:21" ht="13.5" customHeight="1">
      <c r="A102" s="209">
        <v>1</v>
      </c>
      <c r="B102" s="210" t="s">
        <v>122</v>
      </c>
      <c r="C102" s="210" t="s">
        <v>157</v>
      </c>
      <c r="D102" s="210" t="s">
        <v>158</v>
      </c>
      <c r="E102" s="210" t="s">
        <v>160</v>
      </c>
      <c r="F102" s="209">
        <v>1</v>
      </c>
      <c r="G102" s="210" t="s">
        <v>63</v>
      </c>
      <c r="H102" s="211">
        <v>66515.850000000006</v>
      </c>
      <c r="I102" s="211">
        <v>116402.7375</v>
      </c>
      <c r="J102" s="211">
        <v>86695.812000000005</v>
      </c>
      <c r="K102" s="211">
        <v>151717.67100000003</v>
      </c>
      <c r="L102" s="211">
        <v>104193.54</v>
      </c>
      <c r="M102" s="211">
        <v>182338.69500000001</v>
      </c>
      <c r="N102" s="211">
        <v>125399.016</v>
      </c>
      <c r="O102" s="211">
        <v>219448.27799999999</v>
      </c>
      <c r="P102" s="211">
        <v>147840.39000000001</v>
      </c>
      <c r="Q102" s="211">
        <v>258720.6825</v>
      </c>
      <c r="R102" s="211">
        <v>161804.84399999998</v>
      </c>
      <c r="S102" s="211">
        <v>283158.47700000001</v>
      </c>
      <c r="T102" s="211">
        <v>175622.47200000001</v>
      </c>
      <c r="U102" s="211">
        <v>307339.326</v>
      </c>
    </row>
    <row r="103" spans="1:21" ht="13.5" customHeight="1">
      <c r="A103" s="209">
        <v>1</v>
      </c>
      <c r="B103" s="210" t="s">
        <v>122</v>
      </c>
      <c r="C103" s="210" t="s">
        <v>157</v>
      </c>
      <c r="D103" s="210" t="s">
        <v>158</v>
      </c>
      <c r="E103" s="210" t="s">
        <v>160</v>
      </c>
      <c r="F103" s="209">
        <v>2</v>
      </c>
      <c r="G103" s="210" t="s">
        <v>5</v>
      </c>
      <c r="H103" s="211">
        <v>61160.256000000001</v>
      </c>
      <c r="I103" s="211">
        <v>107030.448</v>
      </c>
      <c r="J103" s="211">
        <v>79422.405300000013</v>
      </c>
      <c r="K103" s="211">
        <v>138989.20927500003</v>
      </c>
      <c r="L103" s="211">
        <v>94391.422200000001</v>
      </c>
      <c r="M103" s="211">
        <v>165184.98884999999</v>
      </c>
      <c r="N103" s="211">
        <v>112829.36040000001</v>
      </c>
      <c r="O103" s="211">
        <v>197451.38070000001</v>
      </c>
      <c r="P103" s="211">
        <v>132963.6735</v>
      </c>
      <c r="Q103" s="211">
        <v>232686.42862499997</v>
      </c>
      <c r="R103" s="211">
        <v>145651.89195000002</v>
      </c>
      <c r="S103" s="211">
        <v>254890.81091250002</v>
      </c>
      <c r="T103" s="211">
        <v>157672.82002500002</v>
      </c>
      <c r="U103" s="211">
        <v>275927.43504374998</v>
      </c>
    </row>
    <row r="104" spans="1:21" ht="13.5" customHeight="1">
      <c r="A104" s="209">
        <v>1</v>
      </c>
      <c r="B104" s="210" t="s">
        <v>122</v>
      </c>
      <c r="C104" s="210" t="s">
        <v>157</v>
      </c>
      <c r="D104" s="210" t="s">
        <v>158</v>
      </c>
      <c r="E104" s="210" t="s">
        <v>160</v>
      </c>
      <c r="F104" s="209">
        <v>3</v>
      </c>
      <c r="G104" s="210" t="s">
        <v>6</v>
      </c>
      <c r="H104" s="211">
        <v>48656.868750000001</v>
      </c>
      <c r="I104" s="211">
        <v>85149.520312499997</v>
      </c>
      <c r="J104" s="211">
        <v>65822.321249999994</v>
      </c>
      <c r="K104" s="211">
        <v>115189.06218749999</v>
      </c>
      <c r="L104" s="211">
        <v>82811.058749999997</v>
      </c>
      <c r="M104" s="211">
        <v>144919.3528125</v>
      </c>
      <c r="N104" s="211">
        <v>107355.05100000001</v>
      </c>
      <c r="O104" s="211">
        <v>187871.33924999996</v>
      </c>
      <c r="P104" s="211">
        <v>130444.93124999999</v>
      </c>
      <c r="Q104" s="211">
        <v>228278.62968749998</v>
      </c>
      <c r="R104" s="211">
        <v>145262.59875</v>
      </c>
      <c r="S104" s="211">
        <v>254209.54781249998</v>
      </c>
      <c r="T104" s="211">
        <v>159282.52425000002</v>
      </c>
      <c r="U104" s="211">
        <v>278744.41743749997</v>
      </c>
    </row>
    <row r="105" spans="1:21" ht="13.5" customHeight="1">
      <c r="A105" s="209">
        <v>1</v>
      </c>
      <c r="B105" s="210" t="s">
        <v>122</v>
      </c>
      <c r="C105" s="210" t="s">
        <v>157</v>
      </c>
      <c r="D105" s="210" t="s">
        <v>158</v>
      </c>
      <c r="E105" s="210" t="s">
        <v>160</v>
      </c>
      <c r="F105" s="209">
        <v>4</v>
      </c>
      <c r="G105" s="210" t="s">
        <v>4</v>
      </c>
      <c r="H105" s="211">
        <v>60130.273499999996</v>
      </c>
      <c r="I105" s="211">
        <v>96208.437600000005</v>
      </c>
      <c r="J105" s="211">
        <v>84182.382899999997</v>
      </c>
      <c r="K105" s="211">
        <v>134691.81263999999</v>
      </c>
      <c r="L105" s="211">
        <v>108234.4923</v>
      </c>
      <c r="M105" s="211">
        <v>173175.18768</v>
      </c>
      <c r="N105" s="211">
        <v>144312.65640000001</v>
      </c>
      <c r="O105" s="211">
        <v>230900.25024000002</v>
      </c>
      <c r="P105" s="211">
        <v>180390.8205</v>
      </c>
      <c r="Q105" s="211">
        <v>288625.31280000001</v>
      </c>
      <c r="R105" s="211">
        <v>204442.92989999999</v>
      </c>
      <c r="S105" s="211">
        <v>327108.68784000003</v>
      </c>
      <c r="T105" s="211">
        <v>228495.03929999997</v>
      </c>
      <c r="U105" s="211">
        <v>365592.06287999998</v>
      </c>
    </row>
    <row r="106" spans="1:21" ht="13.5" customHeight="1">
      <c r="A106" s="209">
        <v>1</v>
      </c>
      <c r="B106" s="210" t="s">
        <v>122</v>
      </c>
      <c r="C106" s="210" t="s">
        <v>157</v>
      </c>
      <c r="D106" s="210" t="s">
        <v>158</v>
      </c>
      <c r="E106" s="210" t="s">
        <v>161</v>
      </c>
      <c r="F106" s="209">
        <v>1</v>
      </c>
      <c r="G106" s="210" t="s">
        <v>63</v>
      </c>
      <c r="H106" s="211">
        <v>66938.100000000006</v>
      </c>
      <c r="I106" s="211">
        <v>117141.67499999999</v>
      </c>
      <c r="J106" s="211">
        <v>87234.112000000008</v>
      </c>
      <c r="K106" s="211">
        <v>152659.69600000003</v>
      </c>
      <c r="L106" s="211">
        <v>104817.24</v>
      </c>
      <c r="M106" s="211">
        <v>183430.17</v>
      </c>
      <c r="N106" s="211">
        <v>126113.61599999999</v>
      </c>
      <c r="O106" s="211">
        <v>220698.82799999998</v>
      </c>
      <c r="P106" s="211">
        <v>148675.14000000001</v>
      </c>
      <c r="Q106" s="211">
        <v>260181.495</v>
      </c>
      <c r="R106" s="211">
        <v>162714.34399999998</v>
      </c>
      <c r="S106" s="211">
        <v>284750.10200000001</v>
      </c>
      <c r="T106" s="211">
        <v>176599.07199999999</v>
      </c>
      <c r="U106" s="211">
        <v>309048.37600000005</v>
      </c>
    </row>
    <row r="107" spans="1:21" ht="13.5" customHeight="1">
      <c r="A107" s="209">
        <v>1</v>
      </c>
      <c r="B107" s="210" t="s">
        <v>122</v>
      </c>
      <c r="C107" s="210" t="s">
        <v>157</v>
      </c>
      <c r="D107" s="210" t="s">
        <v>158</v>
      </c>
      <c r="E107" s="210" t="s">
        <v>161</v>
      </c>
      <c r="F107" s="209">
        <v>2</v>
      </c>
      <c r="G107" s="210" t="s">
        <v>5</v>
      </c>
      <c r="H107" s="211">
        <v>61553.443499999994</v>
      </c>
      <c r="I107" s="211">
        <v>107718.526125</v>
      </c>
      <c r="J107" s="211">
        <v>79923.692800000004</v>
      </c>
      <c r="K107" s="211">
        <v>139866.46240000002</v>
      </c>
      <c r="L107" s="211">
        <v>94971.584700000007</v>
      </c>
      <c r="M107" s="211">
        <v>166200.27322499998</v>
      </c>
      <c r="N107" s="211">
        <v>113493.42539999999</v>
      </c>
      <c r="O107" s="211">
        <v>198613.49445</v>
      </c>
      <c r="P107" s="211">
        <v>133739.36099999998</v>
      </c>
      <c r="Q107" s="211">
        <v>234043.88174999997</v>
      </c>
      <c r="R107" s="211">
        <v>146497.00445000001</v>
      </c>
      <c r="S107" s="211">
        <v>256369.75778750001</v>
      </c>
      <c r="T107" s="211">
        <v>158580.30752500001</v>
      </c>
      <c r="U107" s="211">
        <v>277515.53816875</v>
      </c>
    </row>
    <row r="108" spans="1:21" ht="13.5" customHeight="1">
      <c r="A108" s="209">
        <v>1</v>
      </c>
      <c r="B108" s="210" t="s">
        <v>122</v>
      </c>
      <c r="C108" s="210" t="s">
        <v>157</v>
      </c>
      <c r="D108" s="210" t="s">
        <v>158</v>
      </c>
      <c r="E108" s="210" t="s">
        <v>161</v>
      </c>
      <c r="F108" s="209">
        <v>3</v>
      </c>
      <c r="G108" s="210" t="s">
        <v>6</v>
      </c>
      <c r="H108" s="211">
        <v>49206.287499999991</v>
      </c>
      <c r="I108" s="211">
        <v>86111.003124999988</v>
      </c>
      <c r="J108" s="211">
        <v>66568.302499999991</v>
      </c>
      <c r="K108" s="211">
        <v>116494.52937499998</v>
      </c>
      <c r="L108" s="211">
        <v>83751.81749999999</v>
      </c>
      <c r="M108" s="211">
        <v>146565.68062499998</v>
      </c>
      <c r="N108" s="211">
        <v>108578.49</v>
      </c>
      <c r="O108" s="211">
        <v>190012.35749999998</v>
      </c>
      <c r="P108" s="211">
        <v>131936.36249999999</v>
      </c>
      <c r="Q108" s="211">
        <v>230888.63437499997</v>
      </c>
      <c r="R108" s="211">
        <v>146926.8775</v>
      </c>
      <c r="S108" s="211">
        <v>257122.03562499996</v>
      </c>
      <c r="T108" s="211">
        <v>161111.5925</v>
      </c>
      <c r="U108" s="211">
        <v>281945.28687499999</v>
      </c>
    </row>
    <row r="109" spans="1:21" ht="13.5" customHeight="1">
      <c r="A109" s="209">
        <v>1</v>
      </c>
      <c r="B109" s="210" t="s">
        <v>122</v>
      </c>
      <c r="C109" s="210" t="s">
        <v>157</v>
      </c>
      <c r="D109" s="210" t="s">
        <v>158</v>
      </c>
      <c r="E109" s="210" t="s">
        <v>161</v>
      </c>
      <c r="F109" s="209">
        <v>4</v>
      </c>
      <c r="G109" s="210" t="s">
        <v>4</v>
      </c>
      <c r="H109" s="211">
        <v>60796.65</v>
      </c>
      <c r="I109" s="211">
        <v>97274.64</v>
      </c>
      <c r="J109" s="211">
        <v>85115.31</v>
      </c>
      <c r="K109" s="211">
        <v>136184.49599999998</v>
      </c>
      <c r="L109" s="211">
        <v>109433.97</v>
      </c>
      <c r="M109" s="211">
        <v>175094.35200000001</v>
      </c>
      <c r="N109" s="211">
        <v>145911.96</v>
      </c>
      <c r="O109" s="211">
        <v>233459.136</v>
      </c>
      <c r="P109" s="211">
        <v>182389.95</v>
      </c>
      <c r="Q109" s="211">
        <v>291823.92</v>
      </c>
      <c r="R109" s="211">
        <v>206708.61</v>
      </c>
      <c r="S109" s="211">
        <v>330733.77599999995</v>
      </c>
      <c r="T109" s="211">
        <v>231027.27</v>
      </c>
      <c r="U109" s="211">
        <v>369643.63199999998</v>
      </c>
    </row>
    <row r="110" spans="1:21" ht="13.5" customHeight="1">
      <c r="A110" s="209">
        <v>1</v>
      </c>
      <c r="B110" s="210" t="s">
        <v>122</v>
      </c>
      <c r="C110" s="210" t="s">
        <v>157</v>
      </c>
      <c r="D110" s="210" t="s">
        <v>158</v>
      </c>
      <c r="E110" s="210" t="s">
        <v>162</v>
      </c>
      <c r="F110" s="209">
        <v>1</v>
      </c>
      <c r="G110" s="210" t="s">
        <v>63</v>
      </c>
      <c r="H110" s="211">
        <v>67360.350000000006</v>
      </c>
      <c r="I110" s="211">
        <v>117880.61249999999</v>
      </c>
      <c r="J110" s="211">
        <v>87772.412000000011</v>
      </c>
      <c r="K110" s="211">
        <v>153601.72100000002</v>
      </c>
      <c r="L110" s="211">
        <v>105440.94</v>
      </c>
      <c r="M110" s="211">
        <v>184521.64499999999</v>
      </c>
      <c r="N110" s="211">
        <v>126828.21599999999</v>
      </c>
      <c r="O110" s="211">
        <v>221949.378</v>
      </c>
      <c r="P110" s="211">
        <v>149509.89000000001</v>
      </c>
      <c r="Q110" s="211">
        <v>261642.3075</v>
      </c>
      <c r="R110" s="211">
        <v>163623.84399999998</v>
      </c>
      <c r="S110" s="211">
        <v>286341.72700000001</v>
      </c>
      <c r="T110" s="211">
        <v>177575.67199999999</v>
      </c>
      <c r="U110" s="211">
        <v>310757.42599999998</v>
      </c>
    </row>
    <row r="111" spans="1:21" ht="13.5" customHeight="1">
      <c r="A111" s="209">
        <v>1</v>
      </c>
      <c r="B111" s="210" t="s">
        <v>122</v>
      </c>
      <c r="C111" s="210" t="s">
        <v>157</v>
      </c>
      <c r="D111" s="210" t="s">
        <v>158</v>
      </c>
      <c r="E111" s="210" t="s">
        <v>162</v>
      </c>
      <c r="F111" s="209">
        <v>2</v>
      </c>
      <c r="G111" s="210" t="s">
        <v>5</v>
      </c>
      <c r="H111" s="211">
        <v>61946.630999999994</v>
      </c>
      <c r="I111" s="211">
        <v>108406.60425</v>
      </c>
      <c r="J111" s="211">
        <v>80424.980299999996</v>
      </c>
      <c r="K111" s="211">
        <v>140743.71552500001</v>
      </c>
      <c r="L111" s="211">
        <v>95551.747199999998</v>
      </c>
      <c r="M111" s="211">
        <v>167215.5576</v>
      </c>
      <c r="N111" s="211">
        <v>114157.4904</v>
      </c>
      <c r="O111" s="211">
        <v>199775.60819999999</v>
      </c>
      <c r="P111" s="211">
        <v>134515.04849999998</v>
      </c>
      <c r="Q111" s="211">
        <v>235401.33487499997</v>
      </c>
      <c r="R111" s="211">
        <v>147342.11695</v>
      </c>
      <c r="S111" s="211">
        <v>257848.70466250001</v>
      </c>
      <c r="T111" s="211">
        <v>159487.795025</v>
      </c>
      <c r="U111" s="211">
        <v>279103.64129374997</v>
      </c>
    </row>
    <row r="112" spans="1:21" ht="13.5" customHeight="1">
      <c r="A112" s="209">
        <v>1</v>
      </c>
      <c r="B112" s="210" t="s">
        <v>122</v>
      </c>
      <c r="C112" s="210" t="s">
        <v>157</v>
      </c>
      <c r="D112" s="210" t="s">
        <v>158</v>
      </c>
      <c r="E112" s="210" t="s">
        <v>162</v>
      </c>
      <c r="F112" s="209">
        <v>3</v>
      </c>
      <c r="G112" s="210" t="s">
        <v>6</v>
      </c>
      <c r="H112" s="211">
        <v>49294.15625</v>
      </c>
      <c r="I112" s="211">
        <v>86264.7734375</v>
      </c>
      <c r="J112" s="211">
        <v>66714.523749999993</v>
      </c>
      <c r="K112" s="211">
        <v>116750.41656249997</v>
      </c>
      <c r="L112" s="211">
        <v>83958.17624999999</v>
      </c>
      <c r="M112" s="211">
        <v>146926.80843749997</v>
      </c>
      <c r="N112" s="211">
        <v>108884.541</v>
      </c>
      <c r="O112" s="211">
        <v>190547.94674999994</v>
      </c>
      <c r="P112" s="211">
        <v>132356.79374999998</v>
      </c>
      <c r="Q112" s="211">
        <v>231624.38906249998</v>
      </c>
      <c r="R112" s="211">
        <v>147429.37624999997</v>
      </c>
      <c r="S112" s="211">
        <v>258001.40843749998</v>
      </c>
      <c r="T112" s="211">
        <v>161704.21674999999</v>
      </c>
      <c r="U112" s="211">
        <v>282982.37931250001</v>
      </c>
    </row>
    <row r="113" spans="1:21" ht="13.5" customHeight="1">
      <c r="A113" s="209">
        <v>1</v>
      </c>
      <c r="B113" s="210" t="s">
        <v>122</v>
      </c>
      <c r="C113" s="210" t="s">
        <v>157</v>
      </c>
      <c r="D113" s="210" t="s">
        <v>158</v>
      </c>
      <c r="E113" s="210" t="s">
        <v>162</v>
      </c>
      <c r="F113" s="209">
        <v>4</v>
      </c>
      <c r="G113" s="210" t="s">
        <v>4</v>
      </c>
      <c r="H113" s="211">
        <v>60779.273499999996</v>
      </c>
      <c r="I113" s="211">
        <v>97246.837599999999</v>
      </c>
      <c r="J113" s="211">
        <v>85090.982900000003</v>
      </c>
      <c r="K113" s="211">
        <v>136145.57264</v>
      </c>
      <c r="L113" s="211">
        <v>109402.6923</v>
      </c>
      <c r="M113" s="211">
        <v>175044.30768</v>
      </c>
      <c r="N113" s="211">
        <v>145870.25639999998</v>
      </c>
      <c r="O113" s="211">
        <v>233392.41024</v>
      </c>
      <c r="P113" s="211">
        <v>182337.82049999997</v>
      </c>
      <c r="Q113" s="211">
        <v>291740.51279999997</v>
      </c>
      <c r="R113" s="211">
        <v>206649.52989999996</v>
      </c>
      <c r="S113" s="211">
        <v>330639.24783999997</v>
      </c>
      <c r="T113" s="211">
        <v>230961.23929999996</v>
      </c>
      <c r="U113" s="211">
        <v>369537.98288000003</v>
      </c>
    </row>
    <row r="114" spans="1:21" ht="13.5" customHeight="1">
      <c r="A114" s="209">
        <v>1</v>
      </c>
      <c r="B114" s="210" t="s">
        <v>122</v>
      </c>
      <c r="C114" s="210" t="s">
        <v>157</v>
      </c>
      <c r="D114" s="210" t="s">
        <v>158</v>
      </c>
      <c r="E114" s="210" t="s">
        <v>163</v>
      </c>
      <c r="F114" s="209">
        <v>1</v>
      </c>
      <c r="G114" s="210" t="s">
        <v>63</v>
      </c>
      <c r="H114" s="211">
        <v>66611.7</v>
      </c>
      <c r="I114" s="211">
        <v>116570.47500000001</v>
      </c>
      <c r="J114" s="211">
        <v>86798.824000000022</v>
      </c>
      <c r="K114" s="211">
        <v>151897.94200000001</v>
      </c>
      <c r="L114" s="211">
        <v>104275.08</v>
      </c>
      <c r="M114" s="211">
        <v>182481.39</v>
      </c>
      <c r="N114" s="211">
        <v>125431.632</v>
      </c>
      <c r="O114" s="211">
        <v>219505.35599999997</v>
      </c>
      <c r="P114" s="211">
        <v>147864.78</v>
      </c>
      <c r="Q114" s="211">
        <v>258763.36499999999</v>
      </c>
      <c r="R114" s="211">
        <v>161824.08799999999</v>
      </c>
      <c r="S114" s="211">
        <v>283192.15399999998</v>
      </c>
      <c r="T114" s="211">
        <v>175624.14399999997</v>
      </c>
      <c r="U114" s="211">
        <v>307342.25199999998</v>
      </c>
    </row>
    <row r="115" spans="1:21" ht="13.5" customHeight="1">
      <c r="A115" s="209">
        <v>1</v>
      </c>
      <c r="B115" s="210" t="s">
        <v>122</v>
      </c>
      <c r="C115" s="210" t="s">
        <v>157</v>
      </c>
      <c r="D115" s="210" t="s">
        <v>158</v>
      </c>
      <c r="E115" s="210" t="s">
        <v>163</v>
      </c>
      <c r="F115" s="209">
        <v>2</v>
      </c>
      <c r="G115" s="210" t="s">
        <v>5</v>
      </c>
      <c r="H115" s="211">
        <v>61257.361999999994</v>
      </c>
      <c r="I115" s="211">
        <v>107200.3835</v>
      </c>
      <c r="J115" s="211">
        <v>79531.590599999996</v>
      </c>
      <c r="K115" s="211">
        <v>139180.28354999999</v>
      </c>
      <c r="L115" s="211">
        <v>94492.814400000003</v>
      </c>
      <c r="M115" s="211">
        <v>165362.4252</v>
      </c>
      <c r="N115" s="211">
        <v>112897.06080000001</v>
      </c>
      <c r="O115" s="211">
        <v>197569.85639999999</v>
      </c>
      <c r="P115" s="211">
        <v>133030.94699999999</v>
      </c>
      <c r="Q115" s="211">
        <v>232804.15724999996</v>
      </c>
      <c r="R115" s="211">
        <v>145717.22889999999</v>
      </c>
      <c r="S115" s="211">
        <v>255005.15057500001</v>
      </c>
      <c r="T115" s="211">
        <v>157730.14254999999</v>
      </c>
      <c r="U115" s="211">
        <v>276027.74946249998</v>
      </c>
    </row>
    <row r="116" spans="1:21" ht="13.5" customHeight="1">
      <c r="A116" s="209">
        <v>1</v>
      </c>
      <c r="B116" s="210" t="s">
        <v>122</v>
      </c>
      <c r="C116" s="210" t="s">
        <v>157</v>
      </c>
      <c r="D116" s="210" t="s">
        <v>158</v>
      </c>
      <c r="E116" s="210" t="s">
        <v>163</v>
      </c>
      <c r="F116" s="209">
        <v>3</v>
      </c>
      <c r="G116" s="210" t="s">
        <v>6</v>
      </c>
      <c r="H116" s="211">
        <v>48975.512499999997</v>
      </c>
      <c r="I116" s="211">
        <v>85707.146874999991</v>
      </c>
      <c r="J116" s="211">
        <v>66268.422499999986</v>
      </c>
      <c r="K116" s="211">
        <v>115969.73937499998</v>
      </c>
      <c r="L116" s="211">
        <v>83384.617499999993</v>
      </c>
      <c r="M116" s="211">
        <v>145923.08062499997</v>
      </c>
      <c r="N116" s="211">
        <v>108119.79599999999</v>
      </c>
      <c r="O116" s="211">
        <v>189209.64299999998</v>
      </c>
      <c r="P116" s="211">
        <v>131400.86249999999</v>
      </c>
      <c r="Q116" s="211">
        <v>229951.50937499997</v>
      </c>
      <c r="R116" s="211">
        <v>146345.98749999999</v>
      </c>
      <c r="S116" s="211">
        <v>256105.47812499997</v>
      </c>
      <c r="T116" s="211">
        <v>160493.37049999999</v>
      </c>
      <c r="U116" s="211">
        <v>280863.39837499999</v>
      </c>
    </row>
    <row r="117" spans="1:21" ht="13.5" customHeight="1">
      <c r="A117" s="209">
        <v>1</v>
      </c>
      <c r="B117" s="210" t="s">
        <v>122</v>
      </c>
      <c r="C117" s="210" t="s">
        <v>157</v>
      </c>
      <c r="D117" s="210" t="s">
        <v>158</v>
      </c>
      <c r="E117" s="210" t="s">
        <v>163</v>
      </c>
      <c r="F117" s="209">
        <v>4</v>
      </c>
      <c r="G117" s="210" t="s">
        <v>4</v>
      </c>
      <c r="H117" s="211">
        <v>60454.773499999996</v>
      </c>
      <c r="I117" s="211">
        <v>96727.637599999987</v>
      </c>
      <c r="J117" s="211">
        <v>84636.682899999985</v>
      </c>
      <c r="K117" s="211">
        <v>135418.69263999999</v>
      </c>
      <c r="L117" s="211">
        <v>108818.59229999999</v>
      </c>
      <c r="M117" s="211">
        <v>174109.74768</v>
      </c>
      <c r="N117" s="211">
        <v>145091.4564</v>
      </c>
      <c r="O117" s="211">
        <v>232146.33023999998</v>
      </c>
      <c r="P117" s="211">
        <v>181364.32049999997</v>
      </c>
      <c r="Q117" s="211">
        <v>290182.91279999999</v>
      </c>
      <c r="R117" s="211">
        <v>205546.22989999998</v>
      </c>
      <c r="S117" s="211">
        <v>328873.96784</v>
      </c>
      <c r="T117" s="211">
        <v>229728.13929999998</v>
      </c>
      <c r="U117" s="211">
        <v>367565.02288</v>
      </c>
    </row>
    <row r="118" spans="1:21" ht="13.5" customHeight="1">
      <c r="A118" s="209">
        <v>2</v>
      </c>
      <c r="B118" s="210" t="s">
        <v>164</v>
      </c>
      <c r="C118" s="210" t="s">
        <v>165</v>
      </c>
      <c r="D118" s="210" t="s">
        <v>166</v>
      </c>
      <c r="E118" s="210" t="s">
        <v>167</v>
      </c>
      <c r="F118" s="209">
        <v>1</v>
      </c>
      <c r="G118" s="210" t="s">
        <v>63</v>
      </c>
      <c r="H118" s="211">
        <v>84501.6</v>
      </c>
      <c r="I118" s="211">
        <v>147877.79999999999</v>
      </c>
      <c r="J118" s="211">
        <v>109912.43200000003</v>
      </c>
      <c r="K118" s="211">
        <v>192346.75600000005</v>
      </c>
      <c r="L118" s="211">
        <v>131660.64000000001</v>
      </c>
      <c r="M118" s="211">
        <v>230406.12</v>
      </c>
      <c r="N118" s="211">
        <v>157781.37600000002</v>
      </c>
      <c r="O118" s="211">
        <v>276117.40800000005</v>
      </c>
      <c r="P118" s="211">
        <v>185873.04</v>
      </c>
      <c r="Q118" s="211">
        <v>325277.82</v>
      </c>
      <c r="R118" s="211">
        <v>203353.18400000001</v>
      </c>
      <c r="S118" s="211">
        <v>355868.07200000004</v>
      </c>
      <c r="T118" s="211">
        <v>220520.99200000003</v>
      </c>
      <c r="U118" s="211">
        <v>385911.73600000003</v>
      </c>
    </row>
    <row r="119" spans="1:21" ht="13.5" customHeight="1">
      <c r="A119" s="209">
        <v>2</v>
      </c>
      <c r="B119" s="210" t="s">
        <v>164</v>
      </c>
      <c r="C119" s="210" t="s">
        <v>165</v>
      </c>
      <c r="D119" s="210" t="s">
        <v>166</v>
      </c>
      <c r="E119" s="210" t="s">
        <v>167</v>
      </c>
      <c r="F119" s="209">
        <v>2</v>
      </c>
      <c r="G119" s="210" t="s">
        <v>5</v>
      </c>
      <c r="H119" s="211">
        <v>77790.291000000012</v>
      </c>
      <c r="I119" s="211">
        <v>136133.00925</v>
      </c>
      <c r="J119" s="211">
        <v>100843.85080000001</v>
      </c>
      <c r="K119" s="211">
        <v>176476.73890000005</v>
      </c>
      <c r="L119" s="211">
        <v>119558.01420000001</v>
      </c>
      <c r="M119" s="211">
        <v>209226.52485000002</v>
      </c>
      <c r="N119" s="211">
        <v>142360.8444</v>
      </c>
      <c r="O119" s="211">
        <v>249131.47770000005</v>
      </c>
      <c r="P119" s="211">
        <v>167636.196</v>
      </c>
      <c r="Q119" s="211">
        <v>293363.34299999999</v>
      </c>
      <c r="R119" s="211">
        <v>183547.01270000002</v>
      </c>
      <c r="S119" s="211">
        <v>321207.27222500008</v>
      </c>
      <c r="T119" s="211">
        <v>198557.40715000001</v>
      </c>
      <c r="U119" s="211">
        <v>347475.46251250006</v>
      </c>
    </row>
    <row r="120" spans="1:21" ht="13.5" customHeight="1">
      <c r="A120" s="209">
        <v>2</v>
      </c>
      <c r="B120" s="210" t="s">
        <v>164</v>
      </c>
      <c r="C120" s="210" t="s">
        <v>165</v>
      </c>
      <c r="D120" s="210" t="s">
        <v>166</v>
      </c>
      <c r="E120" s="210" t="s">
        <v>167</v>
      </c>
      <c r="F120" s="209">
        <v>3</v>
      </c>
      <c r="G120" s="210" t="s">
        <v>6</v>
      </c>
      <c r="H120" s="211">
        <v>62227.225000000006</v>
      </c>
      <c r="I120" s="211">
        <v>108897.64375</v>
      </c>
      <c r="J120" s="211">
        <v>84449.54</v>
      </c>
      <c r="K120" s="211">
        <v>147786.69500000001</v>
      </c>
      <c r="L120" s="211">
        <v>106466.58</v>
      </c>
      <c r="M120" s="211">
        <v>186316.51500000001</v>
      </c>
      <c r="N120" s="211">
        <v>138401.25</v>
      </c>
      <c r="O120" s="211">
        <v>242202.1875</v>
      </c>
      <c r="P120" s="211">
        <v>168646.8</v>
      </c>
      <c r="Q120" s="211">
        <v>295131.90000000002</v>
      </c>
      <c r="R120" s="211">
        <v>188141.89</v>
      </c>
      <c r="S120" s="211">
        <v>329248.3075</v>
      </c>
      <c r="T120" s="211">
        <v>206710.31</v>
      </c>
      <c r="U120" s="211">
        <v>361743.04249999998</v>
      </c>
    </row>
    <row r="121" spans="1:21" ht="13.5" customHeight="1">
      <c r="A121" s="209">
        <v>2</v>
      </c>
      <c r="B121" s="210" t="s">
        <v>164</v>
      </c>
      <c r="C121" s="210" t="s">
        <v>165</v>
      </c>
      <c r="D121" s="210" t="s">
        <v>166</v>
      </c>
      <c r="E121" s="210" t="s">
        <v>167</v>
      </c>
      <c r="F121" s="209">
        <v>4</v>
      </c>
      <c r="G121" s="210" t="s">
        <v>4</v>
      </c>
      <c r="H121" s="211">
        <v>75659.797500000001</v>
      </c>
      <c r="I121" s="211">
        <v>121055.67600000002</v>
      </c>
      <c r="J121" s="211">
        <v>105923.71650000001</v>
      </c>
      <c r="K121" s="211">
        <v>169477.94640000002</v>
      </c>
      <c r="L121" s="211">
        <v>136187.6355</v>
      </c>
      <c r="M121" s="211">
        <v>217900.21680000005</v>
      </c>
      <c r="N121" s="211">
        <v>181583.51400000002</v>
      </c>
      <c r="O121" s="211">
        <v>290533.62240000005</v>
      </c>
      <c r="P121" s="211">
        <v>226979.39250000002</v>
      </c>
      <c r="Q121" s="211">
        <v>363167.02800000005</v>
      </c>
      <c r="R121" s="211">
        <v>257243.31150000001</v>
      </c>
      <c r="S121" s="211">
        <v>411589.29839999997</v>
      </c>
      <c r="T121" s="211">
        <v>287507.23049999995</v>
      </c>
      <c r="U121" s="211">
        <v>460011.56880000001</v>
      </c>
    </row>
    <row r="122" spans="1:21" ht="13.5" customHeight="1">
      <c r="A122" s="209">
        <v>2</v>
      </c>
      <c r="B122" s="210" t="s">
        <v>164</v>
      </c>
      <c r="C122" s="210" t="s">
        <v>165</v>
      </c>
      <c r="D122" s="210" t="s">
        <v>166</v>
      </c>
      <c r="E122" s="210" t="s">
        <v>168</v>
      </c>
      <c r="F122" s="209">
        <v>1</v>
      </c>
      <c r="G122" s="210" t="s">
        <v>63</v>
      </c>
      <c r="H122" s="211">
        <v>90146.25</v>
      </c>
      <c r="I122" s="211">
        <v>157755.9375</v>
      </c>
      <c r="J122" s="211">
        <v>117415.34</v>
      </c>
      <c r="K122" s="211">
        <v>205476.84500000003</v>
      </c>
      <c r="L122" s="211">
        <v>140958.9</v>
      </c>
      <c r="M122" s="211">
        <v>246678.07499999998</v>
      </c>
      <c r="N122" s="211">
        <v>169407.72</v>
      </c>
      <c r="O122" s="211">
        <v>296463.51</v>
      </c>
      <c r="P122" s="211">
        <v>199673.55</v>
      </c>
      <c r="Q122" s="211">
        <v>349428.71249999997</v>
      </c>
      <c r="R122" s="211">
        <v>218506.78</v>
      </c>
      <c r="S122" s="211">
        <v>382386.86499999999</v>
      </c>
      <c r="T122" s="211">
        <v>237096.44</v>
      </c>
      <c r="U122" s="211">
        <v>414918.77</v>
      </c>
    </row>
    <row r="123" spans="1:21" ht="13.5" customHeight="1">
      <c r="A123" s="209">
        <v>2</v>
      </c>
      <c r="B123" s="210" t="s">
        <v>164</v>
      </c>
      <c r="C123" s="210" t="s">
        <v>165</v>
      </c>
      <c r="D123" s="210" t="s">
        <v>166</v>
      </c>
      <c r="E123" s="210" t="s">
        <v>168</v>
      </c>
      <c r="F123" s="209">
        <v>2</v>
      </c>
      <c r="G123" s="210" t="s">
        <v>5</v>
      </c>
      <c r="H123" s="211">
        <v>82920.782500000001</v>
      </c>
      <c r="I123" s="211">
        <v>145111.36937499998</v>
      </c>
      <c r="J123" s="211">
        <v>107618.77350000001</v>
      </c>
      <c r="K123" s="211">
        <v>188332.85362500002</v>
      </c>
      <c r="L123" s="211">
        <v>127798.5015</v>
      </c>
      <c r="M123" s="211">
        <v>223647.37762499999</v>
      </c>
      <c r="N123" s="211">
        <v>152566.74299999999</v>
      </c>
      <c r="O123" s="211">
        <v>266991.80024999997</v>
      </c>
      <c r="P123" s="211">
        <v>179746.50749999998</v>
      </c>
      <c r="Q123" s="211">
        <v>314556.38812499994</v>
      </c>
      <c r="R123" s="211">
        <v>196868.53400000001</v>
      </c>
      <c r="S123" s="211">
        <v>344519.93450000003</v>
      </c>
      <c r="T123" s="211">
        <v>213067.53425</v>
      </c>
      <c r="U123" s="211">
        <v>372868.18493749999</v>
      </c>
    </row>
    <row r="124" spans="1:21" ht="13.5" customHeight="1">
      <c r="A124" s="209">
        <v>2</v>
      </c>
      <c r="B124" s="210" t="s">
        <v>164</v>
      </c>
      <c r="C124" s="210" t="s">
        <v>165</v>
      </c>
      <c r="D124" s="210" t="s">
        <v>166</v>
      </c>
      <c r="E124" s="210" t="s">
        <v>168</v>
      </c>
      <c r="F124" s="209">
        <v>3</v>
      </c>
      <c r="G124" s="210" t="s">
        <v>6</v>
      </c>
      <c r="H124" s="211">
        <v>64622.84375</v>
      </c>
      <c r="I124" s="211">
        <v>113089.97656249999</v>
      </c>
      <c r="J124" s="211">
        <v>87594.561249999999</v>
      </c>
      <c r="K124" s="211">
        <v>153290.48218749996</v>
      </c>
      <c r="L124" s="211">
        <v>110344.93874999999</v>
      </c>
      <c r="M124" s="211">
        <v>193103.64281249995</v>
      </c>
      <c r="N124" s="211">
        <v>143294.24099999998</v>
      </c>
      <c r="O124" s="211">
        <v>250764.92174999995</v>
      </c>
      <c r="P124" s="211">
        <v>174422.23124999995</v>
      </c>
      <c r="Q124" s="211">
        <v>305238.90468749998</v>
      </c>
      <c r="R124" s="211">
        <v>194453.28874999998</v>
      </c>
      <c r="S124" s="211">
        <v>340293.25531249994</v>
      </c>
      <c r="T124" s="211">
        <v>213485.15424999996</v>
      </c>
      <c r="U124" s="211">
        <v>373599.01993750001</v>
      </c>
    </row>
    <row r="125" spans="1:21" ht="13.5" customHeight="1">
      <c r="A125" s="209">
        <v>2</v>
      </c>
      <c r="B125" s="210" t="s">
        <v>164</v>
      </c>
      <c r="C125" s="210" t="s">
        <v>165</v>
      </c>
      <c r="D125" s="210" t="s">
        <v>166</v>
      </c>
      <c r="E125" s="210" t="s">
        <v>168</v>
      </c>
      <c r="F125" s="209">
        <v>4</v>
      </c>
      <c r="G125" s="210" t="s">
        <v>4</v>
      </c>
      <c r="H125" s="211">
        <v>79061.185999999987</v>
      </c>
      <c r="I125" s="211">
        <v>126497.8976</v>
      </c>
      <c r="J125" s="211">
        <v>110685.66039999999</v>
      </c>
      <c r="K125" s="211">
        <v>177097.05663999997</v>
      </c>
      <c r="L125" s="211">
        <v>142310.1348</v>
      </c>
      <c r="M125" s="211">
        <v>227696.21567999999</v>
      </c>
      <c r="N125" s="211">
        <v>189746.84639999998</v>
      </c>
      <c r="O125" s="211">
        <v>303594.95423999999</v>
      </c>
      <c r="P125" s="211">
        <v>237183.55799999996</v>
      </c>
      <c r="Q125" s="211">
        <v>379493.69279999996</v>
      </c>
      <c r="R125" s="211">
        <v>268808.03239999991</v>
      </c>
      <c r="S125" s="211">
        <v>430092.85183999996</v>
      </c>
      <c r="T125" s="211">
        <v>300432.50679999997</v>
      </c>
      <c r="U125" s="211">
        <v>480692.01087999996</v>
      </c>
    </row>
    <row r="126" spans="1:21" ht="13.5" customHeight="1">
      <c r="A126" s="209">
        <v>2</v>
      </c>
      <c r="B126" s="210" t="s">
        <v>164</v>
      </c>
      <c r="C126" s="210" t="s">
        <v>165</v>
      </c>
      <c r="D126" s="210" t="s">
        <v>166</v>
      </c>
      <c r="E126" s="210" t="s">
        <v>161</v>
      </c>
      <c r="F126" s="209">
        <v>1</v>
      </c>
      <c r="G126" s="210" t="s">
        <v>63</v>
      </c>
      <c r="H126" s="211">
        <v>86690.55</v>
      </c>
      <c r="I126" s="211">
        <v>151708.46249999999</v>
      </c>
      <c r="J126" s="211">
        <v>112856.43600000002</v>
      </c>
      <c r="K126" s="211">
        <v>197498.76300000004</v>
      </c>
      <c r="L126" s="211">
        <v>135374.22</v>
      </c>
      <c r="M126" s="211">
        <v>236904.88500000001</v>
      </c>
      <c r="N126" s="211">
        <v>162522.64799999999</v>
      </c>
      <c r="O126" s="211">
        <v>284414.63400000002</v>
      </c>
      <c r="P126" s="211">
        <v>191521.17</v>
      </c>
      <c r="Q126" s="211">
        <v>335162.04749999999</v>
      </c>
      <c r="R126" s="211">
        <v>209565.73200000002</v>
      </c>
      <c r="S126" s="211">
        <v>366740.03100000002</v>
      </c>
      <c r="T126" s="211">
        <v>227343.81599999999</v>
      </c>
      <c r="U126" s="211">
        <v>397851.67799999996</v>
      </c>
    </row>
    <row r="127" spans="1:21" ht="13.5" customHeight="1">
      <c r="A127" s="209">
        <v>2</v>
      </c>
      <c r="B127" s="210" t="s">
        <v>164</v>
      </c>
      <c r="C127" s="210" t="s">
        <v>165</v>
      </c>
      <c r="D127" s="210" t="s">
        <v>166</v>
      </c>
      <c r="E127" s="210" t="s">
        <v>161</v>
      </c>
      <c r="F127" s="209">
        <v>2</v>
      </c>
      <c r="G127" s="210" t="s">
        <v>5</v>
      </c>
      <c r="H127" s="211">
        <v>79765.755499999999</v>
      </c>
      <c r="I127" s="211">
        <v>139590.07212500001</v>
      </c>
      <c r="J127" s="211">
        <v>103479.38090000002</v>
      </c>
      <c r="K127" s="211">
        <v>181088.91657500004</v>
      </c>
      <c r="L127" s="211">
        <v>122808.0141</v>
      </c>
      <c r="M127" s="211">
        <v>214914.02467500002</v>
      </c>
      <c r="N127" s="211">
        <v>146467.69620000001</v>
      </c>
      <c r="O127" s="211">
        <v>256318.46835000001</v>
      </c>
      <c r="P127" s="211">
        <v>172527.82049999997</v>
      </c>
      <c r="Q127" s="211">
        <v>301923.68587499997</v>
      </c>
      <c r="R127" s="211">
        <v>188940.10460000002</v>
      </c>
      <c r="S127" s="211">
        <v>330645.18305000005</v>
      </c>
      <c r="T127" s="211">
        <v>204451.23944999999</v>
      </c>
      <c r="U127" s="211">
        <v>357789.66903750005</v>
      </c>
    </row>
    <row r="128" spans="1:21" ht="13.5" customHeight="1">
      <c r="A128" s="209">
        <v>2</v>
      </c>
      <c r="B128" s="210" t="s">
        <v>164</v>
      </c>
      <c r="C128" s="210" t="s">
        <v>165</v>
      </c>
      <c r="D128" s="210" t="s">
        <v>166</v>
      </c>
      <c r="E128" s="210" t="s">
        <v>161</v>
      </c>
      <c r="F128" s="209">
        <v>3</v>
      </c>
      <c r="G128" s="210" t="s">
        <v>6</v>
      </c>
      <c r="H128" s="211">
        <v>63524.006249999991</v>
      </c>
      <c r="I128" s="211">
        <v>111167.01093749999</v>
      </c>
      <c r="J128" s="211">
        <v>86102.598750000005</v>
      </c>
      <c r="K128" s="211">
        <v>150679.54781249998</v>
      </c>
      <c r="L128" s="211">
        <v>108463.42125</v>
      </c>
      <c r="M128" s="211">
        <v>189810.9871875</v>
      </c>
      <c r="N128" s="211">
        <v>140847.36300000001</v>
      </c>
      <c r="O128" s="211">
        <v>246482.88524999996</v>
      </c>
      <c r="P128" s="211">
        <v>171439.36874999999</v>
      </c>
      <c r="Q128" s="211">
        <v>300018.89531249995</v>
      </c>
      <c r="R128" s="211">
        <v>191124.73125000001</v>
      </c>
      <c r="S128" s="211">
        <v>334468.27968749998</v>
      </c>
      <c r="T128" s="211">
        <v>209827.01775</v>
      </c>
      <c r="U128" s="211">
        <v>367197.28106249997</v>
      </c>
    </row>
    <row r="129" spans="1:21" ht="13.5" customHeight="1">
      <c r="A129" s="209">
        <v>2</v>
      </c>
      <c r="B129" s="210" t="s">
        <v>164</v>
      </c>
      <c r="C129" s="210" t="s">
        <v>165</v>
      </c>
      <c r="D129" s="210" t="s">
        <v>166</v>
      </c>
      <c r="E129" s="210" t="s">
        <v>161</v>
      </c>
      <c r="F129" s="209">
        <v>4</v>
      </c>
      <c r="G129" s="210" t="s">
        <v>4</v>
      </c>
      <c r="H129" s="211">
        <v>77728.43299999999</v>
      </c>
      <c r="I129" s="211">
        <v>124365.49280000001</v>
      </c>
      <c r="J129" s="211">
        <v>108819.80619999999</v>
      </c>
      <c r="K129" s="211">
        <v>174111.68992</v>
      </c>
      <c r="L129" s="211">
        <v>139911.17939999999</v>
      </c>
      <c r="M129" s="211">
        <v>223857.88704</v>
      </c>
      <c r="N129" s="211">
        <v>186548.23919999998</v>
      </c>
      <c r="O129" s="211">
        <v>298477.18272000004</v>
      </c>
      <c r="P129" s="211">
        <v>233185.299</v>
      </c>
      <c r="Q129" s="211">
        <v>373096.47839999996</v>
      </c>
      <c r="R129" s="211">
        <v>264276.67219999997</v>
      </c>
      <c r="S129" s="211">
        <v>422842.67551999999</v>
      </c>
      <c r="T129" s="211">
        <v>295368.04539999994</v>
      </c>
      <c r="U129" s="211">
        <v>472588.87264000002</v>
      </c>
    </row>
    <row r="130" spans="1:21" ht="13.5" customHeight="1">
      <c r="A130" s="209">
        <v>2</v>
      </c>
      <c r="B130" s="210" t="s">
        <v>164</v>
      </c>
      <c r="C130" s="210" t="s">
        <v>165</v>
      </c>
      <c r="D130" s="210" t="s">
        <v>166</v>
      </c>
      <c r="E130" s="210" t="s">
        <v>169</v>
      </c>
      <c r="F130" s="209">
        <v>1</v>
      </c>
      <c r="G130" s="210" t="s">
        <v>63</v>
      </c>
      <c r="H130" s="211">
        <v>84636.3</v>
      </c>
      <c r="I130" s="211">
        <v>148113.52499999999</v>
      </c>
      <c r="J130" s="211">
        <v>110141.69600000003</v>
      </c>
      <c r="K130" s="211">
        <v>192747.96800000005</v>
      </c>
      <c r="L130" s="211">
        <v>132039.72</v>
      </c>
      <c r="M130" s="211">
        <v>231069.51</v>
      </c>
      <c r="N130" s="211">
        <v>158398.12799999997</v>
      </c>
      <c r="O130" s="211">
        <v>277196.72399999999</v>
      </c>
      <c r="P130" s="211">
        <v>186634.62</v>
      </c>
      <c r="Q130" s="211">
        <v>326610.58499999996</v>
      </c>
      <c r="R130" s="211">
        <v>204204.95199999999</v>
      </c>
      <c r="S130" s="211">
        <v>357358.66599999997</v>
      </c>
      <c r="T130" s="211">
        <v>221492.576</v>
      </c>
      <c r="U130" s="211">
        <v>387612.00800000003</v>
      </c>
    </row>
    <row r="131" spans="1:21" ht="13.5" customHeight="1">
      <c r="A131" s="209">
        <v>2</v>
      </c>
      <c r="B131" s="210" t="s">
        <v>164</v>
      </c>
      <c r="C131" s="210" t="s">
        <v>165</v>
      </c>
      <c r="D131" s="210" t="s">
        <v>166</v>
      </c>
      <c r="E131" s="210" t="s">
        <v>169</v>
      </c>
      <c r="F131" s="209">
        <v>2</v>
      </c>
      <c r="G131" s="210" t="s">
        <v>5</v>
      </c>
      <c r="H131" s="211">
        <v>77892.160499999998</v>
      </c>
      <c r="I131" s="211">
        <v>136311.280875</v>
      </c>
      <c r="J131" s="211">
        <v>101017.58240000001</v>
      </c>
      <c r="K131" s="211">
        <v>176780.76920000004</v>
      </c>
      <c r="L131" s="211">
        <v>119834.0001</v>
      </c>
      <c r="M131" s="211">
        <v>209709.50017499999</v>
      </c>
      <c r="N131" s="211">
        <v>142821.8082</v>
      </c>
      <c r="O131" s="211">
        <v>249938.16435000001</v>
      </c>
      <c r="P131" s="211">
        <v>168210.06299999997</v>
      </c>
      <c r="Q131" s="211">
        <v>294367.61024999997</v>
      </c>
      <c r="R131" s="211">
        <v>184196.11435000005</v>
      </c>
      <c r="S131" s="211">
        <v>322343.20011250005</v>
      </c>
      <c r="T131" s="211">
        <v>199292.92707500001</v>
      </c>
      <c r="U131" s="211">
        <v>348762.62238125002</v>
      </c>
    </row>
    <row r="132" spans="1:21" ht="13.5" customHeight="1">
      <c r="A132" s="209">
        <v>2</v>
      </c>
      <c r="B132" s="210" t="s">
        <v>164</v>
      </c>
      <c r="C132" s="210" t="s">
        <v>165</v>
      </c>
      <c r="D132" s="210" t="s">
        <v>166</v>
      </c>
      <c r="E132" s="210" t="s">
        <v>169</v>
      </c>
      <c r="F132" s="209">
        <v>3</v>
      </c>
      <c r="G132" s="210" t="s">
        <v>6</v>
      </c>
      <c r="H132" s="211">
        <v>62513.037500000006</v>
      </c>
      <c r="I132" s="211">
        <v>109397.815625</v>
      </c>
      <c r="J132" s="211">
        <v>84756.857499999998</v>
      </c>
      <c r="K132" s="211">
        <v>148324.50062499999</v>
      </c>
      <c r="L132" s="211">
        <v>106788.2625</v>
      </c>
      <c r="M132" s="211">
        <v>186879.45937499998</v>
      </c>
      <c r="N132" s="211">
        <v>138706.53599999999</v>
      </c>
      <c r="O132" s="211">
        <v>242736.43799999997</v>
      </c>
      <c r="P132" s="211">
        <v>168876.9375</v>
      </c>
      <c r="Q132" s="211">
        <v>295534.640625</v>
      </c>
      <c r="R132" s="211">
        <v>188298.67249999999</v>
      </c>
      <c r="S132" s="211">
        <v>329522.676875</v>
      </c>
      <c r="T132" s="211">
        <v>206761.50549999997</v>
      </c>
      <c r="U132" s="211">
        <v>361832.63462499995</v>
      </c>
    </row>
    <row r="133" spans="1:21" ht="13.5" customHeight="1">
      <c r="A133" s="209">
        <v>2</v>
      </c>
      <c r="B133" s="210" t="s">
        <v>164</v>
      </c>
      <c r="C133" s="210" t="s">
        <v>165</v>
      </c>
      <c r="D133" s="210" t="s">
        <v>166</v>
      </c>
      <c r="E133" s="210" t="s">
        <v>169</v>
      </c>
      <c r="F133" s="209">
        <v>4</v>
      </c>
      <c r="G133" s="210" t="s">
        <v>4</v>
      </c>
      <c r="H133" s="211">
        <v>76378.303499999995</v>
      </c>
      <c r="I133" s="211">
        <v>122205.2856</v>
      </c>
      <c r="J133" s="211">
        <v>106929.6249</v>
      </c>
      <c r="K133" s="211">
        <v>171087.39984</v>
      </c>
      <c r="L133" s="211">
        <v>137480.94629999998</v>
      </c>
      <c r="M133" s="211">
        <v>219969.51407999999</v>
      </c>
      <c r="N133" s="211">
        <v>183307.92839999998</v>
      </c>
      <c r="O133" s="211">
        <v>293292.68544000003</v>
      </c>
      <c r="P133" s="211">
        <v>229134.9105</v>
      </c>
      <c r="Q133" s="211">
        <v>366615.85679999995</v>
      </c>
      <c r="R133" s="211">
        <v>259686.23189999998</v>
      </c>
      <c r="S133" s="211">
        <v>415497.97103999997</v>
      </c>
      <c r="T133" s="211">
        <v>290237.55329999997</v>
      </c>
      <c r="U133" s="211">
        <v>464380.08528</v>
      </c>
    </row>
    <row r="134" spans="1:21" ht="13.5" customHeight="1">
      <c r="A134" s="209">
        <v>2</v>
      </c>
      <c r="B134" s="210" t="s">
        <v>164</v>
      </c>
      <c r="C134" s="210" t="s">
        <v>165</v>
      </c>
      <c r="D134" s="210" t="s">
        <v>166</v>
      </c>
      <c r="E134" s="210" t="s">
        <v>170</v>
      </c>
      <c r="F134" s="209">
        <v>1</v>
      </c>
      <c r="G134" s="210" t="s">
        <v>63</v>
      </c>
      <c r="H134" s="211">
        <v>84501.6</v>
      </c>
      <c r="I134" s="211">
        <v>147877.79999999999</v>
      </c>
      <c r="J134" s="211">
        <v>109912.43200000002</v>
      </c>
      <c r="K134" s="211">
        <v>192346.75600000005</v>
      </c>
      <c r="L134" s="211">
        <v>131660.64000000001</v>
      </c>
      <c r="M134" s="211">
        <v>230406.12</v>
      </c>
      <c r="N134" s="211">
        <v>157781.37599999999</v>
      </c>
      <c r="O134" s="211">
        <v>276117.408</v>
      </c>
      <c r="P134" s="211">
        <v>185873.04</v>
      </c>
      <c r="Q134" s="211">
        <v>325277.82</v>
      </c>
      <c r="R134" s="211">
        <v>203353.18400000001</v>
      </c>
      <c r="S134" s="211">
        <v>355868.07200000004</v>
      </c>
      <c r="T134" s="211">
        <v>220520.992</v>
      </c>
      <c r="U134" s="211">
        <v>385911.73599999998</v>
      </c>
    </row>
    <row r="135" spans="1:21" ht="13.5" customHeight="1">
      <c r="A135" s="209">
        <v>2</v>
      </c>
      <c r="B135" s="210" t="s">
        <v>164</v>
      </c>
      <c r="C135" s="210" t="s">
        <v>165</v>
      </c>
      <c r="D135" s="210" t="s">
        <v>166</v>
      </c>
      <c r="E135" s="210" t="s">
        <v>170</v>
      </c>
      <c r="F135" s="209">
        <v>2</v>
      </c>
      <c r="G135" s="210" t="s">
        <v>5</v>
      </c>
      <c r="H135" s="211">
        <v>77790.290999999997</v>
      </c>
      <c r="I135" s="211">
        <v>136133.00925</v>
      </c>
      <c r="J135" s="211">
        <v>100843.85080000001</v>
      </c>
      <c r="K135" s="211">
        <v>176476.73890000003</v>
      </c>
      <c r="L135" s="211">
        <v>119558.01420000001</v>
      </c>
      <c r="M135" s="211">
        <v>209226.52484999999</v>
      </c>
      <c r="N135" s="211">
        <v>142360.8444</v>
      </c>
      <c r="O135" s="211">
        <v>249131.47769999999</v>
      </c>
      <c r="P135" s="211">
        <v>167636.196</v>
      </c>
      <c r="Q135" s="211">
        <v>293363.34299999999</v>
      </c>
      <c r="R135" s="211">
        <v>183547.01270000002</v>
      </c>
      <c r="S135" s="211">
        <v>321207.27222500002</v>
      </c>
      <c r="T135" s="211">
        <v>198557.40714999998</v>
      </c>
      <c r="U135" s="211">
        <v>347475.4625125</v>
      </c>
    </row>
    <row r="136" spans="1:21" ht="13.5" customHeight="1">
      <c r="A136" s="209">
        <v>2</v>
      </c>
      <c r="B136" s="210" t="s">
        <v>164</v>
      </c>
      <c r="C136" s="210" t="s">
        <v>165</v>
      </c>
      <c r="D136" s="210" t="s">
        <v>166</v>
      </c>
      <c r="E136" s="210" t="s">
        <v>170</v>
      </c>
      <c r="F136" s="209">
        <v>3</v>
      </c>
      <c r="G136" s="210" t="s">
        <v>6</v>
      </c>
      <c r="H136" s="211">
        <v>62227.224999999991</v>
      </c>
      <c r="I136" s="211">
        <v>108897.64374999999</v>
      </c>
      <c r="J136" s="211">
        <v>84449.54</v>
      </c>
      <c r="K136" s="211">
        <v>147786.69499999998</v>
      </c>
      <c r="L136" s="211">
        <v>106466.58</v>
      </c>
      <c r="M136" s="211">
        <v>186316.51500000001</v>
      </c>
      <c r="N136" s="211">
        <v>138401.25</v>
      </c>
      <c r="O136" s="211">
        <v>242202.1875</v>
      </c>
      <c r="P136" s="211">
        <v>168646.8</v>
      </c>
      <c r="Q136" s="211">
        <v>295131.90000000002</v>
      </c>
      <c r="R136" s="211">
        <v>188141.89</v>
      </c>
      <c r="S136" s="211">
        <v>329248.3075</v>
      </c>
      <c r="T136" s="211">
        <v>206710.31</v>
      </c>
      <c r="U136" s="211">
        <v>361743.04249999998</v>
      </c>
    </row>
    <row r="137" spans="1:21" ht="13.5" customHeight="1">
      <c r="A137" s="209">
        <v>2</v>
      </c>
      <c r="B137" s="210" t="s">
        <v>164</v>
      </c>
      <c r="C137" s="210" t="s">
        <v>165</v>
      </c>
      <c r="D137" s="210" t="s">
        <v>166</v>
      </c>
      <c r="E137" s="210" t="s">
        <v>170</v>
      </c>
      <c r="F137" s="209">
        <v>4</v>
      </c>
      <c r="G137" s="210" t="s">
        <v>4</v>
      </c>
      <c r="H137" s="211">
        <v>75659.797499999986</v>
      </c>
      <c r="I137" s="211">
        <v>121055.67600000001</v>
      </c>
      <c r="J137" s="211">
        <v>105923.71649999999</v>
      </c>
      <c r="K137" s="211">
        <v>169477.94640000002</v>
      </c>
      <c r="L137" s="211">
        <v>136187.63549999997</v>
      </c>
      <c r="M137" s="211">
        <v>217900.21679999999</v>
      </c>
      <c r="N137" s="211">
        <v>181583.514</v>
      </c>
      <c r="O137" s="211">
        <v>290533.62239999999</v>
      </c>
      <c r="P137" s="211">
        <v>226979.39249999999</v>
      </c>
      <c r="Q137" s="211">
        <v>363167.02799999999</v>
      </c>
      <c r="R137" s="211">
        <v>257243.31149999995</v>
      </c>
      <c r="S137" s="211">
        <v>411589.29839999997</v>
      </c>
      <c r="T137" s="211">
        <v>287507.23049999995</v>
      </c>
      <c r="U137" s="211">
        <v>460011.56880000001</v>
      </c>
    </row>
    <row r="138" spans="1:21" ht="13.5" customHeight="1">
      <c r="A138" s="209">
        <v>2</v>
      </c>
      <c r="B138" s="210" t="s">
        <v>164</v>
      </c>
      <c r="C138" s="210" t="s">
        <v>165</v>
      </c>
      <c r="D138" s="210" t="s">
        <v>166</v>
      </c>
      <c r="E138" s="210" t="s">
        <v>171</v>
      </c>
      <c r="F138" s="209">
        <v>1</v>
      </c>
      <c r="G138" s="210" t="s">
        <v>63</v>
      </c>
      <c r="H138" s="211">
        <v>84214.05</v>
      </c>
      <c r="I138" s="211">
        <v>147374.58749999999</v>
      </c>
      <c r="J138" s="211">
        <v>109603.39600000001</v>
      </c>
      <c r="K138" s="211">
        <v>191805.94300000003</v>
      </c>
      <c r="L138" s="211">
        <v>131416.01999999999</v>
      </c>
      <c r="M138" s="211">
        <v>229978.035</v>
      </c>
      <c r="N138" s="211">
        <v>157683.52799999999</v>
      </c>
      <c r="O138" s="211">
        <v>275946.174</v>
      </c>
      <c r="P138" s="211">
        <v>185799.87</v>
      </c>
      <c r="Q138" s="211">
        <v>325149.77249999996</v>
      </c>
      <c r="R138" s="211">
        <v>203295.45199999999</v>
      </c>
      <c r="S138" s="211">
        <v>355767.04099999997</v>
      </c>
      <c r="T138" s="211">
        <v>220515.976</v>
      </c>
      <c r="U138" s="211">
        <v>385902.95799999998</v>
      </c>
    </row>
    <row r="139" spans="1:21" ht="13.5" customHeight="1">
      <c r="A139" s="209">
        <v>2</v>
      </c>
      <c r="B139" s="210" t="s">
        <v>164</v>
      </c>
      <c r="C139" s="210" t="s">
        <v>165</v>
      </c>
      <c r="D139" s="210" t="s">
        <v>166</v>
      </c>
      <c r="E139" s="210" t="s">
        <v>171</v>
      </c>
      <c r="F139" s="209">
        <v>2</v>
      </c>
      <c r="G139" s="210" t="s">
        <v>5</v>
      </c>
      <c r="H139" s="211">
        <v>77498.972999999998</v>
      </c>
      <c r="I139" s="211">
        <v>135623.20275</v>
      </c>
      <c r="J139" s="211">
        <v>100516.29490000001</v>
      </c>
      <c r="K139" s="211">
        <v>175903.51607500002</v>
      </c>
      <c r="L139" s="211">
        <v>119253.8376</v>
      </c>
      <c r="M139" s="211">
        <v>208694.21580000001</v>
      </c>
      <c r="N139" s="211">
        <v>142157.7432</v>
      </c>
      <c r="O139" s="211">
        <v>248776.05060000002</v>
      </c>
      <c r="P139" s="211">
        <v>167434.37549999997</v>
      </c>
      <c r="Q139" s="211">
        <v>293010.15712499997</v>
      </c>
      <c r="R139" s="211">
        <v>183351.00185000003</v>
      </c>
      <c r="S139" s="211">
        <v>320864.25323750003</v>
      </c>
      <c r="T139" s="211">
        <v>198385.439575</v>
      </c>
      <c r="U139" s="211">
        <v>347174.51925625</v>
      </c>
    </row>
    <row r="140" spans="1:21" ht="13.5" customHeight="1">
      <c r="A140" s="209">
        <v>2</v>
      </c>
      <c r="B140" s="210" t="s">
        <v>164</v>
      </c>
      <c r="C140" s="210" t="s">
        <v>165</v>
      </c>
      <c r="D140" s="210" t="s">
        <v>166</v>
      </c>
      <c r="E140" s="210" t="s">
        <v>171</v>
      </c>
      <c r="F140" s="209">
        <v>3</v>
      </c>
      <c r="G140" s="210" t="s">
        <v>6</v>
      </c>
      <c r="H140" s="211">
        <v>61040.518749999996</v>
      </c>
      <c r="I140" s="211">
        <v>106820.90781249999</v>
      </c>
      <c r="J140" s="211">
        <v>82811.356249999997</v>
      </c>
      <c r="K140" s="211">
        <v>144919.87343749998</v>
      </c>
      <c r="L140" s="211">
        <v>104378.70375</v>
      </c>
      <c r="M140" s="211">
        <v>182662.7315625</v>
      </c>
      <c r="N140" s="211">
        <v>135648.321</v>
      </c>
      <c r="O140" s="211">
        <v>237384.56174999999</v>
      </c>
      <c r="P140" s="211">
        <v>165243.50624999998</v>
      </c>
      <c r="Q140" s="211">
        <v>289176.13593749999</v>
      </c>
      <c r="R140" s="211">
        <v>184310.83374999999</v>
      </c>
      <c r="S140" s="211">
        <v>322543.95906249998</v>
      </c>
      <c r="T140" s="211">
        <v>202459.54924999998</v>
      </c>
      <c r="U140" s="211">
        <v>354304.21118749998</v>
      </c>
    </row>
    <row r="141" spans="1:21" ht="13.5" customHeight="1">
      <c r="A141" s="209">
        <v>2</v>
      </c>
      <c r="B141" s="210" t="s">
        <v>164</v>
      </c>
      <c r="C141" s="210" t="s">
        <v>165</v>
      </c>
      <c r="D141" s="210" t="s">
        <v>166</v>
      </c>
      <c r="E141" s="210" t="s">
        <v>171</v>
      </c>
      <c r="F141" s="209">
        <v>4</v>
      </c>
      <c r="G141" s="210" t="s">
        <v>4</v>
      </c>
      <c r="H141" s="211">
        <v>74344.421000000002</v>
      </c>
      <c r="I141" s="211">
        <v>118951.0736</v>
      </c>
      <c r="J141" s="211">
        <v>104082.1894</v>
      </c>
      <c r="K141" s="211">
        <v>166531.50303999998</v>
      </c>
      <c r="L141" s="211">
        <v>133819.95779999997</v>
      </c>
      <c r="M141" s="211">
        <v>214111.93247999999</v>
      </c>
      <c r="N141" s="211">
        <v>178426.61040000001</v>
      </c>
      <c r="O141" s="211">
        <v>285482.57663999998</v>
      </c>
      <c r="P141" s="211">
        <v>223033.26299999998</v>
      </c>
      <c r="Q141" s="211">
        <v>356853.22080000001</v>
      </c>
      <c r="R141" s="211">
        <v>252771.03139999998</v>
      </c>
      <c r="S141" s="211">
        <v>404433.65023999999</v>
      </c>
      <c r="T141" s="211">
        <v>282508.79979999992</v>
      </c>
      <c r="U141" s="211">
        <v>452014.07967999997</v>
      </c>
    </row>
    <row r="142" spans="1:21" ht="13.5" customHeight="1">
      <c r="A142" s="209">
        <v>2</v>
      </c>
      <c r="B142" s="210" t="s">
        <v>164</v>
      </c>
      <c r="C142" s="210" t="s">
        <v>165</v>
      </c>
      <c r="D142" s="210" t="s">
        <v>166</v>
      </c>
      <c r="E142" s="210" t="s">
        <v>172</v>
      </c>
      <c r="F142" s="209">
        <v>1</v>
      </c>
      <c r="G142" s="210" t="s">
        <v>63</v>
      </c>
      <c r="H142" s="211">
        <v>90050.4</v>
      </c>
      <c r="I142" s="211">
        <v>157588.20000000001</v>
      </c>
      <c r="J142" s="211">
        <v>117312.32800000002</v>
      </c>
      <c r="K142" s="211">
        <v>205296.57400000005</v>
      </c>
      <c r="L142" s="211">
        <v>140877.35999999999</v>
      </c>
      <c r="M142" s="211">
        <v>246535.38</v>
      </c>
      <c r="N142" s="211">
        <v>169375.10400000002</v>
      </c>
      <c r="O142" s="211">
        <v>296406.43200000003</v>
      </c>
      <c r="P142" s="211">
        <v>199649.16</v>
      </c>
      <c r="Q142" s="211">
        <v>349386.03</v>
      </c>
      <c r="R142" s="211">
        <v>218487.53600000002</v>
      </c>
      <c r="S142" s="211">
        <v>382353.18800000008</v>
      </c>
      <c r="T142" s="211">
        <v>237094.76800000004</v>
      </c>
      <c r="U142" s="211">
        <v>414915.84400000004</v>
      </c>
    </row>
    <row r="143" spans="1:21" ht="13.5" customHeight="1">
      <c r="A143" s="209">
        <v>2</v>
      </c>
      <c r="B143" s="210" t="s">
        <v>164</v>
      </c>
      <c r="C143" s="210" t="s">
        <v>165</v>
      </c>
      <c r="D143" s="210" t="s">
        <v>166</v>
      </c>
      <c r="E143" s="210" t="s">
        <v>172</v>
      </c>
      <c r="F143" s="209">
        <v>2</v>
      </c>
      <c r="G143" s="210" t="s">
        <v>5</v>
      </c>
      <c r="H143" s="211">
        <v>82823.676500000001</v>
      </c>
      <c r="I143" s="211">
        <v>144941.43387500002</v>
      </c>
      <c r="J143" s="211">
        <v>107509.58820000001</v>
      </c>
      <c r="K143" s="211">
        <v>188141.77935000003</v>
      </c>
      <c r="L143" s="211">
        <v>127697.10930000001</v>
      </c>
      <c r="M143" s="211">
        <v>223469.94127499999</v>
      </c>
      <c r="N143" s="211">
        <v>152499.04260000004</v>
      </c>
      <c r="O143" s="211">
        <v>266873.32455000002</v>
      </c>
      <c r="P143" s="211">
        <v>179679.234</v>
      </c>
      <c r="Q143" s="211">
        <v>314438.65949999995</v>
      </c>
      <c r="R143" s="211">
        <v>196803.19705000002</v>
      </c>
      <c r="S143" s="211">
        <v>344405.59483750007</v>
      </c>
      <c r="T143" s="211">
        <v>213010.211725</v>
      </c>
      <c r="U143" s="211">
        <v>372767.87051875005</v>
      </c>
    </row>
    <row r="144" spans="1:21" ht="13.5" customHeight="1">
      <c r="A144" s="209">
        <v>2</v>
      </c>
      <c r="B144" s="210" t="s">
        <v>164</v>
      </c>
      <c r="C144" s="210" t="s">
        <v>165</v>
      </c>
      <c r="D144" s="210" t="s">
        <v>166</v>
      </c>
      <c r="E144" s="210" t="s">
        <v>172</v>
      </c>
      <c r="F144" s="209">
        <v>3</v>
      </c>
      <c r="G144" s="210" t="s">
        <v>6</v>
      </c>
      <c r="H144" s="211">
        <v>66150.399999999994</v>
      </c>
      <c r="I144" s="211">
        <v>115763.2</v>
      </c>
      <c r="J144" s="211">
        <v>89547.5</v>
      </c>
      <c r="K144" s="211">
        <v>156708.125</v>
      </c>
      <c r="L144" s="211">
        <v>112708.98</v>
      </c>
      <c r="M144" s="211">
        <v>197240.715</v>
      </c>
      <c r="N144" s="211">
        <v>146199.04799999998</v>
      </c>
      <c r="O144" s="211">
        <v>255848.334</v>
      </c>
      <c r="P144" s="211">
        <v>177750.3</v>
      </c>
      <c r="Q144" s="211">
        <v>311063.02500000002</v>
      </c>
      <c r="R144" s="211">
        <v>198017.02</v>
      </c>
      <c r="S144" s="211">
        <v>346529.78499999997</v>
      </c>
      <c r="T144" s="211">
        <v>217220.084</v>
      </c>
      <c r="U144" s="211">
        <v>380135.147</v>
      </c>
    </row>
    <row r="145" spans="1:21" ht="13.5" customHeight="1">
      <c r="A145" s="209">
        <v>2</v>
      </c>
      <c r="B145" s="210" t="s">
        <v>164</v>
      </c>
      <c r="C145" s="210" t="s">
        <v>165</v>
      </c>
      <c r="D145" s="210" t="s">
        <v>166</v>
      </c>
      <c r="E145" s="210" t="s">
        <v>172</v>
      </c>
      <c r="F145" s="209">
        <v>4</v>
      </c>
      <c r="G145" s="210" t="s">
        <v>4</v>
      </c>
      <c r="H145" s="211">
        <v>81471.698000000004</v>
      </c>
      <c r="I145" s="211">
        <v>130354.71680000001</v>
      </c>
      <c r="J145" s="211">
        <v>114060.3772</v>
      </c>
      <c r="K145" s="211">
        <v>182496.60352</v>
      </c>
      <c r="L145" s="211">
        <v>146649.0564</v>
      </c>
      <c r="M145" s="211">
        <v>234638.49024000001</v>
      </c>
      <c r="N145" s="211">
        <v>195532.07519999999</v>
      </c>
      <c r="O145" s="211">
        <v>312851.32032</v>
      </c>
      <c r="P145" s="211">
        <v>244415.09400000001</v>
      </c>
      <c r="Q145" s="211">
        <v>391064.15039999998</v>
      </c>
      <c r="R145" s="211">
        <v>277003.7732</v>
      </c>
      <c r="S145" s="211">
        <v>443206.03711999999</v>
      </c>
      <c r="T145" s="211">
        <v>309592.45239999995</v>
      </c>
      <c r="U145" s="211">
        <v>495347.92384</v>
      </c>
    </row>
    <row r="146" spans="1:21" ht="13.5" customHeight="1">
      <c r="A146" s="209">
        <v>2</v>
      </c>
      <c r="B146" s="210" t="s">
        <v>164</v>
      </c>
      <c r="C146" s="210" t="s">
        <v>165</v>
      </c>
      <c r="D146" s="210" t="s">
        <v>166</v>
      </c>
      <c r="E146" s="210" t="s">
        <v>173</v>
      </c>
      <c r="F146" s="209">
        <v>1</v>
      </c>
      <c r="G146" s="210" t="s">
        <v>63</v>
      </c>
      <c r="H146" s="211">
        <v>90050.4</v>
      </c>
      <c r="I146" s="211">
        <v>157588.20000000001</v>
      </c>
      <c r="J146" s="211">
        <v>117312.32800000002</v>
      </c>
      <c r="K146" s="211">
        <v>205296.57400000005</v>
      </c>
      <c r="L146" s="211">
        <v>140877.35999999999</v>
      </c>
      <c r="M146" s="211">
        <v>246535.38</v>
      </c>
      <c r="N146" s="211">
        <v>169375.10400000002</v>
      </c>
      <c r="O146" s="211">
        <v>296406.43200000003</v>
      </c>
      <c r="P146" s="211">
        <v>199649.16</v>
      </c>
      <c r="Q146" s="211">
        <v>349386.03</v>
      </c>
      <c r="R146" s="211">
        <v>218487.53600000002</v>
      </c>
      <c r="S146" s="211">
        <v>382353.18800000008</v>
      </c>
      <c r="T146" s="211">
        <v>237094.76800000004</v>
      </c>
      <c r="U146" s="211">
        <v>414915.84400000004</v>
      </c>
    </row>
    <row r="147" spans="1:21" ht="13.5" customHeight="1">
      <c r="A147" s="209">
        <v>2</v>
      </c>
      <c r="B147" s="210" t="s">
        <v>164</v>
      </c>
      <c r="C147" s="210" t="s">
        <v>165</v>
      </c>
      <c r="D147" s="210" t="s">
        <v>166</v>
      </c>
      <c r="E147" s="210" t="s">
        <v>173</v>
      </c>
      <c r="F147" s="209">
        <v>2</v>
      </c>
      <c r="G147" s="210" t="s">
        <v>5</v>
      </c>
      <c r="H147" s="211">
        <v>82823.676500000001</v>
      </c>
      <c r="I147" s="211">
        <v>144941.43387500002</v>
      </c>
      <c r="J147" s="211">
        <v>107509.58820000001</v>
      </c>
      <c r="K147" s="211">
        <v>188141.77935000003</v>
      </c>
      <c r="L147" s="211">
        <v>127697.10930000001</v>
      </c>
      <c r="M147" s="211">
        <v>223469.94127499999</v>
      </c>
      <c r="N147" s="211">
        <v>152499.04260000004</v>
      </c>
      <c r="O147" s="211">
        <v>266873.32455000002</v>
      </c>
      <c r="P147" s="211">
        <v>179679.234</v>
      </c>
      <c r="Q147" s="211">
        <v>314438.65949999995</v>
      </c>
      <c r="R147" s="211">
        <v>196803.19705000002</v>
      </c>
      <c r="S147" s="211">
        <v>344405.59483750007</v>
      </c>
      <c r="T147" s="211">
        <v>213010.211725</v>
      </c>
      <c r="U147" s="211">
        <v>372767.87051875005</v>
      </c>
    </row>
    <row r="148" spans="1:21" ht="13.5" customHeight="1">
      <c r="A148" s="209">
        <v>2</v>
      </c>
      <c r="B148" s="210" t="s">
        <v>164</v>
      </c>
      <c r="C148" s="210" t="s">
        <v>165</v>
      </c>
      <c r="D148" s="210" t="s">
        <v>166</v>
      </c>
      <c r="E148" s="210" t="s">
        <v>173</v>
      </c>
      <c r="F148" s="209">
        <v>3</v>
      </c>
      <c r="G148" s="210" t="s">
        <v>6</v>
      </c>
      <c r="H148" s="211">
        <v>66150.399999999994</v>
      </c>
      <c r="I148" s="211">
        <v>115763.2</v>
      </c>
      <c r="J148" s="211">
        <v>89547.5</v>
      </c>
      <c r="K148" s="211">
        <v>156708.125</v>
      </c>
      <c r="L148" s="211">
        <v>112708.98</v>
      </c>
      <c r="M148" s="211">
        <v>197240.715</v>
      </c>
      <c r="N148" s="211">
        <v>146199.04799999998</v>
      </c>
      <c r="O148" s="211">
        <v>255848.334</v>
      </c>
      <c r="P148" s="211">
        <v>177750.3</v>
      </c>
      <c r="Q148" s="211">
        <v>311063.02500000002</v>
      </c>
      <c r="R148" s="211">
        <v>198017.02</v>
      </c>
      <c r="S148" s="211">
        <v>346529.78499999997</v>
      </c>
      <c r="T148" s="211">
        <v>217220.084</v>
      </c>
      <c r="U148" s="211">
        <v>380135.147</v>
      </c>
    </row>
    <row r="149" spans="1:21" ht="13.5" customHeight="1">
      <c r="A149" s="209">
        <v>2</v>
      </c>
      <c r="B149" s="210" t="s">
        <v>164</v>
      </c>
      <c r="C149" s="210" t="s">
        <v>165</v>
      </c>
      <c r="D149" s="210" t="s">
        <v>166</v>
      </c>
      <c r="E149" s="210" t="s">
        <v>173</v>
      </c>
      <c r="F149" s="209">
        <v>4</v>
      </c>
      <c r="G149" s="210" t="s">
        <v>4</v>
      </c>
      <c r="H149" s="211">
        <v>81471.698000000004</v>
      </c>
      <c r="I149" s="211">
        <v>130354.71680000001</v>
      </c>
      <c r="J149" s="211">
        <v>114060.3772</v>
      </c>
      <c r="K149" s="211">
        <v>182496.60352</v>
      </c>
      <c r="L149" s="211">
        <v>146649.0564</v>
      </c>
      <c r="M149" s="211">
        <v>234638.49024000001</v>
      </c>
      <c r="N149" s="211">
        <v>195532.07519999999</v>
      </c>
      <c r="O149" s="211">
        <v>312851.32032</v>
      </c>
      <c r="P149" s="211">
        <v>244415.09400000001</v>
      </c>
      <c r="Q149" s="211">
        <v>391064.15039999998</v>
      </c>
      <c r="R149" s="211">
        <v>277003.7732</v>
      </c>
      <c r="S149" s="211">
        <v>443206.03711999999</v>
      </c>
      <c r="T149" s="211">
        <v>309592.45239999995</v>
      </c>
      <c r="U149" s="211">
        <v>495347.92384</v>
      </c>
    </row>
    <row r="150" spans="1:21" ht="13.5" customHeight="1">
      <c r="A150" s="209">
        <v>2</v>
      </c>
      <c r="B150" s="210" t="s">
        <v>164</v>
      </c>
      <c r="C150" s="210" t="s">
        <v>165</v>
      </c>
      <c r="D150" s="210" t="s">
        <v>166</v>
      </c>
      <c r="E150" s="210" t="s">
        <v>174</v>
      </c>
      <c r="F150" s="209">
        <v>1</v>
      </c>
      <c r="G150" s="210" t="s">
        <v>63</v>
      </c>
      <c r="H150" s="211">
        <v>86690.55</v>
      </c>
      <c r="I150" s="211">
        <v>151708.46249999999</v>
      </c>
      <c r="J150" s="211">
        <v>112856.43600000002</v>
      </c>
      <c r="K150" s="211">
        <v>197498.76300000004</v>
      </c>
      <c r="L150" s="211">
        <v>135374.22</v>
      </c>
      <c r="M150" s="211">
        <v>236904.88500000001</v>
      </c>
      <c r="N150" s="211">
        <v>162522.64799999999</v>
      </c>
      <c r="O150" s="211">
        <v>284414.63400000002</v>
      </c>
      <c r="P150" s="211">
        <v>191521.17</v>
      </c>
      <c r="Q150" s="211">
        <v>335162.04749999999</v>
      </c>
      <c r="R150" s="211">
        <v>209565.73200000002</v>
      </c>
      <c r="S150" s="211">
        <v>366740.03100000002</v>
      </c>
      <c r="T150" s="211">
        <v>227343.81599999999</v>
      </c>
      <c r="U150" s="211">
        <v>397851.67799999996</v>
      </c>
    </row>
    <row r="151" spans="1:21" ht="13.5" customHeight="1">
      <c r="A151" s="209">
        <v>2</v>
      </c>
      <c r="B151" s="210" t="s">
        <v>164</v>
      </c>
      <c r="C151" s="210" t="s">
        <v>165</v>
      </c>
      <c r="D151" s="210" t="s">
        <v>166</v>
      </c>
      <c r="E151" s="210" t="s">
        <v>174</v>
      </c>
      <c r="F151" s="209">
        <v>2</v>
      </c>
      <c r="G151" s="210" t="s">
        <v>5</v>
      </c>
      <c r="H151" s="211">
        <v>79765.755499999999</v>
      </c>
      <c r="I151" s="211">
        <v>139590.07212500001</v>
      </c>
      <c r="J151" s="211">
        <v>103479.38090000002</v>
      </c>
      <c r="K151" s="211">
        <v>181088.91657500004</v>
      </c>
      <c r="L151" s="211">
        <v>122808.0141</v>
      </c>
      <c r="M151" s="211">
        <v>214914.02467500002</v>
      </c>
      <c r="N151" s="211">
        <v>146467.69620000001</v>
      </c>
      <c r="O151" s="211">
        <v>256318.46835000001</v>
      </c>
      <c r="P151" s="211">
        <v>172527.82049999997</v>
      </c>
      <c r="Q151" s="211">
        <v>301923.68587499997</v>
      </c>
      <c r="R151" s="211">
        <v>188940.10460000002</v>
      </c>
      <c r="S151" s="211">
        <v>330645.18305000005</v>
      </c>
      <c r="T151" s="211">
        <v>204451.23944999999</v>
      </c>
      <c r="U151" s="211">
        <v>357789.66903750005</v>
      </c>
    </row>
    <row r="152" spans="1:21" ht="13.5" customHeight="1">
      <c r="A152" s="209">
        <v>2</v>
      </c>
      <c r="B152" s="210" t="s">
        <v>164</v>
      </c>
      <c r="C152" s="210" t="s">
        <v>165</v>
      </c>
      <c r="D152" s="210" t="s">
        <v>166</v>
      </c>
      <c r="E152" s="210" t="s">
        <v>174</v>
      </c>
      <c r="F152" s="209">
        <v>3</v>
      </c>
      <c r="G152" s="210" t="s">
        <v>6</v>
      </c>
      <c r="H152" s="211">
        <v>63524.006249999991</v>
      </c>
      <c r="I152" s="211">
        <v>111167.01093749999</v>
      </c>
      <c r="J152" s="211">
        <v>86102.598750000005</v>
      </c>
      <c r="K152" s="211">
        <v>150679.54781249998</v>
      </c>
      <c r="L152" s="211">
        <v>108463.42125</v>
      </c>
      <c r="M152" s="211">
        <v>189810.9871875</v>
      </c>
      <c r="N152" s="211">
        <v>140847.36300000001</v>
      </c>
      <c r="O152" s="211">
        <v>246482.88524999996</v>
      </c>
      <c r="P152" s="211">
        <v>171439.36874999999</v>
      </c>
      <c r="Q152" s="211">
        <v>300018.89531249995</v>
      </c>
      <c r="R152" s="211">
        <v>191124.73125000001</v>
      </c>
      <c r="S152" s="211">
        <v>334468.27968749998</v>
      </c>
      <c r="T152" s="211">
        <v>209827.01775</v>
      </c>
      <c r="U152" s="211">
        <v>367197.28106249997</v>
      </c>
    </row>
    <row r="153" spans="1:21" ht="13.5" customHeight="1">
      <c r="A153" s="209">
        <v>2</v>
      </c>
      <c r="B153" s="210" t="s">
        <v>164</v>
      </c>
      <c r="C153" s="210" t="s">
        <v>165</v>
      </c>
      <c r="D153" s="210" t="s">
        <v>166</v>
      </c>
      <c r="E153" s="210" t="s">
        <v>174</v>
      </c>
      <c r="F153" s="209">
        <v>4</v>
      </c>
      <c r="G153" s="210" t="s">
        <v>4</v>
      </c>
      <c r="H153" s="211">
        <v>77728.43299999999</v>
      </c>
      <c r="I153" s="211">
        <v>124365.49280000001</v>
      </c>
      <c r="J153" s="211">
        <v>108819.80619999999</v>
      </c>
      <c r="K153" s="211">
        <v>174111.68992</v>
      </c>
      <c r="L153" s="211">
        <v>139911.17939999999</v>
      </c>
      <c r="M153" s="211">
        <v>223857.88704</v>
      </c>
      <c r="N153" s="211">
        <v>186548.23919999998</v>
      </c>
      <c r="O153" s="211">
        <v>298477.18272000004</v>
      </c>
      <c r="P153" s="211">
        <v>233185.299</v>
      </c>
      <c r="Q153" s="211">
        <v>373096.47839999996</v>
      </c>
      <c r="R153" s="211">
        <v>264276.67219999997</v>
      </c>
      <c r="S153" s="211">
        <v>422842.67551999999</v>
      </c>
      <c r="T153" s="211">
        <v>295368.04539999994</v>
      </c>
      <c r="U153" s="211">
        <v>472588.87264000002</v>
      </c>
    </row>
    <row r="154" spans="1:21" ht="13.5" customHeight="1">
      <c r="A154" s="209">
        <v>2</v>
      </c>
      <c r="B154" s="210" t="s">
        <v>164</v>
      </c>
      <c r="C154" s="210" t="s">
        <v>165</v>
      </c>
      <c r="D154" s="210" t="s">
        <v>166</v>
      </c>
      <c r="E154" s="210" t="s">
        <v>175</v>
      </c>
      <c r="F154" s="209">
        <v>1</v>
      </c>
      <c r="G154" s="210" t="s">
        <v>63</v>
      </c>
      <c r="H154" s="211">
        <v>84214.05</v>
      </c>
      <c r="I154" s="211">
        <v>147374.58749999999</v>
      </c>
      <c r="J154" s="211">
        <v>109603.39600000001</v>
      </c>
      <c r="K154" s="211">
        <v>191805.94300000003</v>
      </c>
      <c r="L154" s="211">
        <v>131416.01999999999</v>
      </c>
      <c r="M154" s="211">
        <v>229978.035</v>
      </c>
      <c r="N154" s="211">
        <v>157683.52799999999</v>
      </c>
      <c r="O154" s="211">
        <v>275946.174</v>
      </c>
      <c r="P154" s="211">
        <v>185799.87</v>
      </c>
      <c r="Q154" s="211">
        <v>325149.77249999996</v>
      </c>
      <c r="R154" s="211">
        <v>203295.45199999999</v>
      </c>
      <c r="S154" s="211">
        <v>355767.04099999997</v>
      </c>
      <c r="T154" s="211">
        <v>220515.976</v>
      </c>
      <c r="U154" s="211">
        <v>385902.95799999998</v>
      </c>
    </row>
    <row r="155" spans="1:21" ht="13.5" customHeight="1">
      <c r="A155" s="209">
        <v>2</v>
      </c>
      <c r="B155" s="210" t="s">
        <v>164</v>
      </c>
      <c r="C155" s="210" t="s">
        <v>165</v>
      </c>
      <c r="D155" s="210" t="s">
        <v>166</v>
      </c>
      <c r="E155" s="210" t="s">
        <v>175</v>
      </c>
      <c r="F155" s="209">
        <v>2</v>
      </c>
      <c r="G155" s="210" t="s">
        <v>5</v>
      </c>
      <c r="H155" s="211">
        <v>77498.972999999998</v>
      </c>
      <c r="I155" s="211">
        <v>135623.20275</v>
      </c>
      <c r="J155" s="211">
        <v>100516.29490000001</v>
      </c>
      <c r="K155" s="211">
        <v>175903.51607500002</v>
      </c>
      <c r="L155" s="211">
        <v>119253.8376</v>
      </c>
      <c r="M155" s="211">
        <v>208694.21580000001</v>
      </c>
      <c r="N155" s="211">
        <v>142157.7432</v>
      </c>
      <c r="O155" s="211">
        <v>248776.05060000002</v>
      </c>
      <c r="P155" s="211">
        <v>167434.37549999997</v>
      </c>
      <c r="Q155" s="211">
        <v>293010.15712499997</v>
      </c>
      <c r="R155" s="211">
        <v>183351.00185000003</v>
      </c>
      <c r="S155" s="211">
        <v>320864.25323750003</v>
      </c>
      <c r="T155" s="211">
        <v>198385.439575</v>
      </c>
      <c r="U155" s="211">
        <v>347174.51925625</v>
      </c>
    </row>
    <row r="156" spans="1:21" ht="13.5" customHeight="1">
      <c r="A156" s="209">
        <v>2</v>
      </c>
      <c r="B156" s="210" t="s">
        <v>164</v>
      </c>
      <c r="C156" s="210" t="s">
        <v>165</v>
      </c>
      <c r="D156" s="210" t="s">
        <v>166</v>
      </c>
      <c r="E156" s="210" t="s">
        <v>175</v>
      </c>
      <c r="F156" s="209">
        <v>3</v>
      </c>
      <c r="G156" s="210" t="s">
        <v>6</v>
      </c>
      <c r="H156" s="211">
        <v>61040.518750000003</v>
      </c>
      <c r="I156" s="211">
        <v>106820.90781250001</v>
      </c>
      <c r="J156" s="211">
        <v>82811.356250000012</v>
      </c>
      <c r="K156" s="211">
        <v>144919.87343750001</v>
      </c>
      <c r="L156" s="211">
        <v>104378.70375000002</v>
      </c>
      <c r="M156" s="211">
        <v>182662.7315625</v>
      </c>
      <c r="N156" s="211">
        <v>135648.321</v>
      </c>
      <c r="O156" s="211">
        <v>237384.56174999999</v>
      </c>
      <c r="P156" s="211">
        <v>165243.50625000001</v>
      </c>
      <c r="Q156" s="211">
        <v>289176.13593749999</v>
      </c>
      <c r="R156" s="211">
        <v>184310.83374999999</v>
      </c>
      <c r="S156" s="211">
        <v>322543.95906250004</v>
      </c>
      <c r="T156" s="211">
        <v>202459.54924999998</v>
      </c>
      <c r="U156" s="211">
        <v>354304.21118750004</v>
      </c>
    </row>
    <row r="157" spans="1:21" ht="13.5" customHeight="1">
      <c r="A157" s="209">
        <v>2</v>
      </c>
      <c r="B157" s="210" t="s">
        <v>164</v>
      </c>
      <c r="C157" s="210" t="s">
        <v>165</v>
      </c>
      <c r="D157" s="210" t="s">
        <v>166</v>
      </c>
      <c r="E157" s="210" t="s">
        <v>175</v>
      </c>
      <c r="F157" s="209">
        <v>4</v>
      </c>
      <c r="G157" s="210" t="s">
        <v>4</v>
      </c>
      <c r="H157" s="211">
        <v>74344.421000000002</v>
      </c>
      <c r="I157" s="211">
        <v>118951.0736</v>
      </c>
      <c r="J157" s="211">
        <v>104082.1894</v>
      </c>
      <c r="K157" s="211">
        <v>166531.50303999998</v>
      </c>
      <c r="L157" s="211">
        <v>133819.9578</v>
      </c>
      <c r="M157" s="211">
        <v>214111.93248000002</v>
      </c>
      <c r="N157" s="211">
        <v>178426.61040000001</v>
      </c>
      <c r="O157" s="211">
        <v>285482.57664000004</v>
      </c>
      <c r="P157" s="211">
        <v>223033.26300000001</v>
      </c>
      <c r="Q157" s="211">
        <v>356853.22080000001</v>
      </c>
      <c r="R157" s="211">
        <v>252771.03139999998</v>
      </c>
      <c r="S157" s="211">
        <v>404433.65023999999</v>
      </c>
      <c r="T157" s="211">
        <v>282508.79979999998</v>
      </c>
      <c r="U157" s="211">
        <v>452014.07968000002</v>
      </c>
    </row>
    <row r="158" spans="1:21" ht="13.5" customHeight="1">
      <c r="A158" s="209">
        <v>2</v>
      </c>
      <c r="B158" s="210" t="s">
        <v>164</v>
      </c>
      <c r="C158" s="210" t="s">
        <v>176</v>
      </c>
      <c r="D158" s="210" t="s">
        <v>177</v>
      </c>
      <c r="E158" s="210" t="s">
        <v>178</v>
      </c>
      <c r="F158" s="209">
        <v>1</v>
      </c>
      <c r="G158" s="210" t="s">
        <v>63</v>
      </c>
      <c r="H158" s="211">
        <v>73637.100000000006</v>
      </c>
      <c r="I158" s="211">
        <v>128864.92499999999</v>
      </c>
      <c r="J158" s="211">
        <v>95870.152000000016</v>
      </c>
      <c r="K158" s="211">
        <v>167772.766</v>
      </c>
      <c r="L158" s="211">
        <v>115012.44</v>
      </c>
      <c r="M158" s="211">
        <v>201271.77</v>
      </c>
      <c r="N158" s="211">
        <v>138098.73599999998</v>
      </c>
      <c r="O158" s="211">
        <v>241672.788</v>
      </c>
      <c r="P158" s="211">
        <v>162743.94</v>
      </c>
      <c r="Q158" s="211">
        <v>284801.89500000002</v>
      </c>
      <c r="R158" s="211">
        <v>178079.62400000001</v>
      </c>
      <c r="S158" s="211">
        <v>311639.342</v>
      </c>
      <c r="T158" s="211">
        <v>193192.91199999998</v>
      </c>
      <c r="U158" s="211">
        <v>338087.59600000002</v>
      </c>
    </row>
    <row r="159" spans="1:21" ht="13.5" customHeight="1">
      <c r="A159" s="209">
        <v>2</v>
      </c>
      <c r="B159" s="210" t="s">
        <v>164</v>
      </c>
      <c r="C159" s="210" t="s">
        <v>176</v>
      </c>
      <c r="D159" s="210" t="s">
        <v>177</v>
      </c>
      <c r="E159" s="210" t="s">
        <v>178</v>
      </c>
      <c r="F159" s="209">
        <v>2</v>
      </c>
      <c r="G159" s="210" t="s">
        <v>5</v>
      </c>
      <c r="H159" s="211">
        <v>67752.100999999995</v>
      </c>
      <c r="I159" s="211">
        <v>118566.17675</v>
      </c>
      <c r="J159" s="211">
        <v>87899.6538</v>
      </c>
      <c r="K159" s="211">
        <v>153824.39415000001</v>
      </c>
      <c r="L159" s="211">
        <v>104327.38620000001</v>
      </c>
      <c r="M159" s="211">
        <v>182572.92585</v>
      </c>
      <c r="N159" s="211">
        <v>124444.0284</v>
      </c>
      <c r="O159" s="211">
        <v>217777.04969999997</v>
      </c>
      <c r="P159" s="211">
        <v>146589.68099999998</v>
      </c>
      <c r="Q159" s="211">
        <v>256531.94174999997</v>
      </c>
      <c r="R159" s="211">
        <v>160537.23220000003</v>
      </c>
      <c r="S159" s="211">
        <v>280940.15635</v>
      </c>
      <c r="T159" s="211">
        <v>173720.98240000001</v>
      </c>
      <c r="U159" s="211">
        <v>304011.71920000005</v>
      </c>
    </row>
    <row r="160" spans="1:21" ht="13.5" customHeight="1">
      <c r="A160" s="209">
        <v>2</v>
      </c>
      <c r="B160" s="210" t="s">
        <v>164</v>
      </c>
      <c r="C160" s="210" t="s">
        <v>176</v>
      </c>
      <c r="D160" s="210" t="s">
        <v>177</v>
      </c>
      <c r="E160" s="210" t="s">
        <v>178</v>
      </c>
      <c r="F160" s="209">
        <v>3</v>
      </c>
      <c r="G160" s="210" t="s">
        <v>6</v>
      </c>
      <c r="H160" s="211">
        <v>53953.112499999996</v>
      </c>
      <c r="I160" s="211">
        <v>94417.946874999994</v>
      </c>
      <c r="J160" s="211">
        <v>73121.037499999991</v>
      </c>
      <c r="K160" s="211">
        <v>127961.81562499999</v>
      </c>
      <c r="L160" s="211">
        <v>92103.322499999995</v>
      </c>
      <c r="M160" s="211">
        <v>161180.81437499996</v>
      </c>
      <c r="N160" s="211">
        <v>119590.20599999999</v>
      </c>
      <c r="O160" s="211">
        <v>209282.86049999995</v>
      </c>
      <c r="P160" s="211">
        <v>145549.53749999998</v>
      </c>
      <c r="Q160" s="211">
        <v>254711.69062499996</v>
      </c>
      <c r="R160" s="211">
        <v>162251.10249999998</v>
      </c>
      <c r="S160" s="211">
        <v>283939.42937499995</v>
      </c>
      <c r="T160" s="211">
        <v>178114.63549999997</v>
      </c>
      <c r="U160" s="211">
        <v>311700.61212499999</v>
      </c>
    </row>
    <row r="161" spans="1:21" ht="13.5" customHeight="1">
      <c r="A161" s="209">
        <v>2</v>
      </c>
      <c r="B161" s="210" t="s">
        <v>164</v>
      </c>
      <c r="C161" s="210" t="s">
        <v>176</v>
      </c>
      <c r="D161" s="210" t="s">
        <v>177</v>
      </c>
      <c r="E161" s="210" t="s">
        <v>178</v>
      </c>
      <c r="F161" s="209">
        <v>4</v>
      </c>
      <c r="G161" s="210" t="s">
        <v>4</v>
      </c>
      <c r="H161" s="211">
        <v>66058.156000000003</v>
      </c>
      <c r="I161" s="211">
        <v>105693.0496</v>
      </c>
      <c r="J161" s="211">
        <v>92481.418399999995</v>
      </c>
      <c r="K161" s="211">
        <v>147970.26944</v>
      </c>
      <c r="L161" s="211">
        <v>118904.68079999997</v>
      </c>
      <c r="M161" s="211">
        <v>190247.48927999998</v>
      </c>
      <c r="N161" s="211">
        <v>158539.57439999998</v>
      </c>
      <c r="O161" s="211">
        <v>253663.31903999997</v>
      </c>
      <c r="P161" s="211">
        <v>198174.46799999999</v>
      </c>
      <c r="Q161" s="211">
        <v>317079.14879999997</v>
      </c>
      <c r="R161" s="211">
        <v>224597.73039999997</v>
      </c>
      <c r="S161" s="211">
        <v>359356.36864</v>
      </c>
      <c r="T161" s="211">
        <v>251020.99279999995</v>
      </c>
      <c r="U161" s="211">
        <v>401633.58848000003</v>
      </c>
    </row>
    <row r="162" spans="1:21" ht="13.5" customHeight="1">
      <c r="A162" s="209">
        <v>2</v>
      </c>
      <c r="B162" s="210" t="s">
        <v>164</v>
      </c>
      <c r="C162" s="210" t="s">
        <v>176</v>
      </c>
      <c r="D162" s="210" t="s">
        <v>177</v>
      </c>
      <c r="E162" s="210" t="s">
        <v>179</v>
      </c>
      <c r="F162" s="209">
        <v>1</v>
      </c>
      <c r="G162" s="210" t="s">
        <v>63</v>
      </c>
      <c r="H162" s="211">
        <v>73310.7</v>
      </c>
      <c r="I162" s="211">
        <v>128293.72500000001</v>
      </c>
      <c r="J162" s="211">
        <v>95434.864000000001</v>
      </c>
      <c r="K162" s="211">
        <v>167011.01200000002</v>
      </c>
      <c r="L162" s="211">
        <v>114470.28</v>
      </c>
      <c r="M162" s="211">
        <v>200322.99</v>
      </c>
      <c r="N162" s="211">
        <v>137416.75199999998</v>
      </c>
      <c r="O162" s="211">
        <v>240479.31599999999</v>
      </c>
      <c r="P162" s="211">
        <v>161933.57999999999</v>
      </c>
      <c r="Q162" s="211">
        <v>283383.76500000001</v>
      </c>
      <c r="R162" s="211">
        <v>177189.36800000002</v>
      </c>
      <c r="S162" s="211">
        <v>310081.39399999997</v>
      </c>
      <c r="T162" s="211">
        <v>192217.984</v>
      </c>
      <c r="U162" s="211">
        <v>336381.47199999995</v>
      </c>
    </row>
    <row r="163" spans="1:21" ht="13.5" customHeight="1">
      <c r="A163" s="209">
        <v>2</v>
      </c>
      <c r="B163" s="210" t="s">
        <v>164</v>
      </c>
      <c r="C163" s="210" t="s">
        <v>176</v>
      </c>
      <c r="D163" s="210" t="s">
        <v>177</v>
      </c>
      <c r="E163" s="210" t="s">
        <v>179</v>
      </c>
      <c r="F163" s="209">
        <v>2</v>
      </c>
      <c r="G163" s="210" t="s">
        <v>5</v>
      </c>
      <c r="H163" s="211">
        <v>67456.019499999995</v>
      </c>
      <c r="I163" s="211">
        <v>118048.03412499999</v>
      </c>
      <c r="J163" s="211">
        <v>87507.551600000006</v>
      </c>
      <c r="K163" s="211">
        <v>153138.21530000001</v>
      </c>
      <c r="L163" s="211">
        <v>103848.6159</v>
      </c>
      <c r="M163" s="211">
        <v>181735.07782499999</v>
      </c>
      <c r="N163" s="211">
        <v>123847.66380000001</v>
      </c>
      <c r="O163" s="211">
        <v>216733.41164999999</v>
      </c>
      <c r="P163" s="211">
        <v>145881.26699999999</v>
      </c>
      <c r="Q163" s="211">
        <v>255292.21724999999</v>
      </c>
      <c r="R163" s="211">
        <v>159757.45665000001</v>
      </c>
      <c r="S163" s="211">
        <v>279575.5491375</v>
      </c>
      <c r="T163" s="211">
        <v>172870.81742500002</v>
      </c>
      <c r="U163" s="211">
        <v>302523.93049375003</v>
      </c>
    </row>
    <row r="164" spans="1:21" ht="13.5" customHeight="1">
      <c r="A164" s="209">
        <v>2</v>
      </c>
      <c r="B164" s="210" t="s">
        <v>164</v>
      </c>
      <c r="C164" s="210" t="s">
        <v>176</v>
      </c>
      <c r="D164" s="210" t="s">
        <v>177</v>
      </c>
      <c r="E164" s="210" t="s">
        <v>179</v>
      </c>
      <c r="F164" s="209">
        <v>3</v>
      </c>
      <c r="G164" s="210" t="s">
        <v>6</v>
      </c>
      <c r="H164" s="211">
        <v>53491.562499999993</v>
      </c>
      <c r="I164" s="211">
        <v>93610.234375</v>
      </c>
      <c r="J164" s="211">
        <v>72521.277499999997</v>
      </c>
      <c r="K164" s="211">
        <v>126912.23562499999</v>
      </c>
      <c r="L164" s="211">
        <v>91368.922499999986</v>
      </c>
      <c r="M164" s="211">
        <v>159895.61437499998</v>
      </c>
      <c r="N164" s="211">
        <v>118672.81799999998</v>
      </c>
      <c r="O164" s="211">
        <v>207677.43149999995</v>
      </c>
      <c r="P164" s="211">
        <v>144478.53749999998</v>
      </c>
      <c r="Q164" s="211">
        <v>252837.44062499996</v>
      </c>
      <c r="R164" s="211">
        <v>161089.32249999998</v>
      </c>
      <c r="S164" s="211">
        <v>281906.31437499996</v>
      </c>
      <c r="T164" s="211">
        <v>176878.19149999999</v>
      </c>
      <c r="U164" s="211">
        <v>309536.83512499998</v>
      </c>
    </row>
    <row r="165" spans="1:21" ht="13.5" customHeight="1">
      <c r="A165" s="209">
        <v>2</v>
      </c>
      <c r="B165" s="210" t="s">
        <v>164</v>
      </c>
      <c r="C165" s="210" t="s">
        <v>176</v>
      </c>
      <c r="D165" s="210" t="s">
        <v>177</v>
      </c>
      <c r="E165" s="210" t="s">
        <v>179</v>
      </c>
      <c r="F165" s="209">
        <v>4</v>
      </c>
      <c r="G165" s="210" t="s">
        <v>4</v>
      </c>
      <c r="H165" s="211">
        <v>65374.402999999991</v>
      </c>
      <c r="I165" s="211">
        <v>104599.0448</v>
      </c>
      <c r="J165" s="211">
        <v>91524.164199999999</v>
      </c>
      <c r="K165" s="211">
        <v>146438.66271999999</v>
      </c>
      <c r="L165" s="211">
        <v>117673.92539999998</v>
      </c>
      <c r="M165" s="211">
        <v>188278.28064000001</v>
      </c>
      <c r="N165" s="211">
        <v>156898.56719999999</v>
      </c>
      <c r="O165" s="211">
        <v>251037.70752</v>
      </c>
      <c r="P165" s="211">
        <v>196123.209</v>
      </c>
      <c r="Q165" s="211">
        <v>313797.13439999998</v>
      </c>
      <c r="R165" s="211">
        <v>222272.97019999998</v>
      </c>
      <c r="S165" s="211">
        <v>355636.75231999997</v>
      </c>
      <c r="T165" s="211">
        <v>248422.73139999999</v>
      </c>
      <c r="U165" s="211">
        <v>397476.37023999996</v>
      </c>
    </row>
    <row r="166" spans="1:21" ht="13.5" customHeight="1">
      <c r="A166" s="209">
        <v>2</v>
      </c>
      <c r="B166" s="210" t="s">
        <v>164</v>
      </c>
      <c r="C166" s="210" t="s">
        <v>176</v>
      </c>
      <c r="D166" s="210" t="s">
        <v>177</v>
      </c>
      <c r="E166" s="210" t="s">
        <v>180</v>
      </c>
      <c r="F166" s="209">
        <v>1</v>
      </c>
      <c r="G166" s="210" t="s">
        <v>63</v>
      </c>
      <c r="H166" s="211">
        <v>80374.95</v>
      </c>
      <c r="I166" s="211">
        <v>140656.16250000001</v>
      </c>
      <c r="J166" s="211">
        <v>104632.44400000002</v>
      </c>
      <c r="K166" s="211">
        <v>183106.77700000003</v>
      </c>
      <c r="L166" s="211">
        <v>125505.18</v>
      </c>
      <c r="M166" s="211">
        <v>219634.065</v>
      </c>
      <c r="N166" s="211">
        <v>150667.99200000003</v>
      </c>
      <c r="O166" s="211">
        <v>263668.98600000003</v>
      </c>
      <c r="P166" s="211">
        <v>177549.93</v>
      </c>
      <c r="Q166" s="211">
        <v>310712.37750000006</v>
      </c>
      <c r="R166" s="211">
        <v>194277.42800000001</v>
      </c>
      <c r="S166" s="211">
        <v>339985.49900000001</v>
      </c>
      <c r="T166" s="211">
        <v>210756.66399999999</v>
      </c>
      <c r="U166" s="211">
        <v>368824.16200000001</v>
      </c>
    </row>
    <row r="167" spans="1:21" ht="13.5" customHeight="1">
      <c r="A167" s="209">
        <v>2</v>
      </c>
      <c r="B167" s="210" t="s">
        <v>164</v>
      </c>
      <c r="C167" s="210" t="s">
        <v>176</v>
      </c>
      <c r="D167" s="210" t="s">
        <v>177</v>
      </c>
      <c r="E167" s="210" t="s">
        <v>180</v>
      </c>
      <c r="F167" s="209">
        <v>2</v>
      </c>
      <c r="G167" s="210" t="s">
        <v>5</v>
      </c>
      <c r="H167" s="211">
        <v>73955.521999999997</v>
      </c>
      <c r="I167" s="211">
        <v>129422.16350000001</v>
      </c>
      <c r="J167" s="211">
        <v>95940.161100000027</v>
      </c>
      <c r="K167" s="211">
        <v>167895.28192500002</v>
      </c>
      <c r="L167" s="211">
        <v>113857.78140000001</v>
      </c>
      <c r="M167" s="211">
        <v>199251.11745000002</v>
      </c>
      <c r="N167" s="211">
        <v>135787.89480000001</v>
      </c>
      <c r="O167" s="211">
        <v>237628.81590000002</v>
      </c>
      <c r="P167" s="211">
        <v>159946.59450000001</v>
      </c>
      <c r="Q167" s="211">
        <v>279906.54037499998</v>
      </c>
      <c r="R167" s="211">
        <v>175161.22465000005</v>
      </c>
      <c r="S167" s="211">
        <v>306532.14313750004</v>
      </c>
      <c r="T167" s="211">
        <v>189539.85467500001</v>
      </c>
      <c r="U167" s="211">
        <v>331694.74568125</v>
      </c>
    </row>
    <row r="168" spans="1:21" ht="13.5" customHeight="1">
      <c r="A168" s="209">
        <v>2</v>
      </c>
      <c r="B168" s="210" t="s">
        <v>164</v>
      </c>
      <c r="C168" s="210" t="s">
        <v>176</v>
      </c>
      <c r="D168" s="210" t="s">
        <v>177</v>
      </c>
      <c r="E168" s="210" t="s">
        <v>180</v>
      </c>
      <c r="F168" s="209">
        <v>3</v>
      </c>
      <c r="G168" s="210" t="s">
        <v>6</v>
      </c>
      <c r="H168" s="211">
        <v>58436.331250000003</v>
      </c>
      <c r="I168" s="211">
        <v>102263.57968750001</v>
      </c>
      <c r="J168" s="211">
        <v>79235.108749999999</v>
      </c>
      <c r="K168" s="211">
        <v>138661.4403125</v>
      </c>
      <c r="L168" s="211">
        <v>99835.751250000001</v>
      </c>
      <c r="M168" s="211">
        <v>174712.56468750001</v>
      </c>
      <c r="N168" s="211">
        <v>129683.769</v>
      </c>
      <c r="O168" s="211">
        <v>226946.59574999998</v>
      </c>
      <c r="P168" s="211">
        <v>157901.41874999998</v>
      </c>
      <c r="Q168" s="211">
        <v>276327.48281249998</v>
      </c>
      <c r="R168" s="211">
        <v>176067.83124999999</v>
      </c>
      <c r="S168" s="211">
        <v>308118.70468750002</v>
      </c>
      <c r="T168" s="211">
        <v>193339.80575</v>
      </c>
      <c r="U168" s="211">
        <v>338344.66006249998</v>
      </c>
    </row>
    <row r="169" spans="1:21" ht="13.5" customHeight="1">
      <c r="A169" s="209">
        <v>2</v>
      </c>
      <c r="B169" s="210" t="s">
        <v>164</v>
      </c>
      <c r="C169" s="210" t="s">
        <v>176</v>
      </c>
      <c r="D169" s="210" t="s">
        <v>177</v>
      </c>
      <c r="E169" s="210" t="s">
        <v>180</v>
      </c>
      <c r="F169" s="209">
        <v>4</v>
      </c>
      <c r="G169" s="210" t="s">
        <v>4</v>
      </c>
      <c r="H169" s="211">
        <v>71371.791500000007</v>
      </c>
      <c r="I169" s="211">
        <v>114194.8664</v>
      </c>
      <c r="J169" s="211">
        <v>99920.508100000006</v>
      </c>
      <c r="K169" s="211">
        <v>159872.81296000001</v>
      </c>
      <c r="L169" s="211">
        <v>128469.22469999999</v>
      </c>
      <c r="M169" s="211">
        <v>205550.75952000002</v>
      </c>
      <c r="N169" s="211">
        <v>171292.2996</v>
      </c>
      <c r="O169" s="211">
        <v>274067.67936000001</v>
      </c>
      <c r="P169" s="211">
        <v>214115.37450000001</v>
      </c>
      <c r="Q169" s="211">
        <v>342584.5992</v>
      </c>
      <c r="R169" s="211">
        <v>242664.09110000002</v>
      </c>
      <c r="S169" s="211">
        <v>388262.54576000001</v>
      </c>
      <c r="T169" s="211">
        <v>271212.8077</v>
      </c>
      <c r="U169" s="211">
        <v>433940.49232000002</v>
      </c>
    </row>
    <row r="170" spans="1:21" ht="13.5" customHeight="1">
      <c r="A170" s="209">
        <v>2</v>
      </c>
      <c r="B170" s="210" t="s">
        <v>164</v>
      </c>
      <c r="C170" s="210" t="s">
        <v>176</v>
      </c>
      <c r="D170" s="210" t="s">
        <v>177</v>
      </c>
      <c r="E170" s="210" t="s">
        <v>181</v>
      </c>
      <c r="F170" s="209">
        <v>1</v>
      </c>
      <c r="G170" s="210" t="s">
        <v>63</v>
      </c>
      <c r="H170" s="211">
        <v>68531.25</v>
      </c>
      <c r="I170" s="211">
        <v>119929.6875</v>
      </c>
      <c r="J170" s="211">
        <v>89284.3</v>
      </c>
      <c r="K170" s="211">
        <v>156247.52500000002</v>
      </c>
      <c r="L170" s="211">
        <v>107230.5</v>
      </c>
      <c r="M170" s="211">
        <v>187653.375</v>
      </c>
      <c r="N170" s="211">
        <v>128939.4</v>
      </c>
      <c r="O170" s="211">
        <v>225643.95</v>
      </c>
      <c r="P170" s="211">
        <v>151989.75</v>
      </c>
      <c r="Q170" s="211">
        <v>265982.0625</v>
      </c>
      <c r="R170" s="211">
        <v>166333.1</v>
      </c>
      <c r="S170" s="211">
        <v>291082.92499999999</v>
      </c>
      <c r="T170" s="211">
        <v>180503.8</v>
      </c>
      <c r="U170" s="211">
        <v>315881.65000000002</v>
      </c>
    </row>
    <row r="171" spans="1:21" ht="13.5" customHeight="1">
      <c r="A171" s="209">
        <v>2</v>
      </c>
      <c r="B171" s="210" t="s">
        <v>164</v>
      </c>
      <c r="C171" s="210" t="s">
        <v>176</v>
      </c>
      <c r="D171" s="210" t="s">
        <v>177</v>
      </c>
      <c r="E171" s="210" t="s">
        <v>181</v>
      </c>
      <c r="F171" s="209">
        <v>2</v>
      </c>
      <c r="G171" s="210" t="s">
        <v>5</v>
      </c>
      <c r="H171" s="211">
        <v>63029.087500000001</v>
      </c>
      <c r="I171" s="211">
        <v>110300.903125</v>
      </c>
      <c r="J171" s="211">
        <v>81819.657500000001</v>
      </c>
      <c r="K171" s="211">
        <v>143184.40062500001</v>
      </c>
      <c r="L171" s="211">
        <v>97190.842499999999</v>
      </c>
      <c r="M171" s="211">
        <v>170083.97437499999</v>
      </c>
      <c r="N171" s="211">
        <v>116081.985</v>
      </c>
      <c r="O171" s="211">
        <v>203143.47375</v>
      </c>
      <c r="P171" s="211">
        <v>136774.83749999997</v>
      </c>
      <c r="Q171" s="211">
        <v>239355.96562499995</v>
      </c>
      <c r="R171" s="211">
        <v>149812.11750000002</v>
      </c>
      <c r="S171" s="211">
        <v>262171.205625</v>
      </c>
      <c r="T171" s="211">
        <v>162152.935</v>
      </c>
      <c r="U171" s="211">
        <v>283767.63624999998</v>
      </c>
    </row>
    <row r="172" spans="1:21" ht="13.5" customHeight="1">
      <c r="A172" s="209">
        <v>2</v>
      </c>
      <c r="B172" s="210" t="s">
        <v>164</v>
      </c>
      <c r="C172" s="210" t="s">
        <v>176</v>
      </c>
      <c r="D172" s="210" t="s">
        <v>177</v>
      </c>
      <c r="E172" s="210" t="s">
        <v>181</v>
      </c>
      <c r="F172" s="209">
        <v>3</v>
      </c>
      <c r="G172" s="210" t="s">
        <v>6</v>
      </c>
      <c r="H172" s="211">
        <v>49239.118749999994</v>
      </c>
      <c r="I172" s="211">
        <v>86168.457812499983</v>
      </c>
      <c r="J172" s="211">
        <v>66707.086249999993</v>
      </c>
      <c r="K172" s="211">
        <v>116737.4009375</v>
      </c>
      <c r="L172" s="211">
        <v>84003.693749999991</v>
      </c>
      <c r="M172" s="211">
        <v>147006.46406249999</v>
      </c>
      <c r="N172" s="211">
        <v>109037.94899999998</v>
      </c>
      <c r="O172" s="211">
        <v>190816.41074999998</v>
      </c>
      <c r="P172" s="211">
        <v>132662.15625</v>
      </c>
      <c r="Q172" s="211">
        <v>232158.77343749997</v>
      </c>
      <c r="R172" s="211">
        <v>147853.48374999998</v>
      </c>
      <c r="S172" s="211">
        <v>258743.5965625</v>
      </c>
      <c r="T172" s="211">
        <v>162271.24324999997</v>
      </c>
      <c r="U172" s="211">
        <v>283974.67568749998</v>
      </c>
    </row>
    <row r="173" spans="1:21" ht="13.5" customHeight="1">
      <c r="A173" s="209">
        <v>2</v>
      </c>
      <c r="B173" s="210" t="s">
        <v>164</v>
      </c>
      <c r="C173" s="210" t="s">
        <v>176</v>
      </c>
      <c r="D173" s="210" t="s">
        <v>177</v>
      </c>
      <c r="E173" s="210" t="s">
        <v>181</v>
      </c>
      <c r="F173" s="209">
        <v>4</v>
      </c>
      <c r="G173" s="210" t="s">
        <v>4</v>
      </c>
      <c r="H173" s="211">
        <v>60402.643999999986</v>
      </c>
      <c r="I173" s="211">
        <v>96644.2304</v>
      </c>
      <c r="J173" s="211">
        <v>84563.7016</v>
      </c>
      <c r="K173" s="211">
        <v>135301.92255999998</v>
      </c>
      <c r="L173" s="211">
        <v>108724.75919999999</v>
      </c>
      <c r="M173" s="211">
        <v>173959.61472000001</v>
      </c>
      <c r="N173" s="211">
        <v>144966.3456</v>
      </c>
      <c r="O173" s="211">
        <v>231946.15295999998</v>
      </c>
      <c r="P173" s="211">
        <v>181207.93199999997</v>
      </c>
      <c r="Q173" s="211">
        <v>289932.6912</v>
      </c>
      <c r="R173" s="211">
        <v>205368.98959999997</v>
      </c>
      <c r="S173" s="211">
        <v>328590.38335999998</v>
      </c>
      <c r="T173" s="211">
        <v>229530.04719999997</v>
      </c>
      <c r="U173" s="211">
        <v>367248.07551999995</v>
      </c>
    </row>
    <row r="174" spans="1:21" ht="13.5" customHeight="1">
      <c r="A174" s="209">
        <v>2</v>
      </c>
      <c r="B174" s="210" t="s">
        <v>164</v>
      </c>
      <c r="C174" s="210" t="s">
        <v>176</v>
      </c>
      <c r="D174" s="210" t="s">
        <v>177</v>
      </c>
      <c r="E174" s="210" t="s">
        <v>182</v>
      </c>
      <c r="F174" s="209">
        <v>1</v>
      </c>
      <c r="G174" s="210" t="s">
        <v>63</v>
      </c>
      <c r="H174" s="211">
        <v>70450.8</v>
      </c>
      <c r="I174" s="211">
        <v>123288.9</v>
      </c>
      <c r="J174" s="211">
        <v>91769.776000000013</v>
      </c>
      <c r="K174" s="211">
        <v>160597.10800000001</v>
      </c>
      <c r="L174" s="211">
        <v>110185.92</v>
      </c>
      <c r="M174" s="211">
        <v>192825.36</v>
      </c>
      <c r="N174" s="211">
        <v>132447.16800000001</v>
      </c>
      <c r="O174" s="211">
        <v>231782.54399999999</v>
      </c>
      <c r="P174" s="211">
        <v>156114.72</v>
      </c>
      <c r="Q174" s="211">
        <v>273200.76</v>
      </c>
      <c r="R174" s="211">
        <v>170842.11199999999</v>
      </c>
      <c r="S174" s="211">
        <v>298973.696</v>
      </c>
      <c r="T174" s="211">
        <v>185383.45600000001</v>
      </c>
      <c r="U174" s="211">
        <v>324421.04800000001</v>
      </c>
    </row>
    <row r="175" spans="1:21" ht="13.5" customHeight="1">
      <c r="A175" s="209">
        <v>2</v>
      </c>
      <c r="B175" s="210" t="s">
        <v>164</v>
      </c>
      <c r="C175" s="210" t="s">
        <v>176</v>
      </c>
      <c r="D175" s="210" t="s">
        <v>177</v>
      </c>
      <c r="E175" s="210" t="s">
        <v>182</v>
      </c>
      <c r="F175" s="209">
        <v>2</v>
      </c>
      <c r="G175" s="210" t="s">
        <v>5</v>
      </c>
      <c r="H175" s="211">
        <v>64800.812999999995</v>
      </c>
      <c r="I175" s="211">
        <v>113401.42275</v>
      </c>
      <c r="J175" s="211">
        <v>84107.724400000006</v>
      </c>
      <c r="K175" s="211">
        <v>147188.51770000003</v>
      </c>
      <c r="L175" s="211">
        <v>99888.870599999995</v>
      </c>
      <c r="M175" s="211">
        <v>174805.52354999998</v>
      </c>
      <c r="N175" s="211">
        <v>119266.90919999999</v>
      </c>
      <c r="O175" s="211">
        <v>208717.09109999999</v>
      </c>
      <c r="P175" s="211">
        <v>140518.728</v>
      </c>
      <c r="Q175" s="211">
        <v>245907.77399999998</v>
      </c>
      <c r="R175" s="211">
        <v>153907.0061</v>
      </c>
      <c r="S175" s="211">
        <v>269337.26067500003</v>
      </c>
      <c r="T175" s="211">
        <v>166575.72745000001</v>
      </c>
      <c r="U175" s="211">
        <v>291507.52303749998</v>
      </c>
    </row>
    <row r="176" spans="1:21" ht="13.5" customHeight="1">
      <c r="A176" s="209">
        <v>2</v>
      </c>
      <c r="B176" s="210" t="s">
        <v>164</v>
      </c>
      <c r="C176" s="210" t="s">
        <v>176</v>
      </c>
      <c r="D176" s="210" t="s">
        <v>177</v>
      </c>
      <c r="E176" s="210" t="s">
        <v>182</v>
      </c>
      <c r="F176" s="209">
        <v>3</v>
      </c>
      <c r="G176" s="210" t="s">
        <v>6</v>
      </c>
      <c r="H176" s="211">
        <v>51118.15</v>
      </c>
      <c r="I176" s="211">
        <v>89456.762499999997</v>
      </c>
      <c r="J176" s="211">
        <v>69244.91</v>
      </c>
      <c r="K176" s="211">
        <v>121178.59249999998</v>
      </c>
      <c r="L176" s="211">
        <v>87193.17</v>
      </c>
      <c r="M176" s="211">
        <v>152588.04749999999</v>
      </c>
      <c r="N176" s="211">
        <v>113166.96</v>
      </c>
      <c r="O176" s="211">
        <v>198042.18</v>
      </c>
      <c r="P176" s="211">
        <v>137671.95000000001</v>
      </c>
      <c r="Q176" s="211">
        <v>240925.91249999998</v>
      </c>
      <c r="R176" s="211">
        <v>153427.21</v>
      </c>
      <c r="S176" s="211">
        <v>268497.61749999993</v>
      </c>
      <c r="T176" s="211">
        <v>168376.67</v>
      </c>
      <c r="U176" s="211">
        <v>294659.17249999999</v>
      </c>
    </row>
    <row r="177" spans="1:21" ht="13.5" customHeight="1">
      <c r="A177" s="209">
        <v>2</v>
      </c>
      <c r="B177" s="210" t="s">
        <v>164</v>
      </c>
      <c r="C177" s="210" t="s">
        <v>176</v>
      </c>
      <c r="D177" s="210" t="s">
        <v>177</v>
      </c>
      <c r="E177" s="210" t="s">
        <v>182</v>
      </c>
      <c r="F177" s="209">
        <v>4</v>
      </c>
      <c r="G177" s="210" t="s">
        <v>4</v>
      </c>
      <c r="H177" s="211">
        <v>62743.65</v>
      </c>
      <c r="I177" s="211">
        <v>100389.84</v>
      </c>
      <c r="J177" s="211">
        <v>87841.11</v>
      </c>
      <c r="K177" s="211">
        <v>140545.77600000001</v>
      </c>
      <c r="L177" s="211">
        <v>112938.57</v>
      </c>
      <c r="M177" s="211">
        <v>180701.712</v>
      </c>
      <c r="N177" s="211">
        <v>150584.76</v>
      </c>
      <c r="O177" s="211">
        <v>240935.61599999998</v>
      </c>
      <c r="P177" s="211">
        <v>188230.95</v>
      </c>
      <c r="Q177" s="211">
        <v>301169.52</v>
      </c>
      <c r="R177" s="211">
        <v>213328.41</v>
      </c>
      <c r="S177" s="211">
        <v>341325.45600000001</v>
      </c>
      <c r="T177" s="211">
        <v>238425.87</v>
      </c>
      <c r="U177" s="211">
        <v>381481.39199999999</v>
      </c>
    </row>
    <row r="178" spans="1:21" ht="13.5" customHeight="1">
      <c r="A178" s="209">
        <v>2</v>
      </c>
      <c r="B178" s="210" t="s">
        <v>164</v>
      </c>
      <c r="C178" s="210" t="s">
        <v>176</v>
      </c>
      <c r="D178" s="210" t="s">
        <v>177</v>
      </c>
      <c r="E178" s="210" t="s">
        <v>183</v>
      </c>
      <c r="F178" s="209">
        <v>1</v>
      </c>
      <c r="G178" s="210" t="s">
        <v>63</v>
      </c>
      <c r="H178" s="211">
        <v>96500.7</v>
      </c>
      <c r="I178" s="211">
        <v>168876.22499999998</v>
      </c>
      <c r="J178" s="211">
        <v>125765.58400000002</v>
      </c>
      <c r="K178" s="211">
        <v>220089.772</v>
      </c>
      <c r="L178" s="211">
        <v>151125.48000000001</v>
      </c>
      <c r="M178" s="211">
        <v>264469.59000000003</v>
      </c>
      <c r="N178" s="211">
        <v>181846.51199999999</v>
      </c>
      <c r="O178" s="211">
        <v>318231.39600000001</v>
      </c>
      <c r="P178" s="211">
        <v>214381.98</v>
      </c>
      <c r="Q178" s="211">
        <v>375168.46499999997</v>
      </c>
      <c r="R178" s="211">
        <v>234627.60799999998</v>
      </c>
      <c r="S178" s="211">
        <v>410598.31400000001</v>
      </c>
      <c r="T178" s="211">
        <v>254653.50399999999</v>
      </c>
      <c r="U178" s="211">
        <v>445643.63199999998</v>
      </c>
    </row>
    <row r="179" spans="1:21" ht="13.5" customHeight="1">
      <c r="A179" s="209">
        <v>2</v>
      </c>
      <c r="B179" s="210" t="s">
        <v>164</v>
      </c>
      <c r="C179" s="210" t="s">
        <v>176</v>
      </c>
      <c r="D179" s="210" t="s">
        <v>177</v>
      </c>
      <c r="E179" s="210" t="s">
        <v>183</v>
      </c>
      <c r="F179" s="209">
        <v>2</v>
      </c>
      <c r="G179" s="210" t="s">
        <v>5</v>
      </c>
      <c r="H179" s="211">
        <v>88735.779500000004</v>
      </c>
      <c r="I179" s="211">
        <v>155287.61412499999</v>
      </c>
      <c r="J179" s="211">
        <v>115222.5396</v>
      </c>
      <c r="K179" s="211">
        <v>201639.4443</v>
      </c>
      <c r="L179" s="211">
        <v>136923.3279</v>
      </c>
      <c r="M179" s="211">
        <v>239615.82382499997</v>
      </c>
      <c r="N179" s="211">
        <v>163639.80780000001</v>
      </c>
      <c r="O179" s="211">
        <v>286369.66365</v>
      </c>
      <c r="P179" s="211">
        <v>192834.32699999999</v>
      </c>
      <c r="Q179" s="211">
        <v>337460.07224999997</v>
      </c>
      <c r="R179" s="211">
        <v>211231.17865000002</v>
      </c>
      <c r="S179" s="211">
        <v>369654.5626375</v>
      </c>
      <c r="T179" s="211">
        <v>228657.11642500001</v>
      </c>
      <c r="U179" s="211">
        <v>400149.95374375</v>
      </c>
    </row>
    <row r="180" spans="1:21" ht="13.5" customHeight="1">
      <c r="A180" s="209">
        <v>2</v>
      </c>
      <c r="B180" s="210" t="s">
        <v>164</v>
      </c>
      <c r="C180" s="210" t="s">
        <v>176</v>
      </c>
      <c r="D180" s="210" t="s">
        <v>177</v>
      </c>
      <c r="E180" s="210" t="s">
        <v>183</v>
      </c>
      <c r="F180" s="209">
        <v>3</v>
      </c>
      <c r="G180" s="210" t="s">
        <v>6</v>
      </c>
      <c r="H180" s="211">
        <v>70139.237499999988</v>
      </c>
      <c r="I180" s="211">
        <v>122743.66562499999</v>
      </c>
      <c r="J180" s="211">
        <v>94923.027499999997</v>
      </c>
      <c r="K180" s="211">
        <v>166115.29812499997</v>
      </c>
      <c r="L180" s="211">
        <v>119455.13249999998</v>
      </c>
      <c r="M180" s="211">
        <v>209046.481875</v>
      </c>
      <c r="N180" s="211">
        <v>154915.76399999997</v>
      </c>
      <c r="O180" s="211">
        <v>271102.58699999994</v>
      </c>
      <c r="P180" s="211">
        <v>188305.38749999998</v>
      </c>
      <c r="Q180" s="211">
        <v>329534.42812499998</v>
      </c>
      <c r="R180" s="211">
        <v>209745.36249999999</v>
      </c>
      <c r="S180" s="211">
        <v>367054.38437499997</v>
      </c>
      <c r="T180" s="211">
        <v>230049.15949999998</v>
      </c>
      <c r="U180" s="211">
        <v>402586.02912499994</v>
      </c>
    </row>
    <row r="181" spans="1:21" ht="13.5" customHeight="1">
      <c r="A181" s="209">
        <v>2</v>
      </c>
      <c r="B181" s="210" t="s">
        <v>164</v>
      </c>
      <c r="C181" s="210" t="s">
        <v>176</v>
      </c>
      <c r="D181" s="210" t="s">
        <v>177</v>
      </c>
      <c r="E181" s="210" t="s">
        <v>183</v>
      </c>
      <c r="F181" s="209">
        <v>4</v>
      </c>
      <c r="G181" s="210" t="s">
        <v>4</v>
      </c>
      <c r="H181" s="211">
        <v>86495.58649999999</v>
      </c>
      <c r="I181" s="211">
        <v>138392.93840000001</v>
      </c>
      <c r="J181" s="211">
        <v>121093.8211</v>
      </c>
      <c r="K181" s="211">
        <v>193750.11375999998</v>
      </c>
      <c r="L181" s="211">
        <v>155692.05569999997</v>
      </c>
      <c r="M181" s="211">
        <v>249107.28911999997</v>
      </c>
      <c r="N181" s="211">
        <v>207589.40759999998</v>
      </c>
      <c r="O181" s="211">
        <v>332143.05215999996</v>
      </c>
      <c r="P181" s="211">
        <v>259486.75949999996</v>
      </c>
      <c r="Q181" s="211">
        <v>415178.81519999995</v>
      </c>
      <c r="R181" s="211">
        <v>294084.99409999995</v>
      </c>
      <c r="S181" s="211">
        <v>470535.99055999995</v>
      </c>
      <c r="T181" s="211">
        <v>328683.22869999998</v>
      </c>
      <c r="U181" s="211">
        <v>525893.16591999994</v>
      </c>
    </row>
    <row r="182" spans="1:21" ht="13.5" customHeight="1">
      <c r="A182" s="209">
        <v>2</v>
      </c>
      <c r="B182" s="210" t="s">
        <v>164</v>
      </c>
      <c r="C182" s="210" t="s">
        <v>176</v>
      </c>
      <c r="D182" s="210" t="s">
        <v>177</v>
      </c>
      <c r="E182" s="210" t="s">
        <v>184</v>
      </c>
      <c r="F182" s="209">
        <v>1</v>
      </c>
      <c r="G182" s="210" t="s">
        <v>63</v>
      </c>
      <c r="H182" s="211">
        <v>103583.1</v>
      </c>
      <c r="I182" s="211">
        <v>181270.42499999999</v>
      </c>
      <c r="J182" s="211">
        <v>134813.67200000002</v>
      </c>
      <c r="K182" s="211">
        <v>235923.92600000004</v>
      </c>
      <c r="L182" s="211">
        <v>161646.84</v>
      </c>
      <c r="M182" s="211">
        <v>282881.96999999997</v>
      </c>
      <c r="N182" s="211">
        <v>193962.09599999999</v>
      </c>
      <c r="O182" s="211">
        <v>339433.66800000001</v>
      </c>
      <c r="P182" s="211">
        <v>228548.34</v>
      </c>
      <c r="Q182" s="211">
        <v>399959.59499999997</v>
      </c>
      <c r="R182" s="211">
        <v>250069.864</v>
      </c>
      <c r="S182" s="211">
        <v>437622.26199999999</v>
      </c>
      <c r="T182" s="211">
        <v>271254.03200000001</v>
      </c>
      <c r="U182" s="211">
        <v>474694.55599999998</v>
      </c>
    </row>
    <row r="183" spans="1:21" ht="13.5" customHeight="1">
      <c r="A183" s="209">
        <v>2</v>
      </c>
      <c r="B183" s="210" t="s">
        <v>164</v>
      </c>
      <c r="C183" s="210" t="s">
        <v>176</v>
      </c>
      <c r="D183" s="210" t="s">
        <v>177</v>
      </c>
      <c r="E183" s="210" t="s">
        <v>184</v>
      </c>
      <c r="F183" s="209">
        <v>2</v>
      </c>
      <c r="G183" s="210" t="s">
        <v>5</v>
      </c>
      <c r="H183" s="211">
        <v>95322.861000000004</v>
      </c>
      <c r="I183" s="211">
        <v>166815.00675</v>
      </c>
      <c r="J183" s="211">
        <v>123635.24180000002</v>
      </c>
      <c r="K183" s="211">
        <v>216361.67315000005</v>
      </c>
      <c r="L183" s="211">
        <v>146684.69819999998</v>
      </c>
      <c r="M183" s="211">
        <v>256698.22185000003</v>
      </c>
      <c r="N183" s="211">
        <v>174861.21240000002</v>
      </c>
      <c r="O183" s="211">
        <v>306007.12170000002</v>
      </c>
      <c r="P183" s="211">
        <v>205953.74099999998</v>
      </c>
      <c r="Q183" s="211">
        <v>360419.04674999998</v>
      </c>
      <c r="R183" s="211">
        <v>225532.75420000002</v>
      </c>
      <c r="S183" s="211">
        <v>394682.31985000009</v>
      </c>
      <c r="T183" s="211">
        <v>244027.08140000002</v>
      </c>
      <c r="U183" s="211">
        <v>427047.39245000004</v>
      </c>
    </row>
    <row r="184" spans="1:21" ht="13.5" customHeight="1">
      <c r="A184" s="209">
        <v>2</v>
      </c>
      <c r="B184" s="210" t="s">
        <v>164</v>
      </c>
      <c r="C184" s="210" t="s">
        <v>176</v>
      </c>
      <c r="D184" s="210" t="s">
        <v>177</v>
      </c>
      <c r="E184" s="210" t="s">
        <v>184</v>
      </c>
      <c r="F184" s="209">
        <v>3</v>
      </c>
      <c r="G184" s="210" t="s">
        <v>6</v>
      </c>
      <c r="H184" s="211">
        <v>75468.3125</v>
      </c>
      <c r="I184" s="211">
        <v>132069.546875</v>
      </c>
      <c r="J184" s="211">
        <v>102360.5275</v>
      </c>
      <c r="K184" s="211">
        <v>179130.923125</v>
      </c>
      <c r="L184" s="211">
        <v>128999.27249999999</v>
      </c>
      <c r="M184" s="211">
        <v>225748.72687499999</v>
      </c>
      <c r="N184" s="211">
        <v>167610.37799999997</v>
      </c>
      <c r="O184" s="211">
        <v>293318.16149999999</v>
      </c>
      <c r="P184" s="211">
        <v>204135.78749999998</v>
      </c>
      <c r="Q184" s="211">
        <v>357237.62812499999</v>
      </c>
      <c r="R184" s="211">
        <v>227660.4725</v>
      </c>
      <c r="S184" s="211">
        <v>398405.82687500003</v>
      </c>
      <c r="T184" s="211">
        <v>250040.9215</v>
      </c>
      <c r="U184" s="211">
        <v>437571.61262500001</v>
      </c>
    </row>
    <row r="185" spans="1:21" ht="13.5" customHeight="1">
      <c r="A185" s="209">
        <v>2</v>
      </c>
      <c r="B185" s="210" t="s">
        <v>164</v>
      </c>
      <c r="C185" s="210" t="s">
        <v>176</v>
      </c>
      <c r="D185" s="210" t="s">
        <v>177</v>
      </c>
      <c r="E185" s="210" t="s">
        <v>184</v>
      </c>
      <c r="F185" s="209">
        <v>4</v>
      </c>
      <c r="G185" s="210" t="s">
        <v>4</v>
      </c>
      <c r="H185" s="211">
        <v>92029.462999999989</v>
      </c>
      <c r="I185" s="211">
        <v>147247.14079999999</v>
      </c>
      <c r="J185" s="211">
        <v>128841.24819999999</v>
      </c>
      <c r="K185" s="211">
        <v>206145.99712000001</v>
      </c>
      <c r="L185" s="211">
        <v>165653.03339999999</v>
      </c>
      <c r="M185" s="211">
        <v>265044.85343999998</v>
      </c>
      <c r="N185" s="211">
        <v>220870.71119999996</v>
      </c>
      <c r="O185" s="211">
        <v>353393.13792000001</v>
      </c>
      <c r="P185" s="211">
        <v>276088.38899999997</v>
      </c>
      <c r="Q185" s="211">
        <v>441741.42239999992</v>
      </c>
      <c r="R185" s="211">
        <v>312900.17420000001</v>
      </c>
      <c r="S185" s="211">
        <v>500640.27872</v>
      </c>
      <c r="T185" s="211">
        <v>349711.95939999993</v>
      </c>
      <c r="U185" s="211">
        <v>559539.13503999996</v>
      </c>
    </row>
    <row r="186" spans="1:21" ht="13.5" customHeight="1">
      <c r="A186" s="209">
        <v>2</v>
      </c>
      <c r="B186" s="210" t="s">
        <v>164</v>
      </c>
      <c r="C186" s="210" t="s">
        <v>176</v>
      </c>
      <c r="D186" s="210" t="s">
        <v>177</v>
      </c>
      <c r="E186" s="210" t="s">
        <v>185</v>
      </c>
      <c r="F186" s="209">
        <v>1</v>
      </c>
      <c r="G186" s="210" t="s">
        <v>63</v>
      </c>
      <c r="H186" s="211">
        <v>100396.8</v>
      </c>
      <c r="I186" s="211">
        <v>175694.4</v>
      </c>
      <c r="J186" s="211">
        <v>130713.296</v>
      </c>
      <c r="K186" s="211">
        <v>228748.26800000004</v>
      </c>
      <c r="L186" s="211">
        <v>156820.32</v>
      </c>
      <c r="M186" s="211">
        <v>274435.56</v>
      </c>
      <c r="N186" s="211">
        <v>188310.52799999999</v>
      </c>
      <c r="O186" s="211">
        <v>329543.424</v>
      </c>
      <c r="P186" s="211">
        <v>221919.12</v>
      </c>
      <c r="Q186" s="211">
        <v>388358.46</v>
      </c>
      <c r="R186" s="211">
        <v>242832.35199999998</v>
      </c>
      <c r="S186" s="211">
        <v>424956.61599999998</v>
      </c>
      <c r="T186" s="211">
        <v>263444.576</v>
      </c>
      <c r="U186" s="211">
        <v>461028.00799999997</v>
      </c>
    </row>
    <row r="187" spans="1:21" ht="13.5" customHeight="1">
      <c r="A187" s="209">
        <v>2</v>
      </c>
      <c r="B187" s="210" t="s">
        <v>164</v>
      </c>
      <c r="C187" s="210" t="s">
        <v>176</v>
      </c>
      <c r="D187" s="210" t="s">
        <v>177</v>
      </c>
      <c r="E187" s="210" t="s">
        <v>185</v>
      </c>
      <c r="F187" s="209">
        <v>2</v>
      </c>
      <c r="G187" s="210" t="s">
        <v>5</v>
      </c>
      <c r="H187" s="211">
        <v>92371.573000000004</v>
      </c>
      <c r="I187" s="211">
        <v>161650.25274999999</v>
      </c>
      <c r="J187" s="211">
        <v>119843.31240000001</v>
      </c>
      <c r="K187" s="211">
        <v>209725.79670000001</v>
      </c>
      <c r="L187" s="211">
        <v>142246.1826</v>
      </c>
      <c r="M187" s="211">
        <v>248930.81955000001</v>
      </c>
      <c r="N187" s="211">
        <v>169684.0932</v>
      </c>
      <c r="O187" s="211">
        <v>296947.16310000001</v>
      </c>
      <c r="P187" s="211">
        <v>199882.78799999997</v>
      </c>
      <c r="Q187" s="211">
        <v>349794.87899999996</v>
      </c>
      <c r="R187" s="211">
        <v>218902.52810000003</v>
      </c>
      <c r="S187" s="211">
        <v>383079.42417500005</v>
      </c>
      <c r="T187" s="211">
        <v>236881.82644999999</v>
      </c>
      <c r="U187" s="211">
        <v>414543.19628749997</v>
      </c>
    </row>
    <row r="188" spans="1:21" ht="13.5" customHeight="1">
      <c r="A188" s="209">
        <v>2</v>
      </c>
      <c r="B188" s="210" t="s">
        <v>164</v>
      </c>
      <c r="C188" s="210" t="s">
        <v>176</v>
      </c>
      <c r="D188" s="210" t="s">
        <v>177</v>
      </c>
      <c r="E188" s="210" t="s">
        <v>185</v>
      </c>
      <c r="F188" s="209">
        <v>3</v>
      </c>
      <c r="G188" s="210" t="s">
        <v>6</v>
      </c>
      <c r="H188" s="211">
        <v>73094.899999999994</v>
      </c>
      <c r="I188" s="211">
        <v>127916.075</v>
      </c>
      <c r="J188" s="211">
        <v>99084.160000000003</v>
      </c>
      <c r="K188" s="211">
        <v>173397.28</v>
      </c>
      <c r="L188" s="211">
        <v>124823.52</v>
      </c>
      <c r="M188" s="211">
        <v>218441.16</v>
      </c>
      <c r="N188" s="211">
        <v>162104.51999999999</v>
      </c>
      <c r="O188" s="211">
        <v>283682.90999999997</v>
      </c>
      <c r="P188" s="211">
        <v>197329.2</v>
      </c>
      <c r="Q188" s="211">
        <v>345326.1</v>
      </c>
      <c r="R188" s="211">
        <v>219998.36</v>
      </c>
      <c r="S188" s="211">
        <v>384997.13</v>
      </c>
      <c r="T188" s="211">
        <v>241539.4</v>
      </c>
      <c r="U188" s="211">
        <v>422693.95</v>
      </c>
    </row>
    <row r="189" spans="1:21" ht="13.5" customHeight="1">
      <c r="A189" s="209">
        <v>2</v>
      </c>
      <c r="B189" s="210" t="s">
        <v>164</v>
      </c>
      <c r="C189" s="210" t="s">
        <v>176</v>
      </c>
      <c r="D189" s="210" t="s">
        <v>177</v>
      </c>
      <c r="E189" s="210" t="s">
        <v>185</v>
      </c>
      <c r="F189" s="209">
        <v>4</v>
      </c>
      <c r="G189" s="210" t="s">
        <v>4</v>
      </c>
      <c r="H189" s="211">
        <v>89398.71</v>
      </c>
      <c r="I189" s="211">
        <v>143037.93599999999</v>
      </c>
      <c r="J189" s="211">
        <v>125158.19399999999</v>
      </c>
      <c r="K189" s="211">
        <v>200253.11040000001</v>
      </c>
      <c r="L189" s="211">
        <v>160917.67799999999</v>
      </c>
      <c r="M189" s="211">
        <v>257468.28480000002</v>
      </c>
      <c r="N189" s="211">
        <v>214556.90399999998</v>
      </c>
      <c r="O189" s="211">
        <v>343291.04639999999</v>
      </c>
      <c r="P189" s="211">
        <v>268196.13</v>
      </c>
      <c r="Q189" s="211">
        <v>429113.80799999996</v>
      </c>
      <c r="R189" s="211">
        <v>303955.61399999994</v>
      </c>
      <c r="S189" s="211">
        <v>486328.98239999998</v>
      </c>
      <c r="T189" s="211">
        <v>339715.09799999994</v>
      </c>
      <c r="U189" s="211">
        <v>543544.1568</v>
      </c>
    </row>
    <row r="190" spans="1:21" ht="13.5" customHeight="1">
      <c r="A190" s="209">
        <v>2</v>
      </c>
      <c r="B190" s="210" t="s">
        <v>164</v>
      </c>
      <c r="C190" s="210" t="s">
        <v>176</v>
      </c>
      <c r="D190" s="210" t="s">
        <v>177</v>
      </c>
      <c r="E190" s="210" t="s">
        <v>186</v>
      </c>
      <c r="F190" s="209">
        <v>1</v>
      </c>
      <c r="G190" s="210" t="s">
        <v>63</v>
      </c>
      <c r="H190" s="211">
        <v>88322.55</v>
      </c>
      <c r="I190" s="211">
        <v>154564.46249999999</v>
      </c>
      <c r="J190" s="211">
        <v>115032.87600000002</v>
      </c>
      <c r="K190" s="211">
        <v>201307.53300000005</v>
      </c>
      <c r="L190" s="211">
        <v>138085.01999999999</v>
      </c>
      <c r="M190" s="211">
        <v>241648.785</v>
      </c>
      <c r="N190" s="211">
        <v>165932.568</v>
      </c>
      <c r="O190" s="211">
        <v>290381.99400000001</v>
      </c>
      <c r="P190" s="211">
        <v>195572.97</v>
      </c>
      <c r="Q190" s="211">
        <v>342252.69750000001</v>
      </c>
      <c r="R190" s="211">
        <v>214017.01199999999</v>
      </c>
      <c r="S190" s="211">
        <v>374529.77100000007</v>
      </c>
      <c r="T190" s="211">
        <v>232218.45600000001</v>
      </c>
      <c r="U190" s="211">
        <v>406382.29800000007</v>
      </c>
    </row>
    <row r="191" spans="1:21" ht="13.5" customHeight="1">
      <c r="A191" s="209">
        <v>2</v>
      </c>
      <c r="B191" s="210" t="s">
        <v>164</v>
      </c>
      <c r="C191" s="210" t="s">
        <v>176</v>
      </c>
      <c r="D191" s="210" t="s">
        <v>177</v>
      </c>
      <c r="E191" s="210" t="s">
        <v>186</v>
      </c>
      <c r="F191" s="209">
        <v>2</v>
      </c>
      <c r="G191" s="210" t="s">
        <v>5</v>
      </c>
      <c r="H191" s="211">
        <v>81246.163</v>
      </c>
      <c r="I191" s="211">
        <v>142180.78525000002</v>
      </c>
      <c r="J191" s="211">
        <v>105439.89190000002</v>
      </c>
      <c r="K191" s="211">
        <v>184519.81082500002</v>
      </c>
      <c r="L191" s="211">
        <v>125201.8656</v>
      </c>
      <c r="M191" s="211">
        <v>219103.2648</v>
      </c>
      <c r="N191" s="211">
        <v>149449.51920000001</v>
      </c>
      <c r="O191" s="211">
        <v>261536.65860000002</v>
      </c>
      <c r="P191" s="211">
        <v>176069.89050000001</v>
      </c>
      <c r="Q191" s="211">
        <v>308122.30837499996</v>
      </c>
      <c r="R191" s="211">
        <v>192838.98235000001</v>
      </c>
      <c r="S191" s="211">
        <v>337468.21911250008</v>
      </c>
      <c r="T191" s="211">
        <v>208702.06432499998</v>
      </c>
      <c r="U191" s="211">
        <v>365228.61256875005</v>
      </c>
    </row>
    <row r="192" spans="1:21" ht="13.5" customHeight="1">
      <c r="A192" s="209">
        <v>2</v>
      </c>
      <c r="B192" s="210" t="s">
        <v>164</v>
      </c>
      <c r="C192" s="210" t="s">
        <v>176</v>
      </c>
      <c r="D192" s="210" t="s">
        <v>177</v>
      </c>
      <c r="E192" s="210" t="s">
        <v>186</v>
      </c>
      <c r="F192" s="209">
        <v>3</v>
      </c>
      <c r="G192" s="210" t="s">
        <v>6</v>
      </c>
      <c r="H192" s="211">
        <v>64447.106249999997</v>
      </c>
      <c r="I192" s="211">
        <v>112782.43593750001</v>
      </c>
      <c r="J192" s="211">
        <v>87302.118749999994</v>
      </c>
      <c r="K192" s="211">
        <v>152778.70781250001</v>
      </c>
      <c r="L192" s="211">
        <v>109932.22125</v>
      </c>
      <c r="M192" s="211">
        <v>192381.38718750002</v>
      </c>
      <c r="N192" s="211">
        <v>142682.139</v>
      </c>
      <c r="O192" s="211">
        <v>249693.74324999997</v>
      </c>
      <c r="P192" s="211">
        <v>173581.36874999999</v>
      </c>
      <c r="Q192" s="211">
        <v>303767.39531249995</v>
      </c>
      <c r="R192" s="211">
        <v>193448.29125000001</v>
      </c>
      <c r="S192" s="211">
        <v>338534.50968749996</v>
      </c>
      <c r="T192" s="211">
        <v>212299.90575000001</v>
      </c>
      <c r="U192" s="211">
        <v>371524.83506249997</v>
      </c>
    </row>
    <row r="193" spans="1:21" ht="13.5" customHeight="1">
      <c r="A193" s="209">
        <v>2</v>
      </c>
      <c r="B193" s="210" t="s">
        <v>164</v>
      </c>
      <c r="C193" s="210" t="s">
        <v>176</v>
      </c>
      <c r="D193" s="210" t="s">
        <v>177</v>
      </c>
      <c r="E193" s="210" t="s">
        <v>186</v>
      </c>
      <c r="F193" s="209">
        <v>4</v>
      </c>
      <c r="G193" s="210" t="s">
        <v>4</v>
      </c>
      <c r="H193" s="211">
        <v>79095.938999999998</v>
      </c>
      <c r="I193" s="211">
        <v>126553.5024</v>
      </c>
      <c r="J193" s="211">
        <v>110734.31460000001</v>
      </c>
      <c r="K193" s="211">
        <v>177174.90336</v>
      </c>
      <c r="L193" s="211">
        <v>142372.69020000001</v>
      </c>
      <c r="M193" s="211">
        <v>227796.30432</v>
      </c>
      <c r="N193" s="211">
        <v>189830.2536</v>
      </c>
      <c r="O193" s="211">
        <v>303728.40575999999</v>
      </c>
      <c r="P193" s="211">
        <v>237287.81700000001</v>
      </c>
      <c r="Q193" s="211">
        <v>379660.50719999999</v>
      </c>
      <c r="R193" s="211">
        <v>268926.19259999995</v>
      </c>
      <c r="S193" s="211">
        <v>430281.90815999999</v>
      </c>
      <c r="T193" s="211">
        <v>300564.56819999998</v>
      </c>
      <c r="U193" s="211">
        <v>480903.30911999999</v>
      </c>
    </row>
    <row r="194" spans="1:21" ht="13.5" customHeight="1">
      <c r="A194" s="209">
        <v>2</v>
      </c>
      <c r="B194" s="210" t="s">
        <v>164</v>
      </c>
      <c r="C194" s="210" t="s">
        <v>176</v>
      </c>
      <c r="D194" s="210" t="s">
        <v>177</v>
      </c>
      <c r="E194" s="210" t="s">
        <v>187</v>
      </c>
      <c r="F194" s="209">
        <v>1</v>
      </c>
      <c r="G194" s="210" t="s">
        <v>63</v>
      </c>
      <c r="H194" s="211">
        <v>71160.600000000006</v>
      </c>
      <c r="I194" s="211">
        <v>124531.05</v>
      </c>
      <c r="J194" s="211">
        <v>92617.112000000008</v>
      </c>
      <c r="K194" s="211">
        <v>162079.94600000005</v>
      </c>
      <c r="L194" s="211">
        <v>111054.24</v>
      </c>
      <c r="M194" s="211">
        <v>194344.92</v>
      </c>
      <c r="N194" s="211">
        <v>133259.61599999998</v>
      </c>
      <c r="O194" s="211">
        <v>233204.32800000001</v>
      </c>
      <c r="P194" s="211">
        <v>157022.64000000001</v>
      </c>
      <c r="Q194" s="211">
        <v>274789.62</v>
      </c>
      <c r="R194" s="211">
        <v>171809.34399999998</v>
      </c>
      <c r="S194" s="211">
        <v>300666.35200000001</v>
      </c>
      <c r="T194" s="211">
        <v>186365.07199999999</v>
      </c>
      <c r="U194" s="211">
        <v>326138.87600000005</v>
      </c>
    </row>
    <row r="195" spans="1:21" ht="13.5" customHeight="1">
      <c r="A195" s="209">
        <v>2</v>
      </c>
      <c r="B195" s="210" t="s">
        <v>164</v>
      </c>
      <c r="C195" s="210" t="s">
        <v>176</v>
      </c>
      <c r="D195" s="210" t="s">
        <v>177</v>
      </c>
      <c r="E195" s="210" t="s">
        <v>187</v>
      </c>
      <c r="F195" s="209">
        <v>2</v>
      </c>
      <c r="G195" s="210" t="s">
        <v>5</v>
      </c>
      <c r="H195" s="211">
        <v>65485.318499999994</v>
      </c>
      <c r="I195" s="211">
        <v>114599.307375</v>
      </c>
      <c r="J195" s="211">
        <v>84936.567800000019</v>
      </c>
      <c r="K195" s="211">
        <v>148638.99365000002</v>
      </c>
      <c r="L195" s="211">
        <v>100773.20970000001</v>
      </c>
      <c r="M195" s="211">
        <v>176353.11697500001</v>
      </c>
      <c r="N195" s="211">
        <v>120134.0754</v>
      </c>
      <c r="O195" s="211">
        <v>210234.63195000001</v>
      </c>
      <c r="P195" s="211">
        <v>141496.23599999998</v>
      </c>
      <c r="Q195" s="211">
        <v>247618.41299999997</v>
      </c>
      <c r="R195" s="211">
        <v>154948.12945000001</v>
      </c>
      <c r="S195" s="211">
        <v>271159.22653750004</v>
      </c>
      <c r="T195" s="211">
        <v>167655.18252500001</v>
      </c>
      <c r="U195" s="211">
        <v>293396.56941875</v>
      </c>
    </row>
    <row r="196" spans="1:21" ht="13.5" customHeight="1">
      <c r="A196" s="209">
        <v>2</v>
      </c>
      <c r="B196" s="210" t="s">
        <v>164</v>
      </c>
      <c r="C196" s="210" t="s">
        <v>176</v>
      </c>
      <c r="D196" s="210" t="s">
        <v>177</v>
      </c>
      <c r="E196" s="210" t="s">
        <v>187</v>
      </c>
      <c r="F196" s="209">
        <v>3</v>
      </c>
      <c r="G196" s="210" t="s">
        <v>6</v>
      </c>
      <c r="H196" s="211">
        <v>52161.95</v>
      </c>
      <c r="I196" s="211">
        <v>91283.412500000006</v>
      </c>
      <c r="J196" s="211">
        <v>70729.434999999998</v>
      </c>
      <c r="K196" s="211">
        <v>123776.51124999998</v>
      </c>
      <c r="L196" s="211">
        <v>89120.205000000002</v>
      </c>
      <c r="M196" s="211">
        <v>155960.35874999998</v>
      </c>
      <c r="N196" s="211">
        <v>115767.246</v>
      </c>
      <c r="O196" s="211">
        <v>202592.68049999996</v>
      </c>
      <c r="P196" s="211">
        <v>140960.17499999999</v>
      </c>
      <c r="Q196" s="211">
        <v>246680.30624999999</v>
      </c>
      <c r="R196" s="211">
        <v>157179.875</v>
      </c>
      <c r="S196" s="211">
        <v>275064.78125</v>
      </c>
      <c r="T196" s="211">
        <v>172601.83299999998</v>
      </c>
      <c r="U196" s="211">
        <v>302053.20774999994</v>
      </c>
    </row>
    <row r="197" spans="1:21" ht="13.5" customHeight="1">
      <c r="A197" s="209">
        <v>2</v>
      </c>
      <c r="B197" s="210" t="s">
        <v>164</v>
      </c>
      <c r="C197" s="210" t="s">
        <v>176</v>
      </c>
      <c r="D197" s="210" t="s">
        <v>177</v>
      </c>
      <c r="E197" s="210" t="s">
        <v>187</v>
      </c>
      <c r="F197" s="209">
        <v>4</v>
      </c>
      <c r="G197" s="210" t="s">
        <v>4</v>
      </c>
      <c r="H197" s="211">
        <v>63699.773499999996</v>
      </c>
      <c r="I197" s="211">
        <v>101919.6376</v>
      </c>
      <c r="J197" s="211">
        <v>89179.6829</v>
      </c>
      <c r="K197" s="211">
        <v>142687.49264000001</v>
      </c>
      <c r="L197" s="211">
        <v>114659.59229999999</v>
      </c>
      <c r="M197" s="211">
        <v>183455.34768000001</v>
      </c>
      <c r="N197" s="211">
        <v>152879.4564</v>
      </c>
      <c r="O197" s="211">
        <v>244607.13024</v>
      </c>
      <c r="P197" s="211">
        <v>191099.32049999997</v>
      </c>
      <c r="Q197" s="211">
        <v>305758.91279999999</v>
      </c>
      <c r="R197" s="211">
        <v>216579.22989999998</v>
      </c>
      <c r="S197" s="211">
        <v>346526.76783999999</v>
      </c>
      <c r="T197" s="211">
        <v>242059.13929999998</v>
      </c>
      <c r="U197" s="211">
        <v>387294.62288000004</v>
      </c>
    </row>
    <row r="198" spans="1:21" ht="13.5" customHeight="1">
      <c r="A198" s="209">
        <v>2</v>
      </c>
      <c r="B198" s="210" t="s">
        <v>164</v>
      </c>
      <c r="C198" s="210" t="s">
        <v>176</v>
      </c>
      <c r="D198" s="210" t="s">
        <v>177</v>
      </c>
      <c r="E198" s="210" t="s">
        <v>188</v>
      </c>
      <c r="F198" s="209">
        <v>1</v>
      </c>
      <c r="G198" s="210" t="s">
        <v>63</v>
      </c>
      <c r="H198" s="211">
        <v>82851.45</v>
      </c>
      <c r="I198" s="211">
        <v>144990.03749999998</v>
      </c>
      <c r="J198" s="211">
        <v>107885.48400000001</v>
      </c>
      <c r="K198" s="211">
        <v>188799.59700000001</v>
      </c>
      <c r="L198" s="211">
        <v>129463.38</v>
      </c>
      <c r="M198" s="211">
        <v>226560.91499999998</v>
      </c>
      <c r="N198" s="211">
        <v>155507.11199999999</v>
      </c>
      <c r="O198" s="211">
        <v>272137.446</v>
      </c>
      <c r="P198" s="211">
        <v>183271.23</v>
      </c>
      <c r="Q198" s="211">
        <v>320724.65249999997</v>
      </c>
      <c r="R198" s="211">
        <v>200547.70799999998</v>
      </c>
      <c r="S198" s="211">
        <v>350958.489</v>
      </c>
      <c r="T198" s="211">
        <v>217584.50399999999</v>
      </c>
      <c r="U198" s="211">
        <v>380772.88199999998</v>
      </c>
    </row>
    <row r="199" spans="1:21" ht="13.5" customHeight="1">
      <c r="A199" s="209">
        <v>2</v>
      </c>
      <c r="B199" s="210" t="s">
        <v>164</v>
      </c>
      <c r="C199" s="210" t="s">
        <v>176</v>
      </c>
      <c r="D199" s="210" t="s">
        <v>177</v>
      </c>
      <c r="E199" s="210" t="s">
        <v>188</v>
      </c>
      <c r="F199" s="209">
        <v>2</v>
      </c>
      <c r="G199" s="210" t="s">
        <v>5</v>
      </c>
      <c r="H199" s="211">
        <v>76222.304499999998</v>
      </c>
      <c r="I199" s="211">
        <v>133389.032875</v>
      </c>
      <c r="J199" s="211">
        <v>98903.247100000008</v>
      </c>
      <c r="K199" s="211">
        <v>173080.68242500001</v>
      </c>
      <c r="L199" s="211">
        <v>117411.95789999999</v>
      </c>
      <c r="M199" s="211">
        <v>205470.92632500001</v>
      </c>
      <c r="N199" s="211">
        <v>140097.84779999999</v>
      </c>
      <c r="O199" s="211">
        <v>245171.23365000001</v>
      </c>
      <c r="P199" s="211">
        <v>165040.03949999998</v>
      </c>
      <c r="Q199" s="211">
        <v>288820.06912499992</v>
      </c>
      <c r="R199" s="211">
        <v>180750.32740000001</v>
      </c>
      <c r="S199" s="211">
        <v>316313.07295</v>
      </c>
      <c r="T199" s="211">
        <v>195605.65455000001</v>
      </c>
      <c r="U199" s="211">
        <v>342309.89546249999</v>
      </c>
    </row>
    <row r="200" spans="1:21" ht="13.5" customHeight="1">
      <c r="A200" s="209">
        <v>2</v>
      </c>
      <c r="B200" s="210" t="s">
        <v>164</v>
      </c>
      <c r="C200" s="210" t="s">
        <v>176</v>
      </c>
      <c r="D200" s="210" t="s">
        <v>177</v>
      </c>
      <c r="E200" s="210" t="s">
        <v>188</v>
      </c>
      <c r="F200" s="209">
        <v>3</v>
      </c>
      <c r="G200" s="210" t="s">
        <v>6</v>
      </c>
      <c r="H200" s="211">
        <v>60227.493750000001</v>
      </c>
      <c r="I200" s="211">
        <v>105398.1140625</v>
      </c>
      <c r="J200" s="211">
        <v>81626.711249999993</v>
      </c>
      <c r="K200" s="211">
        <v>142846.74468749997</v>
      </c>
      <c r="L200" s="211">
        <v>102818.86874999999</v>
      </c>
      <c r="M200" s="211">
        <v>179933.02031250001</v>
      </c>
      <c r="N200" s="211">
        <v>133506.72899999999</v>
      </c>
      <c r="O200" s="211">
        <v>233636.77574999997</v>
      </c>
      <c r="P200" s="211">
        <v>162490.78124999997</v>
      </c>
      <c r="Q200" s="211">
        <v>284358.86718749994</v>
      </c>
      <c r="R200" s="211">
        <v>181139.05875</v>
      </c>
      <c r="S200" s="211">
        <v>316993.35281249997</v>
      </c>
      <c r="T200" s="211">
        <v>198852.60824999999</v>
      </c>
      <c r="U200" s="211">
        <v>347992.06443749997</v>
      </c>
    </row>
    <row r="201" spans="1:21" ht="13.5" customHeight="1">
      <c r="A201" s="209">
        <v>2</v>
      </c>
      <c r="B201" s="210" t="s">
        <v>164</v>
      </c>
      <c r="C201" s="210" t="s">
        <v>176</v>
      </c>
      <c r="D201" s="210" t="s">
        <v>177</v>
      </c>
      <c r="E201" s="210" t="s">
        <v>188</v>
      </c>
      <c r="F201" s="209">
        <v>4</v>
      </c>
      <c r="G201" s="210" t="s">
        <v>4</v>
      </c>
      <c r="H201" s="211">
        <v>73730.173999999999</v>
      </c>
      <c r="I201" s="211">
        <v>117968.27840000001</v>
      </c>
      <c r="J201" s="211">
        <v>103222.24359999999</v>
      </c>
      <c r="K201" s="211">
        <v>165155.58976</v>
      </c>
      <c r="L201" s="211">
        <v>132714.31319999998</v>
      </c>
      <c r="M201" s="211">
        <v>212342.90111999999</v>
      </c>
      <c r="N201" s="211">
        <v>176952.41759999999</v>
      </c>
      <c r="O201" s="211">
        <v>283123.86815999995</v>
      </c>
      <c r="P201" s="211">
        <v>221190.522</v>
      </c>
      <c r="Q201" s="211">
        <v>353904.83519999997</v>
      </c>
      <c r="R201" s="211">
        <v>250682.59159999999</v>
      </c>
      <c r="S201" s="211">
        <v>401092.14655999996</v>
      </c>
      <c r="T201" s="211">
        <v>280174.66119999997</v>
      </c>
      <c r="U201" s="211">
        <v>448279.45791999996</v>
      </c>
    </row>
    <row r="202" spans="1:21" ht="13.5" customHeight="1">
      <c r="A202" s="209">
        <v>2</v>
      </c>
      <c r="B202" s="210" t="s">
        <v>164</v>
      </c>
      <c r="C202" s="210" t="s">
        <v>176</v>
      </c>
      <c r="D202" s="210" t="s">
        <v>177</v>
      </c>
      <c r="E202" s="210" t="s">
        <v>189</v>
      </c>
      <c r="F202" s="209">
        <v>1</v>
      </c>
      <c r="G202" s="210" t="s">
        <v>63</v>
      </c>
      <c r="H202" s="211">
        <v>76535.850000000006</v>
      </c>
      <c r="I202" s="211">
        <v>133937.73749999999</v>
      </c>
      <c r="J202" s="211">
        <v>99661.492000000013</v>
      </c>
      <c r="K202" s="211">
        <v>174407.61100000003</v>
      </c>
      <c r="L202" s="211">
        <v>119594.34</v>
      </c>
      <c r="M202" s="211">
        <v>209290.095</v>
      </c>
      <c r="N202" s="211">
        <v>143652.45600000001</v>
      </c>
      <c r="O202" s="211">
        <v>251391.79800000001</v>
      </c>
      <c r="P202" s="211">
        <v>169299.99</v>
      </c>
      <c r="Q202" s="211">
        <v>296274.98249999998</v>
      </c>
      <c r="R202" s="211">
        <v>185259.40400000001</v>
      </c>
      <c r="S202" s="211">
        <v>324203.95699999999</v>
      </c>
      <c r="T202" s="211">
        <v>200997.35200000001</v>
      </c>
      <c r="U202" s="211">
        <v>351745.36600000004</v>
      </c>
    </row>
    <row r="203" spans="1:21" ht="13.5" customHeight="1">
      <c r="A203" s="209">
        <v>2</v>
      </c>
      <c r="B203" s="210" t="s">
        <v>164</v>
      </c>
      <c r="C203" s="210" t="s">
        <v>176</v>
      </c>
      <c r="D203" s="210" t="s">
        <v>177</v>
      </c>
      <c r="E203" s="210" t="s">
        <v>189</v>
      </c>
      <c r="F203" s="209">
        <v>2</v>
      </c>
      <c r="G203" s="210" t="s">
        <v>5</v>
      </c>
      <c r="H203" s="211">
        <v>70412.070999999996</v>
      </c>
      <c r="I203" s="211">
        <v>123221.12424999999</v>
      </c>
      <c r="J203" s="211">
        <v>91364.027300000016</v>
      </c>
      <c r="K203" s="211">
        <v>159887.04777500001</v>
      </c>
      <c r="L203" s="211">
        <v>108461.7252</v>
      </c>
      <c r="M203" s="211">
        <v>189808.01909999998</v>
      </c>
      <c r="N203" s="211">
        <v>129418.04640000001</v>
      </c>
      <c r="O203" s="211">
        <v>226481.58120000002</v>
      </c>
      <c r="P203" s="211">
        <v>152458.81349999999</v>
      </c>
      <c r="Q203" s="211">
        <v>266802.923625</v>
      </c>
      <c r="R203" s="211">
        <v>166971.44745000004</v>
      </c>
      <c r="S203" s="211">
        <v>292200.03303750005</v>
      </c>
      <c r="T203" s="211">
        <v>180694.26977499999</v>
      </c>
      <c r="U203" s="211">
        <v>316214.97210625</v>
      </c>
    </row>
    <row r="204" spans="1:21" ht="13.5" customHeight="1">
      <c r="A204" s="209">
        <v>2</v>
      </c>
      <c r="B204" s="210" t="s">
        <v>164</v>
      </c>
      <c r="C204" s="210" t="s">
        <v>176</v>
      </c>
      <c r="D204" s="210" t="s">
        <v>177</v>
      </c>
      <c r="E204" s="210" t="s">
        <v>189</v>
      </c>
      <c r="F204" s="209">
        <v>3</v>
      </c>
      <c r="G204" s="210" t="s">
        <v>6</v>
      </c>
      <c r="H204" s="211">
        <v>55601.368749999994</v>
      </c>
      <c r="I204" s="211">
        <v>97302.395312499983</v>
      </c>
      <c r="J204" s="211">
        <v>75358.981249999997</v>
      </c>
      <c r="K204" s="211">
        <v>131878.21718749998</v>
      </c>
      <c r="L204" s="211">
        <v>94925.59874999999</v>
      </c>
      <c r="M204" s="211">
        <v>166119.79781249998</v>
      </c>
      <c r="N204" s="211">
        <v>123260.52299999999</v>
      </c>
      <c r="O204" s="211">
        <v>215705.91524999996</v>
      </c>
      <c r="P204" s="211">
        <v>150023.83124999999</v>
      </c>
      <c r="Q204" s="211">
        <v>262541.70468749997</v>
      </c>
      <c r="R204" s="211">
        <v>167243.93874999997</v>
      </c>
      <c r="S204" s="211">
        <v>292676.89281249995</v>
      </c>
      <c r="T204" s="211">
        <v>183601.84024999998</v>
      </c>
      <c r="U204" s="211">
        <v>321303.22043749999</v>
      </c>
    </row>
    <row r="205" spans="1:21" ht="13.5" customHeight="1">
      <c r="A205" s="209">
        <v>2</v>
      </c>
      <c r="B205" s="210" t="s">
        <v>164</v>
      </c>
      <c r="C205" s="210" t="s">
        <v>176</v>
      </c>
      <c r="D205" s="210" t="s">
        <v>177</v>
      </c>
      <c r="E205" s="210" t="s">
        <v>189</v>
      </c>
      <c r="F205" s="209">
        <v>4</v>
      </c>
      <c r="G205" s="210" t="s">
        <v>4</v>
      </c>
      <c r="H205" s="211">
        <v>68057.285499999998</v>
      </c>
      <c r="I205" s="211">
        <v>108891.65680000001</v>
      </c>
      <c r="J205" s="211">
        <v>95280.199699999997</v>
      </c>
      <c r="K205" s="211">
        <v>152448.31952000002</v>
      </c>
      <c r="L205" s="211">
        <v>122503.1139</v>
      </c>
      <c r="M205" s="211">
        <v>196004.98223999998</v>
      </c>
      <c r="N205" s="211">
        <v>163337.4852</v>
      </c>
      <c r="O205" s="211">
        <v>261339.97632000002</v>
      </c>
      <c r="P205" s="211">
        <v>204171.85649999999</v>
      </c>
      <c r="Q205" s="211">
        <v>326674.97039999999</v>
      </c>
      <c r="R205" s="211">
        <v>231394.77069999996</v>
      </c>
      <c r="S205" s="211">
        <v>370231.63312000001</v>
      </c>
      <c r="T205" s="211">
        <v>258617.68489999996</v>
      </c>
      <c r="U205" s="211">
        <v>413788.29584000004</v>
      </c>
    </row>
    <row r="206" spans="1:21" ht="13.5" customHeight="1">
      <c r="A206" s="209">
        <v>2</v>
      </c>
      <c r="B206" s="210" t="s">
        <v>164</v>
      </c>
      <c r="C206" s="210" t="s">
        <v>176</v>
      </c>
      <c r="D206" s="210" t="s">
        <v>177</v>
      </c>
      <c r="E206" s="210" t="s">
        <v>190</v>
      </c>
      <c r="F206" s="209">
        <v>1</v>
      </c>
      <c r="G206" s="210" t="s">
        <v>63</v>
      </c>
      <c r="H206" s="211">
        <v>89628.15</v>
      </c>
      <c r="I206" s="211">
        <v>156849.26250000001</v>
      </c>
      <c r="J206" s="211">
        <v>116774.02800000002</v>
      </c>
      <c r="K206" s="211">
        <v>204354.54900000006</v>
      </c>
      <c r="L206" s="211">
        <v>140253.66</v>
      </c>
      <c r="M206" s="211">
        <v>245443.905</v>
      </c>
      <c r="N206" s="211">
        <v>168660.50400000002</v>
      </c>
      <c r="O206" s="211">
        <v>295155.88199999998</v>
      </c>
      <c r="P206" s="211">
        <v>198814.41</v>
      </c>
      <c r="Q206" s="211">
        <v>347925.21750000003</v>
      </c>
      <c r="R206" s="211">
        <v>217578.03600000002</v>
      </c>
      <c r="S206" s="211">
        <v>380761.56300000008</v>
      </c>
      <c r="T206" s="211">
        <v>236118.16800000001</v>
      </c>
      <c r="U206" s="211">
        <v>413206.79399999999</v>
      </c>
    </row>
    <row r="207" spans="1:21" ht="13.5" customHeight="1">
      <c r="A207" s="209">
        <v>2</v>
      </c>
      <c r="B207" s="210" t="s">
        <v>164</v>
      </c>
      <c r="C207" s="210" t="s">
        <v>176</v>
      </c>
      <c r="D207" s="210" t="s">
        <v>177</v>
      </c>
      <c r="E207" s="210" t="s">
        <v>190</v>
      </c>
      <c r="F207" s="209">
        <v>2</v>
      </c>
      <c r="G207" s="210" t="s">
        <v>5</v>
      </c>
      <c r="H207" s="211">
        <v>82430.489000000001</v>
      </c>
      <c r="I207" s="211">
        <v>144253.35574999999</v>
      </c>
      <c r="J207" s="211">
        <v>107008.30070000002</v>
      </c>
      <c r="K207" s="211">
        <v>187264.52622500001</v>
      </c>
      <c r="L207" s="211">
        <v>127116.94680000001</v>
      </c>
      <c r="M207" s="211">
        <v>222454.6569</v>
      </c>
      <c r="N207" s="211">
        <v>151834.97760000004</v>
      </c>
      <c r="O207" s="211">
        <v>265711.21080000006</v>
      </c>
      <c r="P207" s="211">
        <v>178903.5465</v>
      </c>
      <c r="Q207" s="211">
        <v>313081.20637499995</v>
      </c>
      <c r="R207" s="211">
        <v>195958.08455000003</v>
      </c>
      <c r="S207" s="211">
        <v>342926.64796250011</v>
      </c>
      <c r="T207" s="211">
        <v>212102.72422500001</v>
      </c>
      <c r="U207" s="211">
        <v>371179.76739375002</v>
      </c>
    </row>
    <row r="208" spans="1:21" ht="13.5" customHeight="1">
      <c r="A208" s="209">
        <v>2</v>
      </c>
      <c r="B208" s="210" t="s">
        <v>164</v>
      </c>
      <c r="C208" s="210" t="s">
        <v>176</v>
      </c>
      <c r="D208" s="210" t="s">
        <v>177</v>
      </c>
      <c r="E208" s="210" t="s">
        <v>190</v>
      </c>
      <c r="F208" s="209">
        <v>3</v>
      </c>
      <c r="G208" s="210" t="s">
        <v>6</v>
      </c>
      <c r="H208" s="211">
        <v>64908.65625</v>
      </c>
      <c r="I208" s="211">
        <v>113590.1484375</v>
      </c>
      <c r="J208" s="211">
        <v>87901.878750000003</v>
      </c>
      <c r="K208" s="211">
        <v>153828.28781249997</v>
      </c>
      <c r="L208" s="211">
        <v>110666.62125</v>
      </c>
      <c r="M208" s="211">
        <v>193666.5871875</v>
      </c>
      <c r="N208" s="211">
        <v>143599.527</v>
      </c>
      <c r="O208" s="211">
        <v>251299.17224999997</v>
      </c>
      <c r="P208" s="211">
        <v>174652.36874999999</v>
      </c>
      <c r="Q208" s="211">
        <v>305641.64531249995</v>
      </c>
      <c r="R208" s="211">
        <v>194610.07124999998</v>
      </c>
      <c r="S208" s="211">
        <v>340567.62468750001</v>
      </c>
      <c r="T208" s="211">
        <v>213536.34974999999</v>
      </c>
      <c r="U208" s="211">
        <v>373688.61206249997</v>
      </c>
    </row>
    <row r="209" spans="1:21" ht="13.5" customHeight="1">
      <c r="A209" s="209">
        <v>2</v>
      </c>
      <c r="B209" s="210" t="s">
        <v>164</v>
      </c>
      <c r="C209" s="210" t="s">
        <v>176</v>
      </c>
      <c r="D209" s="210" t="s">
        <v>177</v>
      </c>
      <c r="E209" s="210" t="s">
        <v>190</v>
      </c>
      <c r="F209" s="209">
        <v>4</v>
      </c>
      <c r="G209" s="210" t="s">
        <v>4</v>
      </c>
      <c r="H209" s="211">
        <v>79779.69200000001</v>
      </c>
      <c r="I209" s="211">
        <v>127647.50719999999</v>
      </c>
      <c r="J209" s="211">
        <v>111691.56880000001</v>
      </c>
      <c r="K209" s="211">
        <v>178706.51008000001</v>
      </c>
      <c r="L209" s="211">
        <v>143603.44560000001</v>
      </c>
      <c r="M209" s="211">
        <v>229765.51296000002</v>
      </c>
      <c r="N209" s="211">
        <v>191471.26079999999</v>
      </c>
      <c r="O209" s="211">
        <v>306354.01728000003</v>
      </c>
      <c r="P209" s="211">
        <v>239339.076</v>
      </c>
      <c r="Q209" s="211">
        <v>382942.52159999998</v>
      </c>
      <c r="R209" s="211">
        <v>271250.95279999997</v>
      </c>
      <c r="S209" s="211">
        <v>434001.52448000002</v>
      </c>
      <c r="T209" s="211">
        <v>303162.8296</v>
      </c>
      <c r="U209" s="211">
        <v>485060.52736000007</v>
      </c>
    </row>
    <row r="210" spans="1:21" ht="13.5" customHeight="1">
      <c r="A210" s="209">
        <v>2</v>
      </c>
      <c r="B210" s="210" t="s">
        <v>164</v>
      </c>
      <c r="C210" s="210" t="s">
        <v>176</v>
      </c>
      <c r="D210" s="210" t="s">
        <v>177</v>
      </c>
      <c r="E210" s="210" t="s">
        <v>191</v>
      </c>
      <c r="F210" s="209">
        <v>1</v>
      </c>
      <c r="G210" s="210" t="s">
        <v>63</v>
      </c>
      <c r="H210" s="211">
        <v>96922.95</v>
      </c>
      <c r="I210" s="211">
        <v>169615.16249999998</v>
      </c>
      <c r="J210" s="211">
        <v>126303.88400000002</v>
      </c>
      <c r="K210" s="211">
        <v>221031.79700000002</v>
      </c>
      <c r="L210" s="211">
        <v>151749.18</v>
      </c>
      <c r="M210" s="211">
        <v>265561.065</v>
      </c>
      <c r="N210" s="211">
        <v>182561.11199999999</v>
      </c>
      <c r="O210" s="211">
        <v>319481.946</v>
      </c>
      <c r="P210" s="211">
        <v>215216.73</v>
      </c>
      <c r="Q210" s="211">
        <v>376629.27749999997</v>
      </c>
      <c r="R210" s="211">
        <v>235537.10799999998</v>
      </c>
      <c r="S210" s="211">
        <v>412189.93900000001</v>
      </c>
      <c r="T210" s="211">
        <v>255630.10399999999</v>
      </c>
      <c r="U210" s="211">
        <v>447352.68199999991</v>
      </c>
    </row>
    <row r="211" spans="1:21" ht="13.5" customHeight="1">
      <c r="A211" s="209">
        <v>2</v>
      </c>
      <c r="B211" s="210" t="s">
        <v>164</v>
      </c>
      <c r="C211" s="210" t="s">
        <v>176</v>
      </c>
      <c r="D211" s="210" t="s">
        <v>177</v>
      </c>
      <c r="E211" s="210" t="s">
        <v>191</v>
      </c>
      <c r="F211" s="209">
        <v>2</v>
      </c>
      <c r="G211" s="210" t="s">
        <v>5</v>
      </c>
      <c r="H211" s="211">
        <v>89128.967000000004</v>
      </c>
      <c r="I211" s="211">
        <v>155975.69224999999</v>
      </c>
      <c r="J211" s="211">
        <v>115723.82710000001</v>
      </c>
      <c r="K211" s="211">
        <v>202516.69742500002</v>
      </c>
      <c r="L211" s="211">
        <v>137503.49040000001</v>
      </c>
      <c r="M211" s="211">
        <v>240631.10819999999</v>
      </c>
      <c r="N211" s="211">
        <v>164303.87280000001</v>
      </c>
      <c r="O211" s="211">
        <v>287531.77740000002</v>
      </c>
      <c r="P211" s="211">
        <v>193610.01449999999</v>
      </c>
      <c r="Q211" s="211">
        <v>338817.52537499997</v>
      </c>
      <c r="R211" s="211">
        <v>212076.29115</v>
      </c>
      <c r="S211" s="211">
        <v>371133.50951250002</v>
      </c>
      <c r="T211" s="211">
        <v>229564.603925</v>
      </c>
      <c r="U211" s="211">
        <v>401738.05686875002</v>
      </c>
    </row>
    <row r="212" spans="1:21" ht="13.5" customHeight="1">
      <c r="A212" s="209">
        <v>2</v>
      </c>
      <c r="B212" s="210" t="s">
        <v>164</v>
      </c>
      <c r="C212" s="210" t="s">
        <v>176</v>
      </c>
      <c r="D212" s="210" t="s">
        <v>177</v>
      </c>
      <c r="E212" s="210" t="s">
        <v>191</v>
      </c>
      <c r="F212" s="209">
        <v>3</v>
      </c>
      <c r="G212" s="210" t="s">
        <v>6</v>
      </c>
      <c r="H212" s="211">
        <v>70457.881250000006</v>
      </c>
      <c r="I212" s="211">
        <v>123301.29218749999</v>
      </c>
      <c r="J212" s="211">
        <v>95369.128749999989</v>
      </c>
      <c r="K212" s="211">
        <v>166895.97531249997</v>
      </c>
      <c r="L212" s="211">
        <v>120028.69125</v>
      </c>
      <c r="M212" s="211">
        <v>210050.20968749997</v>
      </c>
      <c r="N212" s="211">
        <v>155680.50899999999</v>
      </c>
      <c r="O212" s="211">
        <v>272440.89074999996</v>
      </c>
      <c r="P212" s="211">
        <v>189261.31874999998</v>
      </c>
      <c r="Q212" s="211">
        <v>331207.30781249993</v>
      </c>
      <c r="R212" s="211">
        <v>210828.75124999997</v>
      </c>
      <c r="S212" s="211">
        <v>368950.31468750001</v>
      </c>
      <c r="T212" s="211">
        <v>231260.00574999998</v>
      </c>
      <c r="U212" s="211">
        <v>404705.0100624999</v>
      </c>
    </row>
    <row r="213" spans="1:21" ht="13.5" customHeight="1">
      <c r="A213" s="209">
        <v>2</v>
      </c>
      <c r="B213" s="210" t="s">
        <v>164</v>
      </c>
      <c r="C213" s="210" t="s">
        <v>176</v>
      </c>
      <c r="D213" s="210" t="s">
        <v>177</v>
      </c>
      <c r="E213" s="210" t="s">
        <v>191</v>
      </c>
      <c r="F213" s="209">
        <v>4</v>
      </c>
      <c r="G213" s="210" t="s">
        <v>4</v>
      </c>
      <c r="H213" s="211">
        <v>86820.08649999999</v>
      </c>
      <c r="I213" s="211">
        <v>138912.1384</v>
      </c>
      <c r="J213" s="211">
        <v>121548.12109999999</v>
      </c>
      <c r="K213" s="211">
        <v>194476.99375999998</v>
      </c>
      <c r="L213" s="211">
        <v>156276.1557</v>
      </c>
      <c r="M213" s="211">
        <v>250041.84911999997</v>
      </c>
      <c r="N213" s="211">
        <v>208368.20759999997</v>
      </c>
      <c r="O213" s="211">
        <v>333389.13215999998</v>
      </c>
      <c r="P213" s="211">
        <v>260460.25949999996</v>
      </c>
      <c r="Q213" s="211">
        <v>416736.41519999993</v>
      </c>
      <c r="R213" s="211">
        <v>295188.29409999994</v>
      </c>
      <c r="S213" s="211">
        <v>472301.27055999998</v>
      </c>
      <c r="T213" s="211">
        <v>329916.32869999995</v>
      </c>
      <c r="U213" s="211">
        <v>527866.12592000002</v>
      </c>
    </row>
    <row r="214" spans="1:21" ht="13.5" customHeight="1">
      <c r="A214" s="209">
        <v>2</v>
      </c>
      <c r="B214" s="210" t="s">
        <v>164</v>
      </c>
      <c r="C214" s="210" t="s">
        <v>176</v>
      </c>
      <c r="D214" s="210" t="s">
        <v>177</v>
      </c>
      <c r="E214" s="210" t="s">
        <v>192</v>
      </c>
      <c r="F214" s="209">
        <v>1</v>
      </c>
      <c r="G214" s="210" t="s">
        <v>63</v>
      </c>
      <c r="H214" s="211">
        <v>74808</v>
      </c>
      <c r="I214" s="211">
        <v>130914</v>
      </c>
      <c r="J214" s="211">
        <v>97382.04</v>
      </c>
      <c r="K214" s="211">
        <v>170418.57</v>
      </c>
      <c r="L214" s="211">
        <v>116802</v>
      </c>
      <c r="M214" s="211">
        <v>204403.5</v>
      </c>
      <c r="N214" s="211">
        <v>140209.92000000001</v>
      </c>
      <c r="O214" s="211">
        <v>245367.36</v>
      </c>
      <c r="P214" s="211">
        <v>165223.79999999999</v>
      </c>
      <c r="Q214" s="211">
        <v>289141.65000000002</v>
      </c>
      <c r="R214" s="211">
        <v>180788.88</v>
      </c>
      <c r="S214" s="211">
        <v>316380.53999999998</v>
      </c>
      <c r="T214" s="211">
        <v>196121.04</v>
      </c>
      <c r="U214" s="211">
        <v>343211.82</v>
      </c>
    </row>
    <row r="215" spans="1:21" ht="13.5" customHeight="1">
      <c r="A215" s="209">
        <v>2</v>
      </c>
      <c r="B215" s="210" t="s">
        <v>164</v>
      </c>
      <c r="C215" s="210" t="s">
        <v>176</v>
      </c>
      <c r="D215" s="210" t="s">
        <v>177</v>
      </c>
      <c r="E215" s="210" t="s">
        <v>192</v>
      </c>
      <c r="F215" s="209">
        <v>2</v>
      </c>
      <c r="G215" s="210" t="s">
        <v>5</v>
      </c>
      <c r="H215" s="211">
        <v>68834.557499999995</v>
      </c>
      <c r="I215" s="211">
        <v>120460.47562499999</v>
      </c>
      <c r="J215" s="211">
        <v>89294.331000000006</v>
      </c>
      <c r="K215" s="211">
        <v>156265.07925000001</v>
      </c>
      <c r="L215" s="211">
        <v>105966.48149999999</v>
      </c>
      <c r="M215" s="211">
        <v>185441.34262499999</v>
      </c>
      <c r="N215" s="211">
        <v>126368.523</v>
      </c>
      <c r="O215" s="211">
        <v>221144.91525000002</v>
      </c>
      <c r="P215" s="211">
        <v>148849.47</v>
      </c>
      <c r="Q215" s="211">
        <v>260486.57249999995</v>
      </c>
      <c r="R215" s="211">
        <v>163007.23275000002</v>
      </c>
      <c r="S215" s="211">
        <v>285262.65731250006</v>
      </c>
      <c r="T215" s="211">
        <v>176386.12237500001</v>
      </c>
      <c r="U215" s="211">
        <v>308675.71415625</v>
      </c>
    </row>
    <row r="216" spans="1:21" ht="13.5" customHeight="1">
      <c r="A216" s="209">
        <v>2</v>
      </c>
      <c r="B216" s="210" t="s">
        <v>164</v>
      </c>
      <c r="C216" s="210" t="s">
        <v>176</v>
      </c>
      <c r="D216" s="210" t="s">
        <v>177</v>
      </c>
      <c r="E216" s="210" t="s">
        <v>192</v>
      </c>
      <c r="F216" s="209">
        <v>3</v>
      </c>
      <c r="G216" s="210" t="s">
        <v>6</v>
      </c>
      <c r="H216" s="211">
        <v>54590.400000000001</v>
      </c>
      <c r="I216" s="211">
        <v>95533.2</v>
      </c>
      <c r="J216" s="211">
        <v>74013.240000000005</v>
      </c>
      <c r="K216" s="211">
        <v>129523.17</v>
      </c>
      <c r="L216" s="211">
        <v>93250.44</v>
      </c>
      <c r="M216" s="211">
        <v>163188.26999999999</v>
      </c>
      <c r="N216" s="211">
        <v>121119.696</v>
      </c>
      <c r="O216" s="211">
        <v>211959.46799999999</v>
      </c>
      <c r="P216" s="211">
        <v>147461.4</v>
      </c>
      <c r="Q216" s="211">
        <v>258057.45</v>
      </c>
      <c r="R216" s="211">
        <v>164417.88</v>
      </c>
      <c r="S216" s="211">
        <v>287731.28999999998</v>
      </c>
      <c r="T216" s="211">
        <v>180536.32799999998</v>
      </c>
      <c r="U216" s="211">
        <v>315938.57399999996</v>
      </c>
    </row>
    <row r="217" spans="1:21" ht="13.5" customHeight="1">
      <c r="A217" s="209">
        <v>2</v>
      </c>
      <c r="B217" s="210" t="s">
        <v>164</v>
      </c>
      <c r="C217" s="210" t="s">
        <v>176</v>
      </c>
      <c r="D217" s="210" t="s">
        <v>177</v>
      </c>
      <c r="E217" s="210" t="s">
        <v>192</v>
      </c>
      <c r="F217" s="209">
        <v>4</v>
      </c>
      <c r="G217" s="210" t="s">
        <v>4</v>
      </c>
      <c r="H217" s="211">
        <v>66707.156000000003</v>
      </c>
      <c r="I217" s="211">
        <v>106731.44960000001</v>
      </c>
      <c r="J217" s="211">
        <v>93390.018400000001</v>
      </c>
      <c r="K217" s="211">
        <v>149424.02944000001</v>
      </c>
      <c r="L217" s="211">
        <v>120072.88079999998</v>
      </c>
      <c r="M217" s="211">
        <v>192116.60927999998</v>
      </c>
      <c r="N217" s="211">
        <v>160097.17440000002</v>
      </c>
      <c r="O217" s="211">
        <v>256155.47904000001</v>
      </c>
      <c r="P217" s="211">
        <v>200121.46799999999</v>
      </c>
      <c r="Q217" s="211">
        <v>320194.34880000004</v>
      </c>
      <c r="R217" s="211">
        <v>226804.33039999998</v>
      </c>
      <c r="S217" s="211">
        <v>362886.92864</v>
      </c>
      <c r="T217" s="211">
        <v>253487.19279999996</v>
      </c>
      <c r="U217" s="211">
        <v>405579.50848000002</v>
      </c>
    </row>
    <row r="218" spans="1:21" ht="13.5" customHeight="1">
      <c r="A218" s="209">
        <v>2</v>
      </c>
      <c r="B218" s="210" t="s">
        <v>164</v>
      </c>
      <c r="C218" s="210" t="s">
        <v>176</v>
      </c>
      <c r="D218" s="210" t="s">
        <v>177</v>
      </c>
      <c r="E218" s="210" t="s">
        <v>193</v>
      </c>
      <c r="F218" s="209">
        <v>1</v>
      </c>
      <c r="G218" s="210" t="s">
        <v>63</v>
      </c>
      <c r="H218" s="211">
        <v>91221.3</v>
      </c>
      <c r="I218" s="211">
        <v>159637.27499999999</v>
      </c>
      <c r="J218" s="211">
        <v>118824.21600000001</v>
      </c>
      <c r="K218" s="211">
        <v>207942.37800000003</v>
      </c>
      <c r="L218" s="211">
        <v>142666.92000000001</v>
      </c>
      <c r="M218" s="211">
        <v>249667.11</v>
      </c>
      <c r="N218" s="211">
        <v>171486.288</v>
      </c>
      <c r="O218" s="211">
        <v>300101.00399999996</v>
      </c>
      <c r="P218" s="211">
        <v>202129.02</v>
      </c>
      <c r="Q218" s="211">
        <v>353725.78500000003</v>
      </c>
      <c r="R218" s="211">
        <v>221196.79199999999</v>
      </c>
      <c r="S218" s="211">
        <v>387094.38599999994</v>
      </c>
      <c r="T218" s="211">
        <v>240022.89600000001</v>
      </c>
      <c r="U218" s="211">
        <v>420040.06799999997</v>
      </c>
    </row>
    <row r="219" spans="1:21" ht="13.5" customHeight="1">
      <c r="A219" s="209">
        <v>2</v>
      </c>
      <c r="B219" s="210" t="s">
        <v>164</v>
      </c>
      <c r="C219" s="210" t="s">
        <v>176</v>
      </c>
      <c r="D219" s="210" t="s">
        <v>177</v>
      </c>
      <c r="E219" s="210" t="s">
        <v>193</v>
      </c>
      <c r="F219" s="209">
        <v>2</v>
      </c>
      <c r="G219" s="210" t="s">
        <v>5</v>
      </c>
      <c r="H219" s="211">
        <v>83906.133000000002</v>
      </c>
      <c r="I219" s="211">
        <v>146835.73275000002</v>
      </c>
      <c r="J219" s="211">
        <v>108904.2654</v>
      </c>
      <c r="K219" s="211">
        <v>190582.46445000003</v>
      </c>
      <c r="L219" s="211">
        <v>129336.2046</v>
      </c>
      <c r="M219" s="211">
        <v>226338.35805000001</v>
      </c>
      <c r="N219" s="211">
        <v>154423.53719999999</v>
      </c>
      <c r="O219" s="211">
        <v>270241.19010000001</v>
      </c>
      <c r="P219" s="211">
        <v>181939.02299999999</v>
      </c>
      <c r="Q219" s="211">
        <v>318393.29024999996</v>
      </c>
      <c r="R219" s="211">
        <v>199273.19760000001</v>
      </c>
      <c r="S219" s="211">
        <v>348728.09580000001</v>
      </c>
      <c r="T219" s="211">
        <v>215675.3517</v>
      </c>
      <c r="U219" s="211">
        <v>377431.865475</v>
      </c>
    </row>
    <row r="220" spans="1:21" ht="13.5" customHeight="1">
      <c r="A220" s="209">
        <v>2</v>
      </c>
      <c r="B220" s="210" t="s">
        <v>164</v>
      </c>
      <c r="C220" s="210" t="s">
        <v>176</v>
      </c>
      <c r="D220" s="210" t="s">
        <v>177</v>
      </c>
      <c r="E220" s="210" t="s">
        <v>193</v>
      </c>
      <c r="F220" s="209">
        <v>3</v>
      </c>
      <c r="G220" s="210" t="s">
        <v>6</v>
      </c>
      <c r="H220" s="211">
        <v>66095.362499999988</v>
      </c>
      <c r="I220" s="211">
        <v>115666.88437499999</v>
      </c>
      <c r="J220" s="211">
        <v>89540.0625</v>
      </c>
      <c r="K220" s="211">
        <v>156695.109375</v>
      </c>
      <c r="L220" s="211">
        <v>112754.4975</v>
      </c>
      <c r="M220" s="211">
        <v>197320.37062499998</v>
      </c>
      <c r="N220" s="211">
        <v>146352.45599999998</v>
      </c>
      <c r="O220" s="211">
        <v>256116.79799999995</v>
      </c>
      <c r="P220" s="211">
        <v>178055.66249999998</v>
      </c>
      <c r="Q220" s="211">
        <v>311597.40937499993</v>
      </c>
      <c r="R220" s="211">
        <v>198441.12749999997</v>
      </c>
      <c r="S220" s="211">
        <v>347271.97312499996</v>
      </c>
      <c r="T220" s="211">
        <v>217787.11049999998</v>
      </c>
      <c r="U220" s="211">
        <v>381127.44337499992</v>
      </c>
    </row>
    <row r="221" spans="1:21" ht="13.5" customHeight="1">
      <c r="A221" s="209">
        <v>2</v>
      </c>
      <c r="B221" s="210" t="s">
        <v>164</v>
      </c>
      <c r="C221" s="210" t="s">
        <v>176</v>
      </c>
      <c r="D221" s="210" t="s">
        <v>177</v>
      </c>
      <c r="E221" s="210" t="s">
        <v>193</v>
      </c>
      <c r="F221" s="209">
        <v>4</v>
      </c>
      <c r="G221" s="210" t="s">
        <v>4</v>
      </c>
      <c r="H221" s="211">
        <v>81095.068499999994</v>
      </c>
      <c r="I221" s="211">
        <v>129752.1096</v>
      </c>
      <c r="J221" s="211">
        <v>113533.09589999999</v>
      </c>
      <c r="K221" s="211">
        <v>181652.95344000001</v>
      </c>
      <c r="L221" s="211">
        <v>145971.12329999998</v>
      </c>
      <c r="M221" s="211">
        <v>233553.79728</v>
      </c>
      <c r="N221" s="211">
        <v>194628.16440000001</v>
      </c>
      <c r="O221" s="211">
        <v>311405.06304000004</v>
      </c>
      <c r="P221" s="211">
        <v>243285.20549999998</v>
      </c>
      <c r="Q221" s="211">
        <v>389256.32880000002</v>
      </c>
      <c r="R221" s="211">
        <v>275723.23289999994</v>
      </c>
      <c r="S221" s="211">
        <v>441157.17264</v>
      </c>
      <c r="T221" s="211">
        <v>308161.26029999997</v>
      </c>
      <c r="U221" s="211">
        <v>493058.01647999999</v>
      </c>
    </row>
    <row r="222" spans="1:21" ht="13.5" customHeight="1">
      <c r="A222" s="209">
        <v>2</v>
      </c>
      <c r="B222" s="210" t="s">
        <v>164</v>
      </c>
      <c r="C222" s="210" t="s">
        <v>194</v>
      </c>
      <c r="D222" s="210" t="s">
        <v>195</v>
      </c>
      <c r="E222" s="210" t="s">
        <v>196</v>
      </c>
      <c r="F222" s="209">
        <v>1</v>
      </c>
      <c r="G222" s="210" t="s">
        <v>63</v>
      </c>
      <c r="H222" s="211">
        <v>61697.55</v>
      </c>
      <c r="I222" s="211">
        <v>107970.71249999999</v>
      </c>
      <c r="J222" s="211">
        <v>80418.996000000014</v>
      </c>
      <c r="K222" s="211">
        <v>140733.24300000002</v>
      </c>
      <c r="L222" s="211">
        <v>96656.22</v>
      </c>
      <c r="M222" s="211">
        <v>169148.38500000001</v>
      </c>
      <c r="N222" s="211">
        <v>116337.52799999999</v>
      </c>
      <c r="O222" s="211">
        <v>203590.674</v>
      </c>
      <c r="P222" s="211">
        <v>137159.37</v>
      </c>
      <c r="Q222" s="211">
        <v>240028.89749999999</v>
      </c>
      <c r="R222" s="211">
        <v>150116.052</v>
      </c>
      <c r="S222" s="211">
        <v>262703.09100000001</v>
      </c>
      <c r="T222" s="211">
        <v>162938.37599999999</v>
      </c>
      <c r="U222" s="211">
        <v>285142.15800000005</v>
      </c>
    </row>
    <row r="223" spans="1:21" ht="13.5" customHeight="1">
      <c r="A223" s="209">
        <v>2</v>
      </c>
      <c r="B223" s="210" t="s">
        <v>164</v>
      </c>
      <c r="C223" s="210" t="s">
        <v>194</v>
      </c>
      <c r="D223" s="210" t="s">
        <v>195</v>
      </c>
      <c r="E223" s="210" t="s">
        <v>196</v>
      </c>
      <c r="F223" s="209">
        <v>2</v>
      </c>
      <c r="G223" s="210" t="s">
        <v>5</v>
      </c>
      <c r="H223" s="211">
        <v>56728.560500000007</v>
      </c>
      <c r="I223" s="211">
        <v>99274.980875000008</v>
      </c>
      <c r="J223" s="211">
        <v>73669.964900000006</v>
      </c>
      <c r="K223" s="211">
        <v>128922.43857500002</v>
      </c>
      <c r="L223" s="211">
        <v>87559.055099999998</v>
      </c>
      <c r="M223" s="211">
        <v>153228.346425</v>
      </c>
      <c r="N223" s="211">
        <v>104670.4182</v>
      </c>
      <c r="O223" s="211">
        <v>183173.23184999998</v>
      </c>
      <c r="P223" s="211">
        <v>123350.65049999999</v>
      </c>
      <c r="Q223" s="211">
        <v>215863.63837499998</v>
      </c>
      <c r="R223" s="211">
        <v>135122.78810000001</v>
      </c>
      <c r="S223" s="211">
        <v>236464.87917500004</v>
      </c>
      <c r="T223" s="211">
        <v>146276.7402</v>
      </c>
      <c r="U223" s="211">
        <v>255984.29535</v>
      </c>
    </row>
    <row r="224" spans="1:21" ht="13.5" customHeight="1">
      <c r="A224" s="209">
        <v>2</v>
      </c>
      <c r="B224" s="210" t="s">
        <v>164</v>
      </c>
      <c r="C224" s="210" t="s">
        <v>194</v>
      </c>
      <c r="D224" s="210" t="s">
        <v>195</v>
      </c>
      <c r="E224" s="210" t="s">
        <v>196</v>
      </c>
      <c r="F224" s="209">
        <v>3</v>
      </c>
      <c r="G224" s="210" t="s">
        <v>6</v>
      </c>
      <c r="H224" s="211">
        <v>44437.256249999991</v>
      </c>
      <c r="I224" s="211">
        <v>77765.198437499988</v>
      </c>
      <c r="J224" s="211">
        <v>60146.913749999992</v>
      </c>
      <c r="K224" s="211">
        <v>105257.09906249998</v>
      </c>
      <c r="L224" s="211">
        <v>75697.706249999988</v>
      </c>
      <c r="M224" s="211">
        <v>132470.98593749999</v>
      </c>
      <c r="N224" s="211">
        <v>98179.640999999989</v>
      </c>
      <c r="O224" s="211">
        <v>171814.37174999996</v>
      </c>
      <c r="P224" s="211">
        <v>119354.34374999999</v>
      </c>
      <c r="Q224" s="211">
        <v>208870.10156249997</v>
      </c>
      <c r="R224" s="211">
        <v>132953.36624999999</v>
      </c>
      <c r="S224" s="211">
        <v>232668.39093749999</v>
      </c>
      <c r="T224" s="211">
        <v>145835.22674999997</v>
      </c>
      <c r="U224" s="211">
        <v>255211.64681249997</v>
      </c>
    </row>
    <row r="225" spans="1:21" ht="13.5" customHeight="1">
      <c r="A225" s="209">
        <v>2</v>
      </c>
      <c r="B225" s="210" t="s">
        <v>164</v>
      </c>
      <c r="C225" s="210" t="s">
        <v>194</v>
      </c>
      <c r="D225" s="210" t="s">
        <v>195</v>
      </c>
      <c r="E225" s="210" t="s">
        <v>196</v>
      </c>
      <c r="F225" s="209">
        <v>4</v>
      </c>
      <c r="G225" s="210" t="s">
        <v>4</v>
      </c>
      <c r="H225" s="211">
        <v>54764.508499999996</v>
      </c>
      <c r="I225" s="211">
        <v>87623.213600000003</v>
      </c>
      <c r="J225" s="211">
        <v>76670.311900000001</v>
      </c>
      <c r="K225" s="211">
        <v>122672.49904</v>
      </c>
      <c r="L225" s="211">
        <v>98576.11529999999</v>
      </c>
      <c r="M225" s="211">
        <v>157721.78448</v>
      </c>
      <c r="N225" s="211">
        <v>131434.82039999997</v>
      </c>
      <c r="O225" s="211">
        <v>210295.71263999998</v>
      </c>
      <c r="P225" s="211">
        <v>164293.52549999999</v>
      </c>
      <c r="Q225" s="211">
        <v>262869.64079999994</v>
      </c>
      <c r="R225" s="211">
        <v>186199.32889999996</v>
      </c>
      <c r="S225" s="211">
        <v>297918.92623999994</v>
      </c>
      <c r="T225" s="211">
        <v>208105.1323</v>
      </c>
      <c r="U225" s="211">
        <v>332968.21167999995</v>
      </c>
    </row>
    <row r="226" spans="1:21" ht="13.5" customHeight="1">
      <c r="A226" s="209">
        <v>2</v>
      </c>
      <c r="B226" s="210" t="s">
        <v>164</v>
      </c>
      <c r="C226" s="210" t="s">
        <v>194</v>
      </c>
      <c r="D226" s="210" t="s">
        <v>195</v>
      </c>
      <c r="E226" s="210" t="s">
        <v>197</v>
      </c>
      <c r="F226" s="209">
        <v>1</v>
      </c>
      <c r="G226" s="210" t="s">
        <v>63</v>
      </c>
      <c r="H226" s="211">
        <v>61697.55</v>
      </c>
      <c r="I226" s="211">
        <v>107970.71249999999</v>
      </c>
      <c r="J226" s="211">
        <v>80418.996000000014</v>
      </c>
      <c r="K226" s="211">
        <v>140733.24300000002</v>
      </c>
      <c r="L226" s="211">
        <v>96656.22</v>
      </c>
      <c r="M226" s="211">
        <v>169148.38500000001</v>
      </c>
      <c r="N226" s="211">
        <v>116337.52799999999</v>
      </c>
      <c r="O226" s="211">
        <v>203590.674</v>
      </c>
      <c r="P226" s="211">
        <v>137159.37</v>
      </c>
      <c r="Q226" s="211">
        <v>240028.89749999999</v>
      </c>
      <c r="R226" s="211">
        <v>150116.052</v>
      </c>
      <c r="S226" s="211">
        <v>262703.09100000001</v>
      </c>
      <c r="T226" s="211">
        <v>162938.37599999999</v>
      </c>
      <c r="U226" s="211">
        <v>285142.15800000005</v>
      </c>
    </row>
    <row r="227" spans="1:21" ht="13.5" customHeight="1">
      <c r="A227" s="209">
        <v>2</v>
      </c>
      <c r="B227" s="210" t="s">
        <v>164</v>
      </c>
      <c r="C227" s="210" t="s">
        <v>194</v>
      </c>
      <c r="D227" s="210" t="s">
        <v>195</v>
      </c>
      <c r="E227" s="210" t="s">
        <v>197</v>
      </c>
      <c r="F227" s="209">
        <v>2</v>
      </c>
      <c r="G227" s="210" t="s">
        <v>5</v>
      </c>
      <c r="H227" s="211">
        <v>56728.560500000007</v>
      </c>
      <c r="I227" s="211">
        <v>99274.980875000008</v>
      </c>
      <c r="J227" s="211">
        <v>73669.964900000006</v>
      </c>
      <c r="K227" s="211">
        <v>128922.43857500002</v>
      </c>
      <c r="L227" s="211">
        <v>87559.055099999998</v>
      </c>
      <c r="M227" s="211">
        <v>153228.346425</v>
      </c>
      <c r="N227" s="211">
        <v>104670.4182</v>
      </c>
      <c r="O227" s="211">
        <v>183173.23184999998</v>
      </c>
      <c r="P227" s="211">
        <v>123350.65049999999</v>
      </c>
      <c r="Q227" s="211">
        <v>215863.63837499998</v>
      </c>
      <c r="R227" s="211">
        <v>135122.78810000001</v>
      </c>
      <c r="S227" s="211">
        <v>236464.87917500004</v>
      </c>
      <c r="T227" s="211">
        <v>146276.7402</v>
      </c>
      <c r="U227" s="211">
        <v>255984.29535</v>
      </c>
    </row>
    <row r="228" spans="1:21" ht="13.5" customHeight="1">
      <c r="A228" s="209">
        <v>2</v>
      </c>
      <c r="B228" s="210" t="s">
        <v>164</v>
      </c>
      <c r="C228" s="210" t="s">
        <v>194</v>
      </c>
      <c r="D228" s="210" t="s">
        <v>195</v>
      </c>
      <c r="E228" s="210" t="s">
        <v>197</v>
      </c>
      <c r="F228" s="209">
        <v>3</v>
      </c>
      <c r="G228" s="210" t="s">
        <v>6</v>
      </c>
      <c r="H228" s="211">
        <v>44437.256249999991</v>
      </c>
      <c r="I228" s="211">
        <v>77765.198437499988</v>
      </c>
      <c r="J228" s="211">
        <v>60146.913749999992</v>
      </c>
      <c r="K228" s="211">
        <v>105257.09906249998</v>
      </c>
      <c r="L228" s="211">
        <v>75697.706249999988</v>
      </c>
      <c r="M228" s="211">
        <v>132470.98593749999</v>
      </c>
      <c r="N228" s="211">
        <v>98179.640999999989</v>
      </c>
      <c r="O228" s="211">
        <v>171814.37174999996</v>
      </c>
      <c r="P228" s="211">
        <v>119354.34374999999</v>
      </c>
      <c r="Q228" s="211">
        <v>208870.10156249997</v>
      </c>
      <c r="R228" s="211">
        <v>132953.36624999999</v>
      </c>
      <c r="S228" s="211">
        <v>232668.39093749999</v>
      </c>
      <c r="T228" s="211">
        <v>145835.22674999997</v>
      </c>
      <c r="U228" s="211">
        <v>255211.64681249997</v>
      </c>
    </row>
    <row r="229" spans="1:21" ht="13.5" customHeight="1">
      <c r="A229" s="209">
        <v>2</v>
      </c>
      <c r="B229" s="210" t="s">
        <v>164</v>
      </c>
      <c r="C229" s="210" t="s">
        <v>194</v>
      </c>
      <c r="D229" s="210" t="s">
        <v>195</v>
      </c>
      <c r="E229" s="210" t="s">
        <v>197</v>
      </c>
      <c r="F229" s="209">
        <v>4</v>
      </c>
      <c r="G229" s="210" t="s">
        <v>4</v>
      </c>
      <c r="H229" s="211">
        <v>54764.508499999996</v>
      </c>
      <c r="I229" s="211">
        <v>87623.213600000003</v>
      </c>
      <c r="J229" s="211">
        <v>76670.311900000001</v>
      </c>
      <c r="K229" s="211">
        <v>122672.49904</v>
      </c>
      <c r="L229" s="211">
        <v>98576.11529999999</v>
      </c>
      <c r="M229" s="211">
        <v>157721.78448</v>
      </c>
      <c r="N229" s="211">
        <v>131434.82039999997</v>
      </c>
      <c r="O229" s="211">
        <v>210295.71263999998</v>
      </c>
      <c r="P229" s="211">
        <v>164293.52549999999</v>
      </c>
      <c r="Q229" s="211">
        <v>262869.64079999994</v>
      </c>
      <c r="R229" s="211">
        <v>186199.32889999996</v>
      </c>
      <c r="S229" s="211">
        <v>297918.92623999994</v>
      </c>
      <c r="T229" s="211">
        <v>208105.1323</v>
      </c>
      <c r="U229" s="211">
        <v>332968.21167999995</v>
      </c>
    </row>
    <row r="230" spans="1:21" ht="13.5" customHeight="1">
      <c r="A230" s="209">
        <v>2</v>
      </c>
      <c r="B230" s="210" t="s">
        <v>164</v>
      </c>
      <c r="C230" s="210" t="s">
        <v>194</v>
      </c>
      <c r="D230" s="210" t="s">
        <v>195</v>
      </c>
      <c r="E230" s="210" t="s">
        <v>198</v>
      </c>
      <c r="F230" s="209">
        <v>1</v>
      </c>
      <c r="G230" s="210" t="s">
        <v>63</v>
      </c>
      <c r="H230" s="211">
        <v>61697.55</v>
      </c>
      <c r="I230" s="211">
        <v>107970.71249999999</v>
      </c>
      <c r="J230" s="211">
        <v>80418.996000000014</v>
      </c>
      <c r="K230" s="211">
        <v>140733.24300000002</v>
      </c>
      <c r="L230" s="211">
        <v>96656.22</v>
      </c>
      <c r="M230" s="211">
        <v>169148.38500000001</v>
      </c>
      <c r="N230" s="211">
        <v>116337.52799999999</v>
      </c>
      <c r="O230" s="211">
        <v>203590.674</v>
      </c>
      <c r="P230" s="211">
        <v>137159.37</v>
      </c>
      <c r="Q230" s="211">
        <v>240028.89749999999</v>
      </c>
      <c r="R230" s="211">
        <v>150116.052</v>
      </c>
      <c r="S230" s="211">
        <v>262703.09100000001</v>
      </c>
      <c r="T230" s="211">
        <v>162938.37599999999</v>
      </c>
      <c r="U230" s="211">
        <v>285142.15800000005</v>
      </c>
    </row>
    <row r="231" spans="1:21" ht="13.5" customHeight="1">
      <c r="A231" s="209">
        <v>2</v>
      </c>
      <c r="B231" s="210" t="s">
        <v>164</v>
      </c>
      <c r="C231" s="210" t="s">
        <v>194</v>
      </c>
      <c r="D231" s="210" t="s">
        <v>195</v>
      </c>
      <c r="E231" s="210" t="s">
        <v>198</v>
      </c>
      <c r="F231" s="209">
        <v>2</v>
      </c>
      <c r="G231" s="210" t="s">
        <v>5</v>
      </c>
      <c r="H231" s="211">
        <v>56728.560500000007</v>
      </c>
      <c r="I231" s="211">
        <v>99274.980875000008</v>
      </c>
      <c r="J231" s="211">
        <v>73669.964900000006</v>
      </c>
      <c r="K231" s="211">
        <v>128922.43857500002</v>
      </c>
      <c r="L231" s="211">
        <v>87559.055099999998</v>
      </c>
      <c r="M231" s="211">
        <v>153228.346425</v>
      </c>
      <c r="N231" s="211">
        <v>104670.4182</v>
      </c>
      <c r="O231" s="211">
        <v>183173.23184999998</v>
      </c>
      <c r="P231" s="211">
        <v>123350.65049999999</v>
      </c>
      <c r="Q231" s="211">
        <v>215863.63837499998</v>
      </c>
      <c r="R231" s="211">
        <v>135122.78810000001</v>
      </c>
      <c r="S231" s="211">
        <v>236464.87917500004</v>
      </c>
      <c r="T231" s="211">
        <v>146276.7402</v>
      </c>
      <c r="U231" s="211">
        <v>255984.29535</v>
      </c>
    </row>
    <row r="232" spans="1:21" ht="13.5" customHeight="1">
      <c r="A232" s="209">
        <v>2</v>
      </c>
      <c r="B232" s="210" t="s">
        <v>164</v>
      </c>
      <c r="C232" s="210" t="s">
        <v>194</v>
      </c>
      <c r="D232" s="210" t="s">
        <v>195</v>
      </c>
      <c r="E232" s="210" t="s">
        <v>198</v>
      </c>
      <c r="F232" s="209">
        <v>3</v>
      </c>
      <c r="G232" s="210" t="s">
        <v>6</v>
      </c>
      <c r="H232" s="211">
        <v>44437.256249999991</v>
      </c>
      <c r="I232" s="211">
        <v>77765.198437499988</v>
      </c>
      <c r="J232" s="211">
        <v>60146.913749999992</v>
      </c>
      <c r="K232" s="211">
        <v>105257.09906249998</v>
      </c>
      <c r="L232" s="211">
        <v>75697.706249999988</v>
      </c>
      <c r="M232" s="211">
        <v>132470.98593749999</v>
      </c>
      <c r="N232" s="211">
        <v>98179.640999999989</v>
      </c>
      <c r="O232" s="211">
        <v>171814.37174999996</v>
      </c>
      <c r="P232" s="211">
        <v>119354.34374999999</v>
      </c>
      <c r="Q232" s="211">
        <v>208870.10156249997</v>
      </c>
      <c r="R232" s="211">
        <v>132953.36624999999</v>
      </c>
      <c r="S232" s="211">
        <v>232668.39093749999</v>
      </c>
      <c r="T232" s="211">
        <v>145835.22674999997</v>
      </c>
      <c r="U232" s="211">
        <v>255211.64681249997</v>
      </c>
    </row>
    <row r="233" spans="1:21" ht="13.5" customHeight="1">
      <c r="A233" s="209">
        <v>2</v>
      </c>
      <c r="B233" s="210" t="s">
        <v>164</v>
      </c>
      <c r="C233" s="210" t="s">
        <v>194</v>
      </c>
      <c r="D233" s="210" t="s">
        <v>195</v>
      </c>
      <c r="E233" s="210" t="s">
        <v>198</v>
      </c>
      <c r="F233" s="209">
        <v>4</v>
      </c>
      <c r="G233" s="210" t="s">
        <v>4</v>
      </c>
      <c r="H233" s="211">
        <v>54764.508499999996</v>
      </c>
      <c r="I233" s="211">
        <v>87623.213600000003</v>
      </c>
      <c r="J233" s="211">
        <v>76670.311900000001</v>
      </c>
      <c r="K233" s="211">
        <v>122672.49904</v>
      </c>
      <c r="L233" s="211">
        <v>98576.11529999999</v>
      </c>
      <c r="M233" s="211">
        <v>157721.78448</v>
      </c>
      <c r="N233" s="211">
        <v>131434.82039999997</v>
      </c>
      <c r="O233" s="211">
        <v>210295.71263999998</v>
      </c>
      <c r="P233" s="211">
        <v>164293.52549999999</v>
      </c>
      <c r="Q233" s="211">
        <v>262869.64079999994</v>
      </c>
      <c r="R233" s="211">
        <v>186199.32889999996</v>
      </c>
      <c r="S233" s="211">
        <v>297918.92623999994</v>
      </c>
      <c r="T233" s="211">
        <v>208105.1323</v>
      </c>
      <c r="U233" s="211">
        <v>332968.21167999995</v>
      </c>
    </row>
    <row r="234" spans="1:21" ht="13.5" customHeight="1">
      <c r="A234" s="209">
        <v>2</v>
      </c>
      <c r="B234" s="210" t="s">
        <v>164</v>
      </c>
      <c r="C234" s="210" t="s">
        <v>194</v>
      </c>
      <c r="D234" s="210" t="s">
        <v>195</v>
      </c>
      <c r="E234" s="210" t="s">
        <v>199</v>
      </c>
      <c r="F234" s="209">
        <v>1</v>
      </c>
      <c r="G234" s="210" t="s">
        <v>63</v>
      </c>
      <c r="H234" s="211">
        <v>61697.55</v>
      </c>
      <c r="I234" s="211">
        <v>107970.71249999999</v>
      </c>
      <c r="J234" s="211">
        <v>80418.996000000014</v>
      </c>
      <c r="K234" s="211">
        <v>140733.24300000002</v>
      </c>
      <c r="L234" s="211">
        <v>96656.22</v>
      </c>
      <c r="M234" s="211">
        <v>169148.38500000001</v>
      </c>
      <c r="N234" s="211">
        <v>116337.52799999999</v>
      </c>
      <c r="O234" s="211">
        <v>203590.674</v>
      </c>
      <c r="P234" s="211">
        <v>137159.37</v>
      </c>
      <c r="Q234" s="211">
        <v>240028.89749999999</v>
      </c>
      <c r="R234" s="211">
        <v>150116.052</v>
      </c>
      <c r="S234" s="211">
        <v>262703.09100000001</v>
      </c>
      <c r="T234" s="211">
        <v>162938.37599999999</v>
      </c>
      <c r="U234" s="211">
        <v>285142.15800000005</v>
      </c>
    </row>
    <row r="235" spans="1:21" ht="13.5" customHeight="1">
      <c r="A235" s="209">
        <v>2</v>
      </c>
      <c r="B235" s="210" t="s">
        <v>164</v>
      </c>
      <c r="C235" s="210" t="s">
        <v>194</v>
      </c>
      <c r="D235" s="210" t="s">
        <v>195</v>
      </c>
      <c r="E235" s="210" t="s">
        <v>199</v>
      </c>
      <c r="F235" s="209">
        <v>2</v>
      </c>
      <c r="G235" s="210" t="s">
        <v>5</v>
      </c>
      <c r="H235" s="211">
        <v>56728.560500000007</v>
      </c>
      <c r="I235" s="211">
        <v>99274.980875000008</v>
      </c>
      <c r="J235" s="211">
        <v>73669.964900000006</v>
      </c>
      <c r="K235" s="211">
        <v>128922.43857500002</v>
      </c>
      <c r="L235" s="211">
        <v>87559.055099999998</v>
      </c>
      <c r="M235" s="211">
        <v>153228.346425</v>
      </c>
      <c r="N235" s="211">
        <v>104670.4182</v>
      </c>
      <c r="O235" s="211">
        <v>183173.23184999998</v>
      </c>
      <c r="P235" s="211">
        <v>123350.65049999999</v>
      </c>
      <c r="Q235" s="211">
        <v>215863.63837499998</v>
      </c>
      <c r="R235" s="211">
        <v>135122.78810000001</v>
      </c>
      <c r="S235" s="211">
        <v>236464.87917500004</v>
      </c>
      <c r="T235" s="211">
        <v>146276.7402</v>
      </c>
      <c r="U235" s="211">
        <v>255984.29535</v>
      </c>
    </row>
    <row r="236" spans="1:21" ht="13.5" customHeight="1">
      <c r="A236" s="209">
        <v>2</v>
      </c>
      <c r="B236" s="210" t="s">
        <v>164</v>
      </c>
      <c r="C236" s="210" t="s">
        <v>194</v>
      </c>
      <c r="D236" s="210" t="s">
        <v>195</v>
      </c>
      <c r="E236" s="210" t="s">
        <v>199</v>
      </c>
      <c r="F236" s="209">
        <v>3</v>
      </c>
      <c r="G236" s="210" t="s">
        <v>6</v>
      </c>
      <c r="H236" s="211">
        <v>44437.256249999991</v>
      </c>
      <c r="I236" s="211">
        <v>77765.198437499988</v>
      </c>
      <c r="J236" s="211">
        <v>60146.913749999992</v>
      </c>
      <c r="K236" s="211">
        <v>105257.09906249998</v>
      </c>
      <c r="L236" s="211">
        <v>75697.706249999988</v>
      </c>
      <c r="M236" s="211">
        <v>132470.98593749999</v>
      </c>
      <c r="N236" s="211">
        <v>98179.640999999989</v>
      </c>
      <c r="O236" s="211">
        <v>171814.37174999996</v>
      </c>
      <c r="P236" s="211">
        <v>119354.34374999999</v>
      </c>
      <c r="Q236" s="211">
        <v>208870.10156249997</v>
      </c>
      <c r="R236" s="211">
        <v>132953.36624999999</v>
      </c>
      <c r="S236" s="211">
        <v>232668.39093749999</v>
      </c>
      <c r="T236" s="211">
        <v>145835.22674999997</v>
      </c>
      <c r="U236" s="211">
        <v>255211.64681249997</v>
      </c>
    </row>
    <row r="237" spans="1:21" ht="13.5" customHeight="1">
      <c r="A237" s="209">
        <v>2</v>
      </c>
      <c r="B237" s="210" t="s">
        <v>164</v>
      </c>
      <c r="C237" s="210" t="s">
        <v>194</v>
      </c>
      <c r="D237" s="210" t="s">
        <v>195</v>
      </c>
      <c r="E237" s="210" t="s">
        <v>199</v>
      </c>
      <c r="F237" s="209">
        <v>4</v>
      </c>
      <c r="G237" s="210" t="s">
        <v>4</v>
      </c>
      <c r="H237" s="211">
        <v>54764.508499999996</v>
      </c>
      <c r="I237" s="211">
        <v>87623.213600000003</v>
      </c>
      <c r="J237" s="211">
        <v>76670.311900000001</v>
      </c>
      <c r="K237" s="211">
        <v>122672.49904</v>
      </c>
      <c r="L237" s="211">
        <v>98576.11529999999</v>
      </c>
      <c r="M237" s="211">
        <v>157721.78448</v>
      </c>
      <c r="N237" s="211">
        <v>131434.82039999997</v>
      </c>
      <c r="O237" s="211">
        <v>210295.71263999998</v>
      </c>
      <c r="P237" s="211">
        <v>164293.52549999999</v>
      </c>
      <c r="Q237" s="211">
        <v>262869.64079999994</v>
      </c>
      <c r="R237" s="211">
        <v>186199.32889999996</v>
      </c>
      <c r="S237" s="211">
        <v>297918.92623999994</v>
      </c>
      <c r="T237" s="211">
        <v>208105.1323</v>
      </c>
      <c r="U237" s="211">
        <v>332968.21167999995</v>
      </c>
    </row>
    <row r="238" spans="1:21" ht="13.5" customHeight="1">
      <c r="A238" s="209">
        <v>2</v>
      </c>
      <c r="B238" s="210" t="s">
        <v>164</v>
      </c>
      <c r="C238" s="210" t="s">
        <v>200</v>
      </c>
      <c r="D238" s="210" t="s">
        <v>201</v>
      </c>
      <c r="E238" s="210" t="s">
        <v>202</v>
      </c>
      <c r="F238" s="209">
        <v>1</v>
      </c>
      <c r="G238" s="210" t="s">
        <v>63</v>
      </c>
      <c r="H238" s="211">
        <v>79761</v>
      </c>
      <c r="I238" s="211">
        <v>139581.75</v>
      </c>
      <c r="J238" s="211">
        <v>103888.12</v>
      </c>
      <c r="K238" s="211">
        <v>181804.21</v>
      </c>
      <c r="L238" s="211">
        <v>124718.39999999999</v>
      </c>
      <c r="M238" s="211">
        <v>218257.2</v>
      </c>
      <c r="N238" s="211">
        <v>149888.16</v>
      </c>
      <c r="O238" s="211">
        <v>262304.28000000003</v>
      </c>
      <c r="P238" s="211">
        <v>176666.4</v>
      </c>
      <c r="Q238" s="211">
        <v>309166.2</v>
      </c>
      <c r="R238" s="211">
        <v>193329.44</v>
      </c>
      <c r="S238" s="211">
        <v>338326.52</v>
      </c>
      <c r="T238" s="211">
        <v>209776.72</v>
      </c>
      <c r="U238" s="211">
        <v>367109.26</v>
      </c>
    </row>
    <row r="239" spans="1:21" ht="13.5" customHeight="1">
      <c r="A239" s="209">
        <v>2</v>
      </c>
      <c r="B239" s="210" t="s">
        <v>164</v>
      </c>
      <c r="C239" s="210" t="s">
        <v>200</v>
      </c>
      <c r="D239" s="210" t="s">
        <v>201</v>
      </c>
      <c r="E239" s="210" t="s">
        <v>202</v>
      </c>
      <c r="F239" s="209">
        <v>2</v>
      </c>
      <c r="G239" s="210" t="s">
        <v>5</v>
      </c>
      <c r="H239" s="211">
        <v>73368.122499999998</v>
      </c>
      <c r="I239" s="211">
        <v>128394.21437500001</v>
      </c>
      <c r="J239" s="211">
        <v>95220.503000000012</v>
      </c>
      <c r="K239" s="211">
        <v>166635.88025000005</v>
      </c>
      <c r="L239" s="211">
        <v>113074.8345</v>
      </c>
      <c r="M239" s="211">
        <v>197880.96037500002</v>
      </c>
      <c r="N239" s="211">
        <v>134988.429</v>
      </c>
      <c r="O239" s="211">
        <v>236229.75075000001</v>
      </c>
      <c r="P239" s="211">
        <v>159036.35999999999</v>
      </c>
      <c r="Q239" s="211">
        <v>278313.63</v>
      </c>
      <c r="R239" s="211">
        <v>174185.43825000001</v>
      </c>
      <c r="S239" s="211">
        <v>304824.51693750004</v>
      </c>
      <c r="T239" s="211">
        <v>188517.72212500003</v>
      </c>
      <c r="U239" s="211">
        <v>329906.01371874998</v>
      </c>
    </row>
    <row r="240" spans="1:21" ht="13.5" customHeight="1">
      <c r="A240" s="209">
        <v>2</v>
      </c>
      <c r="B240" s="210" t="s">
        <v>164</v>
      </c>
      <c r="C240" s="210" t="s">
        <v>200</v>
      </c>
      <c r="D240" s="210" t="s">
        <v>201</v>
      </c>
      <c r="E240" s="210" t="s">
        <v>202</v>
      </c>
      <c r="F240" s="209">
        <v>3</v>
      </c>
      <c r="G240" s="210" t="s">
        <v>6</v>
      </c>
      <c r="H240" s="211">
        <v>57480.4</v>
      </c>
      <c r="I240" s="211">
        <v>100590.7</v>
      </c>
      <c r="J240" s="211">
        <v>77896.804999999993</v>
      </c>
      <c r="K240" s="211">
        <v>136319.40875</v>
      </c>
      <c r="L240" s="211">
        <v>98115.074999999983</v>
      </c>
      <c r="M240" s="211">
        <v>171701.38124999998</v>
      </c>
      <c r="N240" s="211">
        <v>127389.53399999999</v>
      </c>
      <c r="O240" s="211">
        <v>222931.68449999997</v>
      </c>
      <c r="P240" s="211">
        <v>155033.625</v>
      </c>
      <c r="Q240" s="211">
        <v>271308.84375</v>
      </c>
      <c r="R240" s="211">
        <v>172817.66499999998</v>
      </c>
      <c r="S240" s="211">
        <v>302430.91375000001</v>
      </c>
      <c r="T240" s="211">
        <v>189707.26699999999</v>
      </c>
      <c r="U240" s="211">
        <v>331987.71724999999</v>
      </c>
    </row>
    <row r="241" spans="1:21" ht="13.5" customHeight="1">
      <c r="A241" s="209">
        <v>2</v>
      </c>
      <c r="B241" s="210" t="s">
        <v>164</v>
      </c>
      <c r="C241" s="210" t="s">
        <v>200</v>
      </c>
      <c r="D241" s="210" t="s">
        <v>201</v>
      </c>
      <c r="E241" s="210" t="s">
        <v>202</v>
      </c>
      <c r="F241" s="209">
        <v>4</v>
      </c>
      <c r="G241" s="210" t="s">
        <v>4</v>
      </c>
      <c r="H241" s="211">
        <v>70398.291500000007</v>
      </c>
      <c r="I241" s="211">
        <v>112637.26640000001</v>
      </c>
      <c r="J241" s="211">
        <v>98557.608099999998</v>
      </c>
      <c r="K241" s="211">
        <v>157692.17296</v>
      </c>
      <c r="L241" s="211">
        <v>126716.9247</v>
      </c>
      <c r="M241" s="211">
        <v>202747.07952000003</v>
      </c>
      <c r="N241" s="211">
        <v>168955.8996</v>
      </c>
      <c r="O241" s="211">
        <v>270329.43936000002</v>
      </c>
      <c r="P241" s="211">
        <v>211194.87450000001</v>
      </c>
      <c r="Q241" s="211">
        <v>337911.79920000001</v>
      </c>
      <c r="R241" s="211">
        <v>239354.1911</v>
      </c>
      <c r="S241" s="211">
        <v>382966.70575999998</v>
      </c>
      <c r="T241" s="211">
        <v>267513.50769999996</v>
      </c>
      <c r="U241" s="211">
        <v>428021.61232000001</v>
      </c>
    </row>
    <row r="242" spans="1:21" ht="13.5" customHeight="1">
      <c r="A242" s="209">
        <v>2</v>
      </c>
      <c r="B242" s="210" t="s">
        <v>164</v>
      </c>
      <c r="C242" s="210" t="s">
        <v>200</v>
      </c>
      <c r="D242" s="210" t="s">
        <v>201</v>
      </c>
      <c r="E242" s="210" t="s">
        <v>203</v>
      </c>
      <c r="F242" s="209">
        <v>1</v>
      </c>
      <c r="G242" s="210" t="s">
        <v>63</v>
      </c>
      <c r="H242" s="211">
        <v>80413.8</v>
      </c>
      <c r="I242" s="211">
        <v>140724.15</v>
      </c>
      <c r="J242" s="211">
        <v>104758.69600000001</v>
      </c>
      <c r="K242" s="211">
        <v>183327.71800000002</v>
      </c>
      <c r="L242" s="211">
        <v>125802.72</v>
      </c>
      <c r="M242" s="211">
        <v>220154.76</v>
      </c>
      <c r="N242" s="211">
        <v>151252.12799999997</v>
      </c>
      <c r="O242" s="211">
        <v>264691.22399999999</v>
      </c>
      <c r="P242" s="211">
        <v>178287.12</v>
      </c>
      <c r="Q242" s="211">
        <v>312002.46000000002</v>
      </c>
      <c r="R242" s="211">
        <v>195109.95199999999</v>
      </c>
      <c r="S242" s="211">
        <v>341442.41599999997</v>
      </c>
      <c r="T242" s="211">
        <v>211726.576</v>
      </c>
      <c r="U242" s="211">
        <v>370521.50799999997</v>
      </c>
    </row>
    <row r="243" spans="1:21" ht="13.5" customHeight="1">
      <c r="A243" s="209">
        <v>2</v>
      </c>
      <c r="B243" s="210" t="s">
        <v>164</v>
      </c>
      <c r="C243" s="210" t="s">
        <v>200</v>
      </c>
      <c r="D243" s="210" t="s">
        <v>201</v>
      </c>
      <c r="E243" s="210" t="s">
        <v>203</v>
      </c>
      <c r="F243" s="209">
        <v>2</v>
      </c>
      <c r="G243" s="210" t="s">
        <v>5</v>
      </c>
      <c r="H243" s="211">
        <v>73960.285499999998</v>
      </c>
      <c r="I243" s="211">
        <v>129430.499625</v>
      </c>
      <c r="J243" s="211">
        <v>96004.707400000014</v>
      </c>
      <c r="K243" s="211">
        <v>168008.23795000001</v>
      </c>
      <c r="L243" s="211">
        <v>114032.3751</v>
      </c>
      <c r="M243" s="211">
        <v>199556.65642499999</v>
      </c>
      <c r="N243" s="211">
        <v>136181.15820000001</v>
      </c>
      <c r="O243" s="211">
        <v>238317.02684999999</v>
      </c>
      <c r="P243" s="211">
        <v>160453.18799999997</v>
      </c>
      <c r="Q243" s="211">
        <v>280793.07899999997</v>
      </c>
      <c r="R243" s="211">
        <v>175744.98935000002</v>
      </c>
      <c r="S243" s="211">
        <v>307553.7313625</v>
      </c>
      <c r="T243" s="211">
        <v>190218.05207499999</v>
      </c>
      <c r="U243" s="211">
        <v>332881.59113125002</v>
      </c>
    </row>
    <row r="244" spans="1:21" ht="13.5" customHeight="1">
      <c r="A244" s="209">
        <v>2</v>
      </c>
      <c r="B244" s="210" t="s">
        <v>164</v>
      </c>
      <c r="C244" s="210" t="s">
        <v>200</v>
      </c>
      <c r="D244" s="210" t="s">
        <v>201</v>
      </c>
      <c r="E244" s="210" t="s">
        <v>203</v>
      </c>
      <c r="F244" s="209">
        <v>3</v>
      </c>
      <c r="G244" s="210" t="s">
        <v>6</v>
      </c>
      <c r="H244" s="211">
        <v>58634.274999999994</v>
      </c>
      <c r="I244" s="211">
        <v>102609.98125</v>
      </c>
      <c r="J244" s="211">
        <v>79396.204999999987</v>
      </c>
      <c r="K244" s="211">
        <v>138943.35874999998</v>
      </c>
      <c r="L244" s="211">
        <v>99951.074999999997</v>
      </c>
      <c r="M244" s="211">
        <v>174914.38124999998</v>
      </c>
      <c r="N244" s="211">
        <v>129683.00399999999</v>
      </c>
      <c r="O244" s="211">
        <v>226945.25699999998</v>
      </c>
      <c r="P244" s="211">
        <v>157711.12499999997</v>
      </c>
      <c r="Q244" s="211">
        <v>275994.46874999994</v>
      </c>
      <c r="R244" s="211">
        <v>175722.11499999999</v>
      </c>
      <c r="S244" s="211">
        <v>307513.70124999993</v>
      </c>
      <c r="T244" s="211">
        <v>192798.37699999998</v>
      </c>
      <c r="U244" s="211">
        <v>337397.15974999999</v>
      </c>
    </row>
    <row r="245" spans="1:21" ht="13.5" customHeight="1">
      <c r="A245" s="209">
        <v>2</v>
      </c>
      <c r="B245" s="210" t="s">
        <v>164</v>
      </c>
      <c r="C245" s="210" t="s">
        <v>200</v>
      </c>
      <c r="D245" s="210" t="s">
        <v>201</v>
      </c>
      <c r="E245" s="210" t="s">
        <v>203</v>
      </c>
      <c r="F245" s="209">
        <v>4</v>
      </c>
      <c r="G245" s="210" t="s">
        <v>4</v>
      </c>
      <c r="H245" s="211">
        <v>72107.673999999999</v>
      </c>
      <c r="I245" s="211">
        <v>115372.27840000001</v>
      </c>
      <c r="J245" s="211">
        <v>100950.74359999999</v>
      </c>
      <c r="K245" s="211">
        <v>161521.18975999998</v>
      </c>
      <c r="L245" s="211">
        <v>129793.81319999998</v>
      </c>
      <c r="M245" s="211">
        <v>207670.10112000001</v>
      </c>
      <c r="N245" s="211">
        <v>173058.41759999999</v>
      </c>
      <c r="O245" s="211">
        <v>276893.46815999999</v>
      </c>
      <c r="P245" s="211">
        <v>216323.022</v>
      </c>
      <c r="Q245" s="211">
        <v>346116.83519999997</v>
      </c>
      <c r="R245" s="211">
        <v>245166.09159999999</v>
      </c>
      <c r="S245" s="211">
        <v>392265.74656</v>
      </c>
      <c r="T245" s="211">
        <v>274009.16119999997</v>
      </c>
      <c r="U245" s="211">
        <v>438414.65791999997</v>
      </c>
    </row>
    <row r="246" spans="1:21" ht="13.5" customHeight="1">
      <c r="A246" s="209">
        <v>3</v>
      </c>
      <c r="B246" s="210" t="s">
        <v>204</v>
      </c>
      <c r="C246" s="210" t="s">
        <v>205</v>
      </c>
      <c r="D246" s="210" t="s">
        <v>206</v>
      </c>
      <c r="E246" s="210" t="s">
        <v>207</v>
      </c>
      <c r="F246" s="209">
        <v>1</v>
      </c>
      <c r="G246" s="210" t="s">
        <v>63</v>
      </c>
      <c r="H246" s="211">
        <v>78416.55</v>
      </c>
      <c r="I246" s="211">
        <v>137228.96249999999</v>
      </c>
      <c r="J246" s="211">
        <v>102020.71600000001</v>
      </c>
      <c r="K246" s="211">
        <v>178536.25300000003</v>
      </c>
      <c r="L246" s="211">
        <v>122252.22</v>
      </c>
      <c r="M246" s="211">
        <v>213941.38500000001</v>
      </c>
      <c r="N246" s="211">
        <v>146576.08799999999</v>
      </c>
      <c r="O246" s="211">
        <v>256508.15399999998</v>
      </c>
      <c r="P246" s="211">
        <v>172687.77</v>
      </c>
      <c r="Q246" s="211">
        <v>302203.59750000003</v>
      </c>
      <c r="R246" s="211">
        <v>188935.89199999999</v>
      </c>
      <c r="S246" s="211">
        <v>330637.81099999999</v>
      </c>
      <c r="T246" s="211">
        <v>204907.09600000002</v>
      </c>
      <c r="U246" s="211">
        <v>358587.41800000001</v>
      </c>
    </row>
    <row r="247" spans="1:21" ht="13.5" customHeight="1">
      <c r="A247" s="209">
        <v>3</v>
      </c>
      <c r="B247" s="210" t="s">
        <v>204</v>
      </c>
      <c r="C247" s="210" t="s">
        <v>205</v>
      </c>
      <c r="D247" s="210" t="s">
        <v>206</v>
      </c>
      <c r="E247" s="210" t="s">
        <v>207</v>
      </c>
      <c r="F247" s="209">
        <v>2</v>
      </c>
      <c r="G247" s="210" t="s">
        <v>5</v>
      </c>
      <c r="H247" s="211">
        <v>72179.032999999996</v>
      </c>
      <c r="I247" s="211">
        <v>126313.30775000001</v>
      </c>
      <c r="J247" s="211">
        <v>93587.547900000005</v>
      </c>
      <c r="K247" s="211">
        <v>163778.20882500004</v>
      </c>
      <c r="L247" s="211">
        <v>110985.1596</v>
      </c>
      <c r="M247" s="211">
        <v>194224.02930000002</v>
      </c>
      <c r="N247" s="211">
        <v>132209.7072</v>
      </c>
      <c r="O247" s="211">
        <v>231366.98759999999</v>
      </c>
      <c r="P247" s="211">
        <v>155696.11050000001</v>
      </c>
      <c r="Q247" s="211">
        <v>272468.19337499997</v>
      </c>
      <c r="R247" s="211">
        <v>170482.57135000004</v>
      </c>
      <c r="S247" s="211">
        <v>298344.49986250006</v>
      </c>
      <c r="T247" s="211">
        <v>184438.864825</v>
      </c>
      <c r="U247" s="211">
        <v>322768.01344375004</v>
      </c>
    </row>
    <row r="248" spans="1:21" ht="13.5" customHeight="1">
      <c r="A248" s="209">
        <v>3</v>
      </c>
      <c r="B248" s="210" t="s">
        <v>204</v>
      </c>
      <c r="C248" s="210" t="s">
        <v>205</v>
      </c>
      <c r="D248" s="210" t="s">
        <v>206</v>
      </c>
      <c r="E248" s="210" t="s">
        <v>207</v>
      </c>
      <c r="F248" s="209">
        <v>3</v>
      </c>
      <c r="G248" s="210" t="s">
        <v>6</v>
      </c>
      <c r="H248" s="211">
        <v>57513.231249999997</v>
      </c>
      <c r="I248" s="211">
        <v>100648.15468750001</v>
      </c>
      <c r="J248" s="211">
        <v>78035.588749999995</v>
      </c>
      <c r="K248" s="211">
        <v>136562.28031249999</v>
      </c>
      <c r="L248" s="211">
        <v>98366.951249999998</v>
      </c>
      <c r="M248" s="211">
        <v>172142.16468749999</v>
      </c>
      <c r="N248" s="211">
        <v>127848.99299999999</v>
      </c>
      <c r="O248" s="211">
        <v>223735.73774999997</v>
      </c>
      <c r="P248" s="211">
        <v>155759.41874999998</v>
      </c>
      <c r="Q248" s="211">
        <v>272578.98281249998</v>
      </c>
      <c r="R248" s="211">
        <v>173744.27124999999</v>
      </c>
      <c r="S248" s="211">
        <v>304052.47468749998</v>
      </c>
      <c r="T248" s="211">
        <v>190866.91774999999</v>
      </c>
      <c r="U248" s="211">
        <v>334017.10606249998</v>
      </c>
    </row>
    <row r="249" spans="1:21" ht="13.5" customHeight="1">
      <c r="A249" s="209">
        <v>3</v>
      </c>
      <c r="B249" s="210" t="s">
        <v>204</v>
      </c>
      <c r="C249" s="210" t="s">
        <v>205</v>
      </c>
      <c r="D249" s="210" t="s">
        <v>206</v>
      </c>
      <c r="E249" s="210" t="s">
        <v>207</v>
      </c>
      <c r="F249" s="209">
        <v>4</v>
      </c>
      <c r="G249" s="210" t="s">
        <v>4</v>
      </c>
      <c r="H249" s="211">
        <v>70004.285499999998</v>
      </c>
      <c r="I249" s="211">
        <v>112006.85680000001</v>
      </c>
      <c r="J249" s="211">
        <v>98005.9997</v>
      </c>
      <c r="K249" s="211">
        <v>156809.59951999999</v>
      </c>
      <c r="L249" s="211">
        <v>126007.7139</v>
      </c>
      <c r="M249" s="211">
        <v>201612.34224000003</v>
      </c>
      <c r="N249" s="211">
        <v>168010.28519999998</v>
      </c>
      <c r="O249" s="211">
        <v>268816.45632</v>
      </c>
      <c r="P249" s="211">
        <v>210012.85649999999</v>
      </c>
      <c r="Q249" s="211">
        <v>336020.57039999997</v>
      </c>
      <c r="R249" s="211">
        <v>238014.57069999998</v>
      </c>
      <c r="S249" s="211">
        <v>380823.31311999995</v>
      </c>
      <c r="T249" s="211">
        <v>266016.28489999997</v>
      </c>
      <c r="U249" s="211">
        <v>425626.05584000004</v>
      </c>
    </row>
    <row r="250" spans="1:21" ht="13.5" customHeight="1">
      <c r="A250" s="209">
        <v>3</v>
      </c>
      <c r="B250" s="210" t="s">
        <v>204</v>
      </c>
      <c r="C250" s="210" t="s">
        <v>205</v>
      </c>
      <c r="D250" s="210" t="s">
        <v>206</v>
      </c>
      <c r="E250" s="210" t="s">
        <v>208</v>
      </c>
      <c r="F250" s="209">
        <v>1</v>
      </c>
      <c r="G250" s="210" t="s">
        <v>63</v>
      </c>
      <c r="H250" s="211">
        <v>80566.649999999994</v>
      </c>
      <c r="I250" s="211">
        <v>140991.63750000001</v>
      </c>
      <c r="J250" s="211">
        <v>104838.46800000002</v>
      </c>
      <c r="K250" s="211">
        <v>183467.31900000002</v>
      </c>
      <c r="L250" s="211">
        <v>125668.26</v>
      </c>
      <c r="M250" s="211">
        <v>219919.45500000002</v>
      </c>
      <c r="N250" s="211">
        <v>150733.22399999999</v>
      </c>
      <c r="O250" s="211">
        <v>263783.14199999999</v>
      </c>
      <c r="P250" s="211">
        <v>177598.71</v>
      </c>
      <c r="Q250" s="211">
        <v>310797.74249999999</v>
      </c>
      <c r="R250" s="211">
        <v>194315.916</v>
      </c>
      <c r="S250" s="211">
        <v>340052.853</v>
      </c>
      <c r="T250" s="211">
        <v>210760.008</v>
      </c>
      <c r="U250" s="211">
        <v>368830.01400000002</v>
      </c>
    </row>
    <row r="251" spans="1:21" ht="13.5" customHeight="1">
      <c r="A251" s="209">
        <v>3</v>
      </c>
      <c r="B251" s="210" t="s">
        <v>204</v>
      </c>
      <c r="C251" s="210" t="s">
        <v>205</v>
      </c>
      <c r="D251" s="210" t="s">
        <v>206</v>
      </c>
      <c r="E251" s="210" t="s">
        <v>208</v>
      </c>
      <c r="F251" s="209">
        <v>2</v>
      </c>
      <c r="G251" s="210" t="s">
        <v>5</v>
      </c>
      <c r="H251" s="211">
        <v>74149.733999999997</v>
      </c>
      <c r="I251" s="211">
        <v>129762.03450000001</v>
      </c>
      <c r="J251" s="211">
        <v>96158.531700000021</v>
      </c>
      <c r="K251" s="211">
        <v>168277.430475</v>
      </c>
      <c r="L251" s="211">
        <v>114060.56580000001</v>
      </c>
      <c r="M251" s="211">
        <v>199605.99015</v>
      </c>
      <c r="N251" s="211">
        <v>135923.29560000001</v>
      </c>
      <c r="O251" s="211">
        <v>237865.76730000001</v>
      </c>
      <c r="P251" s="211">
        <v>160081.1415</v>
      </c>
      <c r="Q251" s="211">
        <v>280141.99762499996</v>
      </c>
      <c r="R251" s="211">
        <v>175291.89855000004</v>
      </c>
      <c r="S251" s="211">
        <v>306760.82246250007</v>
      </c>
      <c r="T251" s="211">
        <v>189654.499725</v>
      </c>
      <c r="U251" s="211">
        <v>331895.37451875</v>
      </c>
    </row>
    <row r="252" spans="1:21" ht="13.5" customHeight="1">
      <c r="A252" s="209">
        <v>3</v>
      </c>
      <c r="B252" s="210" t="s">
        <v>204</v>
      </c>
      <c r="C252" s="210" t="s">
        <v>205</v>
      </c>
      <c r="D252" s="210" t="s">
        <v>206</v>
      </c>
      <c r="E252" s="210" t="s">
        <v>208</v>
      </c>
      <c r="F252" s="209">
        <v>3</v>
      </c>
      <c r="G252" s="210" t="s">
        <v>6</v>
      </c>
      <c r="H252" s="211">
        <v>58612.068750000006</v>
      </c>
      <c r="I252" s="211">
        <v>102571.12031249999</v>
      </c>
      <c r="J252" s="211">
        <v>79527.55124999999</v>
      </c>
      <c r="K252" s="211">
        <v>139173.2146875</v>
      </c>
      <c r="L252" s="211">
        <v>100248.46875</v>
      </c>
      <c r="M252" s="211">
        <v>175434.8203125</v>
      </c>
      <c r="N252" s="211">
        <v>130295.87099999998</v>
      </c>
      <c r="O252" s="211">
        <v>228017.77425000002</v>
      </c>
      <c r="P252" s="211">
        <v>158742.28125</v>
      </c>
      <c r="Q252" s="211">
        <v>277798.9921875</v>
      </c>
      <c r="R252" s="211">
        <v>177072.82874999999</v>
      </c>
      <c r="S252" s="211">
        <v>309877.4503125</v>
      </c>
      <c r="T252" s="211">
        <v>194525.05424999999</v>
      </c>
      <c r="U252" s="211">
        <v>340418.84493749996</v>
      </c>
    </row>
    <row r="253" spans="1:21" ht="13.5" customHeight="1">
      <c r="A253" s="209">
        <v>3</v>
      </c>
      <c r="B253" s="210" t="s">
        <v>204</v>
      </c>
      <c r="C253" s="210" t="s">
        <v>205</v>
      </c>
      <c r="D253" s="210" t="s">
        <v>206</v>
      </c>
      <c r="E253" s="210" t="s">
        <v>208</v>
      </c>
      <c r="F253" s="209">
        <v>4</v>
      </c>
      <c r="G253" s="210" t="s">
        <v>4</v>
      </c>
      <c r="H253" s="211">
        <v>71337.038499999995</v>
      </c>
      <c r="I253" s="211">
        <v>114139.2616</v>
      </c>
      <c r="J253" s="211">
        <v>99871.853899999987</v>
      </c>
      <c r="K253" s="211">
        <v>159794.96624000001</v>
      </c>
      <c r="L253" s="211">
        <v>128406.66930000001</v>
      </c>
      <c r="M253" s="211">
        <v>205450.67088000002</v>
      </c>
      <c r="N253" s="211">
        <v>171208.89240000001</v>
      </c>
      <c r="O253" s="211">
        <v>273934.22784000001</v>
      </c>
      <c r="P253" s="211">
        <v>214011.11550000001</v>
      </c>
      <c r="Q253" s="211">
        <v>342417.78480000002</v>
      </c>
      <c r="R253" s="211">
        <v>242545.93089999998</v>
      </c>
      <c r="S253" s="211">
        <v>388073.48944000003</v>
      </c>
      <c r="T253" s="211">
        <v>271080.7463</v>
      </c>
      <c r="U253" s="211">
        <v>433729.19408000004</v>
      </c>
    </row>
    <row r="254" spans="1:21" ht="13.5" customHeight="1">
      <c r="A254" s="209">
        <v>3</v>
      </c>
      <c r="B254" s="210" t="s">
        <v>204</v>
      </c>
      <c r="C254" s="210" t="s">
        <v>209</v>
      </c>
      <c r="D254" s="210" t="s">
        <v>210</v>
      </c>
      <c r="E254" s="210" t="s">
        <v>211</v>
      </c>
      <c r="F254" s="209">
        <v>1</v>
      </c>
      <c r="G254" s="210" t="s">
        <v>63</v>
      </c>
      <c r="H254" s="211">
        <v>74155.199999999997</v>
      </c>
      <c r="I254" s="211">
        <v>129771.6</v>
      </c>
      <c r="J254" s="211">
        <v>96511.464000000007</v>
      </c>
      <c r="K254" s="211">
        <v>168895.06200000003</v>
      </c>
      <c r="L254" s="211">
        <v>115717.68</v>
      </c>
      <c r="M254" s="211">
        <v>202505.94</v>
      </c>
      <c r="N254" s="211">
        <v>138845.95199999999</v>
      </c>
      <c r="O254" s="211">
        <v>242980.41599999997</v>
      </c>
      <c r="P254" s="211">
        <v>163603.07999999999</v>
      </c>
      <c r="Q254" s="211">
        <v>286305.39</v>
      </c>
      <c r="R254" s="211">
        <v>179008.36800000002</v>
      </c>
      <c r="S254" s="211">
        <v>313264.64399999997</v>
      </c>
      <c r="T254" s="211">
        <v>194171.18400000001</v>
      </c>
      <c r="U254" s="211">
        <v>339799.57199999999</v>
      </c>
    </row>
    <row r="255" spans="1:21" ht="13.5" customHeight="1">
      <c r="A255" s="209">
        <v>3</v>
      </c>
      <c r="B255" s="210" t="s">
        <v>204</v>
      </c>
      <c r="C255" s="210" t="s">
        <v>209</v>
      </c>
      <c r="D255" s="210" t="s">
        <v>210</v>
      </c>
      <c r="E255" s="210" t="s">
        <v>211</v>
      </c>
      <c r="F255" s="209">
        <v>2</v>
      </c>
      <c r="G255" s="210" t="s">
        <v>5</v>
      </c>
      <c r="H255" s="211">
        <v>68242.394499999995</v>
      </c>
      <c r="I255" s="211">
        <v>119424.19037500001</v>
      </c>
      <c r="J255" s="211">
        <v>88510.126600000018</v>
      </c>
      <c r="K255" s="211">
        <v>154892.72155000002</v>
      </c>
      <c r="L255" s="211">
        <v>105008.9409</v>
      </c>
      <c r="M255" s="211">
        <v>183765.64657500002</v>
      </c>
      <c r="N255" s="211">
        <v>125175.79380000001</v>
      </c>
      <c r="O255" s="211">
        <v>219057.63915</v>
      </c>
      <c r="P255" s="211">
        <v>147432.64199999999</v>
      </c>
      <c r="Q255" s="211">
        <v>258007.12349999999</v>
      </c>
      <c r="R255" s="211">
        <v>161447.68165000004</v>
      </c>
      <c r="S255" s="211">
        <v>282533.44288750004</v>
      </c>
      <c r="T255" s="211">
        <v>174685.79242499999</v>
      </c>
      <c r="U255" s="211">
        <v>305700.13674374996</v>
      </c>
    </row>
    <row r="256" spans="1:21" ht="13.5" customHeight="1">
      <c r="A256" s="209">
        <v>3</v>
      </c>
      <c r="B256" s="210" t="s">
        <v>204</v>
      </c>
      <c r="C256" s="210" t="s">
        <v>209</v>
      </c>
      <c r="D256" s="210" t="s">
        <v>210</v>
      </c>
      <c r="E256" s="210" t="s">
        <v>211</v>
      </c>
      <c r="F256" s="209">
        <v>3</v>
      </c>
      <c r="G256" s="210" t="s">
        <v>6</v>
      </c>
      <c r="H256" s="211">
        <v>54821.174999999996</v>
      </c>
      <c r="I256" s="211">
        <v>95937.056249999994</v>
      </c>
      <c r="J256" s="211">
        <v>74313.119999999995</v>
      </c>
      <c r="K256" s="211">
        <v>130047.96</v>
      </c>
      <c r="L256" s="211">
        <v>93617.64</v>
      </c>
      <c r="M256" s="211">
        <v>163830.87</v>
      </c>
      <c r="N256" s="211">
        <v>121578.39</v>
      </c>
      <c r="O256" s="211">
        <v>212762.1825</v>
      </c>
      <c r="P256" s="211">
        <v>147996.9</v>
      </c>
      <c r="Q256" s="211">
        <v>258994.57499999995</v>
      </c>
      <c r="R256" s="211">
        <v>164998.76999999999</v>
      </c>
      <c r="S256" s="211">
        <v>288747.84749999997</v>
      </c>
      <c r="T256" s="211">
        <v>181154.55</v>
      </c>
      <c r="U256" s="211">
        <v>317020.46249999997</v>
      </c>
    </row>
    <row r="257" spans="1:21" ht="13.5" customHeight="1">
      <c r="A257" s="209">
        <v>3</v>
      </c>
      <c r="B257" s="210" t="s">
        <v>204</v>
      </c>
      <c r="C257" s="210" t="s">
        <v>209</v>
      </c>
      <c r="D257" s="210" t="s">
        <v>210</v>
      </c>
      <c r="E257" s="210" t="s">
        <v>211</v>
      </c>
      <c r="F257" s="209">
        <v>4</v>
      </c>
      <c r="G257" s="210" t="s">
        <v>4</v>
      </c>
      <c r="H257" s="211">
        <v>67049.032500000001</v>
      </c>
      <c r="I257" s="211">
        <v>107278.452</v>
      </c>
      <c r="J257" s="211">
        <v>93868.645499999984</v>
      </c>
      <c r="K257" s="211">
        <v>150189.83279999997</v>
      </c>
      <c r="L257" s="211">
        <v>120688.2585</v>
      </c>
      <c r="M257" s="211">
        <v>193101.21360000002</v>
      </c>
      <c r="N257" s="211">
        <v>160917.67800000001</v>
      </c>
      <c r="O257" s="211">
        <v>257468.28480000002</v>
      </c>
      <c r="P257" s="211">
        <v>201147.09749999997</v>
      </c>
      <c r="Q257" s="211">
        <v>321835.35600000003</v>
      </c>
      <c r="R257" s="211">
        <v>227966.71049999999</v>
      </c>
      <c r="S257" s="211">
        <v>364746.73679999996</v>
      </c>
      <c r="T257" s="211">
        <v>254786.32349999997</v>
      </c>
      <c r="U257" s="211">
        <v>407658.1176</v>
      </c>
    </row>
    <row r="258" spans="1:21" ht="13.5" customHeight="1">
      <c r="A258" s="209">
        <v>3</v>
      </c>
      <c r="B258" s="210" t="s">
        <v>204</v>
      </c>
      <c r="C258" s="210" t="s">
        <v>212</v>
      </c>
      <c r="D258" s="210" t="s">
        <v>213</v>
      </c>
      <c r="E258" s="210" t="s">
        <v>214</v>
      </c>
      <c r="F258" s="209">
        <v>1</v>
      </c>
      <c r="G258" s="210" t="s">
        <v>63</v>
      </c>
      <c r="H258" s="211">
        <v>71295.3</v>
      </c>
      <c r="I258" s="211">
        <v>124766.77499999999</v>
      </c>
      <c r="J258" s="211">
        <v>92846.376000000018</v>
      </c>
      <c r="K258" s="211">
        <v>162481.15800000002</v>
      </c>
      <c r="L258" s="211">
        <v>111433.32</v>
      </c>
      <c r="M258" s="211">
        <v>195008.31</v>
      </c>
      <c r="N258" s="211">
        <v>133876.36800000002</v>
      </c>
      <c r="O258" s="211">
        <v>234283.644</v>
      </c>
      <c r="P258" s="211">
        <v>157784.22</v>
      </c>
      <c r="Q258" s="211">
        <v>276122.38500000001</v>
      </c>
      <c r="R258" s="211">
        <v>172661.11199999999</v>
      </c>
      <c r="S258" s="211">
        <v>302156.946</v>
      </c>
      <c r="T258" s="211">
        <v>187336.65600000002</v>
      </c>
      <c r="U258" s="211">
        <v>327839.14800000004</v>
      </c>
    </row>
    <row r="259" spans="1:21" ht="13.5" customHeight="1">
      <c r="A259" s="209">
        <v>3</v>
      </c>
      <c r="B259" s="210" t="s">
        <v>204</v>
      </c>
      <c r="C259" s="210" t="s">
        <v>212</v>
      </c>
      <c r="D259" s="210" t="s">
        <v>213</v>
      </c>
      <c r="E259" s="210" t="s">
        <v>214</v>
      </c>
      <c r="F259" s="209">
        <v>2</v>
      </c>
      <c r="G259" s="210" t="s">
        <v>5</v>
      </c>
      <c r="H259" s="211">
        <v>65587.187999999995</v>
      </c>
      <c r="I259" s="211">
        <v>114777.579</v>
      </c>
      <c r="J259" s="211">
        <v>85110.299400000018</v>
      </c>
      <c r="K259" s="211">
        <v>148943.02395</v>
      </c>
      <c r="L259" s="211">
        <v>101049.19560000001</v>
      </c>
      <c r="M259" s="211">
        <v>176836.09229999999</v>
      </c>
      <c r="N259" s="211">
        <v>120595.0392</v>
      </c>
      <c r="O259" s="211">
        <v>211041.3186</v>
      </c>
      <c r="P259" s="211">
        <v>142070.103</v>
      </c>
      <c r="Q259" s="211">
        <v>248622.68024999998</v>
      </c>
      <c r="R259" s="211">
        <v>155597.23110000003</v>
      </c>
      <c r="S259" s="211">
        <v>272295.15442500007</v>
      </c>
      <c r="T259" s="211">
        <v>168390.70244999998</v>
      </c>
      <c r="U259" s="211">
        <v>294683.72928750003</v>
      </c>
    </row>
    <row r="260" spans="1:21" ht="13.5" customHeight="1">
      <c r="A260" s="209">
        <v>3</v>
      </c>
      <c r="B260" s="210" t="s">
        <v>204</v>
      </c>
      <c r="C260" s="210" t="s">
        <v>212</v>
      </c>
      <c r="D260" s="210" t="s">
        <v>213</v>
      </c>
      <c r="E260" s="210" t="s">
        <v>214</v>
      </c>
      <c r="F260" s="209">
        <v>3</v>
      </c>
      <c r="G260" s="210" t="s">
        <v>6</v>
      </c>
      <c r="H260" s="211">
        <v>53601.637499999997</v>
      </c>
      <c r="I260" s="211">
        <v>93802.865624999991</v>
      </c>
      <c r="J260" s="211">
        <v>72536.152499999997</v>
      </c>
      <c r="K260" s="211">
        <v>126938.266875</v>
      </c>
      <c r="L260" s="211">
        <v>91277.887499999983</v>
      </c>
      <c r="M260" s="211">
        <v>159736.30312499998</v>
      </c>
      <c r="N260" s="211">
        <v>118366.00199999999</v>
      </c>
      <c r="O260" s="211">
        <v>207140.50349999999</v>
      </c>
      <c r="P260" s="211">
        <v>143867.8125</v>
      </c>
      <c r="Q260" s="211">
        <v>251768.67187499997</v>
      </c>
      <c r="R260" s="211">
        <v>160241.10749999998</v>
      </c>
      <c r="S260" s="211">
        <v>280421.93812499999</v>
      </c>
      <c r="T260" s="211">
        <v>175744.1385</v>
      </c>
      <c r="U260" s="211">
        <v>307552.24237500003</v>
      </c>
    </row>
    <row r="261" spans="1:21" ht="13.5" customHeight="1">
      <c r="A261" s="209">
        <v>3</v>
      </c>
      <c r="B261" s="210" t="s">
        <v>204</v>
      </c>
      <c r="C261" s="210" t="s">
        <v>212</v>
      </c>
      <c r="D261" s="210" t="s">
        <v>213</v>
      </c>
      <c r="E261" s="210" t="s">
        <v>214</v>
      </c>
      <c r="F261" s="209">
        <v>4</v>
      </c>
      <c r="G261" s="210" t="s">
        <v>4</v>
      </c>
      <c r="H261" s="211">
        <v>66127.661999999997</v>
      </c>
      <c r="I261" s="211">
        <v>105804.2592</v>
      </c>
      <c r="J261" s="211">
        <v>92578.726800000004</v>
      </c>
      <c r="K261" s="211">
        <v>148125.96288000001</v>
      </c>
      <c r="L261" s="211">
        <v>119029.7916</v>
      </c>
      <c r="M261" s="211">
        <v>190447.66656000004</v>
      </c>
      <c r="N261" s="211">
        <v>158706.38880000002</v>
      </c>
      <c r="O261" s="211">
        <v>253930.22208000001</v>
      </c>
      <c r="P261" s="211">
        <v>198382.986</v>
      </c>
      <c r="Q261" s="211">
        <v>317412.77760000003</v>
      </c>
      <c r="R261" s="211">
        <v>224834.05079999997</v>
      </c>
      <c r="S261" s="211">
        <v>359734.48128000001</v>
      </c>
      <c r="T261" s="211">
        <v>251285.11559999996</v>
      </c>
      <c r="U261" s="211">
        <v>402056.18495999998</v>
      </c>
    </row>
    <row r="262" spans="1:21" ht="13.5" customHeight="1">
      <c r="A262" s="209">
        <v>3</v>
      </c>
      <c r="B262" s="210" t="s">
        <v>204</v>
      </c>
      <c r="C262" s="210" t="s">
        <v>212</v>
      </c>
      <c r="D262" s="210" t="s">
        <v>213</v>
      </c>
      <c r="E262" s="210" t="s">
        <v>215</v>
      </c>
      <c r="F262" s="209">
        <v>1</v>
      </c>
      <c r="G262" s="210" t="s">
        <v>63</v>
      </c>
      <c r="H262" s="211">
        <v>71295.3</v>
      </c>
      <c r="I262" s="211">
        <v>124766.77499999999</v>
      </c>
      <c r="J262" s="211">
        <v>92846.376000000018</v>
      </c>
      <c r="K262" s="211">
        <v>162481.15800000002</v>
      </c>
      <c r="L262" s="211">
        <v>111433.32</v>
      </c>
      <c r="M262" s="211">
        <v>195008.31</v>
      </c>
      <c r="N262" s="211">
        <v>133876.36800000002</v>
      </c>
      <c r="O262" s="211">
        <v>234283.644</v>
      </c>
      <c r="P262" s="211">
        <v>157784.22</v>
      </c>
      <c r="Q262" s="211">
        <v>276122.38500000001</v>
      </c>
      <c r="R262" s="211">
        <v>172661.11199999999</v>
      </c>
      <c r="S262" s="211">
        <v>302156.946</v>
      </c>
      <c r="T262" s="211">
        <v>187336.65600000002</v>
      </c>
      <c r="U262" s="211">
        <v>327839.14800000004</v>
      </c>
    </row>
    <row r="263" spans="1:21" ht="13.5" customHeight="1">
      <c r="A263" s="209">
        <v>3</v>
      </c>
      <c r="B263" s="210" t="s">
        <v>204</v>
      </c>
      <c r="C263" s="210" t="s">
        <v>212</v>
      </c>
      <c r="D263" s="210" t="s">
        <v>213</v>
      </c>
      <c r="E263" s="210" t="s">
        <v>215</v>
      </c>
      <c r="F263" s="209">
        <v>2</v>
      </c>
      <c r="G263" s="210" t="s">
        <v>5</v>
      </c>
      <c r="H263" s="211">
        <v>65587.187999999995</v>
      </c>
      <c r="I263" s="211">
        <v>114777.579</v>
      </c>
      <c r="J263" s="211">
        <v>85110.299400000018</v>
      </c>
      <c r="K263" s="211">
        <v>148943.02395</v>
      </c>
      <c r="L263" s="211">
        <v>101049.19560000001</v>
      </c>
      <c r="M263" s="211">
        <v>176836.09229999999</v>
      </c>
      <c r="N263" s="211">
        <v>120595.0392</v>
      </c>
      <c r="O263" s="211">
        <v>211041.3186</v>
      </c>
      <c r="P263" s="211">
        <v>142070.103</v>
      </c>
      <c r="Q263" s="211">
        <v>248622.68024999998</v>
      </c>
      <c r="R263" s="211">
        <v>155597.23110000003</v>
      </c>
      <c r="S263" s="211">
        <v>272295.15442500007</v>
      </c>
      <c r="T263" s="211">
        <v>168390.70244999998</v>
      </c>
      <c r="U263" s="211">
        <v>294683.72928750003</v>
      </c>
    </row>
    <row r="264" spans="1:21" ht="13.5" customHeight="1">
      <c r="A264" s="209">
        <v>3</v>
      </c>
      <c r="B264" s="210" t="s">
        <v>204</v>
      </c>
      <c r="C264" s="210" t="s">
        <v>212</v>
      </c>
      <c r="D264" s="210" t="s">
        <v>213</v>
      </c>
      <c r="E264" s="210" t="s">
        <v>215</v>
      </c>
      <c r="F264" s="209">
        <v>3</v>
      </c>
      <c r="G264" s="210" t="s">
        <v>6</v>
      </c>
      <c r="H264" s="211">
        <v>53601.637499999997</v>
      </c>
      <c r="I264" s="211">
        <v>93802.865624999991</v>
      </c>
      <c r="J264" s="211">
        <v>72536.152499999997</v>
      </c>
      <c r="K264" s="211">
        <v>126938.266875</v>
      </c>
      <c r="L264" s="211">
        <v>91277.887499999983</v>
      </c>
      <c r="M264" s="211">
        <v>159736.30312499998</v>
      </c>
      <c r="N264" s="211">
        <v>118366.00199999999</v>
      </c>
      <c r="O264" s="211">
        <v>207140.50349999999</v>
      </c>
      <c r="P264" s="211">
        <v>143867.8125</v>
      </c>
      <c r="Q264" s="211">
        <v>251768.67187499997</v>
      </c>
      <c r="R264" s="211">
        <v>160241.10749999998</v>
      </c>
      <c r="S264" s="211">
        <v>280421.93812499999</v>
      </c>
      <c r="T264" s="211">
        <v>175744.1385</v>
      </c>
      <c r="U264" s="211">
        <v>307552.24237500003</v>
      </c>
    </row>
    <row r="265" spans="1:21" ht="13.5" customHeight="1">
      <c r="A265" s="209">
        <v>3</v>
      </c>
      <c r="B265" s="210" t="s">
        <v>204</v>
      </c>
      <c r="C265" s="210" t="s">
        <v>212</v>
      </c>
      <c r="D265" s="210" t="s">
        <v>213</v>
      </c>
      <c r="E265" s="210" t="s">
        <v>215</v>
      </c>
      <c r="F265" s="209">
        <v>4</v>
      </c>
      <c r="G265" s="210" t="s">
        <v>4</v>
      </c>
      <c r="H265" s="211">
        <v>66127.661999999997</v>
      </c>
      <c r="I265" s="211">
        <v>105804.2592</v>
      </c>
      <c r="J265" s="211">
        <v>92578.726800000004</v>
      </c>
      <c r="K265" s="211">
        <v>148125.96288000001</v>
      </c>
      <c r="L265" s="211">
        <v>119029.7916</v>
      </c>
      <c r="M265" s="211">
        <v>190447.66656000004</v>
      </c>
      <c r="N265" s="211">
        <v>158706.38880000002</v>
      </c>
      <c r="O265" s="211">
        <v>253930.22208000001</v>
      </c>
      <c r="P265" s="211">
        <v>198382.986</v>
      </c>
      <c r="Q265" s="211">
        <v>317412.77760000003</v>
      </c>
      <c r="R265" s="211">
        <v>224834.05079999997</v>
      </c>
      <c r="S265" s="211">
        <v>359734.48128000001</v>
      </c>
      <c r="T265" s="211">
        <v>251285.11559999996</v>
      </c>
      <c r="U265" s="211">
        <v>402056.18495999998</v>
      </c>
    </row>
    <row r="266" spans="1:21" ht="13.5" customHeight="1">
      <c r="A266" s="209">
        <v>3</v>
      </c>
      <c r="B266" s="210" t="s">
        <v>204</v>
      </c>
      <c r="C266" s="210" t="s">
        <v>212</v>
      </c>
      <c r="D266" s="210" t="s">
        <v>213</v>
      </c>
      <c r="E266" s="210" t="s">
        <v>216</v>
      </c>
      <c r="F266" s="209">
        <v>1</v>
      </c>
      <c r="G266" s="210" t="s">
        <v>63</v>
      </c>
      <c r="H266" s="211">
        <v>67225.649999999994</v>
      </c>
      <c r="I266" s="211">
        <v>117644.8875</v>
      </c>
      <c r="J266" s="211">
        <v>87543.148000000016</v>
      </c>
      <c r="K266" s="211">
        <v>153200.50900000002</v>
      </c>
      <c r="L266" s="211">
        <v>105061.86</v>
      </c>
      <c r="M266" s="211">
        <v>183858.255</v>
      </c>
      <c r="N266" s="211">
        <v>126211.46399999999</v>
      </c>
      <c r="O266" s="211">
        <v>220870.06199999998</v>
      </c>
      <c r="P266" s="211">
        <v>148748.31</v>
      </c>
      <c r="Q266" s="211">
        <v>260309.54249999998</v>
      </c>
      <c r="R266" s="211">
        <v>162772.076</v>
      </c>
      <c r="S266" s="211">
        <v>284851.13299999997</v>
      </c>
      <c r="T266" s="211">
        <v>176604.08799999999</v>
      </c>
      <c r="U266" s="211">
        <v>309057.15399999998</v>
      </c>
    </row>
    <row r="267" spans="1:21" ht="13.5" customHeight="1">
      <c r="A267" s="209">
        <v>3</v>
      </c>
      <c r="B267" s="210" t="s">
        <v>204</v>
      </c>
      <c r="C267" s="210" t="s">
        <v>212</v>
      </c>
      <c r="D267" s="210" t="s">
        <v>213</v>
      </c>
      <c r="E267" s="210" t="s">
        <v>216</v>
      </c>
      <c r="F267" s="209">
        <v>2</v>
      </c>
      <c r="G267" s="210" t="s">
        <v>5</v>
      </c>
      <c r="H267" s="211">
        <v>61844.761499999993</v>
      </c>
      <c r="I267" s="211">
        <v>108228.332625</v>
      </c>
      <c r="J267" s="211">
        <v>80251.248699999996</v>
      </c>
      <c r="K267" s="211">
        <v>140439.68522500002</v>
      </c>
      <c r="L267" s="211">
        <v>95275.761299999998</v>
      </c>
      <c r="M267" s="211">
        <v>166732.58227499999</v>
      </c>
      <c r="N267" s="211">
        <v>113696.5266</v>
      </c>
      <c r="O267" s="211">
        <v>198968.92155</v>
      </c>
      <c r="P267" s="211">
        <v>133941.18149999998</v>
      </c>
      <c r="Q267" s="211">
        <v>234397.06762499997</v>
      </c>
      <c r="R267" s="211">
        <v>146693.01530000003</v>
      </c>
      <c r="S267" s="211">
        <v>256712.77677500001</v>
      </c>
      <c r="T267" s="211">
        <v>158752.2751</v>
      </c>
      <c r="U267" s="211">
        <v>277816.48142500001</v>
      </c>
    </row>
    <row r="268" spans="1:21" ht="13.5" customHeight="1">
      <c r="A268" s="209">
        <v>3</v>
      </c>
      <c r="B268" s="210" t="s">
        <v>204</v>
      </c>
      <c r="C268" s="210" t="s">
        <v>212</v>
      </c>
      <c r="D268" s="210" t="s">
        <v>213</v>
      </c>
      <c r="E268" s="210" t="s">
        <v>216</v>
      </c>
      <c r="F268" s="209">
        <v>3</v>
      </c>
      <c r="G268" s="210" t="s">
        <v>6</v>
      </c>
      <c r="H268" s="211">
        <v>49008.34375</v>
      </c>
      <c r="I268" s="211">
        <v>85764.6015625</v>
      </c>
      <c r="J268" s="211">
        <v>66407.206249999988</v>
      </c>
      <c r="K268" s="211">
        <v>116212.61093749999</v>
      </c>
      <c r="L268" s="211">
        <v>83636.493749999994</v>
      </c>
      <c r="M268" s="211">
        <v>146363.86406249998</v>
      </c>
      <c r="N268" s="211">
        <v>108579.25499999998</v>
      </c>
      <c r="O268" s="211">
        <v>190013.69624999998</v>
      </c>
      <c r="P268" s="211">
        <v>132126.65625</v>
      </c>
      <c r="Q268" s="211">
        <v>231221.64843749997</v>
      </c>
      <c r="R268" s="211">
        <v>147272.59375</v>
      </c>
      <c r="S268" s="211">
        <v>257727.0390625</v>
      </c>
      <c r="T268" s="211">
        <v>161653.02124999999</v>
      </c>
      <c r="U268" s="211">
        <v>282892.78718749998</v>
      </c>
    </row>
    <row r="269" spans="1:21" ht="13.5" customHeight="1">
      <c r="A269" s="209">
        <v>3</v>
      </c>
      <c r="B269" s="210" t="s">
        <v>204</v>
      </c>
      <c r="C269" s="210" t="s">
        <v>212</v>
      </c>
      <c r="D269" s="210" t="s">
        <v>213</v>
      </c>
      <c r="E269" s="210" t="s">
        <v>216</v>
      </c>
      <c r="F269" s="209">
        <v>4</v>
      </c>
      <c r="G269" s="210" t="s">
        <v>4</v>
      </c>
      <c r="H269" s="211">
        <v>60060.767500000002</v>
      </c>
      <c r="I269" s="211">
        <v>96097.228000000003</v>
      </c>
      <c r="J269" s="211">
        <v>84085.074500000002</v>
      </c>
      <c r="K269" s="211">
        <v>134536.11920000002</v>
      </c>
      <c r="L269" s="211">
        <v>108109.38149999999</v>
      </c>
      <c r="M269" s="211">
        <v>172975.0104</v>
      </c>
      <c r="N269" s="211">
        <v>144145.842</v>
      </c>
      <c r="O269" s="211">
        <v>230633.34720000002</v>
      </c>
      <c r="P269" s="211">
        <v>180182.30249999999</v>
      </c>
      <c r="Q269" s="211">
        <v>288291.68400000001</v>
      </c>
      <c r="R269" s="211">
        <v>204206.60949999999</v>
      </c>
      <c r="S269" s="211">
        <v>326730.57519999996</v>
      </c>
      <c r="T269" s="211">
        <v>228230.91649999999</v>
      </c>
      <c r="U269" s="211">
        <v>365169.46640000003</v>
      </c>
    </row>
    <row r="270" spans="1:21" ht="13.5" customHeight="1">
      <c r="A270" s="209">
        <v>3</v>
      </c>
      <c r="B270" s="210" t="s">
        <v>204</v>
      </c>
      <c r="C270" s="210" t="s">
        <v>212</v>
      </c>
      <c r="D270" s="210" t="s">
        <v>213</v>
      </c>
      <c r="E270" s="210" t="s">
        <v>217</v>
      </c>
      <c r="F270" s="209">
        <v>1</v>
      </c>
      <c r="G270" s="210" t="s">
        <v>63</v>
      </c>
      <c r="H270" s="211">
        <v>62907.3</v>
      </c>
      <c r="I270" s="211">
        <v>110087.77499999999</v>
      </c>
      <c r="J270" s="211">
        <v>82057.135999999999</v>
      </c>
      <c r="K270" s="211">
        <v>143599.98800000001</v>
      </c>
      <c r="L270" s="211">
        <v>98743.32</v>
      </c>
      <c r="M270" s="211">
        <v>172800.81</v>
      </c>
      <c r="N270" s="211">
        <v>119032.848</v>
      </c>
      <c r="O270" s="211">
        <v>208307.484</v>
      </c>
      <c r="P270" s="211">
        <v>140376.42000000001</v>
      </c>
      <c r="Q270" s="211">
        <v>245658.73499999999</v>
      </c>
      <c r="R270" s="211">
        <v>153657.83199999999</v>
      </c>
      <c r="S270" s="211">
        <v>268901.20600000001</v>
      </c>
      <c r="T270" s="211">
        <v>166836.41599999997</v>
      </c>
      <c r="U270" s="211">
        <v>291963.728</v>
      </c>
    </row>
    <row r="271" spans="1:21" ht="13.5" customHeight="1">
      <c r="A271" s="209">
        <v>3</v>
      </c>
      <c r="B271" s="210" t="s">
        <v>204</v>
      </c>
      <c r="C271" s="210" t="s">
        <v>212</v>
      </c>
      <c r="D271" s="210" t="s">
        <v>213</v>
      </c>
      <c r="E271" s="210" t="s">
        <v>217</v>
      </c>
      <c r="F271" s="209">
        <v>2</v>
      </c>
      <c r="G271" s="210" t="s">
        <v>5</v>
      </c>
      <c r="H271" s="211">
        <v>57815.780500000001</v>
      </c>
      <c r="I271" s="211">
        <v>101177.615875</v>
      </c>
      <c r="J271" s="211">
        <v>75129.188399999999</v>
      </c>
      <c r="K271" s="211">
        <v>131476.0797</v>
      </c>
      <c r="L271" s="211">
        <v>89372.744099999982</v>
      </c>
      <c r="M271" s="211">
        <v>156402.30217499999</v>
      </c>
      <c r="N271" s="211">
        <v>106988.17619999999</v>
      </c>
      <c r="O271" s="211">
        <v>187229.30835000001</v>
      </c>
      <c r="P271" s="211">
        <v>126117.033</v>
      </c>
      <c r="Q271" s="211">
        <v>220704.80774999998</v>
      </c>
      <c r="R271" s="211">
        <v>138176.55335</v>
      </c>
      <c r="S271" s="211">
        <v>241808.96836250002</v>
      </c>
      <c r="T271" s="211">
        <v>149620.077575</v>
      </c>
      <c r="U271" s="211">
        <v>261835.13575625001</v>
      </c>
    </row>
    <row r="272" spans="1:21" ht="13.5" customHeight="1">
      <c r="A272" s="209">
        <v>3</v>
      </c>
      <c r="B272" s="210" t="s">
        <v>204</v>
      </c>
      <c r="C272" s="210" t="s">
        <v>212</v>
      </c>
      <c r="D272" s="210" t="s">
        <v>213</v>
      </c>
      <c r="E272" s="210" t="s">
        <v>217</v>
      </c>
      <c r="F272" s="209">
        <v>3</v>
      </c>
      <c r="G272" s="210" t="s">
        <v>6</v>
      </c>
      <c r="H272" s="211">
        <v>46657.137499999997</v>
      </c>
      <c r="I272" s="211">
        <v>81649.990624999991</v>
      </c>
      <c r="J272" s="211">
        <v>62999.492499999993</v>
      </c>
      <c r="K272" s="211">
        <v>110249.11187499999</v>
      </c>
      <c r="L272" s="211">
        <v>79163.347500000003</v>
      </c>
      <c r="M272" s="211">
        <v>138535.85812499997</v>
      </c>
      <c r="N272" s="211">
        <v>102460.53</v>
      </c>
      <c r="O272" s="211">
        <v>179305.92749999999</v>
      </c>
      <c r="P272" s="211">
        <v>124288.91249999999</v>
      </c>
      <c r="Q272" s="211">
        <v>217505.59687499999</v>
      </c>
      <c r="R272" s="211">
        <v>138259.76749999999</v>
      </c>
      <c r="S272" s="211">
        <v>241954.59312499998</v>
      </c>
      <c r="T272" s="211">
        <v>151424.82249999998</v>
      </c>
      <c r="U272" s="211">
        <v>264993.43937499996</v>
      </c>
    </row>
    <row r="273" spans="1:21" ht="13.5" customHeight="1">
      <c r="A273" s="209">
        <v>3</v>
      </c>
      <c r="B273" s="210" t="s">
        <v>204</v>
      </c>
      <c r="C273" s="210" t="s">
        <v>212</v>
      </c>
      <c r="D273" s="210" t="s">
        <v>213</v>
      </c>
      <c r="E273" s="210" t="s">
        <v>217</v>
      </c>
      <c r="F273" s="209">
        <v>4</v>
      </c>
      <c r="G273" s="210" t="s">
        <v>4</v>
      </c>
      <c r="H273" s="211">
        <v>58200.65</v>
      </c>
      <c r="I273" s="211">
        <v>93121.04</v>
      </c>
      <c r="J273" s="211">
        <v>81480.91</v>
      </c>
      <c r="K273" s="211">
        <v>130369.45600000001</v>
      </c>
      <c r="L273" s="211">
        <v>104761.17</v>
      </c>
      <c r="M273" s="211">
        <v>167617.872</v>
      </c>
      <c r="N273" s="211">
        <v>139681.56</v>
      </c>
      <c r="O273" s="211">
        <v>223490.49599999998</v>
      </c>
      <c r="P273" s="211">
        <v>174601.95</v>
      </c>
      <c r="Q273" s="211">
        <v>279363.12</v>
      </c>
      <c r="R273" s="211">
        <v>197882.21</v>
      </c>
      <c r="S273" s="211">
        <v>316611.53599999996</v>
      </c>
      <c r="T273" s="211">
        <v>221162.47</v>
      </c>
      <c r="U273" s="211">
        <v>353859.95199999999</v>
      </c>
    </row>
    <row r="274" spans="1:21" ht="13.5" customHeight="1">
      <c r="A274" s="209">
        <v>3</v>
      </c>
      <c r="B274" s="210" t="s">
        <v>204</v>
      </c>
      <c r="C274" s="210" t="s">
        <v>212</v>
      </c>
      <c r="D274" s="210" t="s">
        <v>213</v>
      </c>
      <c r="E274" s="210" t="s">
        <v>218</v>
      </c>
      <c r="F274" s="209">
        <v>1</v>
      </c>
      <c r="G274" s="210" t="s">
        <v>63</v>
      </c>
      <c r="H274" s="211">
        <v>68857.649999999994</v>
      </c>
      <c r="I274" s="211">
        <v>120500.8875</v>
      </c>
      <c r="J274" s="211">
        <v>89719.588000000018</v>
      </c>
      <c r="K274" s="211">
        <v>157009.27900000004</v>
      </c>
      <c r="L274" s="211">
        <v>107772.66</v>
      </c>
      <c r="M274" s="211">
        <v>188602.155</v>
      </c>
      <c r="N274" s="211">
        <v>129621.38399999999</v>
      </c>
      <c r="O274" s="211">
        <v>226837.42199999999</v>
      </c>
      <c r="P274" s="211">
        <v>152800.10999999999</v>
      </c>
      <c r="Q274" s="211">
        <v>267400.1925</v>
      </c>
      <c r="R274" s="211">
        <v>167223.356</v>
      </c>
      <c r="S274" s="211">
        <v>292640.87300000002</v>
      </c>
      <c r="T274" s="211">
        <v>181478.728</v>
      </c>
      <c r="U274" s="211">
        <v>317587.77399999998</v>
      </c>
    </row>
    <row r="275" spans="1:21" ht="13.5" customHeight="1">
      <c r="A275" s="209">
        <v>3</v>
      </c>
      <c r="B275" s="210" t="s">
        <v>204</v>
      </c>
      <c r="C275" s="210" t="s">
        <v>212</v>
      </c>
      <c r="D275" s="210" t="s">
        <v>213</v>
      </c>
      <c r="E275" s="210" t="s">
        <v>218</v>
      </c>
      <c r="F275" s="209">
        <v>2</v>
      </c>
      <c r="G275" s="210" t="s">
        <v>5</v>
      </c>
      <c r="H275" s="211">
        <v>63325.169000000002</v>
      </c>
      <c r="I275" s="211">
        <v>110819.04574999999</v>
      </c>
      <c r="J275" s="211">
        <v>82211.75970000001</v>
      </c>
      <c r="K275" s="211">
        <v>143870.57947500001</v>
      </c>
      <c r="L275" s="211">
        <v>97669.612800000003</v>
      </c>
      <c r="M275" s="211">
        <v>170921.8224</v>
      </c>
      <c r="N275" s="211">
        <v>116678.3496</v>
      </c>
      <c r="O275" s="211">
        <v>204187.11180000001</v>
      </c>
      <c r="P275" s="211">
        <v>137483.25149999998</v>
      </c>
      <c r="Q275" s="211">
        <v>240595.69012499996</v>
      </c>
      <c r="R275" s="211">
        <v>150591.89305000001</v>
      </c>
      <c r="S275" s="211">
        <v>263535.81283750001</v>
      </c>
      <c r="T275" s="211">
        <v>163003.09997500002</v>
      </c>
      <c r="U275" s="211">
        <v>285255.42495625</v>
      </c>
    </row>
    <row r="276" spans="1:21" ht="13.5" customHeight="1">
      <c r="A276" s="209">
        <v>3</v>
      </c>
      <c r="B276" s="210" t="s">
        <v>204</v>
      </c>
      <c r="C276" s="210" t="s">
        <v>212</v>
      </c>
      <c r="D276" s="210" t="s">
        <v>213</v>
      </c>
      <c r="E276" s="210" t="s">
        <v>218</v>
      </c>
      <c r="F276" s="209">
        <v>3</v>
      </c>
      <c r="G276" s="210" t="s">
        <v>6</v>
      </c>
      <c r="H276" s="211">
        <v>51546.868749999994</v>
      </c>
      <c r="I276" s="211">
        <v>90207.020312499997</v>
      </c>
      <c r="J276" s="211">
        <v>69705.886249999981</v>
      </c>
      <c r="K276" s="211">
        <v>121985.3009375</v>
      </c>
      <c r="L276" s="211">
        <v>87675.693749999991</v>
      </c>
      <c r="M276" s="211">
        <v>153432.46406249999</v>
      </c>
      <c r="N276" s="211">
        <v>113624.889</v>
      </c>
      <c r="O276" s="211">
        <v>198843.55575</v>
      </c>
      <c r="P276" s="211">
        <v>138017.15625</v>
      </c>
      <c r="Q276" s="211">
        <v>241530.02343749997</v>
      </c>
      <c r="R276" s="211">
        <v>153662.38374999998</v>
      </c>
      <c r="S276" s="211">
        <v>268909.17156249995</v>
      </c>
      <c r="T276" s="211">
        <v>168453.46324999997</v>
      </c>
      <c r="U276" s="211">
        <v>294793.56068749999</v>
      </c>
    </row>
    <row r="277" spans="1:21" ht="13.5" customHeight="1">
      <c r="A277" s="209">
        <v>3</v>
      </c>
      <c r="B277" s="210" t="s">
        <v>204</v>
      </c>
      <c r="C277" s="210" t="s">
        <v>212</v>
      </c>
      <c r="D277" s="210" t="s">
        <v>213</v>
      </c>
      <c r="E277" s="210" t="s">
        <v>218</v>
      </c>
      <c r="F277" s="209">
        <v>4</v>
      </c>
      <c r="G277" s="210" t="s">
        <v>4</v>
      </c>
      <c r="H277" s="211">
        <v>63821.409</v>
      </c>
      <c r="I277" s="211">
        <v>102114.25440000001</v>
      </c>
      <c r="J277" s="211">
        <v>89349.972599999994</v>
      </c>
      <c r="K277" s="211">
        <v>142959.95616</v>
      </c>
      <c r="L277" s="211">
        <v>114878.5362</v>
      </c>
      <c r="M277" s="211">
        <v>183805.65792</v>
      </c>
      <c r="N277" s="211">
        <v>153171.38159999999</v>
      </c>
      <c r="O277" s="211">
        <v>245074.21056000001</v>
      </c>
      <c r="P277" s="211">
        <v>191464.22700000001</v>
      </c>
      <c r="Q277" s="211">
        <v>306342.76319999999</v>
      </c>
      <c r="R277" s="211">
        <v>216992.79060000001</v>
      </c>
      <c r="S277" s="211">
        <v>347188.46496000001</v>
      </c>
      <c r="T277" s="211">
        <v>242521.3542</v>
      </c>
      <c r="U277" s="211">
        <v>388034.16671999998</v>
      </c>
    </row>
    <row r="278" spans="1:21" ht="13.5" customHeight="1">
      <c r="A278" s="209">
        <v>3</v>
      </c>
      <c r="B278" s="210" t="s">
        <v>204</v>
      </c>
      <c r="C278" s="210" t="s">
        <v>219</v>
      </c>
      <c r="D278" s="210" t="s">
        <v>220</v>
      </c>
      <c r="E278" s="210" t="s">
        <v>221</v>
      </c>
      <c r="F278" s="209">
        <v>1</v>
      </c>
      <c r="G278" s="210" t="s">
        <v>63</v>
      </c>
      <c r="H278" s="211">
        <v>81450</v>
      </c>
      <c r="I278" s="211">
        <v>142537.5</v>
      </c>
      <c r="J278" s="211">
        <v>106041.32</v>
      </c>
      <c r="K278" s="211">
        <v>185572.31</v>
      </c>
      <c r="L278" s="211">
        <v>127213.2</v>
      </c>
      <c r="M278" s="211">
        <v>222623.1</v>
      </c>
      <c r="N278" s="211">
        <v>152746.56</v>
      </c>
      <c r="O278" s="211">
        <v>267306.48</v>
      </c>
      <c r="P278" s="211">
        <v>180005.4</v>
      </c>
      <c r="Q278" s="211">
        <v>315009.45</v>
      </c>
      <c r="R278" s="211">
        <v>196967.44</v>
      </c>
      <c r="S278" s="211">
        <v>344693.02</v>
      </c>
      <c r="T278" s="211">
        <v>213683.12</v>
      </c>
      <c r="U278" s="211">
        <v>373945.46</v>
      </c>
    </row>
    <row r="279" spans="1:21" ht="13.5" customHeight="1">
      <c r="A279" s="209">
        <v>3</v>
      </c>
      <c r="B279" s="210" t="s">
        <v>204</v>
      </c>
      <c r="C279" s="210" t="s">
        <v>219</v>
      </c>
      <c r="D279" s="210" t="s">
        <v>220</v>
      </c>
      <c r="E279" s="210" t="s">
        <v>221</v>
      </c>
      <c r="F279" s="209">
        <v>2</v>
      </c>
      <c r="G279" s="210" t="s">
        <v>5</v>
      </c>
      <c r="H279" s="211">
        <v>74940.872499999998</v>
      </c>
      <c r="I279" s="211">
        <v>131146.52687500001</v>
      </c>
      <c r="J279" s="211">
        <v>97225.65300000002</v>
      </c>
      <c r="K279" s="211">
        <v>170144.89275000003</v>
      </c>
      <c r="L279" s="211">
        <v>115395.48450000001</v>
      </c>
      <c r="M279" s="211">
        <v>201942.09787500001</v>
      </c>
      <c r="N279" s="211">
        <v>137644.68900000001</v>
      </c>
      <c r="O279" s="211">
        <v>240878.20575000002</v>
      </c>
      <c r="P279" s="211">
        <v>162139.10999999999</v>
      </c>
      <c r="Q279" s="211">
        <v>283743.4425</v>
      </c>
      <c r="R279" s="211">
        <v>177565.88825000002</v>
      </c>
      <c r="S279" s="211">
        <v>310740.30443750008</v>
      </c>
      <c r="T279" s="211">
        <v>192147.67212500001</v>
      </c>
      <c r="U279" s="211">
        <v>336258.42621875001</v>
      </c>
    </row>
    <row r="280" spans="1:21" ht="13.5" customHeight="1">
      <c r="A280" s="209">
        <v>3</v>
      </c>
      <c r="B280" s="210" t="s">
        <v>204</v>
      </c>
      <c r="C280" s="210" t="s">
        <v>219</v>
      </c>
      <c r="D280" s="210" t="s">
        <v>220</v>
      </c>
      <c r="E280" s="210" t="s">
        <v>221</v>
      </c>
      <c r="F280" s="209">
        <v>3</v>
      </c>
      <c r="G280" s="210" t="s">
        <v>6</v>
      </c>
      <c r="H280" s="211">
        <v>59678.074999999997</v>
      </c>
      <c r="I280" s="211">
        <v>104436.63125000001</v>
      </c>
      <c r="J280" s="211">
        <v>80880.73</v>
      </c>
      <c r="K280" s="211">
        <v>141541.2775</v>
      </c>
      <c r="L280" s="211">
        <v>101878.11</v>
      </c>
      <c r="M280" s="211">
        <v>178286.6925</v>
      </c>
      <c r="N280" s="211">
        <v>132283.29</v>
      </c>
      <c r="O280" s="211">
        <v>231495.75749999998</v>
      </c>
      <c r="P280" s="211">
        <v>160999.35</v>
      </c>
      <c r="Q280" s="211">
        <v>281748.86249999999</v>
      </c>
      <c r="R280" s="211">
        <v>179474.78</v>
      </c>
      <c r="S280" s="211">
        <v>314080.86499999999</v>
      </c>
      <c r="T280" s="211">
        <v>197023.54</v>
      </c>
      <c r="U280" s="211">
        <v>344791.19500000001</v>
      </c>
    </row>
    <row r="281" spans="1:21" ht="13.5" customHeight="1">
      <c r="A281" s="209">
        <v>3</v>
      </c>
      <c r="B281" s="210" t="s">
        <v>204</v>
      </c>
      <c r="C281" s="210" t="s">
        <v>219</v>
      </c>
      <c r="D281" s="210" t="s">
        <v>220</v>
      </c>
      <c r="E281" s="210" t="s">
        <v>221</v>
      </c>
      <c r="F281" s="209">
        <v>4</v>
      </c>
      <c r="G281" s="210" t="s">
        <v>4</v>
      </c>
      <c r="H281" s="211">
        <v>73063.797500000001</v>
      </c>
      <c r="I281" s="211">
        <v>116902.07600000002</v>
      </c>
      <c r="J281" s="211">
        <v>102289.31650000002</v>
      </c>
      <c r="K281" s="211">
        <v>163662.90640000001</v>
      </c>
      <c r="L281" s="211">
        <v>131514.83549999999</v>
      </c>
      <c r="M281" s="211">
        <v>210423.73680000001</v>
      </c>
      <c r="N281" s="211">
        <v>175353.114</v>
      </c>
      <c r="O281" s="211">
        <v>280564.98240000004</v>
      </c>
      <c r="P281" s="211">
        <v>219191.39250000002</v>
      </c>
      <c r="Q281" s="211">
        <v>350706.228</v>
      </c>
      <c r="R281" s="211">
        <v>248416.91149999999</v>
      </c>
      <c r="S281" s="211">
        <v>397467.05839999998</v>
      </c>
      <c r="T281" s="211">
        <v>277642.43050000002</v>
      </c>
      <c r="U281" s="211">
        <v>444227.88880000002</v>
      </c>
    </row>
    <row r="282" spans="1:21" ht="13.5" customHeight="1">
      <c r="A282" s="209">
        <v>3</v>
      </c>
      <c r="B282" s="210" t="s">
        <v>204</v>
      </c>
      <c r="C282" s="210" t="s">
        <v>219</v>
      </c>
      <c r="D282" s="210" t="s">
        <v>220</v>
      </c>
      <c r="E282" s="210" t="s">
        <v>222</v>
      </c>
      <c r="F282" s="209">
        <v>1</v>
      </c>
      <c r="G282" s="210" t="s">
        <v>63</v>
      </c>
      <c r="H282" s="211">
        <v>70354.95</v>
      </c>
      <c r="I282" s="211">
        <v>123121.16250000001</v>
      </c>
      <c r="J282" s="211">
        <v>91666.76400000001</v>
      </c>
      <c r="K282" s="211">
        <v>160416.83700000003</v>
      </c>
      <c r="L282" s="211">
        <v>110104.38</v>
      </c>
      <c r="M282" s="211">
        <v>192682.66499999998</v>
      </c>
      <c r="N282" s="211">
        <v>132414.552</v>
      </c>
      <c r="O282" s="211">
        <v>231725.46600000001</v>
      </c>
      <c r="P282" s="211">
        <v>156090.32999999999</v>
      </c>
      <c r="Q282" s="211">
        <v>273158.07750000001</v>
      </c>
      <c r="R282" s="211">
        <v>170822.86800000002</v>
      </c>
      <c r="S282" s="211">
        <v>298940.01899999997</v>
      </c>
      <c r="T282" s="211">
        <v>185381.78399999999</v>
      </c>
      <c r="U282" s="211">
        <v>324418.12199999997</v>
      </c>
    </row>
    <row r="283" spans="1:21" ht="13.5" customHeight="1">
      <c r="A283" s="209">
        <v>3</v>
      </c>
      <c r="B283" s="210" t="s">
        <v>204</v>
      </c>
      <c r="C283" s="210" t="s">
        <v>219</v>
      </c>
      <c r="D283" s="210" t="s">
        <v>220</v>
      </c>
      <c r="E283" s="210" t="s">
        <v>222</v>
      </c>
      <c r="F283" s="209">
        <v>2</v>
      </c>
      <c r="G283" s="210" t="s">
        <v>5</v>
      </c>
      <c r="H283" s="211">
        <v>64703.707000000002</v>
      </c>
      <c r="I283" s="211">
        <v>113231.48725000001</v>
      </c>
      <c r="J283" s="211">
        <v>83998.539100000009</v>
      </c>
      <c r="K283" s="211">
        <v>146997.443425</v>
      </c>
      <c r="L283" s="211">
        <v>99787.478399999993</v>
      </c>
      <c r="M283" s="211">
        <v>174628.08720000001</v>
      </c>
      <c r="N283" s="211">
        <v>119199.20880000001</v>
      </c>
      <c r="O283" s="211">
        <v>208598.61540000001</v>
      </c>
      <c r="P283" s="211">
        <v>140451.45449999999</v>
      </c>
      <c r="Q283" s="211">
        <v>245790.04537499999</v>
      </c>
      <c r="R283" s="211">
        <v>153841.66915000003</v>
      </c>
      <c r="S283" s="211">
        <v>269222.92101250007</v>
      </c>
      <c r="T283" s="211">
        <v>166518.40492500001</v>
      </c>
      <c r="U283" s="211">
        <v>291407.20861874998</v>
      </c>
    </row>
    <row r="284" spans="1:21" ht="13.5" customHeight="1">
      <c r="A284" s="209">
        <v>3</v>
      </c>
      <c r="B284" s="210" t="s">
        <v>204</v>
      </c>
      <c r="C284" s="210" t="s">
        <v>219</v>
      </c>
      <c r="D284" s="210" t="s">
        <v>220</v>
      </c>
      <c r="E284" s="210" t="s">
        <v>222</v>
      </c>
      <c r="F284" s="209">
        <v>3</v>
      </c>
      <c r="G284" s="210" t="s">
        <v>6</v>
      </c>
      <c r="H284" s="211">
        <v>51953.381249999991</v>
      </c>
      <c r="I284" s="211">
        <v>90918.417187499988</v>
      </c>
      <c r="J284" s="211">
        <v>70298.208749999991</v>
      </c>
      <c r="K284" s="211">
        <v>123021.86531249998</v>
      </c>
      <c r="L284" s="211">
        <v>88455.611249999987</v>
      </c>
      <c r="M284" s="211">
        <v>154797.31968749998</v>
      </c>
      <c r="N284" s="211">
        <v>114695.685</v>
      </c>
      <c r="O284" s="211">
        <v>200717.44874999998</v>
      </c>
      <c r="P284" s="211">
        <v>139393.51874999999</v>
      </c>
      <c r="Q284" s="211">
        <v>243938.65781249997</v>
      </c>
      <c r="R284" s="211">
        <v>155248.27124999999</v>
      </c>
      <c r="S284" s="211">
        <v>271684.47468749998</v>
      </c>
      <c r="T284" s="211">
        <v>170256.93374999997</v>
      </c>
      <c r="U284" s="211">
        <v>297949.63406249997</v>
      </c>
    </row>
    <row r="285" spans="1:21" ht="13.5" customHeight="1">
      <c r="A285" s="209">
        <v>3</v>
      </c>
      <c r="B285" s="210" t="s">
        <v>204</v>
      </c>
      <c r="C285" s="210" t="s">
        <v>219</v>
      </c>
      <c r="D285" s="210" t="s">
        <v>220</v>
      </c>
      <c r="E285" s="210" t="s">
        <v>222</v>
      </c>
      <c r="F285" s="209">
        <v>4</v>
      </c>
      <c r="G285" s="210" t="s">
        <v>4</v>
      </c>
      <c r="H285" s="211">
        <v>64128.532500000001</v>
      </c>
      <c r="I285" s="211">
        <v>102605.652</v>
      </c>
      <c r="J285" s="211">
        <v>89779.945500000002</v>
      </c>
      <c r="K285" s="211">
        <v>143647.91279999999</v>
      </c>
      <c r="L285" s="211">
        <v>115431.3585</v>
      </c>
      <c r="M285" s="211">
        <v>184690.17360000001</v>
      </c>
      <c r="N285" s="211">
        <v>153908.478</v>
      </c>
      <c r="O285" s="211">
        <v>246253.56480000002</v>
      </c>
      <c r="P285" s="211">
        <v>192385.59749999997</v>
      </c>
      <c r="Q285" s="211">
        <v>307816.95600000001</v>
      </c>
      <c r="R285" s="211">
        <v>218037.01049999997</v>
      </c>
      <c r="S285" s="211">
        <v>348859.21679999994</v>
      </c>
      <c r="T285" s="211">
        <v>243688.42349999998</v>
      </c>
      <c r="U285" s="211">
        <v>389901.47759999998</v>
      </c>
    </row>
    <row r="286" spans="1:21" ht="13.5" customHeight="1">
      <c r="A286" s="209">
        <v>3</v>
      </c>
      <c r="B286" s="210" t="s">
        <v>204</v>
      </c>
      <c r="C286" s="210" t="s">
        <v>219</v>
      </c>
      <c r="D286" s="210" t="s">
        <v>220</v>
      </c>
      <c r="E286" s="210" t="s">
        <v>223</v>
      </c>
      <c r="F286" s="209">
        <v>1</v>
      </c>
      <c r="G286" s="210" t="s">
        <v>63</v>
      </c>
      <c r="H286" s="211">
        <v>70968.899999999994</v>
      </c>
      <c r="I286" s="211">
        <v>124195.575</v>
      </c>
      <c r="J286" s="211">
        <v>92411.088000000018</v>
      </c>
      <c r="K286" s="211">
        <v>161719.40400000004</v>
      </c>
      <c r="L286" s="211">
        <v>110891.16</v>
      </c>
      <c r="M286" s="211">
        <v>194059.53</v>
      </c>
      <c r="N286" s="211">
        <v>133194.38399999999</v>
      </c>
      <c r="O286" s="211">
        <v>233090.17199999999</v>
      </c>
      <c r="P286" s="211">
        <v>156973.85999999999</v>
      </c>
      <c r="Q286" s="211">
        <v>274704.255</v>
      </c>
      <c r="R286" s="211">
        <v>171770.856</v>
      </c>
      <c r="S286" s="211">
        <v>300598.99800000002</v>
      </c>
      <c r="T286" s="211">
        <v>186361.728</v>
      </c>
      <c r="U286" s="211">
        <v>326133.02399999998</v>
      </c>
    </row>
    <row r="287" spans="1:21" ht="13.5" customHeight="1">
      <c r="A287" s="209">
        <v>3</v>
      </c>
      <c r="B287" s="210" t="s">
        <v>204</v>
      </c>
      <c r="C287" s="210" t="s">
        <v>219</v>
      </c>
      <c r="D287" s="210" t="s">
        <v>220</v>
      </c>
      <c r="E287" s="210" t="s">
        <v>223</v>
      </c>
      <c r="F287" s="209">
        <v>2</v>
      </c>
      <c r="G287" s="210" t="s">
        <v>5</v>
      </c>
      <c r="H287" s="211">
        <v>65291.106500000002</v>
      </c>
      <c r="I287" s="211">
        <v>114259.43637499999</v>
      </c>
      <c r="J287" s="211">
        <v>84718.19720000001</v>
      </c>
      <c r="K287" s="211">
        <v>148256.84510000001</v>
      </c>
      <c r="L287" s="211">
        <v>100570.4253</v>
      </c>
      <c r="M287" s="211">
        <v>175998.244275</v>
      </c>
      <c r="N287" s="211">
        <v>119998.6746</v>
      </c>
      <c r="O287" s="211">
        <v>209997.68054999999</v>
      </c>
      <c r="P287" s="211">
        <v>141361.68899999998</v>
      </c>
      <c r="Q287" s="211">
        <v>247382.95574999996</v>
      </c>
      <c r="R287" s="211">
        <v>154817.45555000001</v>
      </c>
      <c r="S287" s="211">
        <v>270930.54721250001</v>
      </c>
      <c r="T287" s="211">
        <v>167540.53747500002</v>
      </c>
      <c r="U287" s="211">
        <v>293195.94058125</v>
      </c>
    </row>
    <row r="288" spans="1:21" ht="13.5" customHeight="1">
      <c r="A288" s="209">
        <v>3</v>
      </c>
      <c r="B288" s="210" t="s">
        <v>204</v>
      </c>
      <c r="C288" s="210" t="s">
        <v>219</v>
      </c>
      <c r="D288" s="210" t="s">
        <v>220</v>
      </c>
      <c r="E288" s="210" t="s">
        <v>223</v>
      </c>
      <c r="F288" s="209">
        <v>3</v>
      </c>
      <c r="G288" s="210" t="s">
        <v>6</v>
      </c>
      <c r="H288" s="211">
        <v>51986.212499999994</v>
      </c>
      <c r="I288" s="211">
        <v>90975.871874999983</v>
      </c>
      <c r="J288" s="211">
        <v>70436.992499999993</v>
      </c>
      <c r="K288" s="211">
        <v>123264.736875</v>
      </c>
      <c r="L288" s="211">
        <v>88707.487499999988</v>
      </c>
      <c r="M288" s="211">
        <v>155238.10312499999</v>
      </c>
      <c r="N288" s="211">
        <v>115155.14399999999</v>
      </c>
      <c r="O288" s="211">
        <v>201521.50199999998</v>
      </c>
      <c r="P288" s="211">
        <v>140119.3125</v>
      </c>
      <c r="Q288" s="211">
        <v>245208.79687499997</v>
      </c>
      <c r="R288" s="211">
        <v>156174.8775</v>
      </c>
      <c r="S288" s="211">
        <v>273306.03562499996</v>
      </c>
      <c r="T288" s="211">
        <v>171416.5845</v>
      </c>
      <c r="U288" s="211">
        <v>299979.02287500002</v>
      </c>
    </row>
    <row r="289" spans="1:21" ht="13.5" customHeight="1">
      <c r="A289" s="209">
        <v>3</v>
      </c>
      <c r="B289" s="210" t="s">
        <v>204</v>
      </c>
      <c r="C289" s="210" t="s">
        <v>219</v>
      </c>
      <c r="D289" s="210" t="s">
        <v>220</v>
      </c>
      <c r="E289" s="210" t="s">
        <v>223</v>
      </c>
      <c r="F289" s="209">
        <v>4</v>
      </c>
      <c r="G289" s="210" t="s">
        <v>4</v>
      </c>
      <c r="H289" s="211">
        <v>63734.526499999993</v>
      </c>
      <c r="I289" s="211">
        <v>101975.2424</v>
      </c>
      <c r="J289" s="211">
        <v>89228.337100000004</v>
      </c>
      <c r="K289" s="211">
        <v>142765.33936000001</v>
      </c>
      <c r="L289" s="211">
        <v>114722.14769999999</v>
      </c>
      <c r="M289" s="211">
        <v>183555.43632000001</v>
      </c>
      <c r="N289" s="211">
        <v>152962.86359999998</v>
      </c>
      <c r="O289" s="211">
        <v>244740.58176</v>
      </c>
      <c r="P289" s="211">
        <v>191203.57949999999</v>
      </c>
      <c r="Q289" s="211">
        <v>305925.72719999996</v>
      </c>
      <c r="R289" s="211">
        <v>216697.39009999999</v>
      </c>
      <c r="S289" s="211">
        <v>346715.82415999996</v>
      </c>
      <c r="T289" s="211">
        <v>242191.20069999999</v>
      </c>
      <c r="U289" s="211">
        <v>387505.92111999996</v>
      </c>
    </row>
    <row r="290" spans="1:21" ht="13.5" customHeight="1">
      <c r="A290" s="209">
        <v>3</v>
      </c>
      <c r="B290" s="210" t="s">
        <v>204</v>
      </c>
      <c r="C290" s="210" t="s">
        <v>219</v>
      </c>
      <c r="D290" s="210" t="s">
        <v>220</v>
      </c>
      <c r="E290" s="210" t="s">
        <v>224</v>
      </c>
      <c r="F290" s="209">
        <v>1</v>
      </c>
      <c r="G290" s="210" t="s">
        <v>63</v>
      </c>
      <c r="H290" s="211">
        <v>73310.7</v>
      </c>
      <c r="I290" s="211">
        <v>128293.72500000001</v>
      </c>
      <c r="J290" s="211">
        <v>95434.864000000001</v>
      </c>
      <c r="K290" s="211">
        <v>167011.01200000002</v>
      </c>
      <c r="L290" s="211">
        <v>114470.28</v>
      </c>
      <c r="M290" s="211">
        <v>200322.99</v>
      </c>
      <c r="N290" s="211">
        <v>137416.75199999998</v>
      </c>
      <c r="O290" s="211">
        <v>240479.31599999999</v>
      </c>
      <c r="P290" s="211">
        <v>161933.57999999999</v>
      </c>
      <c r="Q290" s="211">
        <v>283383.76500000001</v>
      </c>
      <c r="R290" s="211">
        <v>177189.36800000002</v>
      </c>
      <c r="S290" s="211">
        <v>310081.39399999997</v>
      </c>
      <c r="T290" s="211">
        <v>192217.984</v>
      </c>
      <c r="U290" s="211">
        <v>336381.47199999995</v>
      </c>
    </row>
    <row r="291" spans="1:21" ht="13.5" customHeight="1">
      <c r="A291" s="209">
        <v>3</v>
      </c>
      <c r="B291" s="210" t="s">
        <v>204</v>
      </c>
      <c r="C291" s="210" t="s">
        <v>219</v>
      </c>
      <c r="D291" s="210" t="s">
        <v>220</v>
      </c>
      <c r="E291" s="210" t="s">
        <v>224</v>
      </c>
      <c r="F291" s="209">
        <v>2</v>
      </c>
      <c r="G291" s="210" t="s">
        <v>5</v>
      </c>
      <c r="H291" s="211">
        <v>67456.019499999995</v>
      </c>
      <c r="I291" s="211">
        <v>118048.03412499999</v>
      </c>
      <c r="J291" s="211">
        <v>87507.551600000006</v>
      </c>
      <c r="K291" s="211">
        <v>153138.21530000001</v>
      </c>
      <c r="L291" s="211">
        <v>103848.6159</v>
      </c>
      <c r="M291" s="211">
        <v>181735.07782499999</v>
      </c>
      <c r="N291" s="211">
        <v>123847.66380000001</v>
      </c>
      <c r="O291" s="211">
        <v>216733.41164999999</v>
      </c>
      <c r="P291" s="211">
        <v>145881.26699999999</v>
      </c>
      <c r="Q291" s="211">
        <v>255292.21724999999</v>
      </c>
      <c r="R291" s="211">
        <v>159757.45665000001</v>
      </c>
      <c r="S291" s="211">
        <v>279575.5491375</v>
      </c>
      <c r="T291" s="211">
        <v>172870.81742500002</v>
      </c>
      <c r="U291" s="211">
        <v>302523.93049375003</v>
      </c>
    </row>
    <row r="292" spans="1:21" ht="13.5" customHeight="1">
      <c r="A292" s="209">
        <v>3</v>
      </c>
      <c r="B292" s="210" t="s">
        <v>204</v>
      </c>
      <c r="C292" s="210" t="s">
        <v>219</v>
      </c>
      <c r="D292" s="210" t="s">
        <v>220</v>
      </c>
      <c r="E292" s="210" t="s">
        <v>224</v>
      </c>
      <c r="F292" s="209">
        <v>3</v>
      </c>
      <c r="G292" s="210" t="s">
        <v>6</v>
      </c>
      <c r="H292" s="211">
        <v>53030.012499999997</v>
      </c>
      <c r="I292" s="211">
        <v>92802.521874999991</v>
      </c>
      <c r="J292" s="211">
        <v>71921.517499999987</v>
      </c>
      <c r="K292" s="211">
        <v>125862.65562499998</v>
      </c>
      <c r="L292" s="211">
        <v>90634.522499999992</v>
      </c>
      <c r="M292" s="211">
        <v>158610.41437499999</v>
      </c>
      <c r="N292" s="211">
        <v>117755.43</v>
      </c>
      <c r="O292" s="211">
        <v>206072.00249999994</v>
      </c>
      <c r="P292" s="211">
        <v>143407.53749999998</v>
      </c>
      <c r="Q292" s="211">
        <v>250963.19062499996</v>
      </c>
      <c r="R292" s="211">
        <v>159927.54249999998</v>
      </c>
      <c r="S292" s="211">
        <v>279873.19937499997</v>
      </c>
      <c r="T292" s="211">
        <v>175641.7475</v>
      </c>
      <c r="U292" s="211">
        <v>307373.05812499998</v>
      </c>
    </row>
    <row r="293" spans="1:21" ht="13.5" customHeight="1">
      <c r="A293" s="209">
        <v>3</v>
      </c>
      <c r="B293" s="210" t="s">
        <v>204</v>
      </c>
      <c r="C293" s="210" t="s">
        <v>219</v>
      </c>
      <c r="D293" s="210" t="s">
        <v>220</v>
      </c>
      <c r="E293" s="210" t="s">
        <v>224</v>
      </c>
      <c r="F293" s="209">
        <v>4</v>
      </c>
      <c r="G293" s="210" t="s">
        <v>4</v>
      </c>
      <c r="H293" s="211">
        <v>64690.65</v>
      </c>
      <c r="I293" s="211">
        <v>103505.04</v>
      </c>
      <c r="J293" s="211">
        <v>90566.91</v>
      </c>
      <c r="K293" s="211">
        <v>144907.05599999998</v>
      </c>
      <c r="L293" s="211">
        <v>116443.17</v>
      </c>
      <c r="M293" s="211">
        <v>186309.07199999999</v>
      </c>
      <c r="N293" s="211">
        <v>155257.56</v>
      </c>
      <c r="O293" s="211">
        <v>248412.09599999996</v>
      </c>
      <c r="P293" s="211">
        <v>194071.95</v>
      </c>
      <c r="Q293" s="211">
        <v>310515.12</v>
      </c>
      <c r="R293" s="211">
        <v>219948.21</v>
      </c>
      <c r="S293" s="211">
        <v>351917.13599999994</v>
      </c>
      <c r="T293" s="211">
        <v>245824.47</v>
      </c>
      <c r="U293" s="211">
        <v>393319.152</v>
      </c>
    </row>
    <row r="294" spans="1:21" ht="13.5" customHeight="1">
      <c r="A294" s="209">
        <v>3</v>
      </c>
      <c r="B294" s="210" t="s">
        <v>204</v>
      </c>
      <c r="C294" s="210" t="s">
        <v>219</v>
      </c>
      <c r="D294" s="210" t="s">
        <v>220</v>
      </c>
      <c r="E294" s="210" t="s">
        <v>225</v>
      </c>
      <c r="F294" s="209">
        <v>1</v>
      </c>
      <c r="G294" s="210" t="s">
        <v>63</v>
      </c>
      <c r="H294" s="211">
        <v>72005.100000000006</v>
      </c>
      <c r="I294" s="211">
        <v>126008.92499999999</v>
      </c>
      <c r="J294" s="211">
        <v>93693.712</v>
      </c>
      <c r="K294" s="211">
        <v>163963.99600000004</v>
      </c>
      <c r="L294" s="211">
        <v>112301.64</v>
      </c>
      <c r="M294" s="211">
        <v>196527.87</v>
      </c>
      <c r="N294" s="211">
        <v>134688.81599999999</v>
      </c>
      <c r="O294" s="211">
        <v>235705.42800000001</v>
      </c>
      <c r="P294" s="211">
        <v>158692.14000000001</v>
      </c>
      <c r="Q294" s="211">
        <v>277711.245</v>
      </c>
      <c r="R294" s="211">
        <v>173628.34399999998</v>
      </c>
      <c r="S294" s="211">
        <v>303849.60200000001</v>
      </c>
      <c r="T294" s="211">
        <v>188318.272</v>
      </c>
      <c r="U294" s="211">
        <v>329556.97600000002</v>
      </c>
    </row>
    <row r="295" spans="1:21" ht="13.5" customHeight="1">
      <c r="A295" s="209">
        <v>3</v>
      </c>
      <c r="B295" s="210" t="s">
        <v>204</v>
      </c>
      <c r="C295" s="210" t="s">
        <v>219</v>
      </c>
      <c r="D295" s="210" t="s">
        <v>220</v>
      </c>
      <c r="E295" s="210" t="s">
        <v>225</v>
      </c>
      <c r="F295" s="209">
        <v>2</v>
      </c>
      <c r="G295" s="210" t="s">
        <v>5</v>
      </c>
      <c r="H295" s="211">
        <v>66271.693499999994</v>
      </c>
      <c r="I295" s="211">
        <v>115975.463625</v>
      </c>
      <c r="J295" s="211">
        <v>85939.142800000001</v>
      </c>
      <c r="K295" s="211">
        <v>150393.49990000002</v>
      </c>
      <c r="L295" s="211">
        <v>101933.53469999999</v>
      </c>
      <c r="M295" s="211">
        <v>178383.68572499999</v>
      </c>
      <c r="N295" s="211">
        <v>121462.20539999999</v>
      </c>
      <c r="O295" s="211">
        <v>212558.85944999999</v>
      </c>
      <c r="P295" s="211">
        <v>143047.61099999998</v>
      </c>
      <c r="Q295" s="211">
        <v>250333.31924999997</v>
      </c>
      <c r="R295" s="211">
        <v>156638.35444999998</v>
      </c>
      <c r="S295" s="211">
        <v>274117.12028749997</v>
      </c>
      <c r="T295" s="211">
        <v>169470.15752499999</v>
      </c>
      <c r="U295" s="211">
        <v>296572.77566874999</v>
      </c>
    </row>
    <row r="296" spans="1:21" ht="13.5" customHeight="1">
      <c r="A296" s="209">
        <v>3</v>
      </c>
      <c r="B296" s="210" t="s">
        <v>204</v>
      </c>
      <c r="C296" s="210" t="s">
        <v>219</v>
      </c>
      <c r="D296" s="210" t="s">
        <v>220</v>
      </c>
      <c r="E296" s="210" t="s">
        <v>225</v>
      </c>
      <c r="F296" s="209">
        <v>3</v>
      </c>
      <c r="G296" s="210" t="s">
        <v>6</v>
      </c>
      <c r="H296" s="211">
        <v>53722.337499999994</v>
      </c>
      <c r="I296" s="211">
        <v>94014.090624999983</v>
      </c>
      <c r="J296" s="211">
        <v>72821.157499999987</v>
      </c>
      <c r="K296" s="211">
        <v>127437.02562499998</v>
      </c>
      <c r="L296" s="211">
        <v>91736.122499999998</v>
      </c>
      <c r="M296" s="211">
        <v>160538.21437499998</v>
      </c>
      <c r="N296" s="211">
        <v>119131.51199999999</v>
      </c>
      <c r="O296" s="211">
        <v>208480.14599999995</v>
      </c>
      <c r="P296" s="211">
        <v>145014.03749999998</v>
      </c>
      <c r="Q296" s="211">
        <v>253774.56562499996</v>
      </c>
      <c r="R296" s="211">
        <v>161670.21249999997</v>
      </c>
      <c r="S296" s="211">
        <v>282922.87187499995</v>
      </c>
      <c r="T296" s="211">
        <v>177496.4135</v>
      </c>
      <c r="U296" s="211">
        <v>310618.72362499998</v>
      </c>
    </row>
    <row r="297" spans="1:21" ht="13.5" customHeight="1">
      <c r="A297" s="209">
        <v>3</v>
      </c>
      <c r="B297" s="210" t="s">
        <v>204</v>
      </c>
      <c r="C297" s="210" t="s">
        <v>219</v>
      </c>
      <c r="D297" s="210" t="s">
        <v>220</v>
      </c>
      <c r="E297" s="210" t="s">
        <v>225</v>
      </c>
      <c r="F297" s="209">
        <v>4</v>
      </c>
      <c r="G297" s="210" t="s">
        <v>4</v>
      </c>
      <c r="H297" s="211">
        <v>65716.27949999999</v>
      </c>
      <c r="I297" s="211">
        <v>105146.0472</v>
      </c>
      <c r="J297" s="211">
        <v>92002.791299999997</v>
      </c>
      <c r="K297" s="211">
        <v>147204.46607999998</v>
      </c>
      <c r="L297" s="211">
        <v>118289.30309999999</v>
      </c>
      <c r="M297" s="211">
        <v>189262.88496</v>
      </c>
      <c r="N297" s="211">
        <v>157719.07079999999</v>
      </c>
      <c r="O297" s="211">
        <v>252350.51328000001</v>
      </c>
      <c r="P297" s="211">
        <v>197148.83850000001</v>
      </c>
      <c r="Q297" s="211">
        <v>315438.14159999997</v>
      </c>
      <c r="R297" s="211">
        <v>223435.35029999999</v>
      </c>
      <c r="S297" s="211">
        <v>357496.56047999999</v>
      </c>
      <c r="T297" s="211">
        <v>249721.86209999997</v>
      </c>
      <c r="U297" s="211">
        <v>399554.97936</v>
      </c>
    </row>
    <row r="298" spans="1:21" ht="13.5" customHeight="1">
      <c r="A298" s="209">
        <v>3</v>
      </c>
      <c r="B298" s="210" t="s">
        <v>204</v>
      </c>
      <c r="C298" s="210" t="s">
        <v>219</v>
      </c>
      <c r="D298" s="210" t="s">
        <v>220</v>
      </c>
      <c r="E298" s="210" t="s">
        <v>226</v>
      </c>
      <c r="F298" s="209">
        <v>1</v>
      </c>
      <c r="G298" s="210" t="s">
        <v>63</v>
      </c>
      <c r="H298" s="211">
        <v>70546.649999999994</v>
      </c>
      <c r="I298" s="211">
        <v>123456.6375</v>
      </c>
      <c r="J298" s="211">
        <v>91872.788000000015</v>
      </c>
      <c r="K298" s="211">
        <v>160777.37900000002</v>
      </c>
      <c r="L298" s="211">
        <v>110267.46</v>
      </c>
      <c r="M298" s="211">
        <v>192968.05499999999</v>
      </c>
      <c r="N298" s="211">
        <v>132479.78399999999</v>
      </c>
      <c r="O298" s="211">
        <v>231839.62199999997</v>
      </c>
      <c r="P298" s="211">
        <v>156139.10999999999</v>
      </c>
      <c r="Q298" s="211">
        <v>273243.4425</v>
      </c>
      <c r="R298" s="211">
        <v>170861.356</v>
      </c>
      <c r="S298" s="211">
        <v>299007.37300000002</v>
      </c>
      <c r="T298" s="211">
        <v>185385.128</v>
      </c>
      <c r="U298" s="211">
        <v>324423.97399999999</v>
      </c>
    </row>
    <row r="299" spans="1:21" ht="13.5" customHeight="1">
      <c r="A299" s="209">
        <v>3</v>
      </c>
      <c r="B299" s="210" t="s">
        <v>204</v>
      </c>
      <c r="C299" s="210" t="s">
        <v>219</v>
      </c>
      <c r="D299" s="210" t="s">
        <v>220</v>
      </c>
      <c r="E299" s="210" t="s">
        <v>226</v>
      </c>
      <c r="F299" s="209">
        <v>2</v>
      </c>
      <c r="G299" s="210" t="s">
        <v>5</v>
      </c>
      <c r="H299" s="211">
        <v>64897.919000000002</v>
      </c>
      <c r="I299" s="211">
        <v>113571.35824999999</v>
      </c>
      <c r="J299" s="211">
        <v>84216.909700000018</v>
      </c>
      <c r="K299" s="211">
        <v>147379.59197499999</v>
      </c>
      <c r="L299" s="211">
        <v>99990.262799999997</v>
      </c>
      <c r="M299" s="211">
        <v>174982.95990000002</v>
      </c>
      <c r="N299" s="211">
        <v>119334.6096</v>
      </c>
      <c r="O299" s="211">
        <v>208835.5668</v>
      </c>
      <c r="P299" s="211">
        <v>140586.00149999998</v>
      </c>
      <c r="Q299" s="211">
        <v>246025.50262499996</v>
      </c>
      <c r="R299" s="211">
        <v>153972.34305000002</v>
      </c>
      <c r="S299" s="211">
        <v>269451.60033750004</v>
      </c>
      <c r="T299" s="211">
        <v>166633.049975</v>
      </c>
      <c r="U299" s="211">
        <v>291607.83745624998</v>
      </c>
    </row>
    <row r="300" spans="1:21" ht="13.5" customHeight="1">
      <c r="A300" s="209">
        <v>3</v>
      </c>
      <c r="B300" s="210" t="s">
        <v>204</v>
      </c>
      <c r="C300" s="210" t="s">
        <v>219</v>
      </c>
      <c r="D300" s="210" t="s">
        <v>220</v>
      </c>
      <c r="E300" s="210" t="s">
        <v>226</v>
      </c>
      <c r="F300" s="209">
        <v>3</v>
      </c>
      <c r="G300" s="210" t="s">
        <v>6</v>
      </c>
      <c r="H300" s="211">
        <v>51206.018750000003</v>
      </c>
      <c r="I300" s="211">
        <v>89610.532812499994</v>
      </c>
      <c r="J300" s="211">
        <v>69391.131249999991</v>
      </c>
      <c r="K300" s="211">
        <v>121434.47968749999</v>
      </c>
      <c r="L300" s="211">
        <v>87399.528749999998</v>
      </c>
      <c r="M300" s="211">
        <v>152949.17531249998</v>
      </c>
      <c r="N300" s="211">
        <v>113473.011</v>
      </c>
      <c r="O300" s="211">
        <v>198577.76924999995</v>
      </c>
      <c r="P300" s="211">
        <v>138092.38124999998</v>
      </c>
      <c r="Q300" s="211">
        <v>241661.66718749999</v>
      </c>
      <c r="R300" s="211">
        <v>153929.70874999999</v>
      </c>
      <c r="S300" s="211">
        <v>269376.99031249998</v>
      </c>
      <c r="T300" s="211">
        <v>168969.29424999998</v>
      </c>
      <c r="U300" s="211">
        <v>295696.2649375</v>
      </c>
    </row>
    <row r="301" spans="1:21" ht="13.5" customHeight="1">
      <c r="A301" s="209">
        <v>3</v>
      </c>
      <c r="B301" s="210" t="s">
        <v>204</v>
      </c>
      <c r="C301" s="210" t="s">
        <v>219</v>
      </c>
      <c r="D301" s="210" t="s">
        <v>220</v>
      </c>
      <c r="E301" s="210" t="s">
        <v>226</v>
      </c>
      <c r="F301" s="209">
        <v>4</v>
      </c>
      <c r="G301" s="210" t="s">
        <v>4</v>
      </c>
      <c r="H301" s="211">
        <v>62726.273499999996</v>
      </c>
      <c r="I301" s="211">
        <v>100362.03760000001</v>
      </c>
      <c r="J301" s="211">
        <v>87816.782899999991</v>
      </c>
      <c r="K301" s="211">
        <v>140506.85264</v>
      </c>
      <c r="L301" s="211">
        <v>112907.2923</v>
      </c>
      <c r="M301" s="211">
        <v>180651.66768000001</v>
      </c>
      <c r="N301" s="211">
        <v>150543.0564</v>
      </c>
      <c r="O301" s="211">
        <v>240868.89024000001</v>
      </c>
      <c r="P301" s="211">
        <v>188178.82049999997</v>
      </c>
      <c r="Q301" s="211">
        <v>301086.1128</v>
      </c>
      <c r="R301" s="211">
        <v>213269.32989999995</v>
      </c>
      <c r="S301" s="211">
        <v>341230.92784000002</v>
      </c>
      <c r="T301" s="211">
        <v>238359.83929999999</v>
      </c>
      <c r="U301" s="211">
        <v>381375.74288000003</v>
      </c>
    </row>
    <row r="302" spans="1:21" ht="13.5" customHeight="1">
      <c r="A302" s="209">
        <v>3</v>
      </c>
      <c r="B302" s="210" t="s">
        <v>204</v>
      </c>
      <c r="C302" s="210" t="s">
        <v>219</v>
      </c>
      <c r="D302" s="210" t="s">
        <v>220</v>
      </c>
      <c r="E302" s="210" t="s">
        <v>227</v>
      </c>
      <c r="F302" s="209">
        <v>1</v>
      </c>
      <c r="G302" s="210" t="s">
        <v>63</v>
      </c>
      <c r="H302" s="211">
        <v>71717.55</v>
      </c>
      <c r="I302" s="211">
        <v>125505.71249999999</v>
      </c>
      <c r="J302" s="211">
        <v>93384.676000000007</v>
      </c>
      <c r="K302" s="211">
        <v>163423.18300000002</v>
      </c>
      <c r="L302" s="211">
        <v>112057.02</v>
      </c>
      <c r="M302" s="211">
        <v>196099.785</v>
      </c>
      <c r="N302" s="211">
        <v>134590.96799999999</v>
      </c>
      <c r="O302" s="211">
        <v>235534.19400000002</v>
      </c>
      <c r="P302" s="211">
        <v>158618.97</v>
      </c>
      <c r="Q302" s="211">
        <v>277583.19750000001</v>
      </c>
      <c r="R302" s="211">
        <v>173570.61199999999</v>
      </c>
      <c r="S302" s="211">
        <v>303748.571</v>
      </c>
      <c r="T302" s="211">
        <v>188313.25599999999</v>
      </c>
      <c r="U302" s="211">
        <v>329548.19800000003</v>
      </c>
    </row>
    <row r="303" spans="1:21" ht="13.5" customHeight="1">
      <c r="A303" s="209">
        <v>3</v>
      </c>
      <c r="B303" s="210" t="s">
        <v>204</v>
      </c>
      <c r="C303" s="210" t="s">
        <v>219</v>
      </c>
      <c r="D303" s="210" t="s">
        <v>220</v>
      </c>
      <c r="E303" s="210" t="s">
        <v>227</v>
      </c>
      <c r="F303" s="209">
        <v>2</v>
      </c>
      <c r="G303" s="210" t="s">
        <v>5</v>
      </c>
      <c r="H303" s="211">
        <v>65980.375499999995</v>
      </c>
      <c r="I303" s="211">
        <v>115465.657125</v>
      </c>
      <c r="J303" s="211">
        <v>85611.586900000009</v>
      </c>
      <c r="K303" s="211">
        <v>149820.27707500002</v>
      </c>
      <c r="L303" s="211">
        <v>101629.3581</v>
      </c>
      <c r="M303" s="211">
        <v>177851.37667500001</v>
      </c>
      <c r="N303" s="211">
        <v>121259.1042</v>
      </c>
      <c r="O303" s="211">
        <v>212203.43235000002</v>
      </c>
      <c r="P303" s="211">
        <v>142845.7905</v>
      </c>
      <c r="Q303" s="211">
        <v>249980.13337499998</v>
      </c>
      <c r="R303" s="211">
        <v>156442.34360000002</v>
      </c>
      <c r="S303" s="211">
        <v>273774.10130000004</v>
      </c>
      <c r="T303" s="211">
        <v>169298.18995</v>
      </c>
      <c r="U303" s="211">
        <v>296271.83241249999</v>
      </c>
    </row>
    <row r="304" spans="1:21" ht="13.5" customHeight="1">
      <c r="A304" s="209">
        <v>3</v>
      </c>
      <c r="B304" s="210" t="s">
        <v>204</v>
      </c>
      <c r="C304" s="210" t="s">
        <v>219</v>
      </c>
      <c r="D304" s="210" t="s">
        <v>220</v>
      </c>
      <c r="E304" s="210" t="s">
        <v>227</v>
      </c>
      <c r="F304" s="209">
        <v>3</v>
      </c>
      <c r="G304" s="210" t="s">
        <v>6</v>
      </c>
      <c r="H304" s="211">
        <v>52997.181250000001</v>
      </c>
      <c r="I304" s="211">
        <v>92745.067187499997</v>
      </c>
      <c r="J304" s="211">
        <v>71782.733749999999</v>
      </c>
      <c r="K304" s="211">
        <v>125619.7840625</v>
      </c>
      <c r="L304" s="211">
        <v>90382.646249999991</v>
      </c>
      <c r="M304" s="211">
        <v>158169.63093749998</v>
      </c>
      <c r="N304" s="211">
        <v>117295.97099999999</v>
      </c>
      <c r="O304" s="211">
        <v>205267.94924999998</v>
      </c>
      <c r="P304" s="211">
        <v>142681.74374999999</v>
      </c>
      <c r="Q304" s="211">
        <v>249693.05156249998</v>
      </c>
      <c r="R304" s="211">
        <v>159000.93624999997</v>
      </c>
      <c r="S304" s="211">
        <v>278251.63843749999</v>
      </c>
      <c r="T304" s="211">
        <v>174482.09675</v>
      </c>
      <c r="U304" s="211">
        <v>305343.66931249999</v>
      </c>
    </row>
    <row r="305" spans="1:21" ht="13.5" customHeight="1">
      <c r="A305" s="209">
        <v>3</v>
      </c>
      <c r="B305" s="210" t="s">
        <v>204</v>
      </c>
      <c r="C305" s="210" t="s">
        <v>219</v>
      </c>
      <c r="D305" s="210" t="s">
        <v>220</v>
      </c>
      <c r="E305" s="210" t="s">
        <v>227</v>
      </c>
      <c r="F305" s="209">
        <v>4</v>
      </c>
      <c r="G305" s="210" t="s">
        <v>4</v>
      </c>
      <c r="H305" s="211">
        <v>65084.656000000003</v>
      </c>
      <c r="I305" s="211">
        <v>104135.44960000002</v>
      </c>
      <c r="J305" s="211">
        <v>91118.518400000001</v>
      </c>
      <c r="K305" s="211">
        <v>145789.62943999999</v>
      </c>
      <c r="L305" s="211">
        <v>117152.38079999998</v>
      </c>
      <c r="M305" s="211">
        <v>187443.80927999999</v>
      </c>
      <c r="N305" s="211">
        <v>156203.17440000002</v>
      </c>
      <c r="O305" s="211">
        <v>249925.07903999998</v>
      </c>
      <c r="P305" s="211">
        <v>195253.96799999999</v>
      </c>
      <c r="Q305" s="211">
        <v>312406.34880000004</v>
      </c>
      <c r="R305" s="211">
        <v>221287.83039999998</v>
      </c>
      <c r="S305" s="211">
        <v>354060.52864000003</v>
      </c>
      <c r="T305" s="211">
        <v>247321.69279999996</v>
      </c>
      <c r="U305" s="211">
        <v>395714.70848000003</v>
      </c>
    </row>
    <row r="306" spans="1:21" ht="13.5" customHeight="1">
      <c r="A306" s="209">
        <v>3</v>
      </c>
      <c r="B306" s="210" t="s">
        <v>204</v>
      </c>
      <c r="C306" s="210" t="s">
        <v>219</v>
      </c>
      <c r="D306" s="210" t="s">
        <v>220</v>
      </c>
      <c r="E306" s="210" t="s">
        <v>228</v>
      </c>
      <c r="F306" s="209">
        <v>1</v>
      </c>
      <c r="G306" s="210" t="s">
        <v>63</v>
      </c>
      <c r="H306" s="211">
        <v>90299.1</v>
      </c>
      <c r="I306" s="211">
        <v>158023.42499999999</v>
      </c>
      <c r="J306" s="211">
        <v>117495.11200000002</v>
      </c>
      <c r="K306" s="211">
        <v>205616.44600000003</v>
      </c>
      <c r="L306" s="211">
        <v>140824.44</v>
      </c>
      <c r="M306" s="211">
        <v>246442.77</v>
      </c>
      <c r="N306" s="211">
        <v>168888.81599999999</v>
      </c>
      <c r="O306" s="211">
        <v>295555.42799999996</v>
      </c>
      <c r="P306" s="211">
        <v>198985.14</v>
      </c>
      <c r="Q306" s="211">
        <v>348223.995</v>
      </c>
      <c r="R306" s="211">
        <v>217712.74400000001</v>
      </c>
      <c r="S306" s="211">
        <v>380997.30200000003</v>
      </c>
      <c r="T306" s="211">
        <v>236129.87199999997</v>
      </c>
      <c r="U306" s="211">
        <v>413227.27599999995</v>
      </c>
    </row>
    <row r="307" spans="1:21" ht="13.5" customHeight="1">
      <c r="A307" s="209">
        <v>3</v>
      </c>
      <c r="B307" s="210" t="s">
        <v>204</v>
      </c>
      <c r="C307" s="210" t="s">
        <v>219</v>
      </c>
      <c r="D307" s="210" t="s">
        <v>220</v>
      </c>
      <c r="E307" s="210" t="s">
        <v>228</v>
      </c>
      <c r="F307" s="209">
        <v>2</v>
      </c>
      <c r="G307" s="210" t="s">
        <v>5</v>
      </c>
      <c r="H307" s="211">
        <v>83110.231</v>
      </c>
      <c r="I307" s="211">
        <v>145442.90425000002</v>
      </c>
      <c r="J307" s="211">
        <v>107772.5978</v>
      </c>
      <c r="K307" s="211">
        <v>188602.04615000001</v>
      </c>
      <c r="L307" s="211">
        <v>127826.69219999999</v>
      </c>
      <c r="M307" s="211">
        <v>223696.71135</v>
      </c>
      <c r="N307" s="211">
        <v>152308.88039999999</v>
      </c>
      <c r="O307" s="211">
        <v>266540.54070000001</v>
      </c>
      <c r="P307" s="211">
        <v>179374.46099999998</v>
      </c>
      <c r="Q307" s="211">
        <v>313905.30674999999</v>
      </c>
      <c r="R307" s="211">
        <v>196415.44320000001</v>
      </c>
      <c r="S307" s="211">
        <v>343727.02560000005</v>
      </c>
      <c r="T307" s="211">
        <v>212503.98190000001</v>
      </c>
      <c r="U307" s="211">
        <v>371881.96832499997</v>
      </c>
    </row>
    <row r="308" spans="1:21" ht="13.5" customHeight="1">
      <c r="A308" s="209">
        <v>3</v>
      </c>
      <c r="B308" s="210" t="s">
        <v>204</v>
      </c>
      <c r="C308" s="210" t="s">
        <v>219</v>
      </c>
      <c r="D308" s="210" t="s">
        <v>220</v>
      </c>
      <c r="E308" s="210" t="s">
        <v>228</v>
      </c>
      <c r="F308" s="209">
        <v>3</v>
      </c>
      <c r="G308" s="210" t="s">
        <v>6</v>
      </c>
      <c r="H308" s="211">
        <v>65754.512499999997</v>
      </c>
      <c r="I308" s="211">
        <v>115070.39687499998</v>
      </c>
      <c r="J308" s="211">
        <v>89225.307499999995</v>
      </c>
      <c r="K308" s="211">
        <v>156144.28812499996</v>
      </c>
      <c r="L308" s="211">
        <v>112478.33249999999</v>
      </c>
      <c r="M308" s="211">
        <v>196837.08187499997</v>
      </c>
      <c r="N308" s="211">
        <v>146200.57799999998</v>
      </c>
      <c r="O308" s="211">
        <v>255851.01149999996</v>
      </c>
      <c r="P308" s="211">
        <v>178130.88749999998</v>
      </c>
      <c r="Q308" s="211">
        <v>311729.05312499998</v>
      </c>
      <c r="R308" s="211">
        <v>198708.45249999998</v>
      </c>
      <c r="S308" s="211">
        <v>347739.79187499994</v>
      </c>
      <c r="T308" s="211">
        <v>218302.94149999999</v>
      </c>
      <c r="U308" s="211">
        <v>382030.14762499998</v>
      </c>
    </row>
    <row r="309" spans="1:21" ht="13.5" customHeight="1">
      <c r="A309" s="209">
        <v>3</v>
      </c>
      <c r="B309" s="210" t="s">
        <v>204</v>
      </c>
      <c r="C309" s="210" t="s">
        <v>219</v>
      </c>
      <c r="D309" s="210" t="s">
        <v>220</v>
      </c>
      <c r="E309" s="210" t="s">
        <v>228</v>
      </c>
      <c r="F309" s="209">
        <v>4</v>
      </c>
      <c r="G309" s="210" t="s">
        <v>4</v>
      </c>
      <c r="H309" s="211">
        <v>79999.93299999999</v>
      </c>
      <c r="I309" s="211">
        <v>127999.8928</v>
      </c>
      <c r="J309" s="211">
        <v>111999.90619999998</v>
      </c>
      <c r="K309" s="211">
        <v>179199.84992000001</v>
      </c>
      <c r="L309" s="211">
        <v>143999.87939999998</v>
      </c>
      <c r="M309" s="211">
        <v>230399.80703999999</v>
      </c>
      <c r="N309" s="211">
        <v>191999.83919999999</v>
      </c>
      <c r="O309" s="211">
        <v>307199.74271999998</v>
      </c>
      <c r="P309" s="211">
        <v>239999.79899999997</v>
      </c>
      <c r="Q309" s="211">
        <v>383999.67839999998</v>
      </c>
      <c r="R309" s="211">
        <v>271999.77219999995</v>
      </c>
      <c r="S309" s="211">
        <v>435199.63551999995</v>
      </c>
      <c r="T309" s="211">
        <v>303999.74539999996</v>
      </c>
      <c r="U309" s="211">
        <v>486399.59263999999</v>
      </c>
    </row>
    <row r="310" spans="1:21" ht="13.5" customHeight="1">
      <c r="A310" s="209">
        <v>3</v>
      </c>
      <c r="B310" s="210" t="s">
        <v>204</v>
      </c>
      <c r="C310" s="210" t="s">
        <v>219</v>
      </c>
      <c r="D310" s="210" t="s">
        <v>220</v>
      </c>
      <c r="E310" s="210" t="s">
        <v>229</v>
      </c>
      <c r="F310" s="209">
        <v>1</v>
      </c>
      <c r="G310" s="210" t="s">
        <v>63</v>
      </c>
      <c r="H310" s="211">
        <v>74903.850000000006</v>
      </c>
      <c r="I310" s="211">
        <v>131081.73749999999</v>
      </c>
      <c r="J310" s="211">
        <v>97485.052000000025</v>
      </c>
      <c r="K310" s="211">
        <v>170598.84100000001</v>
      </c>
      <c r="L310" s="211">
        <v>116883.54</v>
      </c>
      <c r="M310" s="211">
        <v>204546.19500000001</v>
      </c>
      <c r="N310" s="211">
        <v>140242.53599999999</v>
      </c>
      <c r="O310" s="211">
        <v>245424.43799999999</v>
      </c>
      <c r="P310" s="211">
        <v>165248.19</v>
      </c>
      <c r="Q310" s="211">
        <v>289184.33250000002</v>
      </c>
      <c r="R310" s="211">
        <v>180808.12400000001</v>
      </c>
      <c r="S310" s="211">
        <v>316414.217</v>
      </c>
      <c r="T310" s="211">
        <v>196122.712</v>
      </c>
      <c r="U310" s="211">
        <v>343214.74600000004</v>
      </c>
    </row>
    <row r="311" spans="1:21" ht="13.5" customHeight="1">
      <c r="A311" s="209">
        <v>3</v>
      </c>
      <c r="B311" s="210" t="s">
        <v>204</v>
      </c>
      <c r="C311" s="210" t="s">
        <v>219</v>
      </c>
      <c r="D311" s="210" t="s">
        <v>220</v>
      </c>
      <c r="E311" s="210" t="s">
        <v>229</v>
      </c>
      <c r="F311" s="209">
        <v>2</v>
      </c>
      <c r="G311" s="210" t="s">
        <v>5</v>
      </c>
      <c r="H311" s="211">
        <v>68931.663499999995</v>
      </c>
      <c r="I311" s="211">
        <v>120630.41112500001</v>
      </c>
      <c r="J311" s="211">
        <v>89403.516300000018</v>
      </c>
      <c r="K311" s="211">
        <v>156456.15352500003</v>
      </c>
      <c r="L311" s="211">
        <v>106067.8737</v>
      </c>
      <c r="M311" s="211">
        <v>185618.77897499999</v>
      </c>
      <c r="N311" s="211">
        <v>126436.2234</v>
      </c>
      <c r="O311" s="211">
        <v>221263.39095</v>
      </c>
      <c r="P311" s="211">
        <v>148916.74349999998</v>
      </c>
      <c r="Q311" s="211">
        <v>260604.30112499997</v>
      </c>
      <c r="R311" s="211">
        <v>163072.56969999999</v>
      </c>
      <c r="S311" s="211">
        <v>285376.99697500002</v>
      </c>
      <c r="T311" s="211">
        <v>176443.4449</v>
      </c>
      <c r="U311" s="211">
        <v>308776.028575</v>
      </c>
    </row>
    <row r="312" spans="1:21" ht="13.5" customHeight="1">
      <c r="A312" s="209">
        <v>3</v>
      </c>
      <c r="B312" s="210" t="s">
        <v>204</v>
      </c>
      <c r="C312" s="210" t="s">
        <v>219</v>
      </c>
      <c r="D312" s="210" t="s">
        <v>220</v>
      </c>
      <c r="E312" s="210" t="s">
        <v>229</v>
      </c>
      <c r="F312" s="209">
        <v>3</v>
      </c>
      <c r="G312" s="210" t="s">
        <v>6</v>
      </c>
      <c r="H312" s="211">
        <v>54447.493749999994</v>
      </c>
      <c r="I312" s="211">
        <v>95283.114062499983</v>
      </c>
      <c r="J312" s="211">
        <v>73859.581249999988</v>
      </c>
      <c r="K312" s="211">
        <v>129254.26718749998</v>
      </c>
      <c r="L312" s="211">
        <v>93089.59874999999</v>
      </c>
      <c r="M312" s="211">
        <v>162906.79781249998</v>
      </c>
      <c r="N312" s="211">
        <v>120967.05299999999</v>
      </c>
      <c r="O312" s="211">
        <v>211692.34274999995</v>
      </c>
      <c r="P312" s="211">
        <v>147346.33124999999</v>
      </c>
      <c r="Q312" s="211">
        <v>257856.07968749997</v>
      </c>
      <c r="R312" s="211">
        <v>164339.48874999996</v>
      </c>
      <c r="S312" s="211">
        <v>287594.10531249997</v>
      </c>
      <c r="T312" s="211">
        <v>180510.73024999999</v>
      </c>
      <c r="U312" s="211">
        <v>315893.77793749998</v>
      </c>
    </row>
    <row r="313" spans="1:21" ht="13.5" customHeight="1">
      <c r="A313" s="209">
        <v>3</v>
      </c>
      <c r="B313" s="210" t="s">
        <v>204</v>
      </c>
      <c r="C313" s="210" t="s">
        <v>219</v>
      </c>
      <c r="D313" s="210" t="s">
        <v>220</v>
      </c>
      <c r="E313" s="210" t="s">
        <v>229</v>
      </c>
      <c r="F313" s="209">
        <v>4</v>
      </c>
      <c r="G313" s="210" t="s">
        <v>4</v>
      </c>
      <c r="H313" s="211">
        <v>66347.902999999991</v>
      </c>
      <c r="I313" s="211">
        <v>106156.64480000001</v>
      </c>
      <c r="J313" s="211">
        <v>92887.064199999993</v>
      </c>
      <c r="K313" s="211">
        <v>148619.30271999998</v>
      </c>
      <c r="L313" s="211">
        <v>119426.2254</v>
      </c>
      <c r="M313" s="211">
        <v>191081.96064</v>
      </c>
      <c r="N313" s="211">
        <v>159234.96719999996</v>
      </c>
      <c r="O313" s="211">
        <v>254775.94751999999</v>
      </c>
      <c r="P313" s="211">
        <v>199043.709</v>
      </c>
      <c r="Q313" s="211">
        <v>318469.93439999991</v>
      </c>
      <c r="R313" s="211">
        <v>225582.87019999995</v>
      </c>
      <c r="S313" s="211">
        <v>360932.59232</v>
      </c>
      <c r="T313" s="211">
        <v>252122.03139999998</v>
      </c>
      <c r="U313" s="211">
        <v>403395.25023999996</v>
      </c>
    </row>
    <row r="314" spans="1:21" ht="13.5" customHeight="1">
      <c r="A314" s="209">
        <v>3</v>
      </c>
      <c r="B314" s="210" t="s">
        <v>204</v>
      </c>
      <c r="C314" s="210" t="s">
        <v>219</v>
      </c>
      <c r="D314" s="210" t="s">
        <v>220</v>
      </c>
      <c r="E314" s="210" t="s">
        <v>230</v>
      </c>
      <c r="F314" s="209">
        <v>1</v>
      </c>
      <c r="G314" s="210" t="s">
        <v>63</v>
      </c>
      <c r="H314" s="211">
        <v>77188.649999999994</v>
      </c>
      <c r="I314" s="211">
        <v>135080.13750000001</v>
      </c>
      <c r="J314" s="211">
        <v>100532.06800000001</v>
      </c>
      <c r="K314" s="211">
        <v>175931.11900000004</v>
      </c>
      <c r="L314" s="211">
        <v>120678.66</v>
      </c>
      <c r="M314" s="211">
        <v>211187.65500000003</v>
      </c>
      <c r="N314" s="211">
        <v>145016.424</v>
      </c>
      <c r="O314" s="211">
        <v>253778.74199999997</v>
      </c>
      <c r="P314" s="211">
        <v>170920.71</v>
      </c>
      <c r="Q314" s="211">
        <v>299111.24249999999</v>
      </c>
      <c r="R314" s="211">
        <v>187039.916</v>
      </c>
      <c r="S314" s="211">
        <v>327319.853</v>
      </c>
      <c r="T314" s="211">
        <v>202947.20799999998</v>
      </c>
      <c r="U314" s="211">
        <v>355157.61400000006</v>
      </c>
    </row>
    <row r="315" spans="1:21" ht="13.5" customHeight="1">
      <c r="A315" s="209">
        <v>3</v>
      </c>
      <c r="B315" s="210" t="s">
        <v>204</v>
      </c>
      <c r="C315" s="210" t="s">
        <v>219</v>
      </c>
      <c r="D315" s="210" t="s">
        <v>220</v>
      </c>
      <c r="E315" s="210" t="s">
        <v>230</v>
      </c>
      <c r="F315" s="209">
        <v>2</v>
      </c>
      <c r="G315" s="210" t="s">
        <v>5</v>
      </c>
      <c r="H315" s="211">
        <v>71004.233999999997</v>
      </c>
      <c r="I315" s="211">
        <v>124257.40950000001</v>
      </c>
      <c r="J315" s="211">
        <v>92148.231700000004</v>
      </c>
      <c r="K315" s="211">
        <v>161259.40547500001</v>
      </c>
      <c r="L315" s="211">
        <v>109419.26579999999</v>
      </c>
      <c r="M315" s="211">
        <v>191483.71515</v>
      </c>
      <c r="N315" s="211">
        <v>130610.77560000002</v>
      </c>
      <c r="O315" s="211">
        <v>228568.85730000003</v>
      </c>
      <c r="P315" s="211">
        <v>153875.6415</v>
      </c>
      <c r="Q315" s="211">
        <v>269282.37262499996</v>
      </c>
      <c r="R315" s="211">
        <v>168530.99855000002</v>
      </c>
      <c r="S315" s="211">
        <v>294929.2474625</v>
      </c>
      <c r="T315" s="211">
        <v>182394.59972499998</v>
      </c>
      <c r="U315" s="211">
        <v>319190.54951875005</v>
      </c>
    </row>
    <row r="316" spans="1:21" ht="13.5" customHeight="1">
      <c r="A316" s="209">
        <v>3</v>
      </c>
      <c r="B316" s="210" t="s">
        <v>204</v>
      </c>
      <c r="C316" s="210" t="s">
        <v>219</v>
      </c>
      <c r="D316" s="210" t="s">
        <v>220</v>
      </c>
      <c r="E316" s="210" t="s">
        <v>230</v>
      </c>
      <c r="F316" s="209">
        <v>3</v>
      </c>
      <c r="G316" s="210" t="s">
        <v>6</v>
      </c>
      <c r="H316" s="211">
        <v>56755.243749999994</v>
      </c>
      <c r="I316" s="211">
        <v>99321.676562499997</v>
      </c>
      <c r="J316" s="211">
        <v>76858.381249999991</v>
      </c>
      <c r="K316" s="211">
        <v>134502.16718749999</v>
      </c>
      <c r="L316" s="211">
        <v>96761.598750000005</v>
      </c>
      <c r="M316" s="211">
        <v>169332.79781249998</v>
      </c>
      <c r="N316" s="211">
        <v>125553.99299999999</v>
      </c>
      <c r="O316" s="211">
        <v>219719.48774999997</v>
      </c>
      <c r="P316" s="211">
        <v>152701.33124999999</v>
      </c>
      <c r="Q316" s="211">
        <v>267227.32968749997</v>
      </c>
      <c r="R316" s="211">
        <v>170148.38874999998</v>
      </c>
      <c r="S316" s="211">
        <v>297759.68031249999</v>
      </c>
      <c r="T316" s="211">
        <v>186692.95024999999</v>
      </c>
      <c r="U316" s="211">
        <v>326712.66293749999</v>
      </c>
    </row>
    <row r="317" spans="1:21" ht="13.5" customHeight="1">
      <c r="A317" s="209">
        <v>3</v>
      </c>
      <c r="B317" s="210" t="s">
        <v>204</v>
      </c>
      <c r="C317" s="210" t="s">
        <v>219</v>
      </c>
      <c r="D317" s="210" t="s">
        <v>220</v>
      </c>
      <c r="E317" s="210" t="s">
        <v>230</v>
      </c>
      <c r="F317" s="209">
        <v>4</v>
      </c>
      <c r="G317" s="210" t="s">
        <v>4</v>
      </c>
      <c r="H317" s="211">
        <v>69766.668000000005</v>
      </c>
      <c r="I317" s="211">
        <v>111626.66880000001</v>
      </c>
      <c r="J317" s="211">
        <v>97673.335200000001</v>
      </c>
      <c r="K317" s="211">
        <v>156277.33632</v>
      </c>
      <c r="L317" s="211">
        <v>125580.0024</v>
      </c>
      <c r="M317" s="211">
        <v>200928.00384000002</v>
      </c>
      <c r="N317" s="211">
        <v>167440.00319999998</v>
      </c>
      <c r="O317" s="211">
        <v>267904.00511999999</v>
      </c>
      <c r="P317" s="211">
        <v>209300.00400000002</v>
      </c>
      <c r="Q317" s="211">
        <v>334880.00639999995</v>
      </c>
      <c r="R317" s="211">
        <v>237206.67119999998</v>
      </c>
      <c r="S317" s="211">
        <v>379530.67392000003</v>
      </c>
      <c r="T317" s="211">
        <v>265113.33840000001</v>
      </c>
      <c r="U317" s="211">
        <v>424181.34143999999</v>
      </c>
    </row>
    <row r="318" spans="1:21" ht="13.5" customHeight="1">
      <c r="A318" s="209">
        <v>3</v>
      </c>
      <c r="B318" s="210" t="s">
        <v>204</v>
      </c>
      <c r="C318" s="210" t="s">
        <v>219</v>
      </c>
      <c r="D318" s="210" t="s">
        <v>220</v>
      </c>
      <c r="E318" s="210" t="s">
        <v>231</v>
      </c>
      <c r="F318" s="209">
        <v>1</v>
      </c>
      <c r="G318" s="210" t="s">
        <v>63</v>
      </c>
      <c r="H318" s="211">
        <v>73176</v>
      </c>
      <c r="I318" s="211">
        <v>128058</v>
      </c>
      <c r="J318" s="211">
        <v>95205.6</v>
      </c>
      <c r="K318" s="211">
        <v>166609.79999999999</v>
      </c>
      <c r="L318" s="211">
        <v>114091.2</v>
      </c>
      <c r="M318" s="211">
        <v>199659.6</v>
      </c>
      <c r="N318" s="211">
        <v>136800</v>
      </c>
      <c r="O318" s="211">
        <v>239400</v>
      </c>
      <c r="P318" s="211">
        <v>161172</v>
      </c>
      <c r="Q318" s="211">
        <v>282051</v>
      </c>
      <c r="R318" s="211">
        <v>176337.6</v>
      </c>
      <c r="S318" s="211">
        <v>308590.8</v>
      </c>
      <c r="T318" s="211">
        <v>191246.4</v>
      </c>
      <c r="U318" s="211">
        <v>334681.2</v>
      </c>
    </row>
    <row r="319" spans="1:21" ht="13.5" customHeight="1">
      <c r="A319" s="209">
        <v>3</v>
      </c>
      <c r="B319" s="210" t="s">
        <v>204</v>
      </c>
      <c r="C319" s="210" t="s">
        <v>219</v>
      </c>
      <c r="D319" s="210" t="s">
        <v>220</v>
      </c>
      <c r="E319" s="210" t="s">
        <v>231</v>
      </c>
      <c r="F319" s="209">
        <v>2</v>
      </c>
      <c r="G319" s="210" t="s">
        <v>5</v>
      </c>
      <c r="H319" s="211">
        <v>67354.149999999994</v>
      </c>
      <c r="I319" s="211">
        <v>117869.7625</v>
      </c>
      <c r="J319" s="211">
        <v>87333.82</v>
      </c>
      <c r="K319" s="211">
        <v>152834.185</v>
      </c>
      <c r="L319" s="211">
        <v>103572.63</v>
      </c>
      <c r="M319" s="211">
        <v>181252.10250000001</v>
      </c>
      <c r="N319" s="211">
        <v>123386.7</v>
      </c>
      <c r="O319" s="211">
        <v>215926.72500000001</v>
      </c>
      <c r="P319" s="211">
        <v>145307.4</v>
      </c>
      <c r="Q319" s="211">
        <v>254287.95</v>
      </c>
      <c r="R319" s="211">
        <v>159108.35500000004</v>
      </c>
      <c r="S319" s="211">
        <v>278439.62125000003</v>
      </c>
      <c r="T319" s="211">
        <v>172135.29749999999</v>
      </c>
      <c r="U319" s="211">
        <v>301236.770625</v>
      </c>
    </row>
    <row r="320" spans="1:21" ht="13.5" customHeight="1">
      <c r="A320" s="209">
        <v>3</v>
      </c>
      <c r="B320" s="210" t="s">
        <v>204</v>
      </c>
      <c r="C320" s="210" t="s">
        <v>219</v>
      </c>
      <c r="D320" s="210" t="s">
        <v>220</v>
      </c>
      <c r="E320" s="210" t="s">
        <v>231</v>
      </c>
      <c r="F320" s="209">
        <v>3</v>
      </c>
      <c r="G320" s="210" t="s">
        <v>6</v>
      </c>
      <c r="H320" s="211">
        <v>53205.75</v>
      </c>
      <c r="I320" s="211">
        <v>93110.0625</v>
      </c>
      <c r="J320" s="211">
        <v>72213.960000000006</v>
      </c>
      <c r="K320" s="211">
        <v>126374.43</v>
      </c>
      <c r="L320" s="211">
        <v>91047.24</v>
      </c>
      <c r="M320" s="211">
        <v>159332.67000000001</v>
      </c>
      <c r="N320" s="211">
        <v>118367.53199999999</v>
      </c>
      <c r="O320" s="211">
        <v>207143.18099999998</v>
      </c>
      <c r="P320" s="211">
        <v>144248.4</v>
      </c>
      <c r="Q320" s="211">
        <v>252434.7</v>
      </c>
      <c r="R320" s="211">
        <v>160932.54</v>
      </c>
      <c r="S320" s="211">
        <v>281631.94499999995</v>
      </c>
      <c r="T320" s="211">
        <v>176826.99599999998</v>
      </c>
      <c r="U320" s="211">
        <v>309447.24299999996</v>
      </c>
    </row>
    <row r="321" spans="1:21" ht="13.5" customHeight="1">
      <c r="A321" s="209">
        <v>3</v>
      </c>
      <c r="B321" s="210" t="s">
        <v>204</v>
      </c>
      <c r="C321" s="210" t="s">
        <v>219</v>
      </c>
      <c r="D321" s="210" t="s">
        <v>220</v>
      </c>
      <c r="E321" s="210" t="s">
        <v>231</v>
      </c>
      <c r="F321" s="209">
        <v>4</v>
      </c>
      <c r="G321" s="210" t="s">
        <v>4</v>
      </c>
      <c r="H321" s="211">
        <v>64655.896999999997</v>
      </c>
      <c r="I321" s="211">
        <v>103449.43520000001</v>
      </c>
      <c r="J321" s="211">
        <v>90518.255799999984</v>
      </c>
      <c r="K321" s="211">
        <v>144829.20928000001</v>
      </c>
      <c r="L321" s="211">
        <v>116380.61459999997</v>
      </c>
      <c r="M321" s="211">
        <v>186208.98335999998</v>
      </c>
      <c r="N321" s="211">
        <v>155174.15279999998</v>
      </c>
      <c r="O321" s="211">
        <v>248278.64447999999</v>
      </c>
      <c r="P321" s="211">
        <v>193967.69099999999</v>
      </c>
      <c r="Q321" s="211">
        <v>310348.30559999996</v>
      </c>
      <c r="R321" s="211">
        <v>219830.04979999998</v>
      </c>
      <c r="S321" s="211">
        <v>351728.07967999997</v>
      </c>
      <c r="T321" s="211">
        <v>245692.40859999997</v>
      </c>
      <c r="U321" s="211">
        <v>393107.85375999997</v>
      </c>
    </row>
    <row r="322" spans="1:21" ht="13.5" customHeight="1">
      <c r="A322" s="209">
        <v>3</v>
      </c>
      <c r="B322" s="210" t="s">
        <v>204</v>
      </c>
      <c r="C322" s="210" t="s">
        <v>219</v>
      </c>
      <c r="D322" s="210" t="s">
        <v>220</v>
      </c>
      <c r="E322" s="210" t="s">
        <v>232</v>
      </c>
      <c r="F322" s="209">
        <v>1</v>
      </c>
      <c r="G322" s="210" t="s">
        <v>63</v>
      </c>
      <c r="H322" s="211">
        <v>70220.25</v>
      </c>
      <c r="I322" s="211">
        <v>122885.4375</v>
      </c>
      <c r="J322" s="211">
        <v>91437.5</v>
      </c>
      <c r="K322" s="211">
        <v>160015.62500000003</v>
      </c>
      <c r="L322" s="211">
        <v>109725.3</v>
      </c>
      <c r="M322" s="211">
        <v>192019.27499999999</v>
      </c>
      <c r="N322" s="211">
        <v>131797.79999999999</v>
      </c>
      <c r="O322" s="211">
        <v>230646.15</v>
      </c>
      <c r="P322" s="211">
        <v>155328.75</v>
      </c>
      <c r="Q322" s="211">
        <v>271825.3125</v>
      </c>
      <c r="R322" s="211">
        <v>169971.1</v>
      </c>
      <c r="S322" s="211">
        <v>297449.42499999999</v>
      </c>
      <c r="T322" s="211">
        <v>184410.2</v>
      </c>
      <c r="U322" s="211">
        <v>322717.84999999998</v>
      </c>
    </row>
    <row r="323" spans="1:21" ht="13.5" customHeight="1">
      <c r="A323" s="209">
        <v>3</v>
      </c>
      <c r="B323" s="210" t="s">
        <v>204</v>
      </c>
      <c r="C323" s="210" t="s">
        <v>219</v>
      </c>
      <c r="D323" s="210" t="s">
        <v>220</v>
      </c>
      <c r="E323" s="210" t="s">
        <v>232</v>
      </c>
      <c r="F323" s="209">
        <v>2</v>
      </c>
      <c r="G323" s="210" t="s">
        <v>5</v>
      </c>
      <c r="H323" s="211">
        <v>64601.837500000001</v>
      </c>
      <c r="I323" s="211">
        <v>113053.215625</v>
      </c>
      <c r="J323" s="211">
        <v>83824.80750000001</v>
      </c>
      <c r="K323" s="211">
        <v>146693.41312500002</v>
      </c>
      <c r="L323" s="211">
        <v>99511.492499999993</v>
      </c>
      <c r="M323" s="211">
        <v>174145.111875</v>
      </c>
      <c r="N323" s="211">
        <v>118738.245</v>
      </c>
      <c r="O323" s="211">
        <v>207791.92875000002</v>
      </c>
      <c r="P323" s="211">
        <v>139877.58749999997</v>
      </c>
      <c r="Q323" s="211">
        <v>244785.77812499995</v>
      </c>
      <c r="R323" s="211">
        <v>153192.5675</v>
      </c>
      <c r="S323" s="211">
        <v>268086.99312500004</v>
      </c>
      <c r="T323" s="211">
        <v>165782.88500000001</v>
      </c>
      <c r="U323" s="211">
        <v>290120.04875000002</v>
      </c>
    </row>
    <row r="324" spans="1:21" ht="13.5" customHeight="1">
      <c r="A324" s="209">
        <v>3</v>
      </c>
      <c r="B324" s="210" t="s">
        <v>204</v>
      </c>
      <c r="C324" s="210" t="s">
        <v>219</v>
      </c>
      <c r="D324" s="210" t="s">
        <v>220</v>
      </c>
      <c r="E324" s="210" t="s">
        <v>232</v>
      </c>
      <c r="F324" s="209">
        <v>3</v>
      </c>
      <c r="G324" s="210" t="s">
        <v>6</v>
      </c>
      <c r="H324" s="211">
        <v>50975.243749999994</v>
      </c>
      <c r="I324" s="211">
        <v>89206.676562499983</v>
      </c>
      <c r="J324" s="211">
        <v>69091.251250000001</v>
      </c>
      <c r="K324" s="211">
        <v>120909.68968749998</v>
      </c>
      <c r="L324" s="211">
        <v>87032.328749999986</v>
      </c>
      <c r="M324" s="211">
        <v>152306.5753125</v>
      </c>
      <c r="N324" s="211">
        <v>113014.317</v>
      </c>
      <c r="O324" s="211">
        <v>197775.05474999998</v>
      </c>
      <c r="P324" s="211">
        <v>137556.88124999998</v>
      </c>
      <c r="Q324" s="211">
        <v>240724.54218749999</v>
      </c>
      <c r="R324" s="211">
        <v>153348.81874999998</v>
      </c>
      <c r="S324" s="211">
        <v>268360.43281249999</v>
      </c>
      <c r="T324" s="211">
        <v>168351.07224999997</v>
      </c>
      <c r="U324" s="211">
        <v>294614.37643749994</v>
      </c>
    </row>
    <row r="325" spans="1:21" ht="13.5" customHeight="1">
      <c r="A325" s="209">
        <v>3</v>
      </c>
      <c r="B325" s="210" t="s">
        <v>204</v>
      </c>
      <c r="C325" s="210" t="s">
        <v>219</v>
      </c>
      <c r="D325" s="210" t="s">
        <v>220</v>
      </c>
      <c r="E325" s="210" t="s">
        <v>232</v>
      </c>
      <c r="F325" s="209">
        <v>4</v>
      </c>
      <c r="G325" s="210" t="s">
        <v>4</v>
      </c>
      <c r="H325" s="211">
        <v>62384.396999999997</v>
      </c>
      <c r="I325" s="211">
        <v>99815.035200000013</v>
      </c>
      <c r="J325" s="211">
        <v>87338.155800000008</v>
      </c>
      <c r="K325" s="211">
        <v>139741.04928000001</v>
      </c>
      <c r="L325" s="211">
        <v>112291.91459999999</v>
      </c>
      <c r="M325" s="211">
        <v>179667.06335999997</v>
      </c>
      <c r="N325" s="211">
        <v>149722.5528</v>
      </c>
      <c r="O325" s="211">
        <v>239556.08448000002</v>
      </c>
      <c r="P325" s="211">
        <v>187153.19099999999</v>
      </c>
      <c r="Q325" s="211">
        <v>299445.10560000001</v>
      </c>
      <c r="R325" s="211">
        <v>212106.94979999997</v>
      </c>
      <c r="S325" s="211">
        <v>339371.11968</v>
      </c>
      <c r="T325" s="211">
        <v>237060.70859999998</v>
      </c>
      <c r="U325" s="211">
        <v>379297.13376</v>
      </c>
    </row>
    <row r="326" spans="1:21" ht="13.5" customHeight="1">
      <c r="A326" s="209">
        <v>3</v>
      </c>
      <c r="B326" s="210" t="s">
        <v>204</v>
      </c>
      <c r="C326" s="210" t="s">
        <v>219</v>
      </c>
      <c r="D326" s="210" t="s">
        <v>220</v>
      </c>
      <c r="E326" s="210" t="s">
        <v>233</v>
      </c>
      <c r="F326" s="209">
        <v>1</v>
      </c>
      <c r="G326" s="210" t="s">
        <v>63</v>
      </c>
      <c r="H326" s="211">
        <v>71064.75</v>
      </c>
      <c r="I326" s="211">
        <v>124363.3125</v>
      </c>
      <c r="J326" s="211">
        <v>92514.1</v>
      </c>
      <c r="K326" s="211">
        <v>161899.67500000005</v>
      </c>
      <c r="L326" s="211">
        <v>110972.7</v>
      </c>
      <c r="M326" s="211">
        <v>194202.22500000001</v>
      </c>
      <c r="N326" s="211">
        <v>133227</v>
      </c>
      <c r="O326" s="211">
        <v>233147.25</v>
      </c>
      <c r="P326" s="211">
        <v>156998.25</v>
      </c>
      <c r="Q326" s="211">
        <v>274746.9375</v>
      </c>
      <c r="R326" s="211">
        <v>171790.1</v>
      </c>
      <c r="S326" s="211">
        <v>300632.67499999999</v>
      </c>
      <c r="T326" s="211">
        <v>186363.4</v>
      </c>
      <c r="U326" s="211">
        <v>326135.95</v>
      </c>
    </row>
    <row r="327" spans="1:21" ht="13.5" customHeight="1">
      <c r="A327" s="209">
        <v>3</v>
      </c>
      <c r="B327" s="210" t="s">
        <v>204</v>
      </c>
      <c r="C327" s="210" t="s">
        <v>219</v>
      </c>
      <c r="D327" s="210" t="s">
        <v>220</v>
      </c>
      <c r="E327" s="210" t="s">
        <v>233</v>
      </c>
      <c r="F327" s="209">
        <v>2</v>
      </c>
      <c r="G327" s="210" t="s">
        <v>5</v>
      </c>
      <c r="H327" s="211">
        <v>65388.212500000001</v>
      </c>
      <c r="I327" s="211">
        <v>114429.371875</v>
      </c>
      <c r="J327" s="211">
        <v>84827.382500000007</v>
      </c>
      <c r="K327" s="211">
        <v>148447.919375</v>
      </c>
      <c r="L327" s="211">
        <v>100671.8175</v>
      </c>
      <c r="M327" s="211">
        <v>176175.68062500001</v>
      </c>
      <c r="N327" s="211">
        <v>120066.375</v>
      </c>
      <c r="O327" s="211">
        <v>210116.15625</v>
      </c>
      <c r="P327" s="211">
        <v>141428.96249999997</v>
      </c>
      <c r="Q327" s="211">
        <v>247500.68437499995</v>
      </c>
      <c r="R327" s="211">
        <v>154882.79250000004</v>
      </c>
      <c r="S327" s="211">
        <v>271044.88687500003</v>
      </c>
      <c r="T327" s="211">
        <v>167597.85999999999</v>
      </c>
      <c r="U327" s="211">
        <v>293296.255</v>
      </c>
    </row>
    <row r="328" spans="1:21" ht="13.5" customHeight="1">
      <c r="A328" s="209">
        <v>3</v>
      </c>
      <c r="B328" s="210" t="s">
        <v>204</v>
      </c>
      <c r="C328" s="210" t="s">
        <v>219</v>
      </c>
      <c r="D328" s="210" t="s">
        <v>220</v>
      </c>
      <c r="E328" s="210" t="s">
        <v>233</v>
      </c>
      <c r="F328" s="209">
        <v>3</v>
      </c>
      <c r="G328" s="210" t="s">
        <v>6</v>
      </c>
      <c r="H328" s="211">
        <v>52997.181250000001</v>
      </c>
      <c r="I328" s="211">
        <v>92745.067187499997</v>
      </c>
      <c r="J328" s="211">
        <v>71782.733749999999</v>
      </c>
      <c r="K328" s="211">
        <v>125619.7840625</v>
      </c>
      <c r="L328" s="211">
        <v>90382.646249999991</v>
      </c>
      <c r="M328" s="211">
        <v>158169.63093749998</v>
      </c>
      <c r="N328" s="211">
        <v>117295.97099999999</v>
      </c>
      <c r="O328" s="211">
        <v>205267.94924999998</v>
      </c>
      <c r="P328" s="211">
        <v>142681.74374999999</v>
      </c>
      <c r="Q328" s="211">
        <v>249693.05156249998</v>
      </c>
      <c r="R328" s="211">
        <v>159000.93624999997</v>
      </c>
      <c r="S328" s="211">
        <v>278251.63843749999</v>
      </c>
      <c r="T328" s="211">
        <v>174482.09675</v>
      </c>
      <c r="U328" s="211">
        <v>305343.66931249999</v>
      </c>
    </row>
    <row r="329" spans="1:21" ht="13.5" customHeight="1">
      <c r="A329" s="209">
        <v>3</v>
      </c>
      <c r="B329" s="210" t="s">
        <v>204</v>
      </c>
      <c r="C329" s="210" t="s">
        <v>219</v>
      </c>
      <c r="D329" s="210" t="s">
        <v>220</v>
      </c>
      <c r="E329" s="210" t="s">
        <v>233</v>
      </c>
      <c r="F329" s="209">
        <v>4</v>
      </c>
      <c r="G329" s="210" t="s">
        <v>4</v>
      </c>
      <c r="H329" s="211">
        <v>65084.656000000003</v>
      </c>
      <c r="I329" s="211">
        <v>104135.44960000002</v>
      </c>
      <c r="J329" s="211">
        <v>91118.518400000001</v>
      </c>
      <c r="K329" s="211">
        <v>145789.62943999999</v>
      </c>
      <c r="L329" s="211">
        <v>117152.38079999998</v>
      </c>
      <c r="M329" s="211">
        <v>187443.80927999999</v>
      </c>
      <c r="N329" s="211">
        <v>156203.17440000002</v>
      </c>
      <c r="O329" s="211">
        <v>249925.07903999998</v>
      </c>
      <c r="P329" s="211">
        <v>195253.96799999999</v>
      </c>
      <c r="Q329" s="211">
        <v>312406.34880000004</v>
      </c>
      <c r="R329" s="211">
        <v>221287.83039999998</v>
      </c>
      <c r="S329" s="211">
        <v>354060.52864000003</v>
      </c>
      <c r="T329" s="211">
        <v>247321.69279999996</v>
      </c>
      <c r="U329" s="211">
        <v>395714.70848000003</v>
      </c>
    </row>
    <row r="330" spans="1:21" ht="13.5" customHeight="1">
      <c r="A330" s="209">
        <v>3</v>
      </c>
      <c r="B330" s="210" t="s">
        <v>204</v>
      </c>
      <c r="C330" s="210" t="s">
        <v>234</v>
      </c>
      <c r="D330" s="210" t="s">
        <v>235</v>
      </c>
      <c r="E330" s="210" t="s">
        <v>236</v>
      </c>
      <c r="F330" s="209">
        <v>1</v>
      </c>
      <c r="G330" s="210" t="s">
        <v>63</v>
      </c>
      <c r="H330" s="211">
        <v>68127.149999999994</v>
      </c>
      <c r="I330" s="211">
        <v>119222.5125</v>
      </c>
      <c r="J330" s="211">
        <v>88596.508000000016</v>
      </c>
      <c r="K330" s="211">
        <v>155043.88900000002</v>
      </c>
      <c r="L330" s="211">
        <v>106093.26</v>
      </c>
      <c r="M330" s="211">
        <v>185663.20500000002</v>
      </c>
      <c r="N330" s="211">
        <v>127089.144</v>
      </c>
      <c r="O330" s="211">
        <v>222406.00199999998</v>
      </c>
      <c r="P330" s="211">
        <v>149705.01</v>
      </c>
      <c r="Q330" s="211">
        <v>261983.76750000002</v>
      </c>
      <c r="R330" s="211">
        <v>163777.796</v>
      </c>
      <c r="S330" s="211">
        <v>286611.14300000004</v>
      </c>
      <c r="T330" s="211">
        <v>177589.04800000001</v>
      </c>
      <c r="U330" s="211">
        <v>310780.83400000003</v>
      </c>
    </row>
    <row r="331" spans="1:21" ht="13.5" customHeight="1">
      <c r="A331" s="209">
        <v>3</v>
      </c>
      <c r="B331" s="210" t="s">
        <v>204</v>
      </c>
      <c r="C331" s="210" t="s">
        <v>234</v>
      </c>
      <c r="D331" s="210" t="s">
        <v>235</v>
      </c>
      <c r="E331" s="210" t="s">
        <v>236</v>
      </c>
      <c r="F331" s="209">
        <v>2</v>
      </c>
      <c r="G331" s="210" t="s">
        <v>5</v>
      </c>
      <c r="H331" s="211">
        <v>62723.479000000007</v>
      </c>
      <c r="I331" s="211">
        <v>109766.08825</v>
      </c>
      <c r="J331" s="211">
        <v>81298.462700000004</v>
      </c>
      <c r="K331" s="211">
        <v>142272.30972500003</v>
      </c>
      <c r="L331" s="211">
        <v>96362.8848</v>
      </c>
      <c r="M331" s="211">
        <v>168635.04840000003</v>
      </c>
      <c r="N331" s="211">
        <v>114699.09359999999</v>
      </c>
      <c r="O331" s="211">
        <v>200723.41380000001</v>
      </c>
      <c r="P331" s="211">
        <v>135053.2365</v>
      </c>
      <c r="Q331" s="211">
        <v>236343.16387499997</v>
      </c>
      <c r="R331" s="211">
        <v>147864.81255000003</v>
      </c>
      <c r="S331" s="211">
        <v>258763.42196250003</v>
      </c>
      <c r="T331" s="211">
        <v>159946.37522500003</v>
      </c>
      <c r="U331" s="211">
        <v>279906.15664375003</v>
      </c>
    </row>
    <row r="332" spans="1:21" ht="13.5" customHeight="1">
      <c r="A332" s="209">
        <v>3</v>
      </c>
      <c r="B332" s="210" t="s">
        <v>204</v>
      </c>
      <c r="C332" s="210" t="s">
        <v>234</v>
      </c>
      <c r="D332" s="210" t="s">
        <v>235</v>
      </c>
      <c r="E332" s="210" t="s">
        <v>236</v>
      </c>
      <c r="F332" s="209">
        <v>3</v>
      </c>
      <c r="G332" s="210" t="s">
        <v>6</v>
      </c>
      <c r="H332" s="211">
        <v>49766.331250000003</v>
      </c>
      <c r="I332" s="211">
        <v>87091.079687499994</v>
      </c>
      <c r="J332" s="211">
        <v>67584.413749999992</v>
      </c>
      <c r="K332" s="211">
        <v>118272.7240625</v>
      </c>
      <c r="L332" s="211">
        <v>85241.846250000002</v>
      </c>
      <c r="M332" s="211">
        <v>149173.23093749999</v>
      </c>
      <c r="N332" s="211">
        <v>110874.25499999998</v>
      </c>
      <c r="O332" s="211">
        <v>194029.94624999998</v>
      </c>
      <c r="P332" s="211">
        <v>135184.74374999999</v>
      </c>
      <c r="Q332" s="211">
        <v>236573.30156249998</v>
      </c>
      <c r="R332" s="211">
        <v>150868.47624999998</v>
      </c>
      <c r="S332" s="211">
        <v>264019.8334375</v>
      </c>
      <c r="T332" s="211">
        <v>165826.98874999999</v>
      </c>
      <c r="U332" s="211">
        <v>290197.23031249997</v>
      </c>
    </row>
    <row r="333" spans="1:21" ht="13.5" customHeight="1">
      <c r="A333" s="209">
        <v>3</v>
      </c>
      <c r="B333" s="210" t="s">
        <v>204</v>
      </c>
      <c r="C333" s="210" t="s">
        <v>234</v>
      </c>
      <c r="D333" s="210" t="s">
        <v>235</v>
      </c>
      <c r="E333" s="210" t="s">
        <v>236</v>
      </c>
      <c r="F333" s="209">
        <v>4</v>
      </c>
      <c r="G333" s="210" t="s">
        <v>4</v>
      </c>
      <c r="H333" s="211">
        <v>60298.384999999995</v>
      </c>
      <c r="I333" s="211">
        <v>96477.415999999997</v>
      </c>
      <c r="J333" s="211">
        <v>84417.739000000001</v>
      </c>
      <c r="K333" s="211">
        <v>135068.3824</v>
      </c>
      <c r="L333" s="211">
        <v>108537.09299999999</v>
      </c>
      <c r="M333" s="211">
        <v>173659.34880000001</v>
      </c>
      <c r="N333" s="211">
        <v>144716.12400000001</v>
      </c>
      <c r="O333" s="211">
        <v>231545.7984</v>
      </c>
      <c r="P333" s="211">
        <v>180895.15499999997</v>
      </c>
      <c r="Q333" s="211">
        <v>289432.24800000002</v>
      </c>
      <c r="R333" s="211">
        <v>205014.50899999999</v>
      </c>
      <c r="S333" s="211">
        <v>328023.2144</v>
      </c>
      <c r="T333" s="211">
        <v>229133.86299999998</v>
      </c>
      <c r="U333" s="211">
        <v>366614.18080000003</v>
      </c>
    </row>
    <row r="334" spans="1:21" ht="13.5" customHeight="1">
      <c r="A334" s="209">
        <v>3</v>
      </c>
      <c r="B334" s="210" t="s">
        <v>204</v>
      </c>
      <c r="C334" s="210" t="s">
        <v>234</v>
      </c>
      <c r="D334" s="210" t="s">
        <v>235</v>
      </c>
      <c r="E334" s="210" t="s">
        <v>237</v>
      </c>
      <c r="F334" s="209">
        <v>1</v>
      </c>
      <c r="G334" s="210" t="s">
        <v>63</v>
      </c>
      <c r="H334" s="211">
        <v>67704.899999999994</v>
      </c>
      <c r="I334" s="211">
        <v>118483.575</v>
      </c>
      <c r="J334" s="211">
        <v>88058.208000000013</v>
      </c>
      <c r="K334" s="211">
        <v>154101.864</v>
      </c>
      <c r="L334" s="211">
        <v>105469.56</v>
      </c>
      <c r="M334" s="211">
        <v>184571.73</v>
      </c>
      <c r="N334" s="211">
        <v>126374.54399999999</v>
      </c>
      <c r="O334" s="211">
        <v>221155.45199999999</v>
      </c>
      <c r="P334" s="211">
        <v>148870.26</v>
      </c>
      <c r="Q334" s="211">
        <v>260522.95500000002</v>
      </c>
      <c r="R334" s="211">
        <v>162868.296</v>
      </c>
      <c r="S334" s="211">
        <v>285019.51800000004</v>
      </c>
      <c r="T334" s="211">
        <v>176612.448</v>
      </c>
      <c r="U334" s="211">
        <v>309071.78399999999</v>
      </c>
    </row>
    <row r="335" spans="1:21" ht="13.5" customHeight="1">
      <c r="A335" s="209">
        <v>3</v>
      </c>
      <c r="B335" s="210" t="s">
        <v>204</v>
      </c>
      <c r="C335" s="210" t="s">
        <v>234</v>
      </c>
      <c r="D335" s="210" t="s">
        <v>235</v>
      </c>
      <c r="E335" s="210" t="s">
        <v>237</v>
      </c>
      <c r="F335" s="209">
        <v>2</v>
      </c>
      <c r="G335" s="210" t="s">
        <v>5</v>
      </c>
      <c r="H335" s="211">
        <v>62330.291500000007</v>
      </c>
      <c r="I335" s="211">
        <v>109078.010125</v>
      </c>
      <c r="J335" s="211">
        <v>80797.175200000012</v>
      </c>
      <c r="K335" s="211">
        <v>141395.05660000001</v>
      </c>
      <c r="L335" s="211">
        <v>95782.722299999994</v>
      </c>
      <c r="M335" s="211">
        <v>167619.76402500001</v>
      </c>
      <c r="N335" s="211">
        <v>114035.02859999999</v>
      </c>
      <c r="O335" s="211">
        <v>199561.30005000002</v>
      </c>
      <c r="P335" s="211">
        <v>134277.549</v>
      </c>
      <c r="Q335" s="211">
        <v>234985.71074999997</v>
      </c>
      <c r="R335" s="211">
        <v>147019.70005000001</v>
      </c>
      <c r="S335" s="211">
        <v>257284.47508750003</v>
      </c>
      <c r="T335" s="211">
        <v>159038.88772500001</v>
      </c>
      <c r="U335" s="211">
        <v>278318.05351875001</v>
      </c>
    </row>
    <row r="336" spans="1:21" ht="13.5" customHeight="1">
      <c r="A336" s="209">
        <v>3</v>
      </c>
      <c r="B336" s="210" t="s">
        <v>204</v>
      </c>
      <c r="C336" s="210" t="s">
        <v>234</v>
      </c>
      <c r="D336" s="210" t="s">
        <v>235</v>
      </c>
      <c r="E336" s="210" t="s">
        <v>237</v>
      </c>
      <c r="F336" s="209">
        <v>3</v>
      </c>
      <c r="G336" s="210" t="s">
        <v>6</v>
      </c>
      <c r="H336" s="211">
        <v>49447.6875</v>
      </c>
      <c r="I336" s="211">
        <v>86533.453125</v>
      </c>
      <c r="J336" s="211">
        <v>67138.3125</v>
      </c>
      <c r="K336" s="211">
        <v>117492.046875</v>
      </c>
      <c r="L336" s="211">
        <v>84668.287499999991</v>
      </c>
      <c r="M336" s="211">
        <v>148169.50312499999</v>
      </c>
      <c r="N336" s="211">
        <v>110109.51</v>
      </c>
      <c r="O336" s="211">
        <v>192691.64249999999</v>
      </c>
      <c r="P336" s="211">
        <v>134228.8125</v>
      </c>
      <c r="Q336" s="211">
        <v>234900.42187499997</v>
      </c>
      <c r="R336" s="211">
        <v>149785.08749999999</v>
      </c>
      <c r="S336" s="211">
        <v>262123.90312499995</v>
      </c>
      <c r="T336" s="211">
        <v>164616.14249999999</v>
      </c>
      <c r="U336" s="211">
        <v>288078.24937500001</v>
      </c>
    </row>
    <row r="337" spans="1:21" ht="13.5" customHeight="1">
      <c r="A337" s="209">
        <v>3</v>
      </c>
      <c r="B337" s="210" t="s">
        <v>204</v>
      </c>
      <c r="C337" s="210" t="s">
        <v>234</v>
      </c>
      <c r="D337" s="210" t="s">
        <v>235</v>
      </c>
      <c r="E337" s="210" t="s">
        <v>237</v>
      </c>
      <c r="F337" s="209">
        <v>4</v>
      </c>
      <c r="G337" s="210" t="s">
        <v>4</v>
      </c>
      <c r="H337" s="211">
        <v>59973.884999999995</v>
      </c>
      <c r="I337" s="211">
        <v>95958.216</v>
      </c>
      <c r="J337" s="211">
        <v>83963.438999999998</v>
      </c>
      <c r="K337" s="211">
        <v>134341.5024</v>
      </c>
      <c r="L337" s="211">
        <v>107952.99299999999</v>
      </c>
      <c r="M337" s="211">
        <v>172724.78880000001</v>
      </c>
      <c r="N337" s="211">
        <v>143937.32399999999</v>
      </c>
      <c r="O337" s="211">
        <v>230299.71840000001</v>
      </c>
      <c r="P337" s="211">
        <v>179921.65499999997</v>
      </c>
      <c r="Q337" s="211">
        <v>287874.64799999999</v>
      </c>
      <c r="R337" s="211">
        <v>203911.20899999997</v>
      </c>
      <c r="S337" s="211">
        <v>326257.93440000003</v>
      </c>
      <c r="T337" s="211">
        <v>227900.76299999998</v>
      </c>
      <c r="U337" s="211">
        <v>364641.22080000001</v>
      </c>
    </row>
    <row r="338" spans="1:21" ht="13.5" customHeight="1">
      <c r="A338" s="209">
        <v>3</v>
      </c>
      <c r="B338" s="210" t="s">
        <v>204</v>
      </c>
      <c r="C338" s="210" t="s">
        <v>234</v>
      </c>
      <c r="D338" s="210" t="s">
        <v>235</v>
      </c>
      <c r="E338" s="210" t="s">
        <v>238</v>
      </c>
      <c r="F338" s="209">
        <v>1</v>
      </c>
      <c r="G338" s="210" t="s">
        <v>63</v>
      </c>
      <c r="H338" s="211">
        <v>71274.600000000006</v>
      </c>
      <c r="I338" s="211">
        <v>124730.55</v>
      </c>
      <c r="J338" s="211">
        <v>92570.632000000012</v>
      </c>
      <c r="K338" s="211">
        <v>161998.60600000003</v>
      </c>
      <c r="L338" s="211">
        <v>110622.24</v>
      </c>
      <c r="M338" s="211">
        <v>193588.92</v>
      </c>
      <c r="N338" s="211">
        <v>132156.576</v>
      </c>
      <c r="O338" s="211">
        <v>231274.008</v>
      </c>
      <c r="P338" s="211">
        <v>155597.04</v>
      </c>
      <c r="Q338" s="211">
        <v>272294.82</v>
      </c>
      <c r="R338" s="211">
        <v>170182.78399999999</v>
      </c>
      <c r="S338" s="211">
        <v>297819.87199999997</v>
      </c>
      <c r="T338" s="211">
        <v>184428.592</v>
      </c>
      <c r="U338" s="211">
        <v>322750.03599999996</v>
      </c>
    </row>
    <row r="339" spans="1:21" ht="13.5" customHeight="1">
      <c r="A339" s="209">
        <v>3</v>
      </c>
      <c r="B339" s="210" t="s">
        <v>204</v>
      </c>
      <c r="C339" s="210" t="s">
        <v>234</v>
      </c>
      <c r="D339" s="210" t="s">
        <v>235</v>
      </c>
      <c r="E339" s="210" t="s">
        <v>238</v>
      </c>
      <c r="F339" s="209">
        <v>2</v>
      </c>
      <c r="G339" s="210" t="s">
        <v>5</v>
      </c>
      <c r="H339" s="211">
        <v>65670.003500000006</v>
      </c>
      <c r="I339" s="211">
        <v>114922.506125</v>
      </c>
      <c r="J339" s="211">
        <v>85025.84580000001</v>
      </c>
      <c r="K339" s="211">
        <v>148795.23015000002</v>
      </c>
      <c r="L339" s="211">
        <v>100626.8067</v>
      </c>
      <c r="M339" s="211">
        <v>176096.91172500001</v>
      </c>
      <c r="N339" s="211">
        <v>119482.94940000001</v>
      </c>
      <c r="O339" s="211">
        <v>209095.16145000001</v>
      </c>
      <c r="P339" s="211">
        <v>140617.59599999999</v>
      </c>
      <c r="Q339" s="211">
        <v>246080.79299999998</v>
      </c>
      <c r="R339" s="211">
        <v>153911.27395</v>
      </c>
      <c r="S339" s="211">
        <v>269344.72941250005</v>
      </c>
      <c r="T339" s="211">
        <v>166413.43277499999</v>
      </c>
      <c r="U339" s="211">
        <v>291223.50735624996</v>
      </c>
    </row>
    <row r="340" spans="1:21" ht="13.5" customHeight="1">
      <c r="A340" s="209">
        <v>3</v>
      </c>
      <c r="B340" s="210" t="s">
        <v>204</v>
      </c>
      <c r="C340" s="210" t="s">
        <v>234</v>
      </c>
      <c r="D340" s="210" t="s">
        <v>235</v>
      </c>
      <c r="E340" s="210" t="s">
        <v>238</v>
      </c>
      <c r="F340" s="209">
        <v>3</v>
      </c>
      <c r="G340" s="210" t="s">
        <v>6</v>
      </c>
      <c r="H340" s="211">
        <v>53326.45</v>
      </c>
      <c r="I340" s="211">
        <v>93321.287499999991</v>
      </c>
      <c r="J340" s="211">
        <v>72498.964999999997</v>
      </c>
      <c r="K340" s="211">
        <v>126873.18874999999</v>
      </c>
      <c r="L340" s="211">
        <v>91505.474999999991</v>
      </c>
      <c r="M340" s="211">
        <v>160134.58124999999</v>
      </c>
      <c r="N340" s="211">
        <v>119133.04199999999</v>
      </c>
      <c r="O340" s="211">
        <v>208482.82349999997</v>
      </c>
      <c r="P340" s="211">
        <v>145394.625</v>
      </c>
      <c r="Q340" s="211">
        <v>254440.59374999997</v>
      </c>
      <c r="R340" s="211">
        <v>162361.64499999999</v>
      </c>
      <c r="S340" s="211">
        <v>284132.87874999997</v>
      </c>
      <c r="T340" s="211">
        <v>178579.27099999998</v>
      </c>
      <c r="U340" s="211">
        <v>312513.72424999997</v>
      </c>
    </row>
    <row r="341" spans="1:21" ht="13.5" customHeight="1">
      <c r="A341" s="209">
        <v>3</v>
      </c>
      <c r="B341" s="210" t="s">
        <v>204</v>
      </c>
      <c r="C341" s="210" t="s">
        <v>234</v>
      </c>
      <c r="D341" s="210" t="s">
        <v>235</v>
      </c>
      <c r="E341" s="210" t="s">
        <v>238</v>
      </c>
      <c r="F341" s="209">
        <v>4</v>
      </c>
      <c r="G341" s="210" t="s">
        <v>4</v>
      </c>
      <c r="H341" s="211">
        <v>64244.51449999999</v>
      </c>
      <c r="I341" s="211">
        <v>102791.22320000001</v>
      </c>
      <c r="J341" s="211">
        <v>89942.320299999992</v>
      </c>
      <c r="K341" s="211">
        <v>143907.71247999999</v>
      </c>
      <c r="L341" s="211">
        <v>115640.12609999999</v>
      </c>
      <c r="M341" s="211">
        <v>185024.20176000003</v>
      </c>
      <c r="N341" s="211">
        <v>154186.83480000001</v>
      </c>
      <c r="O341" s="211">
        <v>246698.93568</v>
      </c>
      <c r="P341" s="211">
        <v>192733.5435</v>
      </c>
      <c r="Q341" s="211">
        <v>308373.66960000002</v>
      </c>
      <c r="R341" s="211">
        <v>218431.3493</v>
      </c>
      <c r="S341" s="211">
        <v>349490.15888</v>
      </c>
      <c r="T341" s="211">
        <v>244129.15509999997</v>
      </c>
      <c r="U341" s="211">
        <v>390606.64815999998</v>
      </c>
    </row>
    <row r="342" spans="1:21" ht="13.5" customHeight="1">
      <c r="A342" s="209">
        <v>3</v>
      </c>
      <c r="B342" s="210" t="s">
        <v>204</v>
      </c>
      <c r="C342" s="210" t="s">
        <v>234</v>
      </c>
      <c r="D342" s="210" t="s">
        <v>235</v>
      </c>
      <c r="E342" s="210" t="s">
        <v>239</v>
      </c>
      <c r="F342" s="209">
        <v>1</v>
      </c>
      <c r="G342" s="210" t="s">
        <v>63</v>
      </c>
      <c r="H342" s="211">
        <v>70948.2</v>
      </c>
      <c r="I342" s="211">
        <v>124159.35</v>
      </c>
      <c r="J342" s="211">
        <v>92135.344000000012</v>
      </c>
      <c r="K342" s="211">
        <v>161236.85200000001</v>
      </c>
      <c r="L342" s="211">
        <v>110080.08</v>
      </c>
      <c r="M342" s="211">
        <v>192640.14</v>
      </c>
      <c r="N342" s="211">
        <v>131474.592</v>
      </c>
      <c r="O342" s="211">
        <v>230080.53600000002</v>
      </c>
      <c r="P342" s="211">
        <v>154786.68</v>
      </c>
      <c r="Q342" s="211">
        <v>270876.69</v>
      </c>
      <c r="R342" s="211">
        <v>169292.52799999999</v>
      </c>
      <c r="S342" s="211">
        <v>296261.924</v>
      </c>
      <c r="T342" s="211">
        <v>183453.66399999999</v>
      </c>
      <c r="U342" s="211">
        <v>321043.91200000001</v>
      </c>
    </row>
    <row r="343" spans="1:21" ht="13.5" customHeight="1">
      <c r="A343" s="209">
        <v>3</v>
      </c>
      <c r="B343" s="210" t="s">
        <v>204</v>
      </c>
      <c r="C343" s="210" t="s">
        <v>234</v>
      </c>
      <c r="D343" s="210" t="s">
        <v>235</v>
      </c>
      <c r="E343" s="210" t="s">
        <v>239</v>
      </c>
      <c r="F343" s="209">
        <v>2</v>
      </c>
      <c r="G343" s="210" t="s">
        <v>5</v>
      </c>
      <c r="H343" s="211">
        <v>65373.922000000006</v>
      </c>
      <c r="I343" s="211">
        <v>114404.36350000001</v>
      </c>
      <c r="J343" s="211">
        <v>84633.743600000016</v>
      </c>
      <c r="K343" s="211">
        <v>148109.05130000002</v>
      </c>
      <c r="L343" s="211">
        <v>100148.0364</v>
      </c>
      <c r="M343" s="211">
        <v>175259.0637</v>
      </c>
      <c r="N343" s="211">
        <v>118886.58480000001</v>
      </c>
      <c r="O343" s="211">
        <v>208051.52340000001</v>
      </c>
      <c r="P343" s="211">
        <v>139909.182</v>
      </c>
      <c r="Q343" s="211">
        <v>244841.06849999999</v>
      </c>
      <c r="R343" s="211">
        <v>153131.49840000001</v>
      </c>
      <c r="S343" s="211">
        <v>267980.12220000004</v>
      </c>
      <c r="T343" s="211">
        <v>165563.2678</v>
      </c>
      <c r="U343" s="211">
        <v>289735.71865</v>
      </c>
    </row>
    <row r="344" spans="1:21" ht="13.5" customHeight="1">
      <c r="A344" s="209">
        <v>3</v>
      </c>
      <c r="B344" s="210" t="s">
        <v>204</v>
      </c>
      <c r="C344" s="210" t="s">
        <v>234</v>
      </c>
      <c r="D344" s="210" t="s">
        <v>235</v>
      </c>
      <c r="E344" s="210" t="s">
        <v>239</v>
      </c>
      <c r="F344" s="209">
        <v>3</v>
      </c>
      <c r="G344" s="210" t="s">
        <v>6</v>
      </c>
      <c r="H344" s="211">
        <v>53557.224999999999</v>
      </c>
      <c r="I344" s="211">
        <v>93725.143749999988</v>
      </c>
      <c r="J344" s="211">
        <v>72798.845000000001</v>
      </c>
      <c r="K344" s="211">
        <v>127397.97874999998</v>
      </c>
      <c r="L344" s="211">
        <v>91872.674999999988</v>
      </c>
      <c r="M344" s="211">
        <v>160777.18124999999</v>
      </c>
      <c r="N344" s="211">
        <v>119591.73599999999</v>
      </c>
      <c r="O344" s="211">
        <v>209285.538</v>
      </c>
      <c r="P344" s="211">
        <v>145930.125</v>
      </c>
      <c r="Q344" s="211">
        <v>255377.71874999997</v>
      </c>
      <c r="R344" s="211">
        <v>162942.53499999997</v>
      </c>
      <c r="S344" s="211">
        <v>285149.43624999997</v>
      </c>
      <c r="T344" s="211">
        <v>179197.49299999999</v>
      </c>
      <c r="U344" s="211">
        <v>313595.61274999997</v>
      </c>
    </row>
    <row r="345" spans="1:21" ht="13.5" customHeight="1">
      <c r="A345" s="209">
        <v>3</v>
      </c>
      <c r="B345" s="210" t="s">
        <v>204</v>
      </c>
      <c r="C345" s="210" t="s">
        <v>234</v>
      </c>
      <c r="D345" s="210" t="s">
        <v>235</v>
      </c>
      <c r="E345" s="210" t="s">
        <v>239</v>
      </c>
      <c r="F345" s="209">
        <v>4</v>
      </c>
      <c r="G345" s="210" t="s">
        <v>4</v>
      </c>
      <c r="H345" s="211">
        <v>64586.390999999996</v>
      </c>
      <c r="I345" s="211">
        <v>103338.22560000001</v>
      </c>
      <c r="J345" s="211">
        <v>90420.947400000005</v>
      </c>
      <c r="K345" s="211">
        <v>144673.51584000001</v>
      </c>
      <c r="L345" s="211">
        <v>116255.50379999999</v>
      </c>
      <c r="M345" s="211">
        <v>186008.80608000001</v>
      </c>
      <c r="N345" s="211">
        <v>155007.33840000001</v>
      </c>
      <c r="O345" s="211">
        <v>248011.74144000001</v>
      </c>
      <c r="P345" s="211">
        <v>193759.17300000001</v>
      </c>
      <c r="Q345" s="211">
        <v>310014.67680000002</v>
      </c>
      <c r="R345" s="211">
        <v>219593.72939999998</v>
      </c>
      <c r="S345" s="211">
        <v>351349.96704000002</v>
      </c>
      <c r="T345" s="211">
        <v>245428.28579999998</v>
      </c>
      <c r="U345" s="211">
        <v>392685.25728000002</v>
      </c>
    </row>
    <row r="346" spans="1:21" ht="13.5" customHeight="1">
      <c r="A346" s="209">
        <v>3</v>
      </c>
      <c r="B346" s="210" t="s">
        <v>204</v>
      </c>
      <c r="C346" s="210" t="s">
        <v>234</v>
      </c>
      <c r="D346" s="210" t="s">
        <v>235</v>
      </c>
      <c r="E346" s="210" t="s">
        <v>240</v>
      </c>
      <c r="F346" s="209">
        <v>1</v>
      </c>
      <c r="G346" s="210" t="s">
        <v>63</v>
      </c>
      <c r="H346" s="211">
        <v>72062.100000000006</v>
      </c>
      <c r="I346" s="211">
        <v>126108.67499999999</v>
      </c>
      <c r="J346" s="211">
        <v>93670.472000000009</v>
      </c>
      <c r="K346" s="211">
        <v>163923.326</v>
      </c>
      <c r="L346" s="211">
        <v>112085.64</v>
      </c>
      <c r="M346" s="211">
        <v>196149.87</v>
      </c>
      <c r="N346" s="211">
        <v>134137.296</v>
      </c>
      <c r="O346" s="211">
        <v>234740.26799999998</v>
      </c>
      <c r="P346" s="211">
        <v>157979.34</v>
      </c>
      <c r="Q346" s="211">
        <v>276463.84499999997</v>
      </c>
      <c r="R346" s="211">
        <v>172815.06400000001</v>
      </c>
      <c r="S346" s="211">
        <v>302426.36199999996</v>
      </c>
      <c r="T346" s="211">
        <v>187350.03200000001</v>
      </c>
      <c r="U346" s="211">
        <v>327862.55599999998</v>
      </c>
    </row>
    <row r="347" spans="1:21" ht="13.5" customHeight="1">
      <c r="A347" s="209">
        <v>3</v>
      </c>
      <c r="B347" s="210" t="s">
        <v>204</v>
      </c>
      <c r="C347" s="210" t="s">
        <v>234</v>
      </c>
      <c r="D347" s="210" t="s">
        <v>235</v>
      </c>
      <c r="E347" s="210" t="s">
        <v>240</v>
      </c>
      <c r="F347" s="209">
        <v>2</v>
      </c>
      <c r="G347" s="210" t="s">
        <v>5</v>
      </c>
      <c r="H347" s="211">
        <v>66364.035999999993</v>
      </c>
      <c r="I347" s="211">
        <v>116137.06299999999</v>
      </c>
      <c r="J347" s="211">
        <v>85983.781799999997</v>
      </c>
      <c r="K347" s="211">
        <v>150471.61814999999</v>
      </c>
      <c r="L347" s="211">
        <v>101860.33319999999</v>
      </c>
      <c r="M347" s="211">
        <v>178255.58309999999</v>
      </c>
      <c r="N347" s="211">
        <v>121136.6424</v>
      </c>
      <c r="O347" s="211">
        <v>211989.12419999999</v>
      </c>
      <c r="P347" s="211">
        <v>142608.29099999997</v>
      </c>
      <c r="Q347" s="211">
        <v>249564.50924999994</v>
      </c>
      <c r="R347" s="211">
        <v>156119.92670000001</v>
      </c>
      <c r="S347" s="211">
        <v>273209.87172499998</v>
      </c>
      <c r="T347" s="211">
        <v>168849.28265000001</v>
      </c>
      <c r="U347" s="211">
        <v>295486.24463750003</v>
      </c>
    </row>
    <row r="348" spans="1:21" ht="13.5" customHeight="1">
      <c r="A348" s="209">
        <v>3</v>
      </c>
      <c r="B348" s="210" t="s">
        <v>204</v>
      </c>
      <c r="C348" s="210" t="s">
        <v>234</v>
      </c>
      <c r="D348" s="210" t="s">
        <v>235</v>
      </c>
      <c r="E348" s="210" t="s">
        <v>240</v>
      </c>
      <c r="F348" s="209">
        <v>3</v>
      </c>
      <c r="G348" s="210" t="s">
        <v>6</v>
      </c>
      <c r="H348" s="211">
        <v>52689.162499999991</v>
      </c>
      <c r="I348" s="211">
        <v>92206.034374999988</v>
      </c>
      <c r="J348" s="211">
        <v>71606.762499999997</v>
      </c>
      <c r="K348" s="211">
        <v>125311.83437499999</v>
      </c>
      <c r="L348" s="211">
        <v>90358.357499999984</v>
      </c>
      <c r="M348" s="211">
        <v>158127.12562499999</v>
      </c>
      <c r="N348" s="211">
        <v>117603.552</v>
      </c>
      <c r="O348" s="211">
        <v>205806.21599999996</v>
      </c>
      <c r="P348" s="211">
        <v>143482.76249999998</v>
      </c>
      <c r="Q348" s="211">
        <v>251094.83437499998</v>
      </c>
      <c r="R348" s="211">
        <v>160194.86749999999</v>
      </c>
      <c r="S348" s="211">
        <v>280341.01812499994</v>
      </c>
      <c r="T348" s="211">
        <v>176157.57849999997</v>
      </c>
      <c r="U348" s="211">
        <v>308275.76237499999</v>
      </c>
    </row>
    <row r="349" spans="1:21" ht="13.5" customHeight="1">
      <c r="A349" s="209">
        <v>3</v>
      </c>
      <c r="B349" s="210" t="s">
        <v>204</v>
      </c>
      <c r="C349" s="210" t="s">
        <v>234</v>
      </c>
      <c r="D349" s="210" t="s">
        <v>235</v>
      </c>
      <c r="E349" s="210" t="s">
        <v>240</v>
      </c>
      <c r="F349" s="209">
        <v>4</v>
      </c>
      <c r="G349" s="210" t="s">
        <v>4</v>
      </c>
      <c r="H349" s="211">
        <v>63595.51449999999</v>
      </c>
      <c r="I349" s="211">
        <v>101752.8232</v>
      </c>
      <c r="J349" s="211">
        <v>89033.720300000001</v>
      </c>
      <c r="K349" s="211">
        <v>142453.95248000001</v>
      </c>
      <c r="L349" s="211">
        <v>114471.92609999998</v>
      </c>
      <c r="M349" s="211">
        <v>183155.08176000003</v>
      </c>
      <c r="N349" s="211">
        <v>152629.23479999998</v>
      </c>
      <c r="O349" s="211">
        <v>244206.77568000002</v>
      </c>
      <c r="P349" s="211">
        <v>190786.5435</v>
      </c>
      <c r="Q349" s="211">
        <v>305258.46959999995</v>
      </c>
      <c r="R349" s="211">
        <v>216224.74929999997</v>
      </c>
      <c r="S349" s="211">
        <v>345959.59888000001</v>
      </c>
      <c r="T349" s="211">
        <v>241662.95509999999</v>
      </c>
      <c r="U349" s="211">
        <v>386660.72816</v>
      </c>
    </row>
    <row r="350" spans="1:21" ht="13.5" customHeight="1">
      <c r="A350" s="209">
        <v>3</v>
      </c>
      <c r="B350" s="210" t="s">
        <v>204</v>
      </c>
      <c r="C350" s="210" t="s">
        <v>234</v>
      </c>
      <c r="D350" s="210" t="s">
        <v>235</v>
      </c>
      <c r="E350" s="210" t="s">
        <v>241</v>
      </c>
      <c r="F350" s="209">
        <v>1</v>
      </c>
      <c r="G350" s="210" t="s">
        <v>63</v>
      </c>
      <c r="H350" s="211">
        <v>73463.55</v>
      </c>
      <c r="I350" s="211">
        <v>128561.21249999999</v>
      </c>
      <c r="J350" s="211">
        <v>95514.635999999999</v>
      </c>
      <c r="K350" s="211">
        <v>167150.61300000004</v>
      </c>
      <c r="L350" s="211">
        <v>114335.82</v>
      </c>
      <c r="M350" s="211">
        <v>200087.685</v>
      </c>
      <c r="N350" s="211">
        <v>136897.848</v>
      </c>
      <c r="O350" s="211">
        <v>239571.234</v>
      </c>
      <c r="P350" s="211">
        <v>161245.17000000001</v>
      </c>
      <c r="Q350" s="211">
        <v>282179.04749999999</v>
      </c>
      <c r="R350" s="211">
        <v>176395.33199999999</v>
      </c>
      <c r="S350" s="211">
        <v>308691.83100000001</v>
      </c>
      <c r="T350" s="211">
        <v>191251.41599999997</v>
      </c>
      <c r="U350" s="211">
        <v>334689.978</v>
      </c>
    </row>
    <row r="351" spans="1:21" ht="13.5" customHeight="1">
      <c r="A351" s="209">
        <v>3</v>
      </c>
      <c r="B351" s="210" t="s">
        <v>204</v>
      </c>
      <c r="C351" s="210" t="s">
        <v>234</v>
      </c>
      <c r="D351" s="210" t="s">
        <v>235</v>
      </c>
      <c r="E351" s="210" t="s">
        <v>241</v>
      </c>
      <c r="F351" s="209">
        <v>2</v>
      </c>
      <c r="G351" s="210" t="s">
        <v>5</v>
      </c>
      <c r="H351" s="211">
        <v>67645.467999999993</v>
      </c>
      <c r="I351" s="211">
        <v>118379.569</v>
      </c>
      <c r="J351" s="211">
        <v>87661.375900000014</v>
      </c>
      <c r="K351" s="211">
        <v>153407.407825</v>
      </c>
      <c r="L351" s="211">
        <v>103876.8066</v>
      </c>
      <c r="M351" s="211">
        <v>181784.41154999999</v>
      </c>
      <c r="N351" s="211">
        <v>123589.80119999999</v>
      </c>
      <c r="O351" s="211">
        <v>216282.15210000001</v>
      </c>
      <c r="P351" s="211">
        <v>145509.2205</v>
      </c>
      <c r="Q351" s="211">
        <v>254641.13587499998</v>
      </c>
      <c r="R351" s="211">
        <v>159304.36585</v>
      </c>
      <c r="S351" s="211">
        <v>278782.64023750002</v>
      </c>
      <c r="T351" s="211">
        <v>172307.265075</v>
      </c>
      <c r="U351" s="211">
        <v>301537.71388125001</v>
      </c>
    </row>
    <row r="352" spans="1:21" ht="13.5" customHeight="1">
      <c r="A352" s="209">
        <v>3</v>
      </c>
      <c r="B352" s="210" t="s">
        <v>204</v>
      </c>
      <c r="C352" s="210" t="s">
        <v>234</v>
      </c>
      <c r="D352" s="210" t="s">
        <v>235</v>
      </c>
      <c r="E352" s="210" t="s">
        <v>241</v>
      </c>
      <c r="F352" s="209">
        <v>3</v>
      </c>
      <c r="G352" s="210" t="s">
        <v>6</v>
      </c>
      <c r="H352" s="211">
        <v>53238.581250000003</v>
      </c>
      <c r="I352" s="211">
        <v>93167.517187499994</v>
      </c>
      <c r="J352" s="211">
        <v>72352.743749999994</v>
      </c>
      <c r="K352" s="211">
        <v>126617.30156249998</v>
      </c>
      <c r="L352" s="211">
        <v>91299.116249999992</v>
      </c>
      <c r="M352" s="211">
        <v>159773.45343749999</v>
      </c>
      <c r="N352" s="211">
        <v>118826.99099999999</v>
      </c>
      <c r="O352" s="211">
        <v>207947.23424999998</v>
      </c>
      <c r="P352" s="211">
        <v>144974.19374999998</v>
      </c>
      <c r="Q352" s="211">
        <v>253704.83906249996</v>
      </c>
      <c r="R352" s="211">
        <v>161859.14624999999</v>
      </c>
      <c r="S352" s="211">
        <v>283253.50593749993</v>
      </c>
      <c r="T352" s="211">
        <v>177986.64674999999</v>
      </c>
      <c r="U352" s="211">
        <v>311476.63181250001</v>
      </c>
    </row>
    <row r="353" spans="1:21" ht="13.5" customHeight="1">
      <c r="A353" s="209">
        <v>3</v>
      </c>
      <c r="B353" s="210" t="s">
        <v>204</v>
      </c>
      <c r="C353" s="210" t="s">
        <v>234</v>
      </c>
      <c r="D353" s="210" t="s">
        <v>235</v>
      </c>
      <c r="E353" s="210" t="s">
        <v>241</v>
      </c>
      <c r="F353" s="209">
        <v>4</v>
      </c>
      <c r="G353" s="210" t="s">
        <v>4</v>
      </c>
      <c r="H353" s="211">
        <v>64261.890999999996</v>
      </c>
      <c r="I353" s="211">
        <v>102819.02560000001</v>
      </c>
      <c r="J353" s="211">
        <v>89966.647399999987</v>
      </c>
      <c r="K353" s="211">
        <v>143946.63584</v>
      </c>
      <c r="L353" s="211">
        <v>115671.4038</v>
      </c>
      <c r="M353" s="211">
        <v>185074.24608000001</v>
      </c>
      <c r="N353" s="211">
        <v>154228.53839999999</v>
      </c>
      <c r="O353" s="211">
        <v>246765.66144</v>
      </c>
      <c r="P353" s="211">
        <v>192785.67300000001</v>
      </c>
      <c r="Q353" s="211">
        <v>308457.07679999998</v>
      </c>
      <c r="R353" s="211">
        <v>218490.42939999996</v>
      </c>
      <c r="S353" s="211">
        <v>349584.68703999999</v>
      </c>
      <c r="T353" s="211">
        <v>244195.18579999998</v>
      </c>
      <c r="U353" s="211">
        <v>390712.29728</v>
      </c>
    </row>
    <row r="354" spans="1:21" ht="13.5" customHeight="1">
      <c r="A354" s="209">
        <v>3</v>
      </c>
      <c r="B354" s="210" t="s">
        <v>204</v>
      </c>
      <c r="C354" s="210" t="s">
        <v>242</v>
      </c>
      <c r="D354" s="210" t="s">
        <v>243</v>
      </c>
      <c r="E354" s="210" t="s">
        <v>244</v>
      </c>
      <c r="F354" s="209">
        <v>1</v>
      </c>
      <c r="G354" s="210" t="s">
        <v>63</v>
      </c>
      <c r="H354" s="211">
        <v>70777.2</v>
      </c>
      <c r="I354" s="211">
        <v>123860.1</v>
      </c>
      <c r="J354" s="211">
        <v>92205.064000000013</v>
      </c>
      <c r="K354" s="211">
        <v>161358.86200000002</v>
      </c>
      <c r="L354" s="211">
        <v>110728.08</v>
      </c>
      <c r="M354" s="211">
        <v>193774.14</v>
      </c>
      <c r="N354" s="211">
        <v>133129.152</v>
      </c>
      <c r="O354" s="211">
        <v>232976.016</v>
      </c>
      <c r="P354" s="211">
        <v>156925.07999999999</v>
      </c>
      <c r="Q354" s="211">
        <v>274618.89</v>
      </c>
      <c r="R354" s="211">
        <v>171732.36800000002</v>
      </c>
      <c r="S354" s="211">
        <v>300531.64399999997</v>
      </c>
      <c r="T354" s="211">
        <v>186358.38400000002</v>
      </c>
      <c r="U354" s="211">
        <v>326127.17200000002</v>
      </c>
    </row>
    <row r="355" spans="1:21" ht="13.5" customHeight="1">
      <c r="A355" s="209">
        <v>3</v>
      </c>
      <c r="B355" s="210" t="s">
        <v>204</v>
      </c>
      <c r="C355" s="210" t="s">
        <v>242</v>
      </c>
      <c r="D355" s="210" t="s">
        <v>243</v>
      </c>
      <c r="E355" s="210" t="s">
        <v>244</v>
      </c>
      <c r="F355" s="209">
        <v>2</v>
      </c>
      <c r="G355" s="210" t="s">
        <v>5</v>
      </c>
      <c r="H355" s="211">
        <v>65096.894500000002</v>
      </c>
      <c r="I355" s="211">
        <v>113919.56537500001</v>
      </c>
      <c r="J355" s="211">
        <v>84499.826600000015</v>
      </c>
      <c r="K355" s="211">
        <v>147874.69654999999</v>
      </c>
      <c r="L355" s="211">
        <v>100367.6409</v>
      </c>
      <c r="M355" s="211">
        <v>175643.371575</v>
      </c>
      <c r="N355" s="211">
        <v>119863.27380000001</v>
      </c>
      <c r="O355" s="211">
        <v>209760.72915</v>
      </c>
      <c r="P355" s="211">
        <v>141227.14199999999</v>
      </c>
      <c r="Q355" s="211">
        <v>247147.49849999999</v>
      </c>
      <c r="R355" s="211">
        <v>154686.78165000002</v>
      </c>
      <c r="S355" s="211">
        <v>270701.86788750003</v>
      </c>
      <c r="T355" s="211">
        <v>167425.892425</v>
      </c>
      <c r="U355" s="211">
        <v>292995.31174375</v>
      </c>
    </row>
    <row r="356" spans="1:21" ht="13.5" customHeight="1">
      <c r="A356" s="209">
        <v>3</v>
      </c>
      <c r="B356" s="210" t="s">
        <v>204</v>
      </c>
      <c r="C356" s="210" t="s">
        <v>242</v>
      </c>
      <c r="D356" s="210" t="s">
        <v>243</v>
      </c>
      <c r="E356" s="210" t="s">
        <v>244</v>
      </c>
      <c r="F356" s="209">
        <v>3</v>
      </c>
      <c r="G356" s="210" t="s">
        <v>6</v>
      </c>
      <c r="H356" s="211">
        <v>51118.15</v>
      </c>
      <c r="I356" s="211">
        <v>89456.762499999997</v>
      </c>
      <c r="J356" s="211">
        <v>69244.91</v>
      </c>
      <c r="K356" s="211">
        <v>121178.59249999998</v>
      </c>
      <c r="L356" s="211">
        <v>87193.17</v>
      </c>
      <c r="M356" s="211">
        <v>152588.04749999999</v>
      </c>
      <c r="N356" s="211">
        <v>113166.96</v>
      </c>
      <c r="O356" s="211">
        <v>198042.18</v>
      </c>
      <c r="P356" s="211">
        <v>137671.95000000001</v>
      </c>
      <c r="Q356" s="211">
        <v>240925.91249999998</v>
      </c>
      <c r="R356" s="211">
        <v>153427.21</v>
      </c>
      <c r="S356" s="211">
        <v>268497.61749999993</v>
      </c>
      <c r="T356" s="211">
        <v>168376.67</v>
      </c>
      <c r="U356" s="211">
        <v>294659.17249999999</v>
      </c>
    </row>
    <row r="357" spans="1:21" ht="13.5" customHeight="1">
      <c r="A357" s="209">
        <v>3</v>
      </c>
      <c r="B357" s="210" t="s">
        <v>204</v>
      </c>
      <c r="C357" s="210" t="s">
        <v>242</v>
      </c>
      <c r="D357" s="210" t="s">
        <v>243</v>
      </c>
      <c r="E357" s="210" t="s">
        <v>244</v>
      </c>
      <c r="F357" s="209">
        <v>4</v>
      </c>
      <c r="G357" s="210" t="s">
        <v>4</v>
      </c>
      <c r="H357" s="211">
        <v>62743.65</v>
      </c>
      <c r="I357" s="211">
        <v>100389.84</v>
      </c>
      <c r="J357" s="211">
        <v>87841.11</v>
      </c>
      <c r="K357" s="211">
        <v>140545.77600000001</v>
      </c>
      <c r="L357" s="211">
        <v>112938.57</v>
      </c>
      <c r="M357" s="211">
        <v>180701.712</v>
      </c>
      <c r="N357" s="211">
        <v>150584.76</v>
      </c>
      <c r="O357" s="211">
        <v>240935.61599999998</v>
      </c>
      <c r="P357" s="211">
        <v>188230.95</v>
      </c>
      <c r="Q357" s="211">
        <v>301169.52</v>
      </c>
      <c r="R357" s="211">
        <v>213328.41</v>
      </c>
      <c r="S357" s="211">
        <v>341325.45600000001</v>
      </c>
      <c r="T357" s="211">
        <v>238425.87</v>
      </c>
      <c r="U357" s="211">
        <v>381481.39199999999</v>
      </c>
    </row>
    <row r="358" spans="1:21" ht="13.5" customHeight="1">
      <c r="A358" s="209">
        <v>3</v>
      </c>
      <c r="B358" s="210" t="s">
        <v>204</v>
      </c>
      <c r="C358" s="210" t="s">
        <v>242</v>
      </c>
      <c r="D358" s="210" t="s">
        <v>243</v>
      </c>
      <c r="E358" s="210" t="s">
        <v>245</v>
      </c>
      <c r="F358" s="209">
        <v>1</v>
      </c>
      <c r="G358" s="210" t="s">
        <v>63</v>
      </c>
      <c r="H358" s="211">
        <v>74059.350000000006</v>
      </c>
      <c r="I358" s="211">
        <v>129603.86249999999</v>
      </c>
      <c r="J358" s="211">
        <v>96408.452000000019</v>
      </c>
      <c r="K358" s="211">
        <v>168714.79100000003</v>
      </c>
      <c r="L358" s="211">
        <v>115636.14</v>
      </c>
      <c r="M358" s="211">
        <v>202363.245</v>
      </c>
      <c r="N358" s="211">
        <v>138813.33600000001</v>
      </c>
      <c r="O358" s="211">
        <v>242923.33799999999</v>
      </c>
      <c r="P358" s="211">
        <v>163578.69</v>
      </c>
      <c r="Q358" s="211">
        <v>286262.70750000002</v>
      </c>
      <c r="R358" s="211">
        <v>178989.12400000001</v>
      </c>
      <c r="S358" s="211">
        <v>313230.967</v>
      </c>
      <c r="T358" s="211">
        <v>194169.51199999999</v>
      </c>
      <c r="U358" s="211">
        <v>339796.64600000001</v>
      </c>
    </row>
    <row r="359" spans="1:21" ht="13.5" customHeight="1">
      <c r="A359" s="209">
        <v>3</v>
      </c>
      <c r="B359" s="210" t="s">
        <v>204</v>
      </c>
      <c r="C359" s="210" t="s">
        <v>242</v>
      </c>
      <c r="D359" s="210" t="s">
        <v>243</v>
      </c>
      <c r="E359" s="210" t="s">
        <v>245</v>
      </c>
      <c r="F359" s="209">
        <v>2</v>
      </c>
      <c r="G359" s="210" t="s">
        <v>5</v>
      </c>
      <c r="H359" s="211">
        <v>68145.288499999995</v>
      </c>
      <c r="I359" s="211">
        <v>119254.25487500001</v>
      </c>
      <c r="J359" s="211">
        <v>88400.941300000006</v>
      </c>
      <c r="K359" s="211">
        <v>154701.64727500002</v>
      </c>
      <c r="L359" s="211">
        <v>104907.54870000001</v>
      </c>
      <c r="M359" s="211">
        <v>183588.21022499999</v>
      </c>
      <c r="N359" s="211">
        <v>125108.0934</v>
      </c>
      <c r="O359" s="211">
        <v>218939.16344999999</v>
      </c>
      <c r="P359" s="211">
        <v>147365.36849999998</v>
      </c>
      <c r="Q359" s="211">
        <v>257889.39487499997</v>
      </c>
      <c r="R359" s="211">
        <v>161382.34470000002</v>
      </c>
      <c r="S359" s="211">
        <v>282419.10322500003</v>
      </c>
      <c r="T359" s="211">
        <v>174628.46990000003</v>
      </c>
      <c r="U359" s="211">
        <v>305599.82232500002</v>
      </c>
    </row>
    <row r="360" spans="1:21" ht="13.5" customHeight="1">
      <c r="A360" s="209">
        <v>3</v>
      </c>
      <c r="B360" s="210" t="s">
        <v>204</v>
      </c>
      <c r="C360" s="210" t="s">
        <v>242</v>
      </c>
      <c r="D360" s="210" t="s">
        <v>243</v>
      </c>
      <c r="E360" s="210" t="s">
        <v>245</v>
      </c>
      <c r="F360" s="209">
        <v>3</v>
      </c>
      <c r="G360" s="210" t="s">
        <v>6</v>
      </c>
      <c r="H360" s="211">
        <v>53579.431249999994</v>
      </c>
      <c r="I360" s="211">
        <v>93764.004687499983</v>
      </c>
      <c r="J360" s="211">
        <v>72667.498749999999</v>
      </c>
      <c r="K360" s="211">
        <v>127168.12281249999</v>
      </c>
      <c r="L360" s="211">
        <v>91575.281249999985</v>
      </c>
      <c r="M360" s="211">
        <v>160256.74218749997</v>
      </c>
      <c r="N360" s="211">
        <v>118978.86899999998</v>
      </c>
      <c r="O360" s="211">
        <v>208213.02074999997</v>
      </c>
      <c r="P360" s="211">
        <v>144898.96875</v>
      </c>
      <c r="Q360" s="211">
        <v>253573.19531249997</v>
      </c>
      <c r="R360" s="211">
        <v>161591.82124999998</v>
      </c>
      <c r="S360" s="211">
        <v>282785.68718749995</v>
      </c>
      <c r="T360" s="211">
        <v>177470.81574999998</v>
      </c>
      <c r="U360" s="211">
        <v>310573.9275625</v>
      </c>
    </row>
    <row r="361" spans="1:21" ht="13.5" customHeight="1">
      <c r="A361" s="209">
        <v>3</v>
      </c>
      <c r="B361" s="210" t="s">
        <v>204</v>
      </c>
      <c r="C361" s="210" t="s">
        <v>242</v>
      </c>
      <c r="D361" s="210" t="s">
        <v>243</v>
      </c>
      <c r="E361" s="210" t="s">
        <v>245</v>
      </c>
      <c r="F361" s="209">
        <v>4</v>
      </c>
      <c r="G361" s="210" t="s">
        <v>4</v>
      </c>
      <c r="H361" s="211">
        <v>65357.026499999993</v>
      </c>
      <c r="I361" s="211">
        <v>104571.2424</v>
      </c>
      <c r="J361" s="211">
        <v>91499.837100000004</v>
      </c>
      <c r="K361" s="211">
        <v>146399.73936000001</v>
      </c>
      <c r="L361" s="211">
        <v>117642.64769999999</v>
      </c>
      <c r="M361" s="211">
        <v>188228.23632</v>
      </c>
      <c r="N361" s="211">
        <v>156856.86359999998</v>
      </c>
      <c r="O361" s="211">
        <v>250970.98176</v>
      </c>
      <c r="P361" s="211">
        <v>196071.07949999999</v>
      </c>
      <c r="Q361" s="211">
        <v>313713.72719999996</v>
      </c>
      <c r="R361" s="211">
        <v>222213.89009999999</v>
      </c>
      <c r="S361" s="211">
        <v>355542.22415999998</v>
      </c>
      <c r="T361" s="211">
        <v>248356.70069999999</v>
      </c>
      <c r="U361" s="211">
        <v>397370.72112</v>
      </c>
    </row>
    <row r="362" spans="1:21" ht="13.5" customHeight="1">
      <c r="A362" s="209">
        <v>3</v>
      </c>
      <c r="B362" s="210" t="s">
        <v>204</v>
      </c>
      <c r="C362" s="210" t="s">
        <v>242</v>
      </c>
      <c r="D362" s="210" t="s">
        <v>243</v>
      </c>
      <c r="E362" s="210" t="s">
        <v>246</v>
      </c>
      <c r="F362" s="209">
        <v>1</v>
      </c>
      <c r="G362" s="210" t="s">
        <v>63</v>
      </c>
      <c r="H362" s="211">
        <v>71813.399999999994</v>
      </c>
      <c r="I362" s="211">
        <v>125673.45</v>
      </c>
      <c r="J362" s="211">
        <v>93487.688000000024</v>
      </c>
      <c r="K362" s="211">
        <v>163603.45400000003</v>
      </c>
      <c r="L362" s="211">
        <v>112138.56</v>
      </c>
      <c r="M362" s="211">
        <v>196242.48</v>
      </c>
      <c r="N362" s="211">
        <v>134623.58399999997</v>
      </c>
      <c r="O362" s="211">
        <v>235591.272</v>
      </c>
      <c r="P362" s="211">
        <v>158643.35999999999</v>
      </c>
      <c r="Q362" s="211">
        <v>277625.88</v>
      </c>
      <c r="R362" s="211">
        <v>173589.856</v>
      </c>
      <c r="S362" s="211">
        <v>303782.24800000002</v>
      </c>
      <c r="T362" s="211">
        <v>188314.92800000001</v>
      </c>
      <c r="U362" s="211">
        <v>329551.12399999995</v>
      </c>
    </row>
    <row r="363" spans="1:21" ht="13.5" customHeight="1">
      <c r="A363" s="209">
        <v>3</v>
      </c>
      <c r="B363" s="210" t="s">
        <v>204</v>
      </c>
      <c r="C363" s="210" t="s">
        <v>242</v>
      </c>
      <c r="D363" s="210" t="s">
        <v>243</v>
      </c>
      <c r="E363" s="210" t="s">
        <v>246</v>
      </c>
      <c r="F363" s="209">
        <v>2</v>
      </c>
      <c r="G363" s="210" t="s">
        <v>5</v>
      </c>
      <c r="H363" s="211">
        <v>66077.481499999994</v>
      </c>
      <c r="I363" s="211">
        <v>115635.59262499999</v>
      </c>
      <c r="J363" s="211">
        <v>85720.772200000007</v>
      </c>
      <c r="K363" s="211">
        <v>150011.35135000001</v>
      </c>
      <c r="L363" s="211">
        <v>101730.75030000001</v>
      </c>
      <c r="M363" s="211">
        <v>178028.81302500001</v>
      </c>
      <c r="N363" s="211">
        <v>121326.8046</v>
      </c>
      <c r="O363" s="211">
        <v>212321.90805000003</v>
      </c>
      <c r="P363" s="211">
        <v>142913.06399999998</v>
      </c>
      <c r="Q363" s="211">
        <v>250097.86199999996</v>
      </c>
      <c r="R363" s="211">
        <v>156507.68055000005</v>
      </c>
      <c r="S363" s="211">
        <v>273888.44096250006</v>
      </c>
      <c r="T363" s="211">
        <v>169355.512475</v>
      </c>
      <c r="U363" s="211">
        <v>296372.14683125005</v>
      </c>
    </row>
    <row r="364" spans="1:21" ht="13.5" customHeight="1">
      <c r="A364" s="209">
        <v>3</v>
      </c>
      <c r="B364" s="210" t="s">
        <v>204</v>
      </c>
      <c r="C364" s="210" t="s">
        <v>242</v>
      </c>
      <c r="D364" s="210" t="s">
        <v>243</v>
      </c>
      <c r="E364" s="210" t="s">
        <v>246</v>
      </c>
      <c r="F364" s="209">
        <v>3</v>
      </c>
      <c r="G364" s="210" t="s">
        <v>6</v>
      </c>
      <c r="H364" s="211">
        <v>52623.5</v>
      </c>
      <c r="I364" s="211">
        <v>92091.125</v>
      </c>
      <c r="J364" s="211">
        <v>71329.194999999992</v>
      </c>
      <c r="K364" s="211">
        <v>124826.09125</v>
      </c>
      <c r="L364" s="211">
        <v>89854.604999999996</v>
      </c>
      <c r="M364" s="211">
        <v>157245.55875</v>
      </c>
      <c r="N364" s="211">
        <v>116684.63399999999</v>
      </c>
      <c r="O364" s="211">
        <v>204198.10949999999</v>
      </c>
      <c r="P364" s="211">
        <v>142031.17499999999</v>
      </c>
      <c r="Q364" s="211">
        <v>248554.55624999999</v>
      </c>
      <c r="R364" s="211">
        <v>158341.65499999997</v>
      </c>
      <c r="S364" s="211">
        <v>277097.89624999999</v>
      </c>
      <c r="T364" s="211">
        <v>173838.277</v>
      </c>
      <c r="U364" s="211">
        <v>304216.98474999995</v>
      </c>
    </row>
    <row r="365" spans="1:21" ht="13.5" customHeight="1">
      <c r="A365" s="209">
        <v>3</v>
      </c>
      <c r="B365" s="210" t="s">
        <v>204</v>
      </c>
      <c r="C365" s="210" t="s">
        <v>242</v>
      </c>
      <c r="D365" s="210" t="s">
        <v>243</v>
      </c>
      <c r="E365" s="210" t="s">
        <v>246</v>
      </c>
      <c r="F365" s="209">
        <v>4</v>
      </c>
      <c r="G365" s="210" t="s">
        <v>4</v>
      </c>
      <c r="H365" s="211">
        <v>64383.526499999993</v>
      </c>
      <c r="I365" s="211">
        <v>103013.64240000001</v>
      </c>
      <c r="J365" s="211">
        <v>90136.93710000001</v>
      </c>
      <c r="K365" s="211">
        <v>144219.09935999999</v>
      </c>
      <c r="L365" s="211">
        <v>115890.34769999998</v>
      </c>
      <c r="M365" s="211">
        <v>185424.55632</v>
      </c>
      <c r="N365" s="211">
        <v>154520.46359999999</v>
      </c>
      <c r="O365" s="211">
        <v>247232.74176</v>
      </c>
      <c r="P365" s="211">
        <v>193150.57949999999</v>
      </c>
      <c r="Q365" s="211">
        <v>309040.92719999998</v>
      </c>
      <c r="R365" s="211">
        <v>218903.9901</v>
      </c>
      <c r="S365" s="211">
        <v>350246.38416000002</v>
      </c>
      <c r="T365" s="211">
        <v>244657.4007</v>
      </c>
      <c r="U365" s="211">
        <v>391451.84112</v>
      </c>
    </row>
    <row r="366" spans="1:21" ht="13.5" customHeight="1">
      <c r="A366" s="209">
        <v>3</v>
      </c>
      <c r="B366" s="210" t="s">
        <v>204</v>
      </c>
      <c r="C366" s="210" t="s">
        <v>242</v>
      </c>
      <c r="D366" s="210" t="s">
        <v>243</v>
      </c>
      <c r="E366" s="210" t="s">
        <v>247</v>
      </c>
      <c r="F366" s="209">
        <v>1</v>
      </c>
      <c r="G366" s="210" t="s">
        <v>63</v>
      </c>
      <c r="H366" s="211">
        <v>74155.199999999997</v>
      </c>
      <c r="I366" s="211">
        <v>129771.6</v>
      </c>
      <c r="J366" s="211">
        <v>96511.464000000007</v>
      </c>
      <c r="K366" s="211">
        <v>168895.06200000003</v>
      </c>
      <c r="L366" s="211">
        <v>115717.68</v>
      </c>
      <c r="M366" s="211">
        <v>202505.94</v>
      </c>
      <c r="N366" s="211">
        <v>138845.95199999999</v>
      </c>
      <c r="O366" s="211">
        <v>242980.41599999997</v>
      </c>
      <c r="P366" s="211">
        <v>163603.07999999999</v>
      </c>
      <c r="Q366" s="211">
        <v>286305.39</v>
      </c>
      <c r="R366" s="211">
        <v>179008.36800000002</v>
      </c>
      <c r="S366" s="211">
        <v>313264.64399999997</v>
      </c>
      <c r="T366" s="211">
        <v>194171.18400000001</v>
      </c>
      <c r="U366" s="211">
        <v>339799.57199999999</v>
      </c>
    </row>
    <row r="367" spans="1:21" ht="13.5" customHeight="1">
      <c r="A367" s="209">
        <v>3</v>
      </c>
      <c r="B367" s="210" t="s">
        <v>204</v>
      </c>
      <c r="C367" s="210" t="s">
        <v>242</v>
      </c>
      <c r="D367" s="210" t="s">
        <v>243</v>
      </c>
      <c r="E367" s="210" t="s">
        <v>247</v>
      </c>
      <c r="F367" s="209">
        <v>2</v>
      </c>
      <c r="G367" s="210" t="s">
        <v>5</v>
      </c>
      <c r="H367" s="211">
        <v>68242.394499999995</v>
      </c>
      <c r="I367" s="211">
        <v>119424.19037500001</v>
      </c>
      <c r="J367" s="211">
        <v>88510.126600000018</v>
      </c>
      <c r="K367" s="211">
        <v>154892.72155000002</v>
      </c>
      <c r="L367" s="211">
        <v>105008.9409</v>
      </c>
      <c r="M367" s="211">
        <v>183765.64657500002</v>
      </c>
      <c r="N367" s="211">
        <v>125175.79380000001</v>
      </c>
      <c r="O367" s="211">
        <v>219057.63915</v>
      </c>
      <c r="P367" s="211">
        <v>147432.64199999999</v>
      </c>
      <c r="Q367" s="211">
        <v>258007.12349999999</v>
      </c>
      <c r="R367" s="211">
        <v>161447.68165000004</v>
      </c>
      <c r="S367" s="211">
        <v>282533.44288750004</v>
      </c>
      <c r="T367" s="211">
        <v>174685.79242499999</v>
      </c>
      <c r="U367" s="211">
        <v>305700.13674374996</v>
      </c>
    </row>
    <row r="368" spans="1:21" ht="13.5" customHeight="1">
      <c r="A368" s="209">
        <v>3</v>
      </c>
      <c r="B368" s="210" t="s">
        <v>204</v>
      </c>
      <c r="C368" s="210" t="s">
        <v>242</v>
      </c>
      <c r="D368" s="210" t="s">
        <v>243</v>
      </c>
      <c r="E368" s="210" t="s">
        <v>247</v>
      </c>
      <c r="F368" s="209">
        <v>3</v>
      </c>
      <c r="G368" s="210" t="s">
        <v>6</v>
      </c>
      <c r="H368" s="211">
        <v>53667.3</v>
      </c>
      <c r="I368" s="211">
        <v>93917.774999999994</v>
      </c>
      <c r="J368" s="211">
        <v>72813.72</v>
      </c>
      <c r="K368" s="211">
        <v>127424.01</v>
      </c>
      <c r="L368" s="211">
        <v>91781.64</v>
      </c>
      <c r="M368" s="211">
        <v>160617.87</v>
      </c>
      <c r="N368" s="211">
        <v>119284.92</v>
      </c>
      <c r="O368" s="211">
        <v>208748.61</v>
      </c>
      <c r="P368" s="211">
        <v>145319.4</v>
      </c>
      <c r="Q368" s="211">
        <v>254308.95</v>
      </c>
      <c r="R368" s="211">
        <v>162094.32</v>
      </c>
      <c r="S368" s="211">
        <v>283665.06</v>
      </c>
      <c r="T368" s="211">
        <v>178063.44</v>
      </c>
      <c r="U368" s="211">
        <v>311611.02</v>
      </c>
    </row>
    <row r="369" spans="1:21" ht="13.5" customHeight="1">
      <c r="A369" s="209">
        <v>3</v>
      </c>
      <c r="B369" s="210" t="s">
        <v>204</v>
      </c>
      <c r="C369" s="210" t="s">
        <v>242</v>
      </c>
      <c r="D369" s="210" t="s">
        <v>243</v>
      </c>
      <c r="E369" s="210" t="s">
        <v>247</v>
      </c>
      <c r="F369" s="209">
        <v>4</v>
      </c>
      <c r="G369" s="210" t="s">
        <v>4</v>
      </c>
      <c r="H369" s="211">
        <v>65339.65</v>
      </c>
      <c r="I369" s="211">
        <v>104543.44</v>
      </c>
      <c r="J369" s="211">
        <v>91475.51</v>
      </c>
      <c r="K369" s="211">
        <v>146360.81599999999</v>
      </c>
      <c r="L369" s="211">
        <v>117611.37</v>
      </c>
      <c r="M369" s="211">
        <v>188178.19199999998</v>
      </c>
      <c r="N369" s="211">
        <v>156815.16</v>
      </c>
      <c r="O369" s="211">
        <v>250904.25599999999</v>
      </c>
      <c r="P369" s="211">
        <v>196018.95</v>
      </c>
      <c r="Q369" s="211">
        <v>313630.32</v>
      </c>
      <c r="R369" s="211">
        <v>222154.81</v>
      </c>
      <c r="S369" s="211">
        <v>355447.696</v>
      </c>
      <c r="T369" s="211">
        <v>248290.67</v>
      </c>
      <c r="U369" s="211">
        <v>397265.07199999999</v>
      </c>
    </row>
    <row r="370" spans="1:21" ht="13.5" customHeight="1">
      <c r="A370" s="209">
        <v>3</v>
      </c>
      <c r="B370" s="210" t="s">
        <v>204</v>
      </c>
      <c r="C370" s="210" t="s">
        <v>242</v>
      </c>
      <c r="D370" s="210" t="s">
        <v>243</v>
      </c>
      <c r="E370" s="210" t="s">
        <v>248</v>
      </c>
      <c r="F370" s="209">
        <v>1</v>
      </c>
      <c r="G370" s="210" t="s">
        <v>63</v>
      </c>
      <c r="H370" s="211">
        <v>69606.3</v>
      </c>
      <c r="I370" s="211">
        <v>121811.02499999999</v>
      </c>
      <c r="J370" s="211">
        <v>90693.176000000007</v>
      </c>
      <c r="K370" s="211">
        <v>158713.05800000002</v>
      </c>
      <c r="L370" s="211">
        <v>108938.52</v>
      </c>
      <c r="M370" s="211">
        <v>190642.41</v>
      </c>
      <c r="N370" s="211">
        <v>131017.96799999999</v>
      </c>
      <c r="O370" s="211">
        <v>229281.44400000002</v>
      </c>
      <c r="P370" s="211">
        <v>154445.22</v>
      </c>
      <c r="Q370" s="211">
        <v>270279.13500000001</v>
      </c>
      <c r="R370" s="211">
        <v>169023.11199999999</v>
      </c>
      <c r="S370" s="211">
        <v>295790.446</v>
      </c>
      <c r="T370" s="211">
        <v>183430.25599999999</v>
      </c>
      <c r="U370" s="211">
        <v>321002.94799999997</v>
      </c>
    </row>
    <row r="371" spans="1:21" ht="13.5" customHeight="1">
      <c r="A371" s="209">
        <v>3</v>
      </c>
      <c r="B371" s="210" t="s">
        <v>204</v>
      </c>
      <c r="C371" s="210" t="s">
        <v>242</v>
      </c>
      <c r="D371" s="210" t="s">
        <v>243</v>
      </c>
      <c r="E371" s="210" t="s">
        <v>248</v>
      </c>
      <c r="F371" s="209">
        <v>2</v>
      </c>
      <c r="G371" s="210" t="s">
        <v>5</v>
      </c>
      <c r="H371" s="211">
        <v>64014.437999999995</v>
      </c>
      <c r="I371" s="211">
        <v>112025.2665</v>
      </c>
      <c r="J371" s="211">
        <v>83105.149400000009</v>
      </c>
      <c r="K371" s="211">
        <v>145434.01145000002</v>
      </c>
      <c r="L371" s="211">
        <v>98728.545599999998</v>
      </c>
      <c r="M371" s="211">
        <v>172774.95480000001</v>
      </c>
      <c r="N371" s="211">
        <v>117938.77919999999</v>
      </c>
      <c r="O371" s="211">
        <v>206392.86359999998</v>
      </c>
      <c r="P371" s="211">
        <v>138967.353</v>
      </c>
      <c r="Q371" s="211">
        <v>243192.86774999998</v>
      </c>
      <c r="R371" s="211">
        <v>152216.78110000002</v>
      </c>
      <c r="S371" s="211">
        <v>266379.36692500004</v>
      </c>
      <c r="T371" s="211">
        <v>164760.75245</v>
      </c>
      <c r="U371" s="211">
        <v>288331.31678749999</v>
      </c>
    </row>
    <row r="372" spans="1:21" ht="13.5" customHeight="1">
      <c r="A372" s="209">
        <v>3</v>
      </c>
      <c r="B372" s="210" t="s">
        <v>204</v>
      </c>
      <c r="C372" s="210" t="s">
        <v>242</v>
      </c>
      <c r="D372" s="210" t="s">
        <v>243</v>
      </c>
      <c r="E372" s="210" t="s">
        <v>248</v>
      </c>
      <c r="F372" s="209">
        <v>3</v>
      </c>
      <c r="G372" s="210" t="s">
        <v>6</v>
      </c>
      <c r="H372" s="211">
        <v>50250.087499999994</v>
      </c>
      <c r="I372" s="211">
        <v>87937.653124999997</v>
      </c>
      <c r="J372" s="211">
        <v>68052.827499999985</v>
      </c>
      <c r="K372" s="211">
        <v>119092.448125</v>
      </c>
      <c r="L372" s="211">
        <v>85678.852499999994</v>
      </c>
      <c r="M372" s="211">
        <v>149937.99187499998</v>
      </c>
      <c r="N372" s="211">
        <v>111178.776</v>
      </c>
      <c r="O372" s="211">
        <v>194562.85799999995</v>
      </c>
      <c r="P372" s="211">
        <v>135224.58749999997</v>
      </c>
      <c r="Q372" s="211">
        <v>236643.02812499998</v>
      </c>
      <c r="R372" s="211">
        <v>150679.54249999998</v>
      </c>
      <c r="S372" s="211">
        <v>263689.19937499997</v>
      </c>
      <c r="T372" s="211">
        <v>165336.75549999997</v>
      </c>
      <c r="U372" s="211">
        <v>289339.32212499995</v>
      </c>
    </row>
    <row r="373" spans="1:21" ht="13.5" customHeight="1">
      <c r="A373" s="209">
        <v>3</v>
      </c>
      <c r="B373" s="210" t="s">
        <v>204</v>
      </c>
      <c r="C373" s="210" t="s">
        <v>242</v>
      </c>
      <c r="D373" s="210" t="s">
        <v>243</v>
      </c>
      <c r="E373" s="210" t="s">
        <v>248</v>
      </c>
      <c r="F373" s="209">
        <v>4</v>
      </c>
      <c r="G373" s="210" t="s">
        <v>4</v>
      </c>
      <c r="H373" s="211">
        <v>61752.773499999996</v>
      </c>
      <c r="I373" s="211">
        <v>98804.437600000005</v>
      </c>
      <c r="J373" s="211">
        <v>86453.882899999997</v>
      </c>
      <c r="K373" s="211">
        <v>138326.21263999998</v>
      </c>
      <c r="L373" s="211">
        <v>111154.99229999998</v>
      </c>
      <c r="M373" s="211">
        <v>177847.98768000002</v>
      </c>
      <c r="N373" s="211">
        <v>148206.65639999998</v>
      </c>
      <c r="O373" s="211">
        <v>237130.65023999999</v>
      </c>
      <c r="P373" s="211">
        <v>185258.32049999997</v>
      </c>
      <c r="Q373" s="211">
        <v>296413.31279999996</v>
      </c>
      <c r="R373" s="211">
        <v>209959.42989999999</v>
      </c>
      <c r="S373" s="211">
        <v>335935.08783999999</v>
      </c>
      <c r="T373" s="211">
        <v>234660.53929999997</v>
      </c>
      <c r="U373" s="211">
        <v>375456.86288000003</v>
      </c>
    </row>
    <row r="374" spans="1:21" ht="13.5" customHeight="1">
      <c r="A374" s="209">
        <v>3</v>
      </c>
      <c r="B374" s="210" t="s">
        <v>204</v>
      </c>
      <c r="C374" s="210" t="s">
        <v>242</v>
      </c>
      <c r="D374" s="210" t="s">
        <v>243</v>
      </c>
      <c r="E374" s="210" t="s">
        <v>249</v>
      </c>
      <c r="F374" s="209">
        <v>1</v>
      </c>
      <c r="G374" s="210" t="s">
        <v>63</v>
      </c>
      <c r="H374" s="211">
        <v>71064.75</v>
      </c>
      <c r="I374" s="211">
        <v>124363.3125</v>
      </c>
      <c r="J374" s="211">
        <v>92514.1</v>
      </c>
      <c r="K374" s="211">
        <v>161899.67500000005</v>
      </c>
      <c r="L374" s="211">
        <v>110972.7</v>
      </c>
      <c r="M374" s="211">
        <v>194202.22500000001</v>
      </c>
      <c r="N374" s="211">
        <v>133227</v>
      </c>
      <c r="O374" s="211">
        <v>233147.25</v>
      </c>
      <c r="P374" s="211">
        <v>156998.25</v>
      </c>
      <c r="Q374" s="211">
        <v>274746.9375</v>
      </c>
      <c r="R374" s="211">
        <v>171790.1</v>
      </c>
      <c r="S374" s="211">
        <v>300632.67499999999</v>
      </c>
      <c r="T374" s="211">
        <v>186363.4</v>
      </c>
      <c r="U374" s="211">
        <v>326135.95</v>
      </c>
    </row>
    <row r="375" spans="1:21" ht="13.5" customHeight="1">
      <c r="A375" s="209">
        <v>3</v>
      </c>
      <c r="B375" s="210" t="s">
        <v>204</v>
      </c>
      <c r="C375" s="210" t="s">
        <v>242</v>
      </c>
      <c r="D375" s="210" t="s">
        <v>243</v>
      </c>
      <c r="E375" s="210" t="s">
        <v>249</v>
      </c>
      <c r="F375" s="209">
        <v>2</v>
      </c>
      <c r="G375" s="210" t="s">
        <v>5</v>
      </c>
      <c r="H375" s="211">
        <v>65388.212500000001</v>
      </c>
      <c r="I375" s="211">
        <v>114429.371875</v>
      </c>
      <c r="J375" s="211">
        <v>84827.382500000007</v>
      </c>
      <c r="K375" s="211">
        <v>148447.919375</v>
      </c>
      <c r="L375" s="211">
        <v>100671.8175</v>
      </c>
      <c r="M375" s="211">
        <v>176175.68062500001</v>
      </c>
      <c r="N375" s="211">
        <v>120066.375</v>
      </c>
      <c r="O375" s="211">
        <v>210116.15625</v>
      </c>
      <c r="P375" s="211">
        <v>141428.96249999997</v>
      </c>
      <c r="Q375" s="211">
        <v>247500.68437499995</v>
      </c>
      <c r="R375" s="211">
        <v>154882.79250000004</v>
      </c>
      <c r="S375" s="211">
        <v>271044.88687500003</v>
      </c>
      <c r="T375" s="211">
        <v>167597.85999999999</v>
      </c>
      <c r="U375" s="211">
        <v>293296.255</v>
      </c>
    </row>
    <row r="376" spans="1:21" ht="13.5" customHeight="1">
      <c r="A376" s="209">
        <v>3</v>
      </c>
      <c r="B376" s="210" t="s">
        <v>204</v>
      </c>
      <c r="C376" s="210" t="s">
        <v>242</v>
      </c>
      <c r="D376" s="210" t="s">
        <v>243</v>
      </c>
      <c r="E376" s="210" t="s">
        <v>249</v>
      </c>
      <c r="F376" s="209">
        <v>3</v>
      </c>
      <c r="G376" s="210" t="s">
        <v>6</v>
      </c>
      <c r="H376" s="211">
        <v>51381.756249999999</v>
      </c>
      <c r="I376" s="211">
        <v>89918.073437499988</v>
      </c>
      <c r="J376" s="211">
        <v>69683.573749999996</v>
      </c>
      <c r="K376" s="211">
        <v>121946.2540625</v>
      </c>
      <c r="L376" s="211">
        <v>87812.246249999997</v>
      </c>
      <c r="M376" s="211">
        <v>153671.4309375</v>
      </c>
      <c r="N376" s="211">
        <v>114085.11299999998</v>
      </c>
      <c r="O376" s="211">
        <v>199648.94774999996</v>
      </c>
      <c r="P376" s="211">
        <v>138933.24374999999</v>
      </c>
      <c r="Q376" s="211">
        <v>243133.17656249998</v>
      </c>
      <c r="R376" s="211">
        <v>154934.70624999999</v>
      </c>
      <c r="S376" s="211">
        <v>271135.73593749997</v>
      </c>
      <c r="T376" s="211">
        <v>170154.54274999999</v>
      </c>
      <c r="U376" s="211">
        <v>297770.44981249998</v>
      </c>
    </row>
    <row r="377" spans="1:21" ht="13.5" customHeight="1">
      <c r="A377" s="209">
        <v>3</v>
      </c>
      <c r="B377" s="210" t="s">
        <v>204</v>
      </c>
      <c r="C377" s="210" t="s">
        <v>242</v>
      </c>
      <c r="D377" s="210" t="s">
        <v>243</v>
      </c>
      <c r="E377" s="210" t="s">
        <v>249</v>
      </c>
      <c r="F377" s="209">
        <v>4</v>
      </c>
      <c r="G377" s="210" t="s">
        <v>4</v>
      </c>
      <c r="H377" s="211">
        <v>62691.520499999999</v>
      </c>
      <c r="I377" s="211">
        <v>100306.43280000001</v>
      </c>
      <c r="J377" s="211">
        <v>87768.128700000001</v>
      </c>
      <c r="K377" s="211">
        <v>140429.00592</v>
      </c>
      <c r="L377" s="211">
        <v>112844.73689999999</v>
      </c>
      <c r="M377" s="211">
        <v>180551.57903999998</v>
      </c>
      <c r="N377" s="211">
        <v>150459.64919999999</v>
      </c>
      <c r="O377" s="211">
        <v>240735.43872000001</v>
      </c>
      <c r="P377" s="211">
        <v>188074.56149999998</v>
      </c>
      <c r="Q377" s="211">
        <v>300919.29839999997</v>
      </c>
      <c r="R377" s="211">
        <v>213151.16969999997</v>
      </c>
      <c r="S377" s="211">
        <v>341041.87151999999</v>
      </c>
      <c r="T377" s="211">
        <v>238227.77789999999</v>
      </c>
      <c r="U377" s="211">
        <v>381164.44464</v>
      </c>
    </row>
    <row r="378" spans="1:21" ht="13.5" customHeight="1">
      <c r="A378" s="209">
        <v>3</v>
      </c>
      <c r="B378" s="210" t="s">
        <v>204</v>
      </c>
      <c r="C378" s="210" t="s">
        <v>242</v>
      </c>
      <c r="D378" s="210" t="s">
        <v>243</v>
      </c>
      <c r="E378" s="210" t="s">
        <v>250</v>
      </c>
      <c r="F378" s="209">
        <v>1</v>
      </c>
      <c r="G378" s="210" t="s">
        <v>63</v>
      </c>
      <c r="H378" s="211">
        <v>74155.199999999997</v>
      </c>
      <c r="I378" s="211">
        <v>129771.6</v>
      </c>
      <c r="J378" s="211">
        <v>96511.464000000007</v>
      </c>
      <c r="K378" s="211">
        <v>168895.06200000003</v>
      </c>
      <c r="L378" s="211">
        <v>115717.68</v>
      </c>
      <c r="M378" s="211">
        <v>202505.94</v>
      </c>
      <c r="N378" s="211">
        <v>138845.95199999999</v>
      </c>
      <c r="O378" s="211">
        <v>242980.41599999997</v>
      </c>
      <c r="P378" s="211">
        <v>163603.07999999999</v>
      </c>
      <c r="Q378" s="211">
        <v>286305.39</v>
      </c>
      <c r="R378" s="211">
        <v>179008.36800000002</v>
      </c>
      <c r="S378" s="211">
        <v>313264.64399999997</v>
      </c>
      <c r="T378" s="211">
        <v>194171.18400000001</v>
      </c>
      <c r="U378" s="211">
        <v>339799.57199999999</v>
      </c>
    </row>
    <row r="379" spans="1:21" ht="13.5" customHeight="1">
      <c r="A379" s="209">
        <v>3</v>
      </c>
      <c r="B379" s="210" t="s">
        <v>204</v>
      </c>
      <c r="C379" s="210" t="s">
        <v>242</v>
      </c>
      <c r="D379" s="210" t="s">
        <v>243</v>
      </c>
      <c r="E379" s="210" t="s">
        <v>250</v>
      </c>
      <c r="F379" s="209">
        <v>2</v>
      </c>
      <c r="G379" s="210" t="s">
        <v>5</v>
      </c>
      <c r="H379" s="211">
        <v>68242.394499999995</v>
      </c>
      <c r="I379" s="211">
        <v>119424.19037500001</v>
      </c>
      <c r="J379" s="211">
        <v>88510.126600000018</v>
      </c>
      <c r="K379" s="211">
        <v>154892.72155000002</v>
      </c>
      <c r="L379" s="211">
        <v>105008.9409</v>
      </c>
      <c r="M379" s="211">
        <v>183765.64657500002</v>
      </c>
      <c r="N379" s="211">
        <v>125175.79380000001</v>
      </c>
      <c r="O379" s="211">
        <v>219057.63915</v>
      </c>
      <c r="P379" s="211">
        <v>147432.64199999999</v>
      </c>
      <c r="Q379" s="211">
        <v>258007.12349999999</v>
      </c>
      <c r="R379" s="211">
        <v>161447.68165000004</v>
      </c>
      <c r="S379" s="211">
        <v>282533.44288750004</v>
      </c>
      <c r="T379" s="211">
        <v>174685.79242499999</v>
      </c>
      <c r="U379" s="211">
        <v>305700.13674374996</v>
      </c>
    </row>
    <row r="380" spans="1:21" ht="13.5" customHeight="1">
      <c r="A380" s="209">
        <v>3</v>
      </c>
      <c r="B380" s="210" t="s">
        <v>204</v>
      </c>
      <c r="C380" s="210" t="s">
        <v>242</v>
      </c>
      <c r="D380" s="210" t="s">
        <v>243</v>
      </c>
      <c r="E380" s="210" t="s">
        <v>250</v>
      </c>
      <c r="F380" s="209">
        <v>3</v>
      </c>
      <c r="G380" s="210" t="s">
        <v>6</v>
      </c>
      <c r="H380" s="211">
        <v>53667.3</v>
      </c>
      <c r="I380" s="211">
        <v>93917.774999999994</v>
      </c>
      <c r="J380" s="211">
        <v>72813.72</v>
      </c>
      <c r="K380" s="211">
        <v>127424.01</v>
      </c>
      <c r="L380" s="211">
        <v>91781.64</v>
      </c>
      <c r="M380" s="211">
        <v>160617.87</v>
      </c>
      <c r="N380" s="211">
        <v>119284.92</v>
      </c>
      <c r="O380" s="211">
        <v>208748.61</v>
      </c>
      <c r="P380" s="211">
        <v>145319.4</v>
      </c>
      <c r="Q380" s="211">
        <v>254308.95</v>
      </c>
      <c r="R380" s="211">
        <v>162094.32</v>
      </c>
      <c r="S380" s="211">
        <v>283665.06</v>
      </c>
      <c r="T380" s="211">
        <v>178063.44</v>
      </c>
      <c r="U380" s="211">
        <v>311611.02</v>
      </c>
    </row>
    <row r="381" spans="1:21" ht="13.5" customHeight="1">
      <c r="A381" s="209">
        <v>3</v>
      </c>
      <c r="B381" s="210" t="s">
        <v>204</v>
      </c>
      <c r="C381" s="210" t="s">
        <v>242</v>
      </c>
      <c r="D381" s="210" t="s">
        <v>243</v>
      </c>
      <c r="E381" s="210" t="s">
        <v>250</v>
      </c>
      <c r="F381" s="209">
        <v>4</v>
      </c>
      <c r="G381" s="210" t="s">
        <v>4</v>
      </c>
      <c r="H381" s="211">
        <v>65339.65</v>
      </c>
      <c r="I381" s="211">
        <v>104543.44</v>
      </c>
      <c r="J381" s="211">
        <v>91475.51</v>
      </c>
      <c r="K381" s="211">
        <v>146360.81599999999</v>
      </c>
      <c r="L381" s="211">
        <v>117611.37</v>
      </c>
      <c r="M381" s="211">
        <v>188178.19199999998</v>
      </c>
      <c r="N381" s="211">
        <v>156815.16</v>
      </c>
      <c r="O381" s="211">
        <v>250904.25599999999</v>
      </c>
      <c r="P381" s="211">
        <v>196018.95</v>
      </c>
      <c r="Q381" s="211">
        <v>313630.32</v>
      </c>
      <c r="R381" s="211">
        <v>222154.81</v>
      </c>
      <c r="S381" s="211">
        <v>355447.696</v>
      </c>
      <c r="T381" s="211">
        <v>248290.67</v>
      </c>
      <c r="U381" s="211">
        <v>397265.07199999999</v>
      </c>
    </row>
    <row r="382" spans="1:21" ht="13.5" customHeight="1">
      <c r="A382" s="209">
        <v>3</v>
      </c>
      <c r="B382" s="210" t="s">
        <v>204</v>
      </c>
      <c r="C382" s="210" t="s">
        <v>242</v>
      </c>
      <c r="D382" s="210" t="s">
        <v>243</v>
      </c>
      <c r="E382" s="210" t="s">
        <v>251</v>
      </c>
      <c r="F382" s="209">
        <v>1</v>
      </c>
      <c r="G382" s="210" t="s">
        <v>63</v>
      </c>
      <c r="H382" s="211">
        <v>74520.45</v>
      </c>
      <c r="I382" s="211">
        <v>130410.78750000001</v>
      </c>
      <c r="J382" s="211">
        <v>97073.004000000015</v>
      </c>
      <c r="K382" s="211">
        <v>169877.75700000004</v>
      </c>
      <c r="L382" s="211">
        <v>116557.38</v>
      </c>
      <c r="M382" s="211">
        <v>203975.41499999998</v>
      </c>
      <c r="N382" s="211">
        <v>140112.07200000001</v>
      </c>
      <c r="O382" s="211">
        <v>245196.12599999999</v>
      </c>
      <c r="P382" s="211">
        <v>165150.63</v>
      </c>
      <c r="Q382" s="211">
        <v>289013.60250000004</v>
      </c>
      <c r="R382" s="211">
        <v>180731.14799999999</v>
      </c>
      <c r="S382" s="211">
        <v>316279.50900000002</v>
      </c>
      <c r="T382" s="211">
        <v>196116.024</v>
      </c>
      <c r="U382" s="211">
        <v>343203.04200000002</v>
      </c>
    </row>
    <row r="383" spans="1:21" ht="13.5" customHeight="1">
      <c r="A383" s="209">
        <v>3</v>
      </c>
      <c r="B383" s="210" t="s">
        <v>204</v>
      </c>
      <c r="C383" s="210" t="s">
        <v>242</v>
      </c>
      <c r="D383" s="210" t="s">
        <v>243</v>
      </c>
      <c r="E383" s="210" t="s">
        <v>251</v>
      </c>
      <c r="F383" s="209">
        <v>2</v>
      </c>
      <c r="G383" s="210" t="s">
        <v>5</v>
      </c>
      <c r="H383" s="211">
        <v>68543.239499999996</v>
      </c>
      <c r="I383" s="211">
        <v>119950.66912500001</v>
      </c>
      <c r="J383" s="211">
        <v>88966.775100000013</v>
      </c>
      <c r="K383" s="211">
        <v>155691.85642500001</v>
      </c>
      <c r="L383" s="211">
        <v>105662.30490000002</v>
      </c>
      <c r="M383" s="211">
        <v>184909.03357500001</v>
      </c>
      <c r="N383" s="211">
        <v>126165.42180000001</v>
      </c>
      <c r="O383" s="211">
        <v>220789.48814999999</v>
      </c>
      <c r="P383" s="211">
        <v>148647.6495</v>
      </c>
      <c r="Q383" s="211">
        <v>260133.38662499998</v>
      </c>
      <c r="R383" s="211">
        <v>162811.22190000003</v>
      </c>
      <c r="S383" s="211">
        <v>284919.63832500007</v>
      </c>
      <c r="T383" s="211">
        <v>176214.15480000002</v>
      </c>
      <c r="U383" s="211">
        <v>308374.7709</v>
      </c>
    </row>
    <row r="384" spans="1:21" ht="13.5" customHeight="1">
      <c r="A384" s="209">
        <v>3</v>
      </c>
      <c r="B384" s="210" t="s">
        <v>204</v>
      </c>
      <c r="C384" s="210" t="s">
        <v>242</v>
      </c>
      <c r="D384" s="210" t="s">
        <v>243</v>
      </c>
      <c r="E384" s="210" t="s">
        <v>251</v>
      </c>
      <c r="F384" s="209">
        <v>3</v>
      </c>
      <c r="G384" s="210" t="s">
        <v>6</v>
      </c>
      <c r="H384" s="211">
        <v>53634.46875</v>
      </c>
      <c r="I384" s="211">
        <v>93860.3203125</v>
      </c>
      <c r="J384" s="211">
        <v>72674.936249999999</v>
      </c>
      <c r="K384" s="211">
        <v>127181.13843749999</v>
      </c>
      <c r="L384" s="211">
        <v>91529.763749999998</v>
      </c>
      <c r="M384" s="211">
        <v>160177.08656249999</v>
      </c>
      <c r="N384" s="211">
        <v>118825.461</v>
      </c>
      <c r="O384" s="211">
        <v>207944.55674999999</v>
      </c>
      <c r="P384" s="211">
        <v>144593.60625000001</v>
      </c>
      <c r="Q384" s="211">
        <v>253038.81093749998</v>
      </c>
      <c r="R384" s="211">
        <v>161167.71375</v>
      </c>
      <c r="S384" s="211">
        <v>282043.49906249996</v>
      </c>
      <c r="T384" s="211">
        <v>176903.78925</v>
      </c>
      <c r="U384" s="211">
        <v>309581.63118749997</v>
      </c>
    </row>
    <row r="385" spans="1:21" ht="13.5" customHeight="1">
      <c r="A385" s="209">
        <v>3</v>
      </c>
      <c r="B385" s="210" t="s">
        <v>204</v>
      </c>
      <c r="C385" s="210" t="s">
        <v>242</v>
      </c>
      <c r="D385" s="210" t="s">
        <v>243</v>
      </c>
      <c r="E385" s="210" t="s">
        <v>251</v>
      </c>
      <c r="F385" s="209">
        <v>4</v>
      </c>
      <c r="G385" s="210" t="s">
        <v>4</v>
      </c>
      <c r="H385" s="211">
        <v>65733.656000000003</v>
      </c>
      <c r="I385" s="211">
        <v>105173.84960000002</v>
      </c>
      <c r="J385" s="211">
        <v>92027.118400000007</v>
      </c>
      <c r="K385" s="211">
        <v>147243.38944</v>
      </c>
      <c r="L385" s="211">
        <v>118320.5808</v>
      </c>
      <c r="M385" s="211">
        <v>189312.92927999998</v>
      </c>
      <c r="N385" s="211">
        <v>157760.77439999999</v>
      </c>
      <c r="O385" s="211">
        <v>252417.23904000001</v>
      </c>
      <c r="P385" s="211">
        <v>197200.96799999999</v>
      </c>
      <c r="Q385" s="211">
        <v>315521.54879999999</v>
      </c>
      <c r="R385" s="211">
        <v>223494.43039999998</v>
      </c>
      <c r="S385" s="211">
        <v>357591.08863999997</v>
      </c>
      <c r="T385" s="211">
        <v>249787.89279999997</v>
      </c>
      <c r="U385" s="211">
        <v>399660.62848000001</v>
      </c>
    </row>
    <row r="386" spans="1:21" ht="13.5" customHeight="1">
      <c r="A386" s="209">
        <v>4</v>
      </c>
      <c r="B386" s="210" t="s">
        <v>252</v>
      </c>
      <c r="C386" s="210" t="s">
        <v>253</v>
      </c>
      <c r="D386" s="210" t="s">
        <v>254</v>
      </c>
      <c r="E386" s="210" t="s">
        <v>255</v>
      </c>
      <c r="F386" s="209">
        <v>1</v>
      </c>
      <c r="G386" s="210" t="s">
        <v>63</v>
      </c>
      <c r="H386" s="211">
        <v>67197</v>
      </c>
      <c r="I386" s="211">
        <v>117594.75</v>
      </c>
      <c r="J386" s="211">
        <v>87430.498750000013</v>
      </c>
      <c r="K386" s="211">
        <v>153003.37281250002</v>
      </c>
      <c r="L386" s="211">
        <v>104781.2625</v>
      </c>
      <c r="M386" s="211">
        <v>183367.20937500001</v>
      </c>
      <c r="N386" s="211">
        <v>125648.64</v>
      </c>
      <c r="O386" s="211">
        <v>219885.12</v>
      </c>
      <c r="P386" s="211">
        <v>148036.44374999998</v>
      </c>
      <c r="Q386" s="211">
        <v>259063.77656249999</v>
      </c>
      <c r="R386" s="211">
        <v>161967.3725</v>
      </c>
      <c r="S386" s="211">
        <v>283442.90187499998</v>
      </c>
      <c r="T386" s="211">
        <v>175664.64250000002</v>
      </c>
      <c r="U386" s="211">
        <v>307413.12437500001</v>
      </c>
    </row>
    <row r="387" spans="1:21" ht="13.5" customHeight="1">
      <c r="A387" s="209">
        <v>4</v>
      </c>
      <c r="B387" s="210" t="s">
        <v>252</v>
      </c>
      <c r="C387" s="210" t="s">
        <v>253</v>
      </c>
      <c r="D387" s="210" t="s">
        <v>254</v>
      </c>
      <c r="E387" s="210" t="s">
        <v>255</v>
      </c>
      <c r="F387" s="209">
        <v>2</v>
      </c>
      <c r="G387" s="210" t="s">
        <v>5</v>
      </c>
      <c r="H387" s="211">
        <v>61863.45</v>
      </c>
      <c r="I387" s="211">
        <v>108261.03750000001</v>
      </c>
      <c r="J387" s="211">
        <v>80217.759999999995</v>
      </c>
      <c r="K387" s="211">
        <v>140381.07999999999</v>
      </c>
      <c r="L387" s="211">
        <v>95139.09</v>
      </c>
      <c r="M387" s="211">
        <v>166493.4075</v>
      </c>
      <c r="N387" s="211">
        <v>113350.5</v>
      </c>
      <c r="O387" s="211">
        <v>198363.375</v>
      </c>
      <c r="P387" s="211">
        <v>133490.70000000001</v>
      </c>
      <c r="Q387" s="211">
        <v>233608.72499999998</v>
      </c>
      <c r="R387" s="211">
        <v>146171.01500000001</v>
      </c>
      <c r="S387" s="211">
        <v>255799.27625000005</v>
      </c>
      <c r="T387" s="211">
        <v>158141.41749999998</v>
      </c>
      <c r="U387" s="211">
        <v>276747.48062500003</v>
      </c>
    </row>
    <row r="388" spans="1:21" ht="13.5" customHeight="1">
      <c r="A388" s="209">
        <v>4</v>
      </c>
      <c r="B388" s="210" t="s">
        <v>252</v>
      </c>
      <c r="C388" s="210" t="s">
        <v>253</v>
      </c>
      <c r="D388" s="210" t="s">
        <v>254</v>
      </c>
      <c r="E388" s="210" t="s">
        <v>255</v>
      </c>
      <c r="F388" s="209">
        <v>3</v>
      </c>
      <c r="G388" s="210" t="s">
        <v>6</v>
      </c>
      <c r="H388" s="211">
        <v>48629.4</v>
      </c>
      <c r="I388" s="211">
        <v>85101.45</v>
      </c>
      <c r="J388" s="211">
        <v>66010.91</v>
      </c>
      <c r="K388" s="211">
        <v>115519.09249999998</v>
      </c>
      <c r="L388" s="211">
        <v>83233.17</v>
      </c>
      <c r="M388" s="211">
        <v>145658.04749999999</v>
      </c>
      <c r="N388" s="211">
        <v>108220.26</v>
      </c>
      <c r="O388" s="211">
        <v>189385.45499999999</v>
      </c>
      <c r="P388" s="211">
        <v>131896.95000000001</v>
      </c>
      <c r="Q388" s="211">
        <v>230819.66249999998</v>
      </c>
      <c r="R388" s="211">
        <v>147162.71</v>
      </c>
      <c r="S388" s="211">
        <v>257534.74249999996</v>
      </c>
      <c r="T388" s="211">
        <v>161709.57</v>
      </c>
      <c r="U388" s="211">
        <v>282991.7475</v>
      </c>
    </row>
    <row r="389" spans="1:21" ht="13.5" customHeight="1">
      <c r="A389" s="209">
        <v>4</v>
      </c>
      <c r="B389" s="210" t="s">
        <v>252</v>
      </c>
      <c r="C389" s="210" t="s">
        <v>253</v>
      </c>
      <c r="D389" s="210" t="s">
        <v>254</v>
      </c>
      <c r="E389" s="210" t="s">
        <v>255</v>
      </c>
      <c r="F389" s="209">
        <v>4</v>
      </c>
      <c r="G389" s="210" t="s">
        <v>4</v>
      </c>
      <c r="H389" s="211">
        <v>58492.770499999999</v>
      </c>
      <c r="I389" s="211">
        <v>93588.43280000001</v>
      </c>
      <c r="J389" s="211">
        <v>81889.878700000001</v>
      </c>
      <c r="K389" s="211">
        <v>131023.80592</v>
      </c>
      <c r="L389" s="211">
        <v>105286.98689999999</v>
      </c>
      <c r="M389" s="211">
        <v>168459.17904000002</v>
      </c>
      <c r="N389" s="211">
        <v>140382.64919999999</v>
      </c>
      <c r="O389" s="211">
        <v>224612.23872000002</v>
      </c>
      <c r="P389" s="211">
        <v>175478.31149999998</v>
      </c>
      <c r="Q389" s="211">
        <v>280765.29839999997</v>
      </c>
      <c r="R389" s="211">
        <v>198875.41969999997</v>
      </c>
      <c r="S389" s="211">
        <v>318200.67151999997</v>
      </c>
      <c r="T389" s="211">
        <v>222272.52789999999</v>
      </c>
      <c r="U389" s="211">
        <v>355636.04463999998</v>
      </c>
    </row>
    <row r="390" spans="1:21" ht="13.5" customHeight="1">
      <c r="A390" s="209">
        <v>4</v>
      </c>
      <c r="B390" s="210" t="s">
        <v>252</v>
      </c>
      <c r="C390" s="210" t="s">
        <v>253</v>
      </c>
      <c r="D390" s="210" t="s">
        <v>254</v>
      </c>
      <c r="E390" s="210" t="s">
        <v>256</v>
      </c>
      <c r="F390" s="209">
        <v>1</v>
      </c>
      <c r="G390" s="210" t="s">
        <v>63</v>
      </c>
      <c r="H390" s="211">
        <v>61260.25</v>
      </c>
      <c r="I390" s="211">
        <v>107205.4375</v>
      </c>
      <c r="J390" s="211">
        <v>79786.183750000011</v>
      </c>
      <c r="K390" s="211">
        <v>139625.82156250003</v>
      </c>
      <c r="L390" s="211">
        <v>95774.512499999997</v>
      </c>
      <c r="M390" s="211">
        <v>167605.39687499998</v>
      </c>
      <c r="N390" s="211">
        <v>115088.52</v>
      </c>
      <c r="O390" s="211">
        <v>201404.91</v>
      </c>
      <c r="P390" s="211">
        <v>135646.51874999999</v>
      </c>
      <c r="Q390" s="211">
        <v>237381.40781249999</v>
      </c>
      <c r="R390" s="211">
        <v>148438.9425</v>
      </c>
      <c r="S390" s="211">
        <v>259768.14937500001</v>
      </c>
      <c r="T390" s="211">
        <v>161062.95249999998</v>
      </c>
      <c r="U390" s="211">
        <v>281860.166875</v>
      </c>
    </row>
    <row r="391" spans="1:21" ht="13.5" customHeight="1">
      <c r="A391" s="209">
        <v>4</v>
      </c>
      <c r="B391" s="210" t="s">
        <v>252</v>
      </c>
      <c r="C391" s="210" t="s">
        <v>253</v>
      </c>
      <c r="D391" s="210" t="s">
        <v>254</v>
      </c>
      <c r="E391" s="210" t="s">
        <v>256</v>
      </c>
      <c r="F391" s="209">
        <v>2</v>
      </c>
      <c r="G391" s="210" t="s">
        <v>5</v>
      </c>
      <c r="H391" s="211">
        <v>56365.787500000006</v>
      </c>
      <c r="I391" s="211">
        <v>98640.128125000003</v>
      </c>
      <c r="J391" s="211">
        <v>73150.717499999999</v>
      </c>
      <c r="K391" s="211">
        <v>128013.75562500001</v>
      </c>
      <c r="L391" s="211">
        <v>86861.182499999995</v>
      </c>
      <c r="M391" s="211">
        <v>152007.06937499999</v>
      </c>
      <c r="N391" s="211">
        <v>103683.94500000001</v>
      </c>
      <c r="O391" s="211">
        <v>181446.90375</v>
      </c>
      <c r="P391" s="211">
        <v>122152.53749999999</v>
      </c>
      <c r="Q391" s="211">
        <v>213766.94062499999</v>
      </c>
      <c r="R391" s="211">
        <v>133786.55750000002</v>
      </c>
      <c r="S391" s="211">
        <v>234126.47562500002</v>
      </c>
      <c r="T391" s="211">
        <v>144792.065</v>
      </c>
      <c r="U391" s="211">
        <v>253386.11375000002</v>
      </c>
    </row>
    <row r="392" spans="1:21" ht="13.5" customHeight="1">
      <c r="A392" s="209">
        <v>4</v>
      </c>
      <c r="B392" s="210" t="s">
        <v>252</v>
      </c>
      <c r="C392" s="210" t="s">
        <v>253</v>
      </c>
      <c r="D392" s="210" t="s">
        <v>254</v>
      </c>
      <c r="E392" s="210" t="s">
        <v>256</v>
      </c>
      <c r="F392" s="209">
        <v>3</v>
      </c>
      <c r="G392" s="210" t="s">
        <v>6</v>
      </c>
      <c r="H392" s="211">
        <v>45124.318749999999</v>
      </c>
      <c r="I392" s="211">
        <v>78967.557812499988</v>
      </c>
      <c r="J392" s="211">
        <v>61103.796249999992</v>
      </c>
      <c r="K392" s="211">
        <v>106931.6434375</v>
      </c>
      <c r="L392" s="211">
        <v>76924.023749999993</v>
      </c>
      <c r="M392" s="211">
        <v>134617.0415625</v>
      </c>
      <c r="N392" s="211">
        <v>99808.065000000002</v>
      </c>
      <c r="O392" s="211">
        <v>174664.11374999999</v>
      </c>
      <c r="P392" s="211">
        <v>121381.70624999999</v>
      </c>
      <c r="Q392" s="211">
        <v>212417.98593749997</v>
      </c>
      <c r="R392" s="211">
        <v>135245.43375</v>
      </c>
      <c r="S392" s="211">
        <v>236679.50906249997</v>
      </c>
      <c r="T392" s="211">
        <v>148390.26124999998</v>
      </c>
      <c r="U392" s="211">
        <v>259682.95718749997</v>
      </c>
    </row>
    <row r="393" spans="1:21" ht="13.5" customHeight="1">
      <c r="A393" s="209">
        <v>4</v>
      </c>
      <c r="B393" s="210" t="s">
        <v>252</v>
      </c>
      <c r="C393" s="210" t="s">
        <v>253</v>
      </c>
      <c r="D393" s="210" t="s">
        <v>254</v>
      </c>
      <c r="E393" s="210" t="s">
        <v>256</v>
      </c>
      <c r="F393" s="209">
        <v>4</v>
      </c>
      <c r="G393" s="210" t="s">
        <v>4</v>
      </c>
      <c r="H393" s="211">
        <v>54923.270499999999</v>
      </c>
      <c r="I393" s="211">
        <v>87877.232799999998</v>
      </c>
      <c r="J393" s="211">
        <v>76892.578700000013</v>
      </c>
      <c r="K393" s="211">
        <v>123028.12591999999</v>
      </c>
      <c r="L393" s="211">
        <v>98861.886899999983</v>
      </c>
      <c r="M393" s="211">
        <v>158179.01903999998</v>
      </c>
      <c r="N393" s="211">
        <v>131815.8492</v>
      </c>
      <c r="O393" s="211">
        <v>210905.35872000002</v>
      </c>
      <c r="P393" s="211">
        <v>164769.81149999998</v>
      </c>
      <c r="Q393" s="211">
        <v>263631.69839999999</v>
      </c>
      <c r="R393" s="211">
        <v>186739.11969999998</v>
      </c>
      <c r="S393" s="211">
        <v>298782.59152000002</v>
      </c>
      <c r="T393" s="211">
        <v>208708.42790000001</v>
      </c>
      <c r="U393" s="211">
        <v>333933.48464000004</v>
      </c>
    </row>
    <row r="394" spans="1:21" ht="13.5" customHeight="1">
      <c r="A394" s="209">
        <v>4</v>
      </c>
      <c r="B394" s="210" t="s">
        <v>252</v>
      </c>
      <c r="C394" s="210" t="s">
        <v>253</v>
      </c>
      <c r="D394" s="210" t="s">
        <v>254</v>
      </c>
      <c r="E394" s="210" t="s">
        <v>257</v>
      </c>
      <c r="F394" s="209">
        <v>1</v>
      </c>
      <c r="G394" s="210" t="s">
        <v>63</v>
      </c>
      <c r="H394" s="211">
        <v>61135.75</v>
      </c>
      <c r="I394" s="211">
        <v>106987.5625</v>
      </c>
      <c r="J394" s="211">
        <v>79570.522500000006</v>
      </c>
      <c r="K394" s="211">
        <v>139248.41437500002</v>
      </c>
      <c r="L394" s="211">
        <v>95412.375</v>
      </c>
      <c r="M394" s="211">
        <v>166971.65625</v>
      </c>
      <c r="N394" s="211">
        <v>114493.08</v>
      </c>
      <c r="O394" s="211">
        <v>200362.89</v>
      </c>
      <c r="P394" s="211">
        <v>134910.26250000001</v>
      </c>
      <c r="Q394" s="211">
        <v>236092.95937499998</v>
      </c>
      <c r="R394" s="211">
        <v>147614.995</v>
      </c>
      <c r="S394" s="211">
        <v>258326.24124999999</v>
      </c>
      <c r="T394" s="211">
        <v>160121.83500000002</v>
      </c>
      <c r="U394" s="211">
        <v>280213.21124999999</v>
      </c>
    </row>
    <row r="395" spans="1:21" ht="13.5" customHeight="1">
      <c r="A395" s="209">
        <v>4</v>
      </c>
      <c r="B395" s="210" t="s">
        <v>252</v>
      </c>
      <c r="C395" s="210" t="s">
        <v>253</v>
      </c>
      <c r="D395" s="210" t="s">
        <v>254</v>
      </c>
      <c r="E395" s="210" t="s">
        <v>257</v>
      </c>
      <c r="F395" s="209">
        <v>2</v>
      </c>
      <c r="G395" s="210" t="s">
        <v>5</v>
      </c>
      <c r="H395" s="211">
        <v>56272.712499999994</v>
      </c>
      <c r="I395" s="211">
        <v>98477.246874999997</v>
      </c>
      <c r="J395" s="211">
        <v>72988.632500000007</v>
      </c>
      <c r="K395" s="211">
        <v>127730.10687500001</v>
      </c>
      <c r="L395" s="211">
        <v>86599.41750000001</v>
      </c>
      <c r="M395" s="211">
        <v>151548.980625</v>
      </c>
      <c r="N395" s="211">
        <v>103240.69500000001</v>
      </c>
      <c r="O395" s="211">
        <v>180671.21625</v>
      </c>
      <c r="P395" s="211">
        <v>121599.71249999999</v>
      </c>
      <c r="Q395" s="211">
        <v>212799.49687499995</v>
      </c>
      <c r="R395" s="211">
        <v>133160.61749999999</v>
      </c>
      <c r="S395" s="211">
        <v>233031.08062500003</v>
      </c>
      <c r="T395" s="211">
        <v>144081.79749999999</v>
      </c>
      <c r="U395" s="211">
        <v>252143.145625</v>
      </c>
    </row>
    <row r="396" spans="1:21" ht="13.5" customHeight="1">
      <c r="A396" s="209">
        <v>4</v>
      </c>
      <c r="B396" s="210" t="s">
        <v>252</v>
      </c>
      <c r="C396" s="210" t="s">
        <v>253</v>
      </c>
      <c r="D396" s="210" t="s">
        <v>254</v>
      </c>
      <c r="E396" s="210" t="s">
        <v>257</v>
      </c>
      <c r="F396" s="209">
        <v>3</v>
      </c>
      <c r="G396" s="210" t="s">
        <v>6</v>
      </c>
      <c r="H396" s="211">
        <v>44856.606249999997</v>
      </c>
      <c r="I396" s="211">
        <v>78499.060937500006</v>
      </c>
      <c r="J396" s="211">
        <v>60819.998749999999</v>
      </c>
      <c r="K396" s="211">
        <v>106434.99781249999</v>
      </c>
      <c r="L396" s="211">
        <v>76631.141249999986</v>
      </c>
      <c r="M396" s="211">
        <v>134104.4971875</v>
      </c>
      <c r="N396" s="211">
        <v>99538.75499999999</v>
      </c>
      <c r="O396" s="211">
        <v>174192.82124999998</v>
      </c>
      <c r="P396" s="211">
        <v>121193.56874999999</v>
      </c>
      <c r="Q396" s="211">
        <v>212088.74531249999</v>
      </c>
      <c r="R396" s="211">
        <v>135134.21124999999</v>
      </c>
      <c r="S396" s="211">
        <v>236484.86968749997</v>
      </c>
      <c r="T396" s="211">
        <v>148387.55374999999</v>
      </c>
      <c r="U396" s="211">
        <v>259678.21906249999</v>
      </c>
    </row>
    <row r="397" spans="1:21" ht="13.5" customHeight="1">
      <c r="A397" s="209">
        <v>4</v>
      </c>
      <c r="B397" s="210" t="s">
        <v>252</v>
      </c>
      <c r="C397" s="210" t="s">
        <v>253</v>
      </c>
      <c r="D397" s="210" t="s">
        <v>254</v>
      </c>
      <c r="E397" s="210" t="s">
        <v>257</v>
      </c>
      <c r="F397" s="209">
        <v>4</v>
      </c>
      <c r="G397" s="210" t="s">
        <v>4</v>
      </c>
      <c r="H397" s="211">
        <v>54256.368499999997</v>
      </c>
      <c r="I397" s="211">
        <v>86810.189600000012</v>
      </c>
      <c r="J397" s="211">
        <v>75958.915899999993</v>
      </c>
      <c r="K397" s="211">
        <v>121534.26543999999</v>
      </c>
      <c r="L397" s="211">
        <v>97661.463299999989</v>
      </c>
      <c r="M397" s="211">
        <v>156258.34127999999</v>
      </c>
      <c r="N397" s="211">
        <v>130215.2844</v>
      </c>
      <c r="O397" s="211">
        <v>208344.45504</v>
      </c>
      <c r="P397" s="211">
        <v>162769.10549999998</v>
      </c>
      <c r="Q397" s="211">
        <v>260430.56880000001</v>
      </c>
      <c r="R397" s="211">
        <v>184471.65289999999</v>
      </c>
      <c r="S397" s="211">
        <v>295154.64463999995</v>
      </c>
      <c r="T397" s="211">
        <v>206174.20029999997</v>
      </c>
      <c r="U397" s="211">
        <v>329878.72048000002</v>
      </c>
    </row>
    <row r="398" spans="1:21" ht="13.5" customHeight="1">
      <c r="A398" s="209">
        <v>4</v>
      </c>
      <c r="B398" s="210" t="s">
        <v>252</v>
      </c>
      <c r="C398" s="210" t="s">
        <v>253</v>
      </c>
      <c r="D398" s="210" t="s">
        <v>254</v>
      </c>
      <c r="E398" s="210" t="s">
        <v>258</v>
      </c>
      <c r="F398" s="209">
        <v>1</v>
      </c>
      <c r="G398" s="210" t="s">
        <v>63</v>
      </c>
      <c r="H398" s="211">
        <v>66576.25</v>
      </c>
      <c r="I398" s="211">
        <v>116508.4375</v>
      </c>
      <c r="J398" s="211">
        <v>86677.106250000012</v>
      </c>
      <c r="K398" s="211">
        <v>151684.93593750003</v>
      </c>
      <c r="L398" s="211">
        <v>103983.1875</v>
      </c>
      <c r="M398" s="211">
        <v>181970.578125</v>
      </c>
      <c r="N398" s="211">
        <v>124854.6</v>
      </c>
      <c r="O398" s="211">
        <v>218495.55</v>
      </c>
      <c r="P398" s="211">
        <v>147136.03125</v>
      </c>
      <c r="Q398" s="211">
        <v>257488.0546875</v>
      </c>
      <c r="R398" s="211">
        <v>161000.83749999999</v>
      </c>
      <c r="S398" s="211">
        <v>281751.46562499995</v>
      </c>
      <c r="T398" s="211">
        <v>174664.38750000001</v>
      </c>
      <c r="U398" s="211">
        <v>305662.67812499998</v>
      </c>
    </row>
    <row r="399" spans="1:21" ht="13.5" customHeight="1">
      <c r="A399" s="209">
        <v>4</v>
      </c>
      <c r="B399" s="210" t="s">
        <v>252</v>
      </c>
      <c r="C399" s="210" t="s">
        <v>253</v>
      </c>
      <c r="D399" s="210" t="s">
        <v>254</v>
      </c>
      <c r="E399" s="210" t="s">
        <v>258</v>
      </c>
      <c r="F399" s="209">
        <v>2</v>
      </c>
      <c r="G399" s="210" t="s">
        <v>5</v>
      </c>
      <c r="H399" s="211">
        <v>61270.1875</v>
      </c>
      <c r="I399" s="211">
        <v>107222.828125</v>
      </c>
      <c r="J399" s="211">
        <v>79490.337500000009</v>
      </c>
      <c r="K399" s="211">
        <v>139108.09062500001</v>
      </c>
      <c r="L399" s="211">
        <v>94346.662500000006</v>
      </c>
      <c r="M399" s="211">
        <v>165106.65937499999</v>
      </c>
      <c r="N399" s="211">
        <v>112539.22500000001</v>
      </c>
      <c r="O399" s="211">
        <v>196943.64374999999</v>
      </c>
      <c r="P399" s="211">
        <v>132566.4375</v>
      </c>
      <c r="Q399" s="211">
        <v>231991.265625</v>
      </c>
      <c r="R399" s="211">
        <v>145179.78750000003</v>
      </c>
      <c r="S399" s="211">
        <v>254064.62812500002</v>
      </c>
      <c r="T399" s="211">
        <v>157102.45000000001</v>
      </c>
      <c r="U399" s="211">
        <v>274929.28749999998</v>
      </c>
    </row>
    <row r="400" spans="1:21" ht="13.5" customHeight="1">
      <c r="A400" s="209">
        <v>4</v>
      </c>
      <c r="B400" s="210" t="s">
        <v>252</v>
      </c>
      <c r="C400" s="210" t="s">
        <v>253</v>
      </c>
      <c r="D400" s="210" t="s">
        <v>254</v>
      </c>
      <c r="E400" s="210" t="s">
        <v>258</v>
      </c>
      <c r="F400" s="209">
        <v>3</v>
      </c>
      <c r="G400" s="210" t="s">
        <v>6</v>
      </c>
      <c r="H400" s="211">
        <v>47673.46875</v>
      </c>
      <c r="I400" s="211">
        <v>83428.5703125</v>
      </c>
      <c r="J400" s="211">
        <v>64672.60624999999</v>
      </c>
      <c r="K400" s="211">
        <v>113177.06093749999</v>
      </c>
      <c r="L400" s="211">
        <v>81512.493749999994</v>
      </c>
      <c r="M400" s="211">
        <v>142646.86406249998</v>
      </c>
      <c r="N400" s="211">
        <v>105926.02499999999</v>
      </c>
      <c r="O400" s="211">
        <v>185370.54374999998</v>
      </c>
      <c r="P400" s="211">
        <v>129029.15624999999</v>
      </c>
      <c r="Q400" s="211">
        <v>225801.02343749997</v>
      </c>
      <c r="R400" s="211">
        <v>143912.54374999998</v>
      </c>
      <c r="S400" s="211">
        <v>251846.95156249998</v>
      </c>
      <c r="T400" s="211">
        <v>158077.03124999997</v>
      </c>
      <c r="U400" s="211">
        <v>276634.8046875</v>
      </c>
    </row>
    <row r="401" spans="1:21" ht="13.5" customHeight="1">
      <c r="A401" s="209">
        <v>4</v>
      </c>
      <c r="B401" s="210" t="s">
        <v>252</v>
      </c>
      <c r="C401" s="210" t="s">
        <v>253</v>
      </c>
      <c r="D401" s="210" t="s">
        <v>254</v>
      </c>
      <c r="E401" s="210" t="s">
        <v>258</v>
      </c>
      <c r="F401" s="209">
        <v>4</v>
      </c>
      <c r="G401" s="210" t="s">
        <v>4</v>
      </c>
      <c r="H401" s="211">
        <v>57519.270499999999</v>
      </c>
      <c r="I401" s="211">
        <v>92030.832800000004</v>
      </c>
      <c r="J401" s="211">
        <v>80526.978700000007</v>
      </c>
      <c r="K401" s="211">
        <v>128843.16592</v>
      </c>
      <c r="L401" s="211">
        <v>103534.68689999999</v>
      </c>
      <c r="M401" s="211">
        <v>165655.49904</v>
      </c>
      <c r="N401" s="211">
        <v>138046.24919999999</v>
      </c>
      <c r="O401" s="211">
        <v>220873.99872</v>
      </c>
      <c r="P401" s="211">
        <v>172557.81149999998</v>
      </c>
      <c r="Q401" s="211">
        <v>276092.49839999998</v>
      </c>
      <c r="R401" s="211">
        <v>195565.51969999998</v>
      </c>
      <c r="S401" s="211">
        <v>312904.83152000001</v>
      </c>
      <c r="T401" s="211">
        <v>218573.2279</v>
      </c>
      <c r="U401" s="211">
        <v>349717.16463999997</v>
      </c>
    </row>
    <row r="402" spans="1:21" ht="13.5" customHeight="1">
      <c r="A402" s="209">
        <v>4</v>
      </c>
      <c r="B402" s="210" t="s">
        <v>252</v>
      </c>
      <c r="C402" s="210" t="s">
        <v>253</v>
      </c>
      <c r="D402" s="210" t="s">
        <v>254</v>
      </c>
      <c r="E402" s="210" t="s">
        <v>259</v>
      </c>
      <c r="F402" s="209">
        <v>1</v>
      </c>
      <c r="G402" s="210" t="s">
        <v>63</v>
      </c>
      <c r="H402" s="211">
        <v>65085.75</v>
      </c>
      <c r="I402" s="211">
        <v>113900.0625</v>
      </c>
      <c r="J402" s="211">
        <v>84738.998749999999</v>
      </c>
      <c r="K402" s="211">
        <v>148293.24781250002</v>
      </c>
      <c r="L402" s="211">
        <v>101662.7625</v>
      </c>
      <c r="M402" s="211">
        <v>177909.83437499998</v>
      </c>
      <c r="N402" s="211">
        <v>122075.64</v>
      </c>
      <c r="O402" s="211">
        <v>213632.37</v>
      </c>
      <c r="P402" s="211">
        <v>143862.69374999998</v>
      </c>
      <c r="Q402" s="211">
        <v>251759.71406249999</v>
      </c>
      <c r="R402" s="211">
        <v>157419.8725</v>
      </c>
      <c r="S402" s="211">
        <v>275484.77687499998</v>
      </c>
      <c r="T402" s="211">
        <v>170781.64250000002</v>
      </c>
      <c r="U402" s="211">
        <v>298867.87437500001</v>
      </c>
    </row>
    <row r="403" spans="1:21" ht="13.5" customHeight="1">
      <c r="A403" s="209">
        <v>4</v>
      </c>
      <c r="B403" s="210" t="s">
        <v>252</v>
      </c>
      <c r="C403" s="210" t="s">
        <v>253</v>
      </c>
      <c r="D403" s="210" t="s">
        <v>254</v>
      </c>
      <c r="E403" s="210" t="s">
        <v>259</v>
      </c>
      <c r="F403" s="209">
        <v>2</v>
      </c>
      <c r="G403" s="210" t="s">
        <v>5</v>
      </c>
      <c r="H403" s="211">
        <v>59897.512499999997</v>
      </c>
      <c r="I403" s="211">
        <v>104820.64687500001</v>
      </c>
      <c r="J403" s="211">
        <v>77711.322500000009</v>
      </c>
      <c r="K403" s="211">
        <v>135994.81437500002</v>
      </c>
      <c r="L403" s="211">
        <v>92238.277499999997</v>
      </c>
      <c r="M403" s="211">
        <v>161416.985625</v>
      </c>
      <c r="N403" s="211">
        <v>110030.175</v>
      </c>
      <c r="O403" s="211">
        <v>192552.80624999999</v>
      </c>
      <c r="P403" s="211">
        <v>129612.26249999998</v>
      </c>
      <c r="Q403" s="211">
        <v>226821.45937499998</v>
      </c>
      <c r="R403" s="211">
        <v>141945.45250000001</v>
      </c>
      <c r="S403" s="211">
        <v>248404.54187500002</v>
      </c>
      <c r="T403" s="211">
        <v>153603.98000000001</v>
      </c>
      <c r="U403" s="211">
        <v>268806.96499999997</v>
      </c>
    </row>
    <row r="404" spans="1:21" ht="13.5" customHeight="1">
      <c r="A404" s="209">
        <v>4</v>
      </c>
      <c r="B404" s="210" t="s">
        <v>252</v>
      </c>
      <c r="C404" s="210" t="s">
        <v>253</v>
      </c>
      <c r="D404" s="210" t="s">
        <v>254</v>
      </c>
      <c r="E404" s="210" t="s">
        <v>259</v>
      </c>
      <c r="F404" s="209">
        <v>3</v>
      </c>
      <c r="G404" s="210" t="s">
        <v>6</v>
      </c>
      <c r="H404" s="211">
        <v>47262.431249999994</v>
      </c>
      <c r="I404" s="211">
        <v>82709.254687499983</v>
      </c>
      <c r="J404" s="211">
        <v>64074.40374999999</v>
      </c>
      <c r="K404" s="211">
        <v>112130.20656249998</v>
      </c>
      <c r="L404" s="211">
        <v>80725.376250000001</v>
      </c>
      <c r="M404" s="211">
        <v>141269.40843749998</v>
      </c>
      <c r="N404" s="211">
        <v>104846.23499999999</v>
      </c>
      <c r="O404" s="211">
        <v>183480.91124999995</v>
      </c>
      <c r="P404" s="211">
        <v>127642.29374999998</v>
      </c>
      <c r="Q404" s="211">
        <v>223374.01406249998</v>
      </c>
      <c r="R404" s="211">
        <v>142315.26624999999</v>
      </c>
      <c r="S404" s="211">
        <v>249051.71593749998</v>
      </c>
      <c r="T404" s="211">
        <v>156261.43875</v>
      </c>
      <c r="U404" s="211">
        <v>273457.51781250001</v>
      </c>
    </row>
    <row r="405" spans="1:21" ht="13.5" customHeight="1">
      <c r="A405" s="209">
        <v>4</v>
      </c>
      <c r="B405" s="210" t="s">
        <v>252</v>
      </c>
      <c r="C405" s="210" t="s">
        <v>253</v>
      </c>
      <c r="D405" s="210" t="s">
        <v>254</v>
      </c>
      <c r="E405" s="210" t="s">
        <v>259</v>
      </c>
      <c r="F405" s="209">
        <v>4</v>
      </c>
      <c r="G405" s="210" t="s">
        <v>4</v>
      </c>
      <c r="H405" s="211">
        <v>57199.245999999999</v>
      </c>
      <c r="I405" s="211">
        <v>91518.793600000005</v>
      </c>
      <c r="J405" s="211">
        <v>80078.944399999993</v>
      </c>
      <c r="K405" s="211">
        <v>128126.31104</v>
      </c>
      <c r="L405" s="211">
        <v>102958.64279999997</v>
      </c>
      <c r="M405" s="211">
        <v>164733.82848</v>
      </c>
      <c r="N405" s="211">
        <v>137278.19039999999</v>
      </c>
      <c r="O405" s="211">
        <v>219645.10464000001</v>
      </c>
      <c r="P405" s="211">
        <v>171597.73800000001</v>
      </c>
      <c r="Q405" s="211">
        <v>274556.38079999998</v>
      </c>
      <c r="R405" s="211">
        <v>194477.43639999998</v>
      </c>
      <c r="S405" s="211">
        <v>311163.89824000001</v>
      </c>
      <c r="T405" s="211">
        <v>217357.1348</v>
      </c>
      <c r="U405" s="211">
        <v>347771.41567999998</v>
      </c>
    </row>
    <row r="406" spans="1:21" ht="13.5" customHeight="1">
      <c r="A406" s="209">
        <v>4</v>
      </c>
      <c r="B406" s="210" t="s">
        <v>252</v>
      </c>
      <c r="C406" s="210" t="s">
        <v>253</v>
      </c>
      <c r="D406" s="210" t="s">
        <v>254</v>
      </c>
      <c r="E406" s="210" t="s">
        <v>260</v>
      </c>
      <c r="F406" s="209">
        <v>1</v>
      </c>
      <c r="G406" s="210" t="s">
        <v>63</v>
      </c>
      <c r="H406" s="211">
        <v>62005.5</v>
      </c>
      <c r="I406" s="211">
        <v>108509.625</v>
      </c>
      <c r="J406" s="211">
        <v>80755.237500000017</v>
      </c>
      <c r="K406" s="211">
        <v>141321.66562500002</v>
      </c>
      <c r="L406" s="211">
        <v>96934.725000000006</v>
      </c>
      <c r="M406" s="211">
        <v>169635.76874999999</v>
      </c>
      <c r="N406" s="211">
        <v>116478</v>
      </c>
      <c r="O406" s="211">
        <v>203836.5</v>
      </c>
      <c r="P406" s="211">
        <v>137283.1875</v>
      </c>
      <c r="Q406" s="211">
        <v>240245.578125</v>
      </c>
      <c r="R406" s="211">
        <v>150229.42499999999</v>
      </c>
      <c r="S406" s="211">
        <v>262901.49375000002</v>
      </c>
      <c r="T406" s="211">
        <v>163004.32500000001</v>
      </c>
      <c r="U406" s="211">
        <v>285257.56874999998</v>
      </c>
    </row>
    <row r="407" spans="1:21" ht="13.5" customHeight="1">
      <c r="A407" s="209">
        <v>4</v>
      </c>
      <c r="B407" s="210" t="s">
        <v>252</v>
      </c>
      <c r="C407" s="210" t="s">
        <v>253</v>
      </c>
      <c r="D407" s="210" t="s">
        <v>254</v>
      </c>
      <c r="E407" s="210" t="s">
        <v>260</v>
      </c>
      <c r="F407" s="209">
        <v>2</v>
      </c>
      <c r="G407" s="210" t="s">
        <v>5</v>
      </c>
      <c r="H407" s="211">
        <v>57052.125</v>
      </c>
      <c r="I407" s="211">
        <v>99841.21875</v>
      </c>
      <c r="J407" s="211">
        <v>74040.225000000006</v>
      </c>
      <c r="K407" s="211">
        <v>129570.39375000002</v>
      </c>
      <c r="L407" s="211">
        <v>87915.375</v>
      </c>
      <c r="M407" s="211">
        <v>153851.90625</v>
      </c>
      <c r="N407" s="211">
        <v>104938.47</v>
      </c>
      <c r="O407" s="211">
        <v>183642.32250000001</v>
      </c>
      <c r="P407" s="211">
        <v>123629.62499999999</v>
      </c>
      <c r="Q407" s="211">
        <v>216351.84374999997</v>
      </c>
      <c r="R407" s="211">
        <v>135403.72500000001</v>
      </c>
      <c r="S407" s="211">
        <v>236956.51875000005</v>
      </c>
      <c r="T407" s="211">
        <v>146541.29999999999</v>
      </c>
      <c r="U407" s="211">
        <v>256447.27500000002</v>
      </c>
    </row>
    <row r="408" spans="1:21" ht="13.5" customHeight="1">
      <c r="A408" s="209">
        <v>4</v>
      </c>
      <c r="B408" s="210" t="s">
        <v>252</v>
      </c>
      <c r="C408" s="210" t="s">
        <v>253</v>
      </c>
      <c r="D408" s="210" t="s">
        <v>254</v>
      </c>
      <c r="E408" s="210" t="s">
        <v>260</v>
      </c>
      <c r="F408" s="209">
        <v>3</v>
      </c>
      <c r="G408" s="210" t="s">
        <v>6</v>
      </c>
      <c r="H408" s="211">
        <v>45216.712499999994</v>
      </c>
      <c r="I408" s="211">
        <v>79129.246874999997</v>
      </c>
      <c r="J408" s="211">
        <v>61255.897499999999</v>
      </c>
      <c r="K408" s="211">
        <v>107197.82062499999</v>
      </c>
      <c r="L408" s="211">
        <v>77137.58249999999</v>
      </c>
      <c r="M408" s="211">
        <v>134990.76937499997</v>
      </c>
      <c r="N408" s="211">
        <v>100123.11</v>
      </c>
      <c r="O408" s="211">
        <v>175215.44249999998</v>
      </c>
      <c r="P408" s="211">
        <v>121812.6375</v>
      </c>
      <c r="Q408" s="211">
        <v>213172.11562499998</v>
      </c>
      <c r="R408" s="211">
        <v>135759.32250000001</v>
      </c>
      <c r="S408" s="211">
        <v>237578.81437499999</v>
      </c>
      <c r="T408" s="211">
        <v>148995.00750000001</v>
      </c>
      <c r="U408" s="211">
        <v>260741.26312499997</v>
      </c>
    </row>
    <row r="409" spans="1:21" ht="13.5" customHeight="1">
      <c r="A409" s="209">
        <v>4</v>
      </c>
      <c r="B409" s="210" t="s">
        <v>252</v>
      </c>
      <c r="C409" s="210" t="s">
        <v>253</v>
      </c>
      <c r="D409" s="210" t="s">
        <v>254</v>
      </c>
      <c r="E409" s="210" t="s">
        <v>260</v>
      </c>
      <c r="F409" s="209">
        <v>4</v>
      </c>
      <c r="G409" s="210" t="s">
        <v>4</v>
      </c>
      <c r="H409" s="211">
        <v>54918.794999999998</v>
      </c>
      <c r="I409" s="211">
        <v>87870.072</v>
      </c>
      <c r="J409" s="211">
        <v>76886.312999999995</v>
      </c>
      <c r="K409" s="211">
        <v>123018.10080000001</v>
      </c>
      <c r="L409" s="211">
        <v>98853.830999999991</v>
      </c>
      <c r="M409" s="211">
        <v>158166.12959999999</v>
      </c>
      <c r="N409" s="211">
        <v>131805.10800000001</v>
      </c>
      <c r="O409" s="211">
        <v>210888.1728</v>
      </c>
      <c r="P409" s="211">
        <v>164756.38499999998</v>
      </c>
      <c r="Q409" s="211">
        <v>263610.21600000001</v>
      </c>
      <c r="R409" s="211">
        <v>186723.90299999999</v>
      </c>
      <c r="S409" s="211">
        <v>298758.24479999999</v>
      </c>
      <c r="T409" s="211">
        <v>208691.42099999997</v>
      </c>
      <c r="U409" s="211">
        <v>333906.27360000001</v>
      </c>
    </row>
    <row r="410" spans="1:21" ht="13.5" customHeight="1">
      <c r="A410" s="209">
        <v>4</v>
      </c>
      <c r="B410" s="210" t="s">
        <v>252</v>
      </c>
      <c r="C410" s="210" t="s">
        <v>253</v>
      </c>
      <c r="D410" s="210" t="s">
        <v>254</v>
      </c>
      <c r="E410" s="210" t="s">
        <v>261</v>
      </c>
      <c r="F410" s="209">
        <v>1</v>
      </c>
      <c r="G410" s="210" t="s">
        <v>63</v>
      </c>
      <c r="H410" s="211">
        <v>61135.75</v>
      </c>
      <c r="I410" s="211">
        <v>106987.5625</v>
      </c>
      <c r="J410" s="211">
        <v>79570.522500000006</v>
      </c>
      <c r="K410" s="211">
        <v>139248.41437500002</v>
      </c>
      <c r="L410" s="211">
        <v>95412.375</v>
      </c>
      <c r="M410" s="211">
        <v>166971.65625</v>
      </c>
      <c r="N410" s="211">
        <v>114493.08</v>
      </c>
      <c r="O410" s="211">
        <v>200362.89</v>
      </c>
      <c r="P410" s="211">
        <v>134910.26250000001</v>
      </c>
      <c r="Q410" s="211">
        <v>236092.95937499998</v>
      </c>
      <c r="R410" s="211">
        <v>147614.995</v>
      </c>
      <c r="S410" s="211">
        <v>258326.24124999999</v>
      </c>
      <c r="T410" s="211">
        <v>160121.83500000002</v>
      </c>
      <c r="U410" s="211">
        <v>280213.21124999999</v>
      </c>
    </row>
    <row r="411" spans="1:21" ht="13.5" customHeight="1">
      <c r="A411" s="209">
        <v>4</v>
      </c>
      <c r="B411" s="210" t="s">
        <v>252</v>
      </c>
      <c r="C411" s="210" t="s">
        <v>253</v>
      </c>
      <c r="D411" s="210" t="s">
        <v>254</v>
      </c>
      <c r="E411" s="210" t="s">
        <v>261</v>
      </c>
      <c r="F411" s="209">
        <v>2</v>
      </c>
      <c r="G411" s="210" t="s">
        <v>5</v>
      </c>
      <c r="H411" s="211">
        <v>56272.712499999994</v>
      </c>
      <c r="I411" s="211">
        <v>98477.246874999997</v>
      </c>
      <c r="J411" s="211">
        <v>72988.632500000007</v>
      </c>
      <c r="K411" s="211">
        <v>127730.10687500001</v>
      </c>
      <c r="L411" s="211">
        <v>86599.41750000001</v>
      </c>
      <c r="M411" s="211">
        <v>151548.980625</v>
      </c>
      <c r="N411" s="211">
        <v>103240.69500000001</v>
      </c>
      <c r="O411" s="211">
        <v>180671.21625</v>
      </c>
      <c r="P411" s="211">
        <v>121599.71249999999</v>
      </c>
      <c r="Q411" s="211">
        <v>212799.49687499995</v>
      </c>
      <c r="R411" s="211">
        <v>133160.61749999999</v>
      </c>
      <c r="S411" s="211">
        <v>233031.08062500003</v>
      </c>
      <c r="T411" s="211">
        <v>144081.79749999999</v>
      </c>
      <c r="U411" s="211">
        <v>252143.145625</v>
      </c>
    </row>
    <row r="412" spans="1:21" ht="13.5" customHeight="1">
      <c r="A412" s="209">
        <v>4</v>
      </c>
      <c r="B412" s="210" t="s">
        <v>252</v>
      </c>
      <c r="C412" s="210" t="s">
        <v>253</v>
      </c>
      <c r="D412" s="210" t="s">
        <v>254</v>
      </c>
      <c r="E412" s="210" t="s">
        <v>261</v>
      </c>
      <c r="F412" s="209">
        <v>3</v>
      </c>
      <c r="G412" s="210" t="s">
        <v>6</v>
      </c>
      <c r="H412" s="211">
        <v>45309.106249999997</v>
      </c>
      <c r="I412" s="211">
        <v>79290.935937500006</v>
      </c>
      <c r="J412" s="211">
        <v>61407.998749999999</v>
      </c>
      <c r="K412" s="211">
        <v>107463.99781249999</v>
      </c>
      <c r="L412" s="211">
        <v>77351.141249999986</v>
      </c>
      <c r="M412" s="211">
        <v>135364.4971875</v>
      </c>
      <c r="N412" s="211">
        <v>100438.155</v>
      </c>
      <c r="O412" s="211">
        <v>175766.77124999999</v>
      </c>
      <c r="P412" s="211">
        <v>122243.56874999999</v>
      </c>
      <c r="Q412" s="211">
        <v>213926.24531249999</v>
      </c>
      <c r="R412" s="211">
        <v>136273.21124999999</v>
      </c>
      <c r="S412" s="211">
        <v>238478.11968749997</v>
      </c>
      <c r="T412" s="211">
        <v>149599.75375</v>
      </c>
      <c r="U412" s="211">
        <v>261799.56906249997</v>
      </c>
    </row>
    <row r="413" spans="1:21" ht="13.5" customHeight="1">
      <c r="A413" s="209">
        <v>4</v>
      </c>
      <c r="B413" s="210" t="s">
        <v>252</v>
      </c>
      <c r="C413" s="210" t="s">
        <v>253</v>
      </c>
      <c r="D413" s="210" t="s">
        <v>254</v>
      </c>
      <c r="E413" s="210" t="s">
        <v>261</v>
      </c>
      <c r="F413" s="209">
        <v>4</v>
      </c>
      <c r="G413" s="210" t="s">
        <v>4</v>
      </c>
      <c r="H413" s="211">
        <v>54914.319499999998</v>
      </c>
      <c r="I413" s="211">
        <v>87862.911200000002</v>
      </c>
      <c r="J413" s="211">
        <v>76880.047300000006</v>
      </c>
      <c r="K413" s="211">
        <v>123008.07567999999</v>
      </c>
      <c r="L413" s="211">
        <v>98845.775099999999</v>
      </c>
      <c r="M413" s="211">
        <v>158153.24015999999</v>
      </c>
      <c r="N413" s="211">
        <v>131794.36679999999</v>
      </c>
      <c r="O413" s="211">
        <v>210870.98687999998</v>
      </c>
      <c r="P413" s="211">
        <v>164742.95850000001</v>
      </c>
      <c r="Q413" s="211">
        <v>263588.73359999998</v>
      </c>
      <c r="R413" s="211">
        <v>186708.6863</v>
      </c>
      <c r="S413" s="211">
        <v>298733.89807999996</v>
      </c>
      <c r="T413" s="211">
        <v>208674.41409999999</v>
      </c>
      <c r="U413" s="211">
        <v>333879.06255999999</v>
      </c>
    </row>
    <row r="414" spans="1:21" ht="13.5" customHeight="1">
      <c r="A414" s="209">
        <v>4</v>
      </c>
      <c r="B414" s="210" t="s">
        <v>252</v>
      </c>
      <c r="C414" s="210" t="s">
        <v>262</v>
      </c>
      <c r="D414" s="210" t="s">
        <v>263</v>
      </c>
      <c r="E414" s="210" t="s">
        <v>264</v>
      </c>
      <c r="F414" s="209">
        <v>1</v>
      </c>
      <c r="G414" s="210" t="s">
        <v>63</v>
      </c>
      <c r="H414" s="211">
        <v>66611.7</v>
      </c>
      <c r="I414" s="211">
        <v>116570.47500000001</v>
      </c>
      <c r="J414" s="211">
        <v>86798.824000000022</v>
      </c>
      <c r="K414" s="211">
        <v>151897.94200000001</v>
      </c>
      <c r="L414" s="211">
        <v>104275.08</v>
      </c>
      <c r="M414" s="211">
        <v>182481.39</v>
      </c>
      <c r="N414" s="211">
        <v>125431.632</v>
      </c>
      <c r="O414" s="211">
        <v>219505.35599999997</v>
      </c>
      <c r="P414" s="211">
        <v>147864.78</v>
      </c>
      <c r="Q414" s="211">
        <v>258763.36499999999</v>
      </c>
      <c r="R414" s="211">
        <v>161824.08799999999</v>
      </c>
      <c r="S414" s="211">
        <v>283192.15399999998</v>
      </c>
      <c r="T414" s="211">
        <v>175624.14399999997</v>
      </c>
      <c r="U414" s="211">
        <v>307342.25199999998</v>
      </c>
    </row>
    <row r="415" spans="1:21" ht="13.5" customHeight="1">
      <c r="A415" s="209">
        <v>4</v>
      </c>
      <c r="B415" s="210" t="s">
        <v>252</v>
      </c>
      <c r="C415" s="210" t="s">
        <v>262</v>
      </c>
      <c r="D415" s="210" t="s">
        <v>263</v>
      </c>
      <c r="E415" s="210" t="s">
        <v>264</v>
      </c>
      <c r="F415" s="209">
        <v>2</v>
      </c>
      <c r="G415" s="210" t="s">
        <v>5</v>
      </c>
      <c r="H415" s="211">
        <v>61257.361999999994</v>
      </c>
      <c r="I415" s="211">
        <v>107200.3835</v>
      </c>
      <c r="J415" s="211">
        <v>79531.590599999996</v>
      </c>
      <c r="K415" s="211">
        <v>139180.28354999999</v>
      </c>
      <c r="L415" s="211">
        <v>94492.814400000003</v>
      </c>
      <c r="M415" s="211">
        <v>165362.4252</v>
      </c>
      <c r="N415" s="211">
        <v>112897.06080000001</v>
      </c>
      <c r="O415" s="211">
        <v>197569.85639999999</v>
      </c>
      <c r="P415" s="211">
        <v>133030.94699999999</v>
      </c>
      <c r="Q415" s="211">
        <v>232804.15724999996</v>
      </c>
      <c r="R415" s="211">
        <v>145717.22889999999</v>
      </c>
      <c r="S415" s="211">
        <v>255005.15057500001</v>
      </c>
      <c r="T415" s="211">
        <v>157730.14254999999</v>
      </c>
      <c r="U415" s="211">
        <v>276027.74946249998</v>
      </c>
    </row>
    <row r="416" spans="1:21" ht="13.5" customHeight="1">
      <c r="A416" s="209">
        <v>4</v>
      </c>
      <c r="B416" s="210" t="s">
        <v>252</v>
      </c>
      <c r="C416" s="210" t="s">
        <v>262</v>
      </c>
      <c r="D416" s="210" t="s">
        <v>263</v>
      </c>
      <c r="E416" s="210" t="s">
        <v>264</v>
      </c>
      <c r="F416" s="209">
        <v>3</v>
      </c>
      <c r="G416" s="210" t="s">
        <v>6</v>
      </c>
      <c r="H416" s="211">
        <v>49206.287499999991</v>
      </c>
      <c r="I416" s="211">
        <v>86111.003124999988</v>
      </c>
      <c r="J416" s="211">
        <v>66568.302499999991</v>
      </c>
      <c r="K416" s="211">
        <v>116494.52937499998</v>
      </c>
      <c r="L416" s="211">
        <v>83751.81749999999</v>
      </c>
      <c r="M416" s="211">
        <v>146565.68062499998</v>
      </c>
      <c r="N416" s="211">
        <v>108578.49</v>
      </c>
      <c r="O416" s="211">
        <v>190012.35749999998</v>
      </c>
      <c r="P416" s="211">
        <v>131936.36249999999</v>
      </c>
      <c r="Q416" s="211">
        <v>230888.63437499997</v>
      </c>
      <c r="R416" s="211">
        <v>146926.8775</v>
      </c>
      <c r="S416" s="211">
        <v>257122.03562499996</v>
      </c>
      <c r="T416" s="211">
        <v>161111.5925</v>
      </c>
      <c r="U416" s="211">
        <v>281945.28687499999</v>
      </c>
    </row>
    <row r="417" spans="1:21" ht="13.5" customHeight="1">
      <c r="A417" s="209">
        <v>4</v>
      </c>
      <c r="B417" s="210" t="s">
        <v>252</v>
      </c>
      <c r="C417" s="210" t="s">
        <v>262</v>
      </c>
      <c r="D417" s="210" t="s">
        <v>263</v>
      </c>
      <c r="E417" s="210" t="s">
        <v>264</v>
      </c>
      <c r="F417" s="209">
        <v>4</v>
      </c>
      <c r="G417" s="210" t="s">
        <v>4</v>
      </c>
      <c r="H417" s="211">
        <v>60796.65</v>
      </c>
      <c r="I417" s="211">
        <v>97274.64</v>
      </c>
      <c r="J417" s="211">
        <v>85115.31</v>
      </c>
      <c r="K417" s="211">
        <v>136184.49599999998</v>
      </c>
      <c r="L417" s="211">
        <v>109433.97</v>
      </c>
      <c r="M417" s="211">
        <v>175094.35200000001</v>
      </c>
      <c r="N417" s="211">
        <v>145911.96</v>
      </c>
      <c r="O417" s="211">
        <v>233459.136</v>
      </c>
      <c r="P417" s="211">
        <v>182389.95</v>
      </c>
      <c r="Q417" s="211">
        <v>291823.92</v>
      </c>
      <c r="R417" s="211">
        <v>206708.61</v>
      </c>
      <c r="S417" s="211">
        <v>330733.77599999995</v>
      </c>
      <c r="T417" s="211">
        <v>231027.27</v>
      </c>
      <c r="U417" s="211">
        <v>369643.63199999998</v>
      </c>
    </row>
    <row r="418" spans="1:21" ht="13.5" customHeight="1">
      <c r="A418" s="209">
        <v>4</v>
      </c>
      <c r="B418" s="210" t="s">
        <v>252</v>
      </c>
      <c r="C418" s="210" t="s">
        <v>262</v>
      </c>
      <c r="D418" s="210" t="s">
        <v>263</v>
      </c>
      <c r="E418" s="210" t="s">
        <v>265</v>
      </c>
      <c r="F418" s="209">
        <v>1</v>
      </c>
      <c r="G418" s="210" t="s">
        <v>63</v>
      </c>
      <c r="H418" s="211">
        <v>73945.350000000006</v>
      </c>
      <c r="I418" s="211">
        <v>129404.36250000002</v>
      </c>
      <c r="J418" s="211">
        <v>96454.932000000015</v>
      </c>
      <c r="K418" s="211">
        <v>168796.13100000005</v>
      </c>
      <c r="L418" s="211">
        <v>116068.14</v>
      </c>
      <c r="M418" s="211">
        <v>203119.245</v>
      </c>
      <c r="N418" s="211">
        <v>139916.37599999999</v>
      </c>
      <c r="O418" s="211">
        <v>244853.65800000002</v>
      </c>
      <c r="P418" s="211">
        <v>165004.29</v>
      </c>
      <c r="Q418" s="211">
        <v>288757.50750000007</v>
      </c>
      <c r="R418" s="211">
        <v>180615.68400000001</v>
      </c>
      <c r="S418" s="211">
        <v>316077.44700000004</v>
      </c>
      <c r="T418" s="211">
        <v>196105.992</v>
      </c>
      <c r="U418" s="211">
        <v>343185.48600000003</v>
      </c>
    </row>
    <row r="419" spans="1:21" ht="13.5" customHeight="1">
      <c r="A419" s="209">
        <v>4</v>
      </c>
      <c r="B419" s="210" t="s">
        <v>252</v>
      </c>
      <c r="C419" s="210" t="s">
        <v>262</v>
      </c>
      <c r="D419" s="210" t="s">
        <v>263</v>
      </c>
      <c r="E419" s="210" t="s">
        <v>265</v>
      </c>
      <c r="F419" s="209">
        <v>2</v>
      </c>
      <c r="G419" s="210" t="s">
        <v>5</v>
      </c>
      <c r="H419" s="211">
        <v>67960.603499999997</v>
      </c>
      <c r="I419" s="211">
        <v>118931.056125</v>
      </c>
      <c r="J419" s="211">
        <v>88311.663300000015</v>
      </c>
      <c r="K419" s="211">
        <v>154545.41077500003</v>
      </c>
      <c r="L419" s="211">
        <v>105053.95170000001</v>
      </c>
      <c r="M419" s="211">
        <v>183844.41547499999</v>
      </c>
      <c r="N419" s="211">
        <v>125759.2194</v>
      </c>
      <c r="O419" s="211">
        <v>220078.63395000005</v>
      </c>
      <c r="P419" s="211">
        <v>148244.0085</v>
      </c>
      <c r="Q419" s="211">
        <v>259427.01487499999</v>
      </c>
      <c r="R419" s="211">
        <v>162419.20020000002</v>
      </c>
      <c r="S419" s="211">
        <v>284233.60035000002</v>
      </c>
      <c r="T419" s="211">
        <v>175870.21965000001</v>
      </c>
      <c r="U419" s="211">
        <v>307772.8843875</v>
      </c>
    </row>
    <row r="420" spans="1:21" ht="13.5" customHeight="1">
      <c r="A420" s="209">
        <v>4</v>
      </c>
      <c r="B420" s="210" t="s">
        <v>252</v>
      </c>
      <c r="C420" s="210" t="s">
        <v>262</v>
      </c>
      <c r="D420" s="210" t="s">
        <v>263</v>
      </c>
      <c r="E420" s="210" t="s">
        <v>265</v>
      </c>
      <c r="F420" s="209">
        <v>3</v>
      </c>
      <c r="G420" s="210" t="s">
        <v>6</v>
      </c>
      <c r="H420" s="211">
        <v>53799.581250000003</v>
      </c>
      <c r="I420" s="211">
        <v>94149.267187499994</v>
      </c>
      <c r="J420" s="211">
        <v>72697.248749999999</v>
      </c>
      <c r="K420" s="211">
        <v>127220.18531249999</v>
      </c>
      <c r="L420" s="211">
        <v>91393.211249999993</v>
      </c>
      <c r="M420" s="211">
        <v>159938.1196875</v>
      </c>
      <c r="N420" s="211">
        <v>118365.23699999999</v>
      </c>
      <c r="O420" s="211">
        <v>207139.16475</v>
      </c>
      <c r="P420" s="211">
        <v>143677.51874999999</v>
      </c>
      <c r="Q420" s="211">
        <v>251435.65781249997</v>
      </c>
      <c r="R420" s="211">
        <v>159895.39124999999</v>
      </c>
      <c r="S420" s="211">
        <v>279816.9346875</v>
      </c>
      <c r="T420" s="211">
        <v>175202.70974999998</v>
      </c>
      <c r="U420" s="211">
        <v>306604.74206249998</v>
      </c>
    </row>
    <row r="421" spans="1:21" ht="13.5" customHeight="1">
      <c r="A421" s="209">
        <v>4</v>
      </c>
      <c r="B421" s="210" t="s">
        <v>252</v>
      </c>
      <c r="C421" s="210" t="s">
        <v>262</v>
      </c>
      <c r="D421" s="210" t="s">
        <v>263</v>
      </c>
      <c r="E421" s="210" t="s">
        <v>265</v>
      </c>
      <c r="F421" s="209">
        <v>4</v>
      </c>
      <c r="G421" s="210" t="s">
        <v>4</v>
      </c>
      <c r="H421" s="211">
        <v>66863.544499999989</v>
      </c>
      <c r="I421" s="211">
        <v>106981.67120000001</v>
      </c>
      <c r="J421" s="211">
        <v>93608.962299999999</v>
      </c>
      <c r="K421" s="211">
        <v>149774.33968</v>
      </c>
      <c r="L421" s="211">
        <v>120354.38009999998</v>
      </c>
      <c r="M421" s="211">
        <v>192567.00816000003</v>
      </c>
      <c r="N421" s="211">
        <v>160472.50680000003</v>
      </c>
      <c r="O421" s="211">
        <v>256756.01088000002</v>
      </c>
      <c r="P421" s="211">
        <v>200590.6335</v>
      </c>
      <c r="Q421" s="211">
        <v>320945.01360000006</v>
      </c>
      <c r="R421" s="211">
        <v>227336.05129999999</v>
      </c>
      <c r="S421" s="211">
        <v>363737.68208</v>
      </c>
      <c r="T421" s="211">
        <v>254081.46909999999</v>
      </c>
      <c r="U421" s="211">
        <v>406530.35055999999</v>
      </c>
    </row>
    <row r="422" spans="1:21" ht="13.5" customHeight="1">
      <c r="A422" s="209">
        <v>4</v>
      </c>
      <c r="B422" s="210" t="s">
        <v>252</v>
      </c>
      <c r="C422" s="210" t="s">
        <v>262</v>
      </c>
      <c r="D422" s="210" t="s">
        <v>263</v>
      </c>
      <c r="E422" s="210" t="s">
        <v>266</v>
      </c>
      <c r="F422" s="209">
        <v>1</v>
      </c>
      <c r="G422" s="210" t="s">
        <v>63</v>
      </c>
      <c r="H422" s="211">
        <v>68722.95</v>
      </c>
      <c r="I422" s="211">
        <v>120265.16250000001</v>
      </c>
      <c r="J422" s="211">
        <v>89490.324000000022</v>
      </c>
      <c r="K422" s="211">
        <v>156608.06700000004</v>
      </c>
      <c r="L422" s="211">
        <v>107393.58</v>
      </c>
      <c r="M422" s="211">
        <v>187938.76500000001</v>
      </c>
      <c r="N422" s="211">
        <v>129004.632</v>
      </c>
      <c r="O422" s="211">
        <v>225758.106</v>
      </c>
      <c r="P422" s="211">
        <v>152038.53</v>
      </c>
      <c r="Q422" s="211">
        <v>266067.42749999999</v>
      </c>
      <c r="R422" s="211">
        <v>166371.58799999999</v>
      </c>
      <c r="S422" s="211">
        <v>291150.27899999998</v>
      </c>
      <c r="T422" s="211">
        <v>180507.14399999997</v>
      </c>
      <c r="U422" s="211">
        <v>315887.50199999998</v>
      </c>
    </row>
    <row r="423" spans="1:21" ht="13.5" customHeight="1">
      <c r="A423" s="209">
        <v>4</v>
      </c>
      <c r="B423" s="210" t="s">
        <v>252</v>
      </c>
      <c r="C423" s="210" t="s">
        <v>262</v>
      </c>
      <c r="D423" s="210" t="s">
        <v>263</v>
      </c>
      <c r="E423" s="210" t="s">
        <v>266</v>
      </c>
      <c r="F423" s="209">
        <v>2</v>
      </c>
      <c r="G423" s="210" t="s">
        <v>5</v>
      </c>
      <c r="H423" s="211">
        <v>63223.299500000001</v>
      </c>
      <c r="I423" s="211">
        <v>110640.774125</v>
      </c>
      <c r="J423" s="211">
        <v>82038.028099999996</v>
      </c>
      <c r="K423" s="211">
        <v>143566.54917499999</v>
      </c>
      <c r="L423" s="211">
        <v>97393.626900000003</v>
      </c>
      <c r="M423" s="211">
        <v>170438.847075</v>
      </c>
      <c r="N423" s="211">
        <v>116217.3858</v>
      </c>
      <c r="O423" s="211">
        <v>203380.42515000002</v>
      </c>
      <c r="P423" s="211">
        <v>136909.38449999999</v>
      </c>
      <c r="Q423" s="211">
        <v>239591.42287499996</v>
      </c>
      <c r="R423" s="211">
        <v>149942.79139999999</v>
      </c>
      <c r="S423" s="211">
        <v>262399.88494999998</v>
      </c>
      <c r="T423" s="211">
        <v>162267.58004999999</v>
      </c>
      <c r="U423" s="211">
        <v>283968.26508749998</v>
      </c>
    </row>
    <row r="424" spans="1:21" ht="13.5" customHeight="1">
      <c r="A424" s="209">
        <v>4</v>
      </c>
      <c r="B424" s="210" t="s">
        <v>252</v>
      </c>
      <c r="C424" s="210" t="s">
        <v>262</v>
      </c>
      <c r="D424" s="210" t="s">
        <v>263</v>
      </c>
      <c r="E424" s="210" t="s">
        <v>266</v>
      </c>
      <c r="F424" s="209">
        <v>3</v>
      </c>
      <c r="G424" s="210" t="s">
        <v>6</v>
      </c>
      <c r="H424" s="211">
        <v>49414.856249999997</v>
      </c>
      <c r="I424" s="211">
        <v>86475.998437500006</v>
      </c>
      <c r="J424" s="211">
        <v>66999.528749999998</v>
      </c>
      <c r="K424" s="211">
        <v>117249.17531249998</v>
      </c>
      <c r="L424" s="211">
        <v>84416.411250000005</v>
      </c>
      <c r="M424" s="211">
        <v>147728.71968749998</v>
      </c>
      <c r="N424" s="211">
        <v>109650.05099999999</v>
      </c>
      <c r="O424" s="211">
        <v>191887.58924999999</v>
      </c>
      <c r="P424" s="211">
        <v>133503.01874999999</v>
      </c>
      <c r="Q424" s="211">
        <v>233630.28281249997</v>
      </c>
      <c r="R424" s="211">
        <v>148858.48125000001</v>
      </c>
      <c r="S424" s="211">
        <v>260502.34218749998</v>
      </c>
      <c r="T424" s="211">
        <v>163456.49174999999</v>
      </c>
      <c r="U424" s="211">
        <v>286048.86056249996</v>
      </c>
    </row>
    <row r="425" spans="1:21" ht="13.5" customHeight="1">
      <c r="A425" s="209">
        <v>4</v>
      </c>
      <c r="B425" s="210" t="s">
        <v>252</v>
      </c>
      <c r="C425" s="210" t="s">
        <v>262</v>
      </c>
      <c r="D425" s="210" t="s">
        <v>263</v>
      </c>
      <c r="E425" s="210" t="s">
        <v>266</v>
      </c>
      <c r="F425" s="209">
        <v>4</v>
      </c>
      <c r="G425" s="210" t="s">
        <v>4</v>
      </c>
      <c r="H425" s="211">
        <v>60367.890999999996</v>
      </c>
      <c r="I425" s="211">
        <v>96588.625599999999</v>
      </c>
      <c r="J425" s="211">
        <v>84515.047399999996</v>
      </c>
      <c r="K425" s="211">
        <v>135224.07584</v>
      </c>
      <c r="L425" s="211">
        <v>108662.20379999999</v>
      </c>
      <c r="M425" s="211">
        <v>173859.52608000001</v>
      </c>
      <c r="N425" s="211">
        <v>144882.93839999998</v>
      </c>
      <c r="O425" s="211">
        <v>231812.70144</v>
      </c>
      <c r="P425" s="211">
        <v>181103.67300000001</v>
      </c>
      <c r="Q425" s="211">
        <v>289765.87679999997</v>
      </c>
      <c r="R425" s="211">
        <v>205250.82939999999</v>
      </c>
      <c r="S425" s="211">
        <v>328401.32704</v>
      </c>
      <c r="T425" s="211">
        <v>229397.98579999997</v>
      </c>
      <c r="U425" s="211">
        <v>367036.77727999998</v>
      </c>
    </row>
    <row r="426" spans="1:21" ht="13.5" customHeight="1">
      <c r="A426" s="209">
        <v>4</v>
      </c>
      <c r="B426" s="210" t="s">
        <v>252</v>
      </c>
      <c r="C426" s="210" t="s">
        <v>262</v>
      </c>
      <c r="D426" s="210" t="s">
        <v>263</v>
      </c>
      <c r="E426" s="210" t="s">
        <v>267</v>
      </c>
      <c r="F426" s="209">
        <v>1</v>
      </c>
      <c r="G426" s="210" t="s">
        <v>63</v>
      </c>
      <c r="H426" s="211">
        <v>69989.7</v>
      </c>
      <c r="I426" s="211">
        <v>122481.97500000001</v>
      </c>
      <c r="J426" s="211">
        <v>91105.224000000017</v>
      </c>
      <c r="K426" s="211">
        <v>159434.14200000002</v>
      </c>
      <c r="L426" s="211">
        <v>109264.68</v>
      </c>
      <c r="M426" s="211">
        <v>191213.19</v>
      </c>
      <c r="N426" s="211">
        <v>131148.432</v>
      </c>
      <c r="O426" s="211">
        <v>229509.75599999999</v>
      </c>
      <c r="P426" s="211">
        <v>154542.78</v>
      </c>
      <c r="Q426" s="211">
        <v>270449.86499999999</v>
      </c>
      <c r="R426" s="211">
        <v>169100.08799999999</v>
      </c>
      <c r="S426" s="211">
        <v>295925.15399999998</v>
      </c>
      <c r="T426" s="211">
        <v>183436.94399999999</v>
      </c>
      <c r="U426" s="211">
        <v>321014.652</v>
      </c>
    </row>
    <row r="427" spans="1:21" ht="13.5" customHeight="1">
      <c r="A427" s="209">
        <v>4</v>
      </c>
      <c r="B427" s="210" t="s">
        <v>252</v>
      </c>
      <c r="C427" s="210" t="s">
        <v>262</v>
      </c>
      <c r="D427" s="210" t="s">
        <v>263</v>
      </c>
      <c r="E427" s="210" t="s">
        <v>267</v>
      </c>
      <c r="F427" s="209">
        <v>2</v>
      </c>
      <c r="G427" s="210" t="s">
        <v>5</v>
      </c>
      <c r="H427" s="211">
        <v>64402.862000000001</v>
      </c>
      <c r="I427" s="211">
        <v>112705.0085</v>
      </c>
      <c r="J427" s="211">
        <v>83541.890600000013</v>
      </c>
      <c r="K427" s="211">
        <v>146198.30855000002</v>
      </c>
      <c r="L427" s="211">
        <v>99134.114400000006</v>
      </c>
      <c r="M427" s="211">
        <v>173484.70020000002</v>
      </c>
      <c r="N427" s="211">
        <v>118209.5808</v>
      </c>
      <c r="O427" s="211">
        <v>206866.76640000002</v>
      </c>
      <c r="P427" s="211">
        <v>139236.44699999999</v>
      </c>
      <c r="Q427" s="211">
        <v>243663.78224999996</v>
      </c>
      <c r="R427" s="211">
        <v>152478.12890000001</v>
      </c>
      <c r="S427" s="211">
        <v>266836.72557500005</v>
      </c>
      <c r="T427" s="211">
        <v>164990.04255000001</v>
      </c>
      <c r="U427" s="211">
        <v>288732.57446250005</v>
      </c>
    </row>
    <row r="428" spans="1:21" ht="13.5" customHeight="1">
      <c r="A428" s="209">
        <v>4</v>
      </c>
      <c r="B428" s="210" t="s">
        <v>252</v>
      </c>
      <c r="C428" s="210" t="s">
        <v>262</v>
      </c>
      <c r="D428" s="210" t="s">
        <v>263</v>
      </c>
      <c r="E428" s="210" t="s">
        <v>267</v>
      </c>
      <c r="F428" s="209">
        <v>3</v>
      </c>
      <c r="G428" s="210" t="s">
        <v>6</v>
      </c>
      <c r="H428" s="211">
        <v>52447.762499999997</v>
      </c>
      <c r="I428" s="211">
        <v>91783.584374999991</v>
      </c>
      <c r="J428" s="211">
        <v>71036.752500000002</v>
      </c>
      <c r="K428" s="211">
        <v>124314.31687499999</v>
      </c>
      <c r="L428" s="211">
        <v>89441.887499999983</v>
      </c>
      <c r="M428" s="211">
        <v>156523.30312499998</v>
      </c>
      <c r="N428" s="211">
        <v>116072.53199999998</v>
      </c>
      <c r="O428" s="211">
        <v>203126.93099999998</v>
      </c>
      <c r="P428" s="211">
        <v>141190.3125</v>
      </c>
      <c r="Q428" s="211">
        <v>247083.04687499997</v>
      </c>
      <c r="R428" s="211">
        <v>157336.65749999997</v>
      </c>
      <c r="S428" s="211">
        <v>275339.15062499995</v>
      </c>
      <c r="T428" s="211">
        <v>172653.02849999999</v>
      </c>
      <c r="U428" s="211">
        <v>302142.79987500003</v>
      </c>
    </row>
    <row r="429" spans="1:21" ht="13.5" customHeight="1">
      <c r="A429" s="209">
        <v>4</v>
      </c>
      <c r="B429" s="210" t="s">
        <v>252</v>
      </c>
      <c r="C429" s="210" t="s">
        <v>262</v>
      </c>
      <c r="D429" s="210" t="s">
        <v>263</v>
      </c>
      <c r="E429" s="210" t="s">
        <v>267</v>
      </c>
      <c r="F429" s="209">
        <v>4</v>
      </c>
      <c r="G429" s="210" t="s">
        <v>4</v>
      </c>
      <c r="H429" s="211">
        <v>64418.27949999999</v>
      </c>
      <c r="I429" s="211">
        <v>103069.24720000001</v>
      </c>
      <c r="J429" s="211">
        <v>90185.5913</v>
      </c>
      <c r="K429" s="211">
        <v>144296.94607999999</v>
      </c>
      <c r="L429" s="211">
        <v>115952.9031</v>
      </c>
      <c r="M429" s="211">
        <v>185524.64496000001</v>
      </c>
      <c r="N429" s="211">
        <v>154603.8708</v>
      </c>
      <c r="O429" s="211">
        <v>247366.19328000001</v>
      </c>
      <c r="P429" s="211">
        <v>193254.83850000001</v>
      </c>
      <c r="Q429" s="211">
        <v>309207.74160000001</v>
      </c>
      <c r="R429" s="211">
        <v>219022.15029999998</v>
      </c>
      <c r="S429" s="211">
        <v>350435.44047999999</v>
      </c>
      <c r="T429" s="211">
        <v>244789.4621</v>
      </c>
      <c r="U429" s="211">
        <v>391663.13935999997</v>
      </c>
    </row>
    <row r="430" spans="1:21" ht="13.5" customHeight="1">
      <c r="A430" s="209">
        <v>4</v>
      </c>
      <c r="B430" s="210" t="s">
        <v>252</v>
      </c>
      <c r="C430" s="210" t="s">
        <v>262</v>
      </c>
      <c r="D430" s="210" t="s">
        <v>263</v>
      </c>
      <c r="E430" s="210" t="s">
        <v>268</v>
      </c>
      <c r="F430" s="209">
        <v>1</v>
      </c>
      <c r="G430" s="210" t="s">
        <v>63</v>
      </c>
      <c r="H430" s="211">
        <v>63021.3</v>
      </c>
      <c r="I430" s="211">
        <v>110287.27499999999</v>
      </c>
      <c r="J430" s="211">
        <v>82010.656000000017</v>
      </c>
      <c r="K430" s="211">
        <v>143518.64800000002</v>
      </c>
      <c r="L430" s="211">
        <v>98311.32</v>
      </c>
      <c r="M430" s="211">
        <v>172044.81</v>
      </c>
      <c r="N430" s="211">
        <v>117929.80799999999</v>
      </c>
      <c r="O430" s="211">
        <v>206377.16399999999</v>
      </c>
      <c r="P430" s="211">
        <v>138950.82</v>
      </c>
      <c r="Q430" s="211">
        <v>243163.935</v>
      </c>
      <c r="R430" s="211">
        <v>152031.272</v>
      </c>
      <c r="S430" s="211">
        <v>266054.72599999997</v>
      </c>
      <c r="T430" s="211">
        <v>164899.93599999999</v>
      </c>
      <c r="U430" s="211">
        <v>288574.88799999998</v>
      </c>
    </row>
    <row r="431" spans="1:21" ht="13.5" customHeight="1">
      <c r="A431" s="209">
        <v>4</v>
      </c>
      <c r="B431" s="210" t="s">
        <v>252</v>
      </c>
      <c r="C431" s="210" t="s">
        <v>262</v>
      </c>
      <c r="D431" s="210" t="s">
        <v>263</v>
      </c>
      <c r="E431" s="210" t="s">
        <v>268</v>
      </c>
      <c r="F431" s="209">
        <v>2</v>
      </c>
      <c r="G431" s="210" t="s">
        <v>5</v>
      </c>
      <c r="H431" s="211">
        <v>58000.465499999991</v>
      </c>
      <c r="I431" s="211">
        <v>101500.814625</v>
      </c>
      <c r="J431" s="211">
        <v>75218.466400000005</v>
      </c>
      <c r="K431" s="211">
        <v>131632.3162</v>
      </c>
      <c r="L431" s="211">
        <v>89226.341099999991</v>
      </c>
      <c r="M431" s="211">
        <v>156146.09692499999</v>
      </c>
      <c r="N431" s="211">
        <v>106337.0502</v>
      </c>
      <c r="O431" s="211">
        <v>186089.83785000001</v>
      </c>
      <c r="P431" s="211">
        <v>125238.39299999998</v>
      </c>
      <c r="Q431" s="211">
        <v>219167.18774999998</v>
      </c>
      <c r="R431" s="211">
        <v>137139.69785</v>
      </c>
      <c r="S431" s="211">
        <v>239994.47123750002</v>
      </c>
      <c r="T431" s="211">
        <v>148378.32782499999</v>
      </c>
      <c r="U431" s="211">
        <v>259662.07369374999</v>
      </c>
    </row>
    <row r="432" spans="1:21" ht="13.5" customHeight="1">
      <c r="A432" s="209">
        <v>4</v>
      </c>
      <c r="B432" s="210" t="s">
        <v>252</v>
      </c>
      <c r="C432" s="210" t="s">
        <v>262</v>
      </c>
      <c r="D432" s="210" t="s">
        <v>263</v>
      </c>
      <c r="E432" s="210" t="s">
        <v>268</v>
      </c>
      <c r="F432" s="209">
        <v>3</v>
      </c>
      <c r="G432" s="210" t="s">
        <v>6</v>
      </c>
      <c r="H432" s="211">
        <v>45744.662499999991</v>
      </c>
      <c r="I432" s="211">
        <v>80053.159374999988</v>
      </c>
      <c r="J432" s="211">
        <v>62070.102499999994</v>
      </c>
      <c r="K432" s="211">
        <v>108622.67937499998</v>
      </c>
      <c r="L432" s="211">
        <v>78243.81749999999</v>
      </c>
      <c r="M432" s="211">
        <v>136926.68062499998</v>
      </c>
      <c r="N432" s="211">
        <v>101698.08</v>
      </c>
      <c r="O432" s="211">
        <v>177971.64</v>
      </c>
      <c r="P432" s="211">
        <v>123903.86249999999</v>
      </c>
      <c r="Q432" s="211">
        <v>216831.75937499997</v>
      </c>
      <c r="R432" s="211">
        <v>138213.5275</v>
      </c>
      <c r="S432" s="211">
        <v>241873.67312499997</v>
      </c>
      <c r="T432" s="211">
        <v>151838.26249999998</v>
      </c>
      <c r="U432" s="211">
        <v>265716.95937499998</v>
      </c>
    </row>
    <row r="433" spans="1:21" ht="13.5" customHeight="1">
      <c r="A433" s="209">
        <v>4</v>
      </c>
      <c r="B433" s="210" t="s">
        <v>252</v>
      </c>
      <c r="C433" s="210" t="s">
        <v>262</v>
      </c>
      <c r="D433" s="210" t="s">
        <v>263</v>
      </c>
      <c r="E433" s="210" t="s">
        <v>268</v>
      </c>
      <c r="F433" s="209">
        <v>4</v>
      </c>
      <c r="G433" s="210" t="s">
        <v>4</v>
      </c>
      <c r="H433" s="211">
        <v>55668.502499999995</v>
      </c>
      <c r="I433" s="211">
        <v>89069.603999999992</v>
      </c>
      <c r="J433" s="211">
        <v>77935.903499999986</v>
      </c>
      <c r="K433" s="211">
        <v>124697.44559999998</v>
      </c>
      <c r="L433" s="211">
        <v>100203.30449999998</v>
      </c>
      <c r="M433" s="211">
        <v>160325.28719999999</v>
      </c>
      <c r="N433" s="211">
        <v>133604.40599999999</v>
      </c>
      <c r="O433" s="211">
        <v>213767.0496</v>
      </c>
      <c r="P433" s="211">
        <v>167005.50750000001</v>
      </c>
      <c r="Q433" s="211">
        <v>267208.81199999998</v>
      </c>
      <c r="R433" s="211">
        <v>189272.90849999996</v>
      </c>
      <c r="S433" s="211">
        <v>302836.65359999996</v>
      </c>
      <c r="T433" s="211">
        <v>211540.30949999997</v>
      </c>
      <c r="U433" s="211">
        <v>338464.4952</v>
      </c>
    </row>
    <row r="434" spans="1:21" ht="13.5" customHeight="1">
      <c r="A434" s="209">
        <v>4</v>
      </c>
      <c r="B434" s="210" t="s">
        <v>252</v>
      </c>
      <c r="C434" s="210" t="s">
        <v>262</v>
      </c>
      <c r="D434" s="210" t="s">
        <v>263</v>
      </c>
      <c r="E434" s="210" t="s">
        <v>269</v>
      </c>
      <c r="F434" s="209">
        <v>1</v>
      </c>
      <c r="G434" s="210" t="s">
        <v>63</v>
      </c>
      <c r="H434" s="211">
        <v>73119</v>
      </c>
      <c r="I434" s="211">
        <v>127958.25</v>
      </c>
      <c r="J434" s="211">
        <v>95228.84</v>
      </c>
      <c r="K434" s="211">
        <v>166650.47</v>
      </c>
      <c r="L434" s="211">
        <v>114307.2</v>
      </c>
      <c r="M434" s="211">
        <v>200037.6</v>
      </c>
      <c r="N434" s="211">
        <v>137351.51999999999</v>
      </c>
      <c r="O434" s="211">
        <v>240365.16</v>
      </c>
      <c r="P434" s="211">
        <v>161884.79999999999</v>
      </c>
      <c r="Q434" s="211">
        <v>283298.40000000002</v>
      </c>
      <c r="R434" s="211">
        <v>177150.88</v>
      </c>
      <c r="S434" s="211">
        <v>310014.03999999998</v>
      </c>
      <c r="T434" s="211">
        <v>192214.64</v>
      </c>
      <c r="U434" s="211">
        <v>336375.62</v>
      </c>
    </row>
    <row r="435" spans="1:21" ht="13.5" customHeight="1">
      <c r="A435" s="209">
        <v>4</v>
      </c>
      <c r="B435" s="210" t="s">
        <v>252</v>
      </c>
      <c r="C435" s="210" t="s">
        <v>262</v>
      </c>
      <c r="D435" s="210" t="s">
        <v>263</v>
      </c>
      <c r="E435" s="210" t="s">
        <v>269</v>
      </c>
      <c r="F435" s="209">
        <v>2</v>
      </c>
      <c r="G435" s="210" t="s">
        <v>5</v>
      </c>
      <c r="H435" s="211">
        <v>67261.807499999995</v>
      </c>
      <c r="I435" s="211">
        <v>117708.16312499999</v>
      </c>
      <c r="J435" s="211">
        <v>87289.181000000011</v>
      </c>
      <c r="K435" s="211">
        <v>152756.06675000003</v>
      </c>
      <c r="L435" s="211">
        <v>103645.8315</v>
      </c>
      <c r="M435" s="211">
        <v>181380.20512500001</v>
      </c>
      <c r="N435" s="211">
        <v>123712.26300000001</v>
      </c>
      <c r="O435" s="211">
        <v>216496.46025</v>
      </c>
      <c r="P435" s="211">
        <v>145746.72</v>
      </c>
      <c r="Q435" s="211">
        <v>255056.76</v>
      </c>
      <c r="R435" s="211">
        <v>159626.78275000001</v>
      </c>
      <c r="S435" s="211">
        <v>279346.86981250008</v>
      </c>
      <c r="T435" s="211">
        <v>172756.17237500002</v>
      </c>
      <c r="U435" s="211">
        <v>302323.30165625003</v>
      </c>
    </row>
    <row r="436" spans="1:21" ht="13.5" customHeight="1">
      <c r="A436" s="209">
        <v>4</v>
      </c>
      <c r="B436" s="210" t="s">
        <v>252</v>
      </c>
      <c r="C436" s="210" t="s">
        <v>262</v>
      </c>
      <c r="D436" s="210" t="s">
        <v>263</v>
      </c>
      <c r="E436" s="210" t="s">
        <v>269</v>
      </c>
      <c r="F436" s="209">
        <v>3</v>
      </c>
      <c r="G436" s="210" t="s">
        <v>6</v>
      </c>
      <c r="H436" s="211">
        <v>53546.6</v>
      </c>
      <c r="I436" s="211">
        <v>93706.55</v>
      </c>
      <c r="J436" s="211">
        <v>72528.714999999997</v>
      </c>
      <c r="K436" s="211">
        <v>126925.25125</v>
      </c>
      <c r="L436" s="211">
        <v>91323.404999999999</v>
      </c>
      <c r="M436" s="211">
        <v>159815.95874999999</v>
      </c>
      <c r="N436" s="211">
        <v>118519.41</v>
      </c>
      <c r="O436" s="211">
        <v>207408.96749999997</v>
      </c>
      <c r="P436" s="211">
        <v>144173.17499999999</v>
      </c>
      <c r="Q436" s="211">
        <v>252303.05624999999</v>
      </c>
      <c r="R436" s="211">
        <v>160665.215</v>
      </c>
      <c r="S436" s="211">
        <v>281164.12624999997</v>
      </c>
      <c r="T436" s="211">
        <v>176311.16499999998</v>
      </c>
      <c r="U436" s="211">
        <v>308544.53874999995</v>
      </c>
    </row>
    <row r="437" spans="1:21" ht="13.5" customHeight="1">
      <c r="A437" s="209">
        <v>4</v>
      </c>
      <c r="B437" s="210" t="s">
        <v>252</v>
      </c>
      <c r="C437" s="210" t="s">
        <v>262</v>
      </c>
      <c r="D437" s="210" t="s">
        <v>263</v>
      </c>
      <c r="E437" s="210" t="s">
        <v>269</v>
      </c>
      <c r="F437" s="209">
        <v>4</v>
      </c>
      <c r="G437" s="210" t="s">
        <v>4</v>
      </c>
      <c r="H437" s="211">
        <v>65751.032500000001</v>
      </c>
      <c r="I437" s="211">
        <v>105201.652</v>
      </c>
      <c r="J437" s="211">
        <v>92051.445500000002</v>
      </c>
      <c r="K437" s="211">
        <v>147282.31280000001</v>
      </c>
      <c r="L437" s="211">
        <v>118351.8585</v>
      </c>
      <c r="M437" s="211">
        <v>189362.97360000003</v>
      </c>
      <c r="N437" s="211">
        <v>157802.478</v>
      </c>
      <c r="O437" s="211">
        <v>252483.96480000002</v>
      </c>
      <c r="P437" s="211">
        <v>197253.09749999997</v>
      </c>
      <c r="Q437" s="211">
        <v>315604.95600000001</v>
      </c>
      <c r="R437" s="211">
        <v>223553.51049999997</v>
      </c>
      <c r="S437" s="211">
        <v>357685.61679999996</v>
      </c>
      <c r="T437" s="211">
        <v>249853.92349999998</v>
      </c>
      <c r="U437" s="211">
        <v>399766.27760000003</v>
      </c>
    </row>
    <row r="438" spans="1:21" ht="13.5" customHeight="1">
      <c r="A438" s="209">
        <v>4</v>
      </c>
      <c r="B438" s="210" t="s">
        <v>252</v>
      </c>
      <c r="C438" s="210" t="s">
        <v>270</v>
      </c>
      <c r="D438" s="210" t="s">
        <v>271</v>
      </c>
      <c r="E438" s="210" t="s">
        <v>272</v>
      </c>
      <c r="F438" s="209">
        <v>1</v>
      </c>
      <c r="G438" s="210" t="s">
        <v>63</v>
      </c>
      <c r="H438" s="211">
        <v>60353.1</v>
      </c>
      <c r="I438" s="211">
        <v>105617.92499999999</v>
      </c>
      <c r="J438" s="211">
        <v>78551.592000000004</v>
      </c>
      <c r="K438" s="211">
        <v>137465.28600000002</v>
      </c>
      <c r="L438" s="211">
        <v>94190.04</v>
      </c>
      <c r="M438" s="211">
        <v>164832.57</v>
      </c>
      <c r="N438" s="211">
        <v>113025.45600000001</v>
      </c>
      <c r="O438" s="211">
        <v>197794.54800000001</v>
      </c>
      <c r="P438" s="211">
        <v>133180.74</v>
      </c>
      <c r="Q438" s="211">
        <v>233066.29499999998</v>
      </c>
      <c r="R438" s="211">
        <v>145722.50399999999</v>
      </c>
      <c r="S438" s="211">
        <v>255014.38199999998</v>
      </c>
      <c r="T438" s="211">
        <v>158068.75199999998</v>
      </c>
      <c r="U438" s="211">
        <v>276620.31599999999</v>
      </c>
    </row>
    <row r="439" spans="1:21" ht="13.5" customHeight="1">
      <c r="A439" s="209">
        <v>4</v>
      </c>
      <c r="B439" s="210" t="s">
        <v>252</v>
      </c>
      <c r="C439" s="210" t="s">
        <v>270</v>
      </c>
      <c r="D439" s="210" t="s">
        <v>271</v>
      </c>
      <c r="E439" s="210" t="s">
        <v>272</v>
      </c>
      <c r="F439" s="209">
        <v>2</v>
      </c>
      <c r="G439" s="210" t="s">
        <v>5</v>
      </c>
      <c r="H439" s="211">
        <v>55539.470999999998</v>
      </c>
      <c r="I439" s="211">
        <v>97194.074250000005</v>
      </c>
      <c r="J439" s="211">
        <v>72037.0098</v>
      </c>
      <c r="K439" s="211">
        <v>126064.76715</v>
      </c>
      <c r="L439" s="211">
        <v>85469.3802</v>
      </c>
      <c r="M439" s="211">
        <v>149571.41535</v>
      </c>
      <c r="N439" s="211">
        <v>101891.6964</v>
      </c>
      <c r="O439" s="211">
        <v>178310.4687</v>
      </c>
      <c r="P439" s="211">
        <v>120010.40099999998</v>
      </c>
      <c r="Q439" s="211">
        <v>210018.20174999998</v>
      </c>
      <c r="R439" s="211">
        <v>131419.92120000001</v>
      </c>
      <c r="S439" s="211">
        <v>229984.86210000003</v>
      </c>
      <c r="T439" s="211">
        <v>142197.8829</v>
      </c>
      <c r="U439" s="211">
        <v>248846.29507499997</v>
      </c>
    </row>
    <row r="440" spans="1:21" ht="13.5" customHeight="1">
      <c r="A440" s="209">
        <v>4</v>
      </c>
      <c r="B440" s="210" t="s">
        <v>252</v>
      </c>
      <c r="C440" s="210" t="s">
        <v>270</v>
      </c>
      <c r="D440" s="210" t="s">
        <v>271</v>
      </c>
      <c r="E440" s="210" t="s">
        <v>272</v>
      </c>
      <c r="F440" s="209">
        <v>3</v>
      </c>
      <c r="G440" s="210" t="s">
        <v>6</v>
      </c>
      <c r="H440" s="211">
        <v>45162.412499999999</v>
      </c>
      <c r="I440" s="211">
        <v>79034.221874999988</v>
      </c>
      <c r="J440" s="211">
        <v>61185.337499999994</v>
      </c>
      <c r="K440" s="211">
        <v>107074.340625</v>
      </c>
      <c r="L440" s="211">
        <v>77051.182499999995</v>
      </c>
      <c r="M440" s="211">
        <v>134839.56937499999</v>
      </c>
      <c r="N440" s="211">
        <v>100015.182</v>
      </c>
      <c r="O440" s="211">
        <v>175026.56849999999</v>
      </c>
      <c r="P440" s="211">
        <v>121686.6375</v>
      </c>
      <c r="Q440" s="211">
        <v>212951.61562499998</v>
      </c>
      <c r="R440" s="211">
        <v>135622.64249999999</v>
      </c>
      <c r="S440" s="211">
        <v>237339.62437499998</v>
      </c>
      <c r="T440" s="211">
        <v>148849.5435</v>
      </c>
      <c r="U440" s="211">
        <v>260486.70112499996</v>
      </c>
    </row>
    <row r="441" spans="1:21" ht="13.5" customHeight="1">
      <c r="A441" s="209">
        <v>4</v>
      </c>
      <c r="B441" s="210" t="s">
        <v>252</v>
      </c>
      <c r="C441" s="210" t="s">
        <v>270</v>
      </c>
      <c r="D441" s="210" t="s">
        <v>271</v>
      </c>
      <c r="E441" s="210" t="s">
        <v>272</v>
      </c>
      <c r="F441" s="209">
        <v>4</v>
      </c>
      <c r="G441" s="210" t="s">
        <v>4</v>
      </c>
      <c r="H441" s="211">
        <v>55396.131999999998</v>
      </c>
      <c r="I441" s="211">
        <v>88633.811199999996</v>
      </c>
      <c r="J441" s="211">
        <v>77554.584799999997</v>
      </c>
      <c r="K441" s="211">
        <v>124087.33567999999</v>
      </c>
      <c r="L441" s="211">
        <v>99713.037599999981</v>
      </c>
      <c r="M441" s="211">
        <v>159540.86016000001</v>
      </c>
      <c r="N441" s="211">
        <v>132950.71679999999</v>
      </c>
      <c r="O441" s="211">
        <v>212721.14688000001</v>
      </c>
      <c r="P441" s="211">
        <v>166188.39600000001</v>
      </c>
      <c r="Q441" s="211">
        <v>265901.43359999999</v>
      </c>
      <c r="R441" s="211">
        <v>188346.84879999998</v>
      </c>
      <c r="S441" s="211">
        <v>301354.95808000001</v>
      </c>
      <c r="T441" s="211">
        <v>210505.30159999998</v>
      </c>
      <c r="U441" s="211">
        <v>336808.48256000003</v>
      </c>
    </row>
    <row r="442" spans="1:21" ht="13.5" customHeight="1">
      <c r="A442" s="209">
        <v>4</v>
      </c>
      <c r="B442" s="210" t="s">
        <v>252</v>
      </c>
      <c r="C442" s="210" t="s">
        <v>270</v>
      </c>
      <c r="D442" s="210" t="s">
        <v>271</v>
      </c>
      <c r="E442" s="210" t="s">
        <v>273</v>
      </c>
      <c r="F442" s="209">
        <v>1</v>
      </c>
      <c r="G442" s="210" t="s">
        <v>63</v>
      </c>
      <c r="H442" s="211">
        <v>68261.850000000006</v>
      </c>
      <c r="I442" s="211">
        <v>119458.23749999999</v>
      </c>
      <c r="J442" s="211">
        <v>88825.772000000012</v>
      </c>
      <c r="K442" s="211">
        <v>155445.10100000002</v>
      </c>
      <c r="L442" s="211">
        <v>106472.34</v>
      </c>
      <c r="M442" s="211">
        <v>186326.59499999997</v>
      </c>
      <c r="N442" s="211">
        <v>127705.89600000001</v>
      </c>
      <c r="O442" s="211">
        <v>223485.318</v>
      </c>
      <c r="P442" s="211">
        <v>150466.59</v>
      </c>
      <c r="Q442" s="211">
        <v>263316.53249999997</v>
      </c>
      <c r="R442" s="211">
        <v>164629.56400000001</v>
      </c>
      <c r="S442" s="211">
        <v>288101.73699999996</v>
      </c>
      <c r="T442" s="211">
        <v>178560.63199999998</v>
      </c>
      <c r="U442" s="211">
        <v>312481.10600000003</v>
      </c>
    </row>
    <row r="443" spans="1:21" ht="13.5" customHeight="1">
      <c r="A443" s="209">
        <v>4</v>
      </c>
      <c r="B443" s="210" t="s">
        <v>252</v>
      </c>
      <c r="C443" s="210" t="s">
        <v>270</v>
      </c>
      <c r="D443" s="210" t="s">
        <v>271</v>
      </c>
      <c r="E443" s="210" t="s">
        <v>273</v>
      </c>
      <c r="F443" s="209">
        <v>2</v>
      </c>
      <c r="G443" s="210" t="s">
        <v>5</v>
      </c>
      <c r="H443" s="211">
        <v>62825.348500000007</v>
      </c>
      <c r="I443" s="211">
        <v>109944.35987499999</v>
      </c>
      <c r="J443" s="211">
        <v>81472.194300000003</v>
      </c>
      <c r="K443" s="211">
        <v>142576.34002500001</v>
      </c>
      <c r="L443" s="211">
        <v>96638.870699999999</v>
      </c>
      <c r="M443" s="211">
        <v>169118.02372500001</v>
      </c>
      <c r="N443" s="211">
        <v>115160.05740000002</v>
      </c>
      <c r="O443" s="211">
        <v>201530.10045000003</v>
      </c>
      <c r="P443" s="211">
        <v>135627.1035</v>
      </c>
      <c r="Q443" s="211">
        <v>237347.43112499997</v>
      </c>
      <c r="R443" s="211">
        <v>148513.9142</v>
      </c>
      <c r="S443" s="211">
        <v>259899.34985000006</v>
      </c>
      <c r="T443" s="211">
        <v>160681.89515</v>
      </c>
      <c r="U443" s="211">
        <v>281193.31651249999</v>
      </c>
    </row>
    <row r="444" spans="1:21" ht="13.5" customHeight="1">
      <c r="A444" s="209">
        <v>4</v>
      </c>
      <c r="B444" s="210" t="s">
        <v>252</v>
      </c>
      <c r="C444" s="210" t="s">
        <v>270</v>
      </c>
      <c r="D444" s="210" t="s">
        <v>271</v>
      </c>
      <c r="E444" s="210" t="s">
        <v>273</v>
      </c>
      <c r="F444" s="209">
        <v>3</v>
      </c>
      <c r="G444" s="210" t="s">
        <v>6</v>
      </c>
      <c r="H444" s="211">
        <v>50282.918749999997</v>
      </c>
      <c r="I444" s="211">
        <v>87995.107812499991</v>
      </c>
      <c r="J444" s="211">
        <v>68191.611250000002</v>
      </c>
      <c r="K444" s="211">
        <v>119335.31968749998</v>
      </c>
      <c r="L444" s="211">
        <v>85930.728749999995</v>
      </c>
      <c r="M444" s="211">
        <v>150378.77531249999</v>
      </c>
      <c r="N444" s="211">
        <v>111638.23499999999</v>
      </c>
      <c r="O444" s="211">
        <v>195366.91124999998</v>
      </c>
      <c r="P444" s="211">
        <v>135950.38124999998</v>
      </c>
      <c r="Q444" s="211">
        <v>237913.16718749999</v>
      </c>
      <c r="R444" s="211">
        <v>151606.14874999999</v>
      </c>
      <c r="S444" s="211">
        <v>265310.7603125</v>
      </c>
      <c r="T444" s="211">
        <v>166496.40625</v>
      </c>
      <c r="U444" s="211">
        <v>291368.7109375</v>
      </c>
    </row>
    <row r="445" spans="1:21" ht="13.5" customHeight="1">
      <c r="A445" s="209">
        <v>4</v>
      </c>
      <c r="B445" s="210" t="s">
        <v>252</v>
      </c>
      <c r="C445" s="210" t="s">
        <v>270</v>
      </c>
      <c r="D445" s="210" t="s">
        <v>271</v>
      </c>
      <c r="E445" s="210" t="s">
        <v>273</v>
      </c>
      <c r="F445" s="209">
        <v>4</v>
      </c>
      <c r="G445" s="210" t="s">
        <v>4</v>
      </c>
      <c r="H445" s="211">
        <v>61358.767500000002</v>
      </c>
      <c r="I445" s="211">
        <v>98174.028000000006</v>
      </c>
      <c r="J445" s="211">
        <v>85902.2745</v>
      </c>
      <c r="K445" s="211">
        <v>137443.63920000001</v>
      </c>
      <c r="L445" s="211">
        <v>110445.78149999998</v>
      </c>
      <c r="M445" s="211">
        <v>176713.25040000002</v>
      </c>
      <c r="N445" s="211">
        <v>147261.04200000002</v>
      </c>
      <c r="O445" s="211">
        <v>235617.66720000003</v>
      </c>
      <c r="P445" s="211">
        <v>184076.30249999999</v>
      </c>
      <c r="Q445" s="211">
        <v>294522.08400000003</v>
      </c>
      <c r="R445" s="211">
        <v>208619.80949999997</v>
      </c>
      <c r="S445" s="211">
        <v>333791.69520000002</v>
      </c>
      <c r="T445" s="211">
        <v>233163.31650000002</v>
      </c>
      <c r="U445" s="211">
        <v>373061.3064</v>
      </c>
    </row>
    <row r="446" spans="1:21" ht="13.5" customHeight="1">
      <c r="A446" s="209">
        <v>4</v>
      </c>
      <c r="B446" s="210" t="s">
        <v>252</v>
      </c>
      <c r="C446" s="210" t="s">
        <v>270</v>
      </c>
      <c r="D446" s="210" t="s">
        <v>271</v>
      </c>
      <c r="E446" s="210" t="s">
        <v>274</v>
      </c>
      <c r="F446" s="209">
        <v>1</v>
      </c>
      <c r="G446" s="210" t="s">
        <v>63</v>
      </c>
      <c r="H446" s="211">
        <v>60871.199999999997</v>
      </c>
      <c r="I446" s="211">
        <v>106524.6</v>
      </c>
      <c r="J446" s="211">
        <v>79192.90400000001</v>
      </c>
      <c r="K446" s="211">
        <v>138587.58200000002</v>
      </c>
      <c r="L446" s="211">
        <v>94895.28</v>
      </c>
      <c r="M446" s="211">
        <v>166066.74</v>
      </c>
      <c r="N446" s="211">
        <v>113772.67199999999</v>
      </c>
      <c r="O446" s="211">
        <v>199102.17600000001</v>
      </c>
      <c r="P446" s="211">
        <v>134039.88</v>
      </c>
      <c r="Q446" s="211">
        <v>234569.79</v>
      </c>
      <c r="R446" s="211">
        <v>146651.24800000002</v>
      </c>
      <c r="S446" s="211">
        <v>256639.68400000001</v>
      </c>
      <c r="T446" s="211">
        <v>159047.024</v>
      </c>
      <c r="U446" s="211">
        <v>278332.29200000002</v>
      </c>
    </row>
    <row r="447" spans="1:21" ht="13.5" customHeight="1">
      <c r="A447" s="209">
        <v>4</v>
      </c>
      <c r="B447" s="210" t="s">
        <v>252</v>
      </c>
      <c r="C447" s="210" t="s">
        <v>270</v>
      </c>
      <c r="D447" s="210" t="s">
        <v>271</v>
      </c>
      <c r="E447" s="210" t="s">
        <v>274</v>
      </c>
      <c r="F447" s="209">
        <v>2</v>
      </c>
      <c r="G447" s="210" t="s">
        <v>5</v>
      </c>
      <c r="H447" s="211">
        <v>56029.764500000005</v>
      </c>
      <c r="I447" s="211">
        <v>98052.087874999997</v>
      </c>
      <c r="J447" s="211">
        <v>72647.482600000018</v>
      </c>
      <c r="K447" s="211">
        <v>127133.09455000001</v>
      </c>
      <c r="L447" s="211">
        <v>86150.934900000007</v>
      </c>
      <c r="M447" s="211">
        <v>150764.13607500002</v>
      </c>
      <c r="N447" s="211">
        <v>102623.46180000002</v>
      </c>
      <c r="O447" s="211">
        <v>179591.05815</v>
      </c>
      <c r="P447" s="211">
        <v>120853.36199999999</v>
      </c>
      <c r="Q447" s="211">
        <v>211493.3835</v>
      </c>
      <c r="R447" s="211">
        <v>132330.37065000003</v>
      </c>
      <c r="S447" s="211">
        <v>231578.14863750004</v>
      </c>
      <c r="T447" s="211">
        <v>143162.69292500001</v>
      </c>
      <c r="U447" s="211">
        <v>250534.71261875</v>
      </c>
    </row>
    <row r="448" spans="1:21" ht="13.5" customHeight="1">
      <c r="A448" s="209">
        <v>4</v>
      </c>
      <c r="B448" s="210" t="s">
        <v>252</v>
      </c>
      <c r="C448" s="210" t="s">
        <v>270</v>
      </c>
      <c r="D448" s="210" t="s">
        <v>271</v>
      </c>
      <c r="E448" s="210" t="s">
        <v>274</v>
      </c>
      <c r="F448" s="209">
        <v>3</v>
      </c>
      <c r="G448" s="210" t="s">
        <v>6</v>
      </c>
      <c r="H448" s="211">
        <v>45799.7</v>
      </c>
      <c r="I448" s="211">
        <v>80149.475000000006</v>
      </c>
      <c r="J448" s="211">
        <v>62077.54</v>
      </c>
      <c r="K448" s="211">
        <v>108635.69499999999</v>
      </c>
      <c r="L448" s="211">
        <v>78198.3</v>
      </c>
      <c r="M448" s="211">
        <v>136847.02499999999</v>
      </c>
      <c r="N448" s="211">
        <v>101544.67199999999</v>
      </c>
      <c r="O448" s="211">
        <v>177703.17599999998</v>
      </c>
      <c r="P448" s="211">
        <v>123598.5</v>
      </c>
      <c r="Q448" s="211">
        <v>216297.37499999997</v>
      </c>
      <c r="R448" s="211">
        <v>137789.42000000001</v>
      </c>
      <c r="S448" s="211">
        <v>241131.48499999999</v>
      </c>
      <c r="T448" s="211">
        <v>151271.236</v>
      </c>
      <c r="U448" s="211">
        <v>264724.66299999994</v>
      </c>
    </row>
    <row r="449" spans="1:21" ht="13.5" customHeight="1">
      <c r="A449" s="209">
        <v>4</v>
      </c>
      <c r="B449" s="210" t="s">
        <v>252</v>
      </c>
      <c r="C449" s="210" t="s">
        <v>270</v>
      </c>
      <c r="D449" s="210" t="s">
        <v>271</v>
      </c>
      <c r="E449" s="210" t="s">
        <v>274</v>
      </c>
      <c r="F449" s="209">
        <v>4</v>
      </c>
      <c r="G449" s="210" t="s">
        <v>4</v>
      </c>
      <c r="H449" s="211">
        <v>56045.131999999998</v>
      </c>
      <c r="I449" s="211">
        <v>89672.211199999991</v>
      </c>
      <c r="J449" s="211">
        <v>78463.184799999988</v>
      </c>
      <c r="K449" s="211">
        <v>125541.09568</v>
      </c>
      <c r="L449" s="211">
        <v>100881.23759999999</v>
      </c>
      <c r="M449" s="211">
        <v>161409.98016000001</v>
      </c>
      <c r="N449" s="211">
        <v>134508.3168</v>
      </c>
      <c r="O449" s="211">
        <v>215213.30687999999</v>
      </c>
      <c r="P449" s="211">
        <v>168135.39600000001</v>
      </c>
      <c r="Q449" s="211">
        <v>269016.6336</v>
      </c>
      <c r="R449" s="211">
        <v>190553.44879999998</v>
      </c>
      <c r="S449" s="211">
        <v>304885.51807999995</v>
      </c>
      <c r="T449" s="211">
        <v>212971.50159999999</v>
      </c>
      <c r="U449" s="211">
        <v>340754.40256000002</v>
      </c>
    </row>
    <row r="450" spans="1:21" ht="13.5" customHeight="1">
      <c r="A450" s="209">
        <v>4</v>
      </c>
      <c r="B450" s="210" t="s">
        <v>252</v>
      </c>
      <c r="C450" s="210" t="s">
        <v>270</v>
      </c>
      <c r="D450" s="210" t="s">
        <v>271</v>
      </c>
      <c r="E450" s="210" t="s">
        <v>275</v>
      </c>
      <c r="F450" s="209">
        <v>1</v>
      </c>
      <c r="G450" s="210" t="s">
        <v>63</v>
      </c>
      <c r="H450" s="211">
        <v>64000.5</v>
      </c>
      <c r="I450" s="211">
        <v>112000.875</v>
      </c>
      <c r="J450" s="211">
        <v>83316.52</v>
      </c>
      <c r="K450" s="211">
        <v>145803.91</v>
      </c>
      <c r="L450" s="211">
        <v>99937.8</v>
      </c>
      <c r="M450" s="211">
        <v>174891.15</v>
      </c>
      <c r="N450" s="211">
        <v>119975.76</v>
      </c>
      <c r="O450" s="211">
        <v>209957.58</v>
      </c>
      <c r="P450" s="211">
        <v>141381.9</v>
      </c>
      <c r="Q450" s="211">
        <v>247418.32500000001</v>
      </c>
      <c r="R450" s="211">
        <v>154702.04</v>
      </c>
      <c r="S450" s="211">
        <v>270728.57</v>
      </c>
      <c r="T450" s="211">
        <v>167824.72</v>
      </c>
      <c r="U450" s="211">
        <v>293693.26</v>
      </c>
    </row>
    <row r="451" spans="1:21" ht="13.5" customHeight="1">
      <c r="A451" s="209">
        <v>4</v>
      </c>
      <c r="B451" s="210" t="s">
        <v>252</v>
      </c>
      <c r="C451" s="210" t="s">
        <v>270</v>
      </c>
      <c r="D451" s="210" t="s">
        <v>271</v>
      </c>
      <c r="E451" s="210" t="s">
        <v>275</v>
      </c>
      <c r="F451" s="209">
        <v>2</v>
      </c>
      <c r="G451" s="210" t="s">
        <v>5</v>
      </c>
      <c r="H451" s="211">
        <v>58888.71</v>
      </c>
      <c r="I451" s="211">
        <v>103055.24249999999</v>
      </c>
      <c r="J451" s="211">
        <v>76394.773000000016</v>
      </c>
      <c r="K451" s="211">
        <v>133690.85275000002</v>
      </c>
      <c r="L451" s="211">
        <v>90662.652000000002</v>
      </c>
      <c r="M451" s="211">
        <v>158659.641</v>
      </c>
      <c r="N451" s="211">
        <v>108126.144</v>
      </c>
      <c r="O451" s="211">
        <v>189220.75199999998</v>
      </c>
      <c r="P451" s="211">
        <v>127363.63499999998</v>
      </c>
      <c r="Q451" s="211">
        <v>222886.36124999996</v>
      </c>
      <c r="R451" s="211">
        <v>139479.0245</v>
      </c>
      <c r="S451" s="211">
        <v>244088.29287500004</v>
      </c>
      <c r="T451" s="211">
        <v>150928.82274999999</v>
      </c>
      <c r="U451" s="211">
        <v>264125.43981250003</v>
      </c>
    </row>
    <row r="452" spans="1:21" ht="13.5" customHeight="1">
      <c r="A452" s="209">
        <v>4</v>
      </c>
      <c r="B452" s="210" t="s">
        <v>252</v>
      </c>
      <c r="C452" s="210" t="s">
        <v>270</v>
      </c>
      <c r="D452" s="210" t="s">
        <v>271</v>
      </c>
      <c r="E452" s="210" t="s">
        <v>275</v>
      </c>
      <c r="F452" s="209">
        <v>3</v>
      </c>
      <c r="G452" s="210" t="s">
        <v>6</v>
      </c>
      <c r="H452" s="211">
        <v>46898.537499999991</v>
      </c>
      <c r="I452" s="211">
        <v>82072.440624999988</v>
      </c>
      <c r="J452" s="211">
        <v>63569.502499999988</v>
      </c>
      <c r="K452" s="211">
        <v>111246.62937499999</v>
      </c>
      <c r="L452" s="211">
        <v>80079.81749999999</v>
      </c>
      <c r="M452" s="211">
        <v>140139.68062499998</v>
      </c>
      <c r="N452" s="211">
        <v>103991.55</v>
      </c>
      <c r="O452" s="211">
        <v>181985.21249999997</v>
      </c>
      <c r="P452" s="211">
        <v>126581.36249999999</v>
      </c>
      <c r="Q452" s="211">
        <v>221517.38437499997</v>
      </c>
      <c r="R452" s="211">
        <v>141117.97749999998</v>
      </c>
      <c r="S452" s="211">
        <v>246956.46062499995</v>
      </c>
      <c r="T452" s="211">
        <v>154929.3725</v>
      </c>
      <c r="U452" s="211">
        <v>271126.40187499998</v>
      </c>
    </row>
    <row r="453" spans="1:21" ht="13.5" customHeight="1">
      <c r="A453" s="209">
        <v>4</v>
      </c>
      <c r="B453" s="210" t="s">
        <v>252</v>
      </c>
      <c r="C453" s="210" t="s">
        <v>270</v>
      </c>
      <c r="D453" s="210" t="s">
        <v>271</v>
      </c>
      <c r="E453" s="210" t="s">
        <v>275</v>
      </c>
      <c r="F453" s="209">
        <v>4</v>
      </c>
      <c r="G453" s="210" t="s">
        <v>4</v>
      </c>
      <c r="H453" s="211">
        <v>57377.884999999995</v>
      </c>
      <c r="I453" s="211">
        <v>91804.615999999995</v>
      </c>
      <c r="J453" s="211">
        <v>80329.03899999999</v>
      </c>
      <c r="K453" s="211">
        <v>128526.46239999999</v>
      </c>
      <c r="L453" s="211">
        <v>103280.19299999998</v>
      </c>
      <c r="M453" s="211">
        <v>165248.3088</v>
      </c>
      <c r="N453" s="211">
        <v>137706.924</v>
      </c>
      <c r="O453" s="211">
        <v>220331.0784</v>
      </c>
      <c r="P453" s="211">
        <v>172133.65499999997</v>
      </c>
      <c r="Q453" s="211">
        <v>275413.848</v>
      </c>
      <c r="R453" s="211">
        <v>195084.80899999998</v>
      </c>
      <c r="S453" s="211">
        <v>312135.69439999998</v>
      </c>
      <c r="T453" s="211">
        <v>218035.96299999999</v>
      </c>
      <c r="U453" s="211">
        <v>348857.54080000002</v>
      </c>
    </row>
    <row r="454" spans="1:21" ht="13.5" customHeight="1">
      <c r="A454" s="209">
        <v>4</v>
      </c>
      <c r="B454" s="210" t="s">
        <v>252</v>
      </c>
      <c r="C454" s="210" t="s">
        <v>270</v>
      </c>
      <c r="D454" s="210" t="s">
        <v>271</v>
      </c>
      <c r="E454" s="210" t="s">
        <v>276</v>
      </c>
      <c r="F454" s="209">
        <v>1</v>
      </c>
      <c r="G454" s="210" t="s">
        <v>63</v>
      </c>
      <c r="H454" s="211">
        <v>62464.35</v>
      </c>
      <c r="I454" s="211">
        <v>109312.61249999999</v>
      </c>
      <c r="J454" s="211">
        <v>81243.092000000004</v>
      </c>
      <c r="K454" s="211">
        <v>142175.41100000002</v>
      </c>
      <c r="L454" s="211">
        <v>97308.54</v>
      </c>
      <c r="M454" s="211">
        <v>170289.94500000001</v>
      </c>
      <c r="N454" s="211">
        <v>116598.45599999999</v>
      </c>
      <c r="O454" s="211">
        <v>204047.29800000001</v>
      </c>
      <c r="P454" s="211">
        <v>137354.49</v>
      </c>
      <c r="Q454" s="211">
        <v>240370.35749999998</v>
      </c>
      <c r="R454" s="211">
        <v>150270.00399999999</v>
      </c>
      <c r="S454" s="211">
        <v>262972.50699999998</v>
      </c>
      <c r="T454" s="211">
        <v>162951.75199999998</v>
      </c>
      <c r="U454" s="211">
        <v>285165.56599999999</v>
      </c>
    </row>
    <row r="455" spans="1:21" ht="13.5" customHeight="1">
      <c r="A455" s="209">
        <v>4</v>
      </c>
      <c r="B455" s="210" t="s">
        <v>252</v>
      </c>
      <c r="C455" s="210" t="s">
        <v>270</v>
      </c>
      <c r="D455" s="210" t="s">
        <v>271</v>
      </c>
      <c r="E455" s="210" t="s">
        <v>276</v>
      </c>
      <c r="F455" s="209">
        <v>2</v>
      </c>
      <c r="G455" s="210" t="s">
        <v>5</v>
      </c>
      <c r="H455" s="211">
        <v>57505.408499999998</v>
      </c>
      <c r="I455" s="211">
        <v>100634.46487500001</v>
      </c>
      <c r="J455" s="211">
        <v>74543.4473</v>
      </c>
      <c r="K455" s="211">
        <v>130451.032775</v>
      </c>
      <c r="L455" s="211">
        <v>88370.192699999985</v>
      </c>
      <c r="M455" s="211">
        <v>154647.837225</v>
      </c>
      <c r="N455" s="211">
        <v>105212.0214</v>
      </c>
      <c r="O455" s="211">
        <v>184121.03745</v>
      </c>
      <c r="P455" s="211">
        <v>123888.83849999998</v>
      </c>
      <c r="Q455" s="211">
        <v>216805.46737499998</v>
      </c>
      <c r="R455" s="211">
        <v>135645.48370000001</v>
      </c>
      <c r="S455" s="211">
        <v>237379.596475</v>
      </c>
      <c r="T455" s="211">
        <v>146735.32039999997</v>
      </c>
      <c r="U455" s="211">
        <v>256786.81069999997</v>
      </c>
    </row>
    <row r="456" spans="1:21" ht="13.5" customHeight="1">
      <c r="A456" s="209">
        <v>4</v>
      </c>
      <c r="B456" s="210" t="s">
        <v>252</v>
      </c>
      <c r="C456" s="210" t="s">
        <v>270</v>
      </c>
      <c r="D456" s="210" t="s">
        <v>271</v>
      </c>
      <c r="E456" s="210" t="s">
        <v>276</v>
      </c>
      <c r="F456" s="209">
        <v>3</v>
      </c>
      <c r="G456" s="210" t="s">
        <v>6</v>
      </c>
      <c r="H456" s="211">
        <v>46755.631249999991</v>
      </c>
      <c r="I456" s="211">
        <v>81822.354687499988</v>
      </c>
      <c r="J456" s="211">
        <v>63415.843749999985</v>
      </c>
      <c r="K456" s="211">
        <v>110977.72656249999</v>
      </c>
      <c r="L456" s="211">
        <v>79918.976249999992</v>
      </c>
      <c r="M456" s="211">
        <v>139858.2084375</v>
      </c>
      <c r="N456" s="211">
        <v>103838.90699999998</v>
      </c>
      <c r="O456" s="211">
        <v>181718.08724999998</v>
      </c>
      <c r="P456" s="211">
        <v>126466.29374999998</v>
      </c>
      <c r="Q456" s="211">
        <v>221316.01406249998</v>
      </c>
      <c r="R456" s="211">
        <v>141039.58624999999</v>
      </c>
      <c r="S456" s="211">
        <v>246819.27593749997</v>
      </c>
      <c r="T456" s="211">
        <v>154903.77474999998</v>
      </c>
      <c r="U456" s="211">
        <v>271081.6058125</v>
      </c>
    </row>
    <row r="457" spans="1:21" ht="13.5" customHeight="1">
      <c r="A457" s="209">
        <v>4</v>
      </c>
      <c r="B457" s="210" t="s">
        <v>252</v>
      </c>
      <c r="C457" s="210" t="s">
        <v>270</v>
      </c>
      <c r="D457" s="210" t="s">
        <v>271</v>
      </c>
      <c r="E457" s="210" t="s">
        <v>276</v>
      </c>
      <c r="F457" s="209">
        <v>4</v>
      </c>
      <c r="G457" s="210" t="s">
        <v>4</v>
      </c>
      <c r="H457" s="211">
        <v>57018.631999999998</v>
      </c>
      <c r="I457" s="211">
        <v>91229.811199999996</v>
      </c>
      <c r="J457" s="211">
        <v>79826.084799999997</v>
      </c>
      <c r="K457" s="211">
        <v>127721.73567999998</v>
      </c>
      <c r="L457" s="211">
        <v>102633.53759999998</v>
      </c>
      <c r="M457" s="211">
        <v>164213.66016</v>
      </c>
      <c r="N457" s="211">
        <v>136844.71679999999</v>
      </c>
      <c r="O457" s="211">
        <v>218951.54687999998</v>
      </c>
      <c r="P457" s="211">
        <v>171055.89600000001</v>
      </c>
      <c r="Q457" s="211">
        <v>273689.43359999999</v>
      </c>
      <c r="R457" s="211">
        <v>193863.34879999998</v>
      </c>
      <c r="S457" s="211">
        <v>310181.35807999998</v>
      </c>
      <c r="T457" s="211">
        <v>216670.80159999998</v>
      </c>
      <c r="U457" s="211">
        <v>346673.28255999996</v>
      </c>
    </row>
    <row r="458" spans="1:21" ht="13.5" customHeight="1">
      <c r="A458" s="209">
        <v>4</v>
      </c>
      <c r="B458" s="210" t="s">
        <v>252</v>
      </c>
      <c r="C458" s="210" t="s">
        <v>270</v>
      </c>
      <c r="D458" s="210" t="s">
        <v>271</v>
      </c>
      <c r="E458" s="210" t="s">
        <v>277</v>
      </c>
      <c r="F458" s="209">
        <v>1</v>
      </c>
      <c r="G458" s="210" t="s">
        <v>63</v>
      </c>
      <c r="H458" s="211">
        <v>62272.65</v>
      </c>
      <c r="I458" s="211">
        <v>108977.13750000001</v>
      </c>
      <c r="J458" s="211">
        <v>81037.068000000014</v>
      </c>
      <c r="K458" s="211">
        <v>141814.86900000004</v>
      </c>
      <c r="L458" s="211">
        <v>97145.46</v>
      </c>
      <c r="M458" s="211">
        <v>170004.55499999999</v>
      </c>
      <c r="N458" s="211">
        <v>116533.224</v>
      </c>
      <c r="O458" s="211">
        <v>203933.14199999999</v>
      </c>
      <c r="P458" s="211">
        <v>137305.71</v>
      </c>
      <c r="Q458" s="211">
        <v>240284.99249999999</v>
      </c>
      <c r="R458" s="211">
        <v>150231.516</v>
      </c>
      <c r="S458" s="211">
        <v>262905.15299999999</v>
      </c>
      <c r="T458" s="211">
        <v>162948.408</v>
      </c>
      <c r="U458" s="211">
        <v>285159.71400000004</v>
      </c>
    </row>
    <row r="459" spans="1:21" ht="13.5" customHeight="1">
      <c r="A459" s="209">
        <v>4</v>
      </c>
      <c r="B459" s="210" t="s">
        <v>252</v>
      </c>
      <c r="C459" s="210" t="s">
        <v>270</v>
      </c>
      <c r="D459" s="210" t="s">
        <v>271</v>
      </c>
      <c r="E459" s="210" t="s">
        <v>277</v>
      </c>
      <c r="F459" s="209">
        <v>2</v>
      </c>
      <c r="G459" s="210" t="s">
        <v>5</v>
      </c>
      <c r="H459" s="211">
        <v>57311.196500000005</v>
      </c>
      <c r="I459" s="211">
        <v>100294.59387500001</v>
      </c>
      <c r="J459" s="211">
        <v>74325.076700000005</v>
      </c>
      <c r="K459" s="211">
        <v>130068.88422500002</v>
      </c>
      <c r="L459" s="211">
        <v>88167.40830000001</v>
      </c>
      <c r="M459" s="211">
        <v>154292.96452500002</v>
      </c>
      <c r="N459" s="211">
        <v>105076.62059999999</v>
      </c>
      <c r="O459" s="211">
        <v>183884.08605000001</v>
      </c>
      <c r="P459" s="211">
        <v>123754.29149999999</v>
      </c>
      <c r="Q459" s="211">
        <v>216570.01012499997</v>
      </c>
      <c r="R459" s="211">
        <v>135514.80980000002</v>
      </c>
      <c r="S459" s="211">
        <v>237150.91715000005</v>
      </c>
      <c r="T459" s="211">
        <v>146620.67535</v>
      </c>
      <c r="U459" s="211">
        <v>256586.1818625</v>
      </c>
    </row>
    <row r="460" spans="1:21" ht="13.5" customHeight="1">
      <c r="A460" s="209">
        <v>4</v>
      </c>
      <c r="B460" s="210" t="s">
        <v>252</v>
      </c>
      <c r="C460" s="210" t="s">
        <v>270</v>
      </c>
      <c r="D460" s="210" t="s">
        <v>271</v>
      </c>
      <c r="E460" s="210" t="s">
        <v>277</v>
      </c>
      <c r="F460" s="209">
        <v>3</v>
      </c>
      <c r="G460" s="210" t="s">
        <v>6</v>
      </c>
      <c r="H460" s="211">
        <v>46349.118749999994</v>
      </c>
      <c r="I460" s="211">
        <v>81110.957812499997</v>
      </c>
      <c r="J460" s="211">
        <v>62823.521249999998</v>
      </c>
      <c r="K460" s="211">
        <v>109941.16218749998</v>
      </c>
      <c r="L460" s="211">
        <v>79139.058749999997</v>
      </c>
      <c r="M460" s="211">
        <v>138493.3528125</v>
      </c>
      <c r="N460" s="211">
        <v>102768.111</v>
      </c>
      <c r="O460" s="211">
        <v>179844.19424999997</v>
      </c>
      <c r="P460" s="211">
        <v>125089.93124999999</v>
      </c>
      <c r="Q460" s="211">
        <v>218907.37968749998</v>
      </c>
      <c r="R460" s="211">
        <v>139453.69874999998</v>
      </c>
      <c r="S460" s="211">
        <v>244043.97281249997</v>
      </c>
      <c r="T460" s="211">
        <v>153100.30424999999</v>
      </c>
      <c r="U460" s="211">
        <v>267925.53243749996</v>
      </c>
    </row>
    <row r="461" spans="1:21" ht="13.5" customHeight="1">
      <c r="A461" s="209">
        <v>4</v>
      </c>
      <c r="B461" s="210" t="s">
        <v>252</v>
      </c>
      <c r="C461" s="210" t="s">
        <v>270</v>
      </c>
      <c r="D461" s="210" t="s">
        <v>271</v>
      </c>
      <c r="E461" s="210" t="s">
        <v>277</v>
      </c>
      <c r="F461" s="209">
        <v>4</v>
      </c>
      <c r="G461" s="210" t="s">
        <v>4</v>
      </c>
      <c r="H461" s="211">
        <v>56711.508499999996</v>
      </c>
      <c r="I461" s="211">
        <v>90738.4136</v>
      </c>
      <c r="J461" s="211">
        <v>79396.111899999989</v>
      </c>
      <c r="K461" s="211">
        <v>127033.77903999999</v>
      </c>
      <c r="L461" s="211">
        <v>102080.7153</v>
      </c>
      <c r="M461" s="211">
        <v>163329.14448000002</v>
      </c>
      <c r="N461" s="211">
        <v>136107.62039999999</v>
      </c>
      <c r="O461" s="211">
        <v>217772.19264000002</v>
      </c>
      <c r="P461" s="211">
        <v>170134.52549999999</v>
      </c>
      <c r="Q461" s="211">
        <v>272215.24079999997</v>
      </c>
      <c r="R461" s="211">
        <v>192819.12889999998</v>
      </c>
      <c r="S461" s="211">
        <v>308510.60623999999</v>
      </c>
      <c r="T461" s="211">
        <v>215503.73229999997</v>
      </c>
      <c r="U461" s="211">
        <v>344805.97167999996</v>
      </c>
    </row>
    <row r="462" spans="1:21" ht="13.5" customHeight="1">
      <c r="A462" s="209">
        <v>4</v>
      </c>
      <c r="B462" s="210" t="s">
        <v>252</v>
      </c>
      <c r="C462" s="210" t="s">
        <v>270</v>
      </c>
      <c r="D462" s="210" t="s">
        <v>271</v>
      </c>
      <c r="E462" s="210" t="s">
        <v>278</v>
      </c>
      <c r="F462" s="209">
        <v>1</v>
      </c>
      <c r="G462" s="210" t="s">
        <v>63</v>
      </c>
      <c r="H462" s="211">
        <v>66303.45</v>
      </c>
      <c r="I462" s="211">
        <v>116031.03750000001</v>
      </c>
      <c r="J462" s="211">
        <v>86214.044000000009</v>
      </c>
      <c r="K462" s="211">
        <v>150874.57700000005</v>
      </c>
      <c r="L462" s="211">
        <v>103219.38</v>
      </c>
      <c r="M462" s="211">
        <v>180633.91499999998</v>
      </c>
      <c r="N462" s="211">
        <v>123613.992</v>
      </c>
      <c r="O462" s="211">
        <v>216324.486</v>
      </c>
      <c r="P462" s="211">
        <v>145604.43</v>
      </c>
      <c r="Q462" s="211">
        <v>254807.7525</v>
      </c>
      <c r="R462" s="211">
        <v>159288.02799999999</v>
      </c>
      <c r="S462" s="211">
        <v>278754.049</v>
      </c>
      <c r="T462" s="211">
        <v>172711.06399999998</v>
      </c>
      <c r="U462" s="211">
        <v>302244.36200000002</v>
      </c>
    </row>
    <row r="463" spans="1:21" ht="13.5" customHeight="1">
      <c r="A463" s="209">
        <v>4</v>
      </c>
      <c r="B463" s="210" t="s">
        <v>252</v>
      </c>
      <c r="C463" s="210" t="s">
        <v>270</v>
      </c>
      <c r="D463" s="210" t="s">
        <v>271</v>
      </c>
      <c r="E463" s="210" t="s">
        <v>278</v>
      </c>
      <c r="F463" s="209">
        <v>2</v>
      </c>
      <c r="G463" s="210" t="s">
        <v>5</v>
      </c>
      <c r="H463" s="211">
        <v>61048.859500000006</v>
      </c>
      <c r="I463" s="211">
        <v>106835.50412500001</v>
      </c>
      <c r="J463" s="211">
        <v>79119.58110000001</v>
      </c>
      <c r="K463" s="211">
        <v>138459.266925</v>
      </c>
      <c r="L463" s="211">
        <v>93766.248900000006</v>
      </c>
      <c r="M463" s="211">
        <v>164090.93557500001</v>
      </c>
      <c r="N463" s="211">
        <v>111581.86980000001</v>
      </c>
      <c r="O463" s="211">
        <v>195268.27214999998</v>
      </c>
      <c r="P463" s="211">
        <v>131376.6195</v>
      </c>
      <c r="Q463" s="211">
        <v>229909.08412499999</v>
      </c>
      <c r="R463" s="211">
        <v>143835.26089999999</v>
      </c>
      <c r="S463" s="211">
        <v>251711.70657500002</v>
      </c>
      <c r="T463" s="211">
        <v>155580.90529999998</v>
      </c>
      <c r="U463" s="211">
        <v>272266.58427500003</v>
      </c>
    </row>
    <row r="464" spans="1:21" ht="13.5" customHeight="1">
      <c r="A464" s="209">
        <v>4</v>
      </c>
      <c r="B464" s="210" t="s">
        <v>252</v>
      </c>
      <c r="C464" s="210" t="s">
        <v>270</v>
      </c>
      <c r="D464" s="210" t="s">
        <v>271</v>
      </c>
      <c r="E464" s="210" t="s">
        <v>278</v>
      </c>
      <c r="F464" s="209">
        <v>3</v>
      </c>
      <c r="G464" s="210" t="s">
        <v>6</v>
      </c>
      <c r="H464" s="211">
        <v>49590.59375</v>
      </c>
      <c r="I464" s="211">
        <v>86783.5390625</v>
      </c>
      <c r="J464" s="211">
        <v>67291.971250000002</v>
      </c>
      <c r="K464" s="211">
        <v>117760.94968749999</v>
      </c>
      <c r="L464" s="211">
        <v>84829.128750000003</v>
      </c>
      <c r="M464" s="211">
        <v>148450.9753125</v>
      </c>
      <c r="N464" s="211">
        <v>110262.15299999999</v>
      </c>
      <c r="O464" s="211">
        <v>192958.76774999997</v>
      </c>
      <c r="P464" s="211">
        <v>134343.88124999998</v>
      </c>
      <c r="Q464" s="211">
        <v>235101.79218749999</v>
      </c>
      <c r="R464" s="211">
        <v>149863.47874999998</v>
      </c>
      <c r="S464" s="211">
        <v>262261.08781249996</v>
      </c>
      <c r="T464" s="211">
        <v>164641.74025</v>
      </c>
      <c r="U464" s="211">
        <v>288123.0454375</v>
      </c>
    </row>
    <row r="465" spans="1:21" ht="13.5" customHeight="1">
      <c r="A465" s="209">
        <v>4</v>
      </c>
      <c r="B465" s="210" t="s">
        <v>252</v>
      </c>
      <c r="C465" s="210" t="s">
        <v>270</v>
      </c>
      <c r="D465" s="210" t="s">
        <v>271</v>
      </c>
      <c r="E465" s="210" t="s">
        <v>278</v>
      </c>
      <c r="F465" s="209">
        <v>4</v>
      </c>
      <c r="G465" s="210" t="s">
        <v>4</v>
      </c>
      <c r="H465" s="211">
        <v>60333.137999999992</v>
      </c>
      <c r="I465" s="211">
        <v>96533.020799999998</v>
      </c>
      <c r="J465" s="211">
        <v>84466.393199999991</v>
      </c>
      <c r="K465" s="211">
        <v>135146.22912</v>
      </c>
      <c r="L465" s="211">
        <v>108599.64839999999</v>
      </c>
      <c r="M465" s="211">
        <v>173759.43744000001</v>
      </c>
      <c r="N465" s="211">
        <v>144799.5312</v>
      </c>
      <c r="O465" s="211">
        <v>231679.24992000003</v>
      </c>
      <c r="P465" s="211">
        <v>180999.41399999999</v>
      </c>
      <c r="Q465" s="211">
        <v>289599.0624</v>
      </c>
      <c r="R465" s="211">
        <v>205132.66919999997</v>
      </c>
      <c r="S465" s="211">
        <v>328212.27072000003</v>
      </c>
      <c r="T465" s="211">
        <v>229265.92439999999</v>
      </c>
      <c r="U465" s="211">
        <v>366825.47904000001</v>
      </c>
    </row>
    <row r="466" spans="1:21" ht="13.5" customHeight="1">
      <c r="A466" s="209">
        <v>4</v>
      </c>
      <c r="B466" s="210" t="s">
        <v>252</v>
      </c>
      <c r="C466" s="210" t="s">
        <v>270</v>
      </c>
      <c r="D466" s="210" t="s">
        <v>271</v>
      </c>
      <c r="E466" s="210" t="s">
        <v>279</v>
      </c>
      <c r="F466" s="209">
        <v>1</v>
      </c>
      <c r="G466" s="210" t="s">
        <v>63</v>
      </c>
      <c r="H466" s="211">
        <v>64000.5</v>
      </c>
      <c r="I466" s="211">
        <v>112000.875</v>
      </c>
      <c r="J466" s="211">
        <v>83316.52</v>
      </c>
      <c r="K466" s="211">
        <v>145803.91</v>
      </c>
      <c r="L466" s="211">
        <v>99937.8</v>
      </c>
      <c r="M466" s="211">
        <v>174891.15</v>
      </c>
      <c r="N466" s="211">
        <v>119975.76</v>
      </c>
      <c r="O466" s="211">
        <v>209957.58</v>
      </c>
      <c r="P466" s="211">
        <v>141381.9</v>
      </c>
      <c r="Q466" s="211">
        <v>247418.32500000001</v>
      </c>
      <c r="R466" s="211">
        <v>154702.04</v>
      </c>
      <c r="S466" s="211">
        <v>270728.57</v>
      </c>
      <c r="T466" s="211">
        <v>167824.72</v>
      </c>
      <c r="U466" s="211">
        <v>293693.26</v>
      </c>
    </row>
    <row r="467" spans="1:21" ht="13.5" customHeight="1">
      <c r="A467" s="209">
        <v>4</v>
      </c>
      <c r="B467" s="210" t="s">
        <v>252</v>
      </c>
      <c r="C467" s="210" t="s">
        <v>270</v>
      </c>
      <c r="D467" s="210" t="s">
        <v>271</v>
      </c>
      <c r="E467" s="210" t="s">
        <v>279</v>
      </c>
      <c r="F467" s="209">
        <v>2</v>
      </c>
      <c r="G467" s="210" t="s">
        <v>5</v>
      </c>
      <c r="H467" s="211">
        <v>58888.71</v>
      </c>
      <c r="I467" s="211">
        <v>103055.24249999999</v>
      </c>
      <c r="J467" s="211">
        <v>76394.773000000016</v>
      </c>
      <c r="K467" s="211">
        <v>133690.85275000002</v>
      </c>
      <c r="L467" s="211">
        <v>90662.652000000002</v>
      </c>
      <c r="M467" s="211">
        <v>158659.641</v>
      </c>
      <c r="N467" s="211">
        <v>108126.144</v>
      </c>
      <c r="O467" s="211">
        <v>189220.75199999998</v>
      </c>
      <c r="P467" s="211">
        <v>127363.63499999998</v>
      </c>
      <c r="Q467" s="211">
        <v>222886.36124999996</v>
      </c>
      <c r="R467" s="211">
        <v>139479.0245</v>
      </c>
      <c r="S467" s="211">
        <v>244088.29287500004</v>
      </c>
      <c r="T467" s="211">
        <v>150928.82274999999</v>
      </c>
      <c r="U467" s="211">
        <v>264125.43981250003</v>
      </c>
    </row>
    <row r="468" spans="1:21" ht="13.5" customHeight="1">
      <c r="A468" s="209">
        <v>4</v>
      </c>
      <c r="B468" s="210" t="s">
        <v>252</v>
      </c>
      <c r="C468" s="210" t="s">
        <v>270</v>
      </c>
      <c r="D468" s="210" t="s">
        <v>271</v>
      </c>
      <c r="E468" s="210" t="s">
        <v>279</v>
      </c>
      <c r="F468" s="209">
        <v>3</v>
      </c>
      <c r="G468" s="210" t="s">
        <v>6</v>
      </c>
      <c r="H468" s="211">
        <v>46898.537499999991</v>
      </c>
      <c r="I468" s="211">
        <v>82072.440624999988</v>
      </c>
      <c r="J468" s="211">
        <v>63569.502499999988</v>
      </c>
      <c r="K468" s="211">
        <v>111246.62937499999</v>
      </c>
      <c r="L468" s="211">
        <v>80079.81749999999</v>
      </c>
      <c r="M468" s="211">
        <v>140139.68062499998</v>
      </c>
      <c r="N468" s="211">
        <v>103991.55</v>
      </c>
      <c r="O468" s="211">
        <v>181985.21249999997</v>
      </c>
      <c r="P468" s="211">
        <v>126581.36249999999</v>
      </c>
      <c r="Q468" s="211">
        <v>221517.38437499997</v>
      </c>
      <c r="R468" s="211">
        <v>141117.97749999998</v>
      </c>
      <c r="S468" s="211">
        <v>246956.46062499995</v>
      </c>
      <c r="T468" s="211">
        <v>154929.3725</v>
      </c>
      <c r="U468" s="211">
        <v>271126.40187499998</v>
      </c>
    </row>
    <row r="469" spans="1:21" ht="13.5" customHeight="1">
      <c r="A469" s="209">
        <v>4</v>
      </c>
      <c r="B469" s="210" t="s">
        <v>252</v>
      </c>
      <c r="C469" s="210" t="s">
        <v>270</v>
      </c>
      <c r="D469" s="210" t="s">
        <v>271</v>
      </c>
      <c r="E469" s="210" t="s">
        <v>279</v>
      </c>
      <c r="F469" s="209">
        <v>4</v>
      </c>
      <c r="G469" s="210" t="s">
        <v>4</v>
      </c>
      <c r="H469" s="211">
        <v>57377.884999999995</v>
      </c>
      <c r="I469" s="211">
        <v>91804.615999999995</v>
      </c>
      <c r="J469" s="211">
        <v>80329.03899999999</v>
      </c>
      <c r="K469" s="211">
        <v>128526.46239999999</v>
      </c>
      <c r="L469" s="211">
        <v>103280.19299999998</v>
      </c>
      <c r="M469" s="211">
        <v>165248.3088</v>
      </c>
      <c r="N469" s="211">
        <v>137706.924</v>
      </c>
      <c r="O469" s="211">
        <v>220331.0784</v>
      </c>
      <c r="P469" s="211">
        <v>172133.65499999997</v>
      </c>
      <c r="Q469" s="211">
        <v>275413.848</v>
      </c>
      <c r="R469" s="211">
        <v>195084.80899999998</v>
      </c>
      <c r="S469" s="211">
        <v>312135.69439999998</v>
      </c>
      <c r="T469" s="211">
        <v>218035.96299999999</v>
      </c>
      <c r="U469" s="211">
        <v>348857.54080000002</v>
      </c>
    </row>
    <row r="470" spans="1:21" ht="13.5" customHeight="1">
      <c r="A470" s="209">
        <v>4</v>
      </c>
      <c r="B470" s="210" t="s">
        <v>252</v>
      </c>
      <c r="C470" s="210" t="s">
        <v>270</v>
      </c>
      <c r="D470" s="210" t="s">
        <v>271</v>
      </c>
      <c r="E470" s="210" t="s">
        <v>280</v>
      </c>
      <c r="F470" s="209">
        <v>1</v>
      </c>
      <c r="G470" s="210" t="s">
        <v>63</v>
      </c>
      <c r="H470" s="211">
        <v>58568.25</v>
      </c>
      <c r="I470" s="211">
        <v>102494.4375</v>
      </c>
      <c r="J470" s="211">
        <v>76295.38</v>
      </c>
      <c r="K470" s="211">
        <v>133516.91500000004</v>
      </c>
      <c r="L470" s="211">
        <v>91613.7</v>
      </c>
      <c r="M470" s="211">
        <v>160323.97500000001</v>
      </c>
      <c r="N470" s="211">
        <v>110134.44</v>
      </c>
      <c r="O470" s="211">
        <v>192735.27</v>
      </c>
      <c r="P470" s="211">
        <v>129817.35</v>
      </c>
      <c r="Q470" s="211">
        <v>227180.36249999999</v>
      </c>
      <c r="R470" s="211">
        <v>142065.26</v>
      </c>
      <c r="S470" s="211">
        <v>248614.20499999999</v>
      </c>
      <c r="T470" s="211">
        <v>154160.68</v>
      </c>
      <c r="U470" s="211">
        <v>269781.19</v>
      </c>
    </row>
    <row r="471" spans="1:21" ht="13.5" customHeight="1">
      <c r="A471" s="209">
        <v>4</v>
      </c>
      <c r="B471" s="210" t="s">
        <v>252</v>
      </c>
      <c r="C471" s="210" t="s">
        <v>270</v>
      </c>
      <c r="D471" s="210" t="s">
        <v>271</v>
      </c>
      <c r="E471" s="210" t="s">
        <v>280</v>
      </c>
      <c r="F471" s="209">
        <v>2</v>
      </c>
      <c r="G471" s="210" t="s">
        <v>5</v>
      </c>
      <c r="H471" s="211">
        <v>53869.615000000005</v>
      </c>
      <c r="I471" s="211">
        <v>94271.826249999998</v>
      </c>
      <c r="J471" s="211">
        <v>69922.674499999994</v>
      </c>
      <c r="K471" s="211">
        <v>122364.68037500001</v>
      </c>
      <c r="L471" s="211">
        <v>83047.337999999989</v>
      </c>
      <c r="M471" s="211">
        <v>145332.84149999998</v>
      </c>
      <c r="N471" s="211">
        <v>99167.736000000004</v>
      </c>
      <c r="O471" s="211">
        <v>173543.538</v>
      </c>
      <c r="P471" s="211">
        <v>116840.37749999999</v>
      </c>
      <c r="Q471" s="211">
        <v>204470.66062499996</v>
      </c>
      <c r="R471" s="211">
        <v>127974.13425000002</v>
      </c>
      <c r="S471" s="211">
        <v>223954.7349375</v>
      </c>
      <c r="T471" s="211">
        <v>138510.61037499999</v>
      </c>
      <c r="U471" s="211">
        <v>242393.56815625</v>
      </c>
    </row>
    <row r="472" spans="1:21" ht="13.5" customHeight="1">
      <c r="A472" s="209">
        <v>4</v>
      </c>
      <c r="B472" s="210" t="s">
        <v>252</v>
      </c>
      <c r="C472" s="210" t="s">
        <v>270</v>
      </c>
      <c r="D472" s="210" t="s">
        <v>271</v>
      </c>
      <c r="E472" s="210" t="s">
        <v>280</v>
      </c>
      <c r="F472" s="209">
        <v>3</v>
      </c>
      <c r="G472" s="210" t="s">
        <v>6</v>
      </c>
      <c r="H472" s="211">
        <v>42876.868749999994</v>
      </c>
      <c r="I472" s="211">
        <v>75034.520312499997</v>
      </c>
      <c r="J472" s="211">
        <v>58055.191249999989</v>
      </c>
      <c r="K472" s="211">
        <v>101596.5846875</v>
      </c>
      <c r="L472" s="211">
        <v>73081.788749999992</v>
      </c>
      <c r="M472" s="211">
        <v>127893.13031249998</v>
      </c>
      <c r="N472" s="211">
        <v>94815.374999999985</v>
      </c>
      <c r="O472" s="211">
        <v>165926.90624999997</v>
      </c>
      <c r="P472" s="211">
        <v>115300.48124999998</v>
      </c>
      <c r="Q472" s="211">
        <v>201775.84218749998</v>
      </c>
      <c r="R472" s="211">
        <v>128463.02875</v>
      </c>
      <c r="S472" s="211">
        <v>224810.30031249998</v>
      </c>
      <c r="T472" s="211">
        <v>140940.64624999999</v>
      </c>
      <c r="U472" s="211">
        <v>246646.13093749998</v>
      </c>
    </row>
    <row r="473" spans="1:21" ht="13.5" customHeight="1">
      <c r="A473" s="209">
        <v>4</v>
      </c>
      <c r="B473" s="210" t="s">
        <v>252</v>
      </c>
      <c r="C473" s="210" t="s">
        <v>270</v>
      </c>
      <c r="D473" s="210" t="s">
        <v>271</v>
      </c>
      <c r="E473" s="210" t="s">
        <v>280</v>
      </c>
      <c r="F473" s="209">
        <v>4</v>
      </c>
      <c r="G473" s="210" t="s">
        <v>4</v>
      </c>
      <c r="H473" s="211">
        <v>52748.002499999995</v>
      </c>
      <c r="I473" s="211">
        <v>84396.804000000004</v>
      </c>
      <c r="J473" s="211">
        <v>73847.203500000003</v>
      </c>
      <c r="K473" s="211">
        <v>118155.52559999999</v>
      </c>
      <c r="L473" s="211">
        <v>94946.40449999999</v>
      </c>
      <c r="M473" s="211">
        <v>151914.24719999998</v>
      </c>
      <c r="N473" s="211">
        <v>126595.20599999998</v>
      </c>
      <c r="O473" s="211">
        <v>202552.3296</v>
      </c>
      <c r="P473" s="211">
        <v>158244.00750000001</v>
      </c>
      <c r="Q473" s="211">
        <v>253190.41199999995</v>
      </c>
      <c r="R473" s="211">
        <v>179343.20850000001</v>
      </c>
      <c r="S473" s="211">
        <v>286949.13359999994</v>
      </c>
      <c r="T473" s="211">
        <v>200442.40949999998</v>
      </c>
      <c r="U473" s="211">
        <v>320707.85519999999</v>
      </c>
    </row>
    <row r="474" spans="1:21" ht="13.5" customHeight="1">
      <c r="A474" s="209">
        <v>4</v>
      </c>
      <c r="B474" s="210" t="s">
        <v>252</v>
      </c>
      <c r="C474" s="210" t="s">
        <v>281</v>
      </c>
      <c r="D474" s="210" t="s">
        <v>282</v>
      </c>
      <c r="E474" s="210" t="s">
        <v>283</v>
      </c>
      <c r="F474" s="209">
        <v>1</v>
      </c>
      <c r="G474" s="210" t="s">
        <v>63</v>
      </c>
      <c r="H474" s="211">
        <v>70178</v>
      </c>
      <c r="I474" s="211">
        <v>122811.5</v>
      </c>
      <c r="J474" s="211">
        <v>91306.71375000001</v>
      </c>
      <c r="K474" s="211">
        <v>159786.74906250002</v>
      </c>
      <c r="L474" s="211">
        <v>109422.11249999999</v>
      </c>
      <c r="M474" s="211">
        <v>191488.69687500002</v>
      </c>
      <c r="N474" s="211">
        <v>131206.56</v>
      </c>
      <c r="O474" s="211">
        <v>229611.48</v>
      </c>
      <c r="P474" s="211">
        <v>154583.11874999999</v>
      </c>
      <c r="Q474" s="211">
        <v>270520.45781249995</v>
      </c>
      <c r="R474" s="211">
        <v>169129.30249999999</v>
      </c>
      <c r="S474" s="211">
        <v>295976.27937500004</v>
      </c>
      <c r="T474" s="211">
        <v>183430.13249999998</v>
      </c>
      <c r="U474" s="211">
        <v>321002.731875</v>
      </c>
    </row>
    <row r="475" spans="1:21" ht="13.5" customHeight="1">
      <c r="A475" s="209">
        <v>4</v>
      </c>
      <c r="B475" s="210" t="s">
        <v>252</v>
      </c>
      <c r="C475" s="210" t="s">
        <v>281</v>
      </c>
      <c r="D475" s="210" t="s">
        <v>282</v>
      </c>
      <c r="E475" s="210" t="s">
        <v>283</v>
      </c>
      <c r="F475" s="209">
        <v>2</v>
      </c>
      <c r="G475" s="210" t="s">
        <v>5</v>
      </c>
      <c r="H475" s="211">
        <v>64608.800000000003</v>
      </c>
      <c r="I475" s="211">
        <v>113065.4</v>
      </c>
      <c r="J475" s="211">
        <v>83775.789999999994</v>
      </c>
      <c r="K475" s="211">
        <v>146607.63250000001</v>
      </c>
      <c r="L475" s="211">
        <v>99355.86</v>
      </c>
      <c r="M475" s="211">
        <v>173872.755</v>
      </c>
      <c r="N475" s="211">
        <v>118368.6</v>
      </c>
      <c r="O475" s="211">
        <v>207145.05</v>
      </c>
      <c r="P475" s="211">
        <v>139399.04999999999</v>
      </c>
      <c r="Q475" s="211">
        <v>243948.33749999997</v>
      </c>
      <c r="R475" s="211">
        <v>152639.685</v>
      </c>
      <c r="S475" s="211">
        <v>267119.44875000004</v>
      </c>
      <c r="T475" s="211">
        <v>165138.35749999998</v>
      </c>
      <c r="U475" s="211">
        <v>288992.12562499999</v>
      </c>
    </row>
    <row r="476" spans="1:21" ht="13.5" customHeight="1">
      <c r="A476" s="209">
        <v>4</v>
      </c>
      <c r="B476" s="210" t="s">
        <v>252</v>
      </c>
      <c r="C476" s="210" t="s">
        <v>281</v>
      </c>
      <c r="D476" s="210" t="s">
        <v>282</v>
      </c>
      <c r="E476" s="210" t="s">
        <v>283</v>
      </c>
      <c r="F476" s="209">
        <v>3</v>
      </c>
      <c r="G476" s="210" t="s">
        <v>6</v>
      </c>
      <c r="H476" s="211">
        <v>51035.224999999999</v>
      </c>
      <c r="I476" s="211">
        <v>89311.643749999988</v>
      </c>
      <c r="J476" s="211">
        <v>69265.315000000002</v>
      </c>
      <c r="K476" s="211">
        <v>121214.30124999999</v>
      </c>
      <c r="L476" s="211">
        <v>87327.404999999999</v>
      </c>
      <c r="M476" s="211">
        <v>152822.95874999999</v>
      </c>
      <c r="N476" s="211">
        <v>113527.74</v>
      </c>
      <c r="O476" s="211">
        <v>198673.54499999998</v>
      </c>
      <c r="P476" s="211">
        <v>138345.67499999999</v>
      </c>
      <c r="Q476" s="211">
        <v>242104.93124999999</v>
      </c>
      <c r="R476" s="211">
        <v>154343.76499999998</v>
      </c>
      <c r="S476" s="211">
        <v>270101.58875</v>
      </c>
      <c r="T476" s="211">
        <v>169583.45499999999</v>
      </c>
      <c r="U476" s="211">
        <v>296771.04624999996</v>
      </c>
    </row>
    <row r="477" spans="1:21" ht="13.5" customHeight="1">
      <c r="A477" s="209">
        <v>4</v>
      </c>
      <c r="B477" s="210" t="s">
        <v>252</v>
      </c>
      <c r="C477" s="210" t="s">
        <v>281</v>
      </c>
      <c r="D477" s="210" t="s">
        <v>282</v>
      </c>
      <c r="E477" s="210" t="s">
        <v>283</v>
      </c>
      <c r="F477" s="209">
        <v>4</v>
      </c>
      <c r="G477" s="210" t="s">
        <v>4</v>
      </c>
      <c r="H477" s="211">
        <v>61435.647999999986</v>
      </c>
      <c r="I477" s="211">
        <v>98297.036800000002</v>
      </c>
      <c r="J477" s="211">
        <v>86009.907200000001</v>
      </c>
      <c r="K477" s="211">
        <v>137615.85152</v>
      </c>
      <c r="L477" s="211">
        <v>110584.16639999999</v>
      </c>
      <c r="M477" s="211">
        <v>176934.66623999999</v>
      </c>
      <c r="N477" s="211">
        <v>147445.5552</v>
      </c>
      <c r="O477" s="211">
        <v>235912.88831999997</v>
      </c>
      <c r="P477" s="211">
        <v>184306.94399999999</v>
      </c>
      <c r="Q477" s="211">
        <v>294891.11040000001</v>
      </c>
      <c r="R477" s="211">
        <v>208881.20319999999</v>
      </c>
      <c r="S477" s="211">
        <v>334209.92512000003</v>
      </c>
      <c r="T477" s="211">
        <v>233455.46239999996</v>
      </c>
      <c r="U477" s="211">
        <v>373528.73983999994</v>
      </c>
    </row>
    <row r="478" spans="1:21" ht="13.5" customHeight="1">
      <c r="A478" s="209">
        <v>4</v>
      </c>
      <c r="B478" s="210" t="s">
        <v>252</v>
      </c>
      <c r="C478" s="210" t="s">
        <v>281</v>
      </c>
      <c r="D478" s="210" t="s">
        <v>282</v>
      </c>
      <c r="E478" s="210" t="s">
        <v>284</v>
      </c>
      <c r="F478" s="209">
        <v>1</v>
      </c>
      <c r="G478" s="210" t="s">
        <v>63</v>
      </c>
      <c r="H478" s="211">
        <v>74748.75</v>
      </c>
      <c r="I478" s="211">
        <v>130810.3125</v>
      </c>
      <c r="J478" s="211">
        <v>97228.582500000019</v>
      </c>
      <c r="K478" s="211">
        <v>170150.01937500003</v>
      </c>
      <c r="L478" s="211">
        <v>116470.575</v>
      </c>
      <c r="M478" s="211">
        <v>203823.50624999998</v>
      </c>
      <c r="N478" s="211">
        <v>139583.16</v>
      </c>
      <c r="O478" s="211">
        <v>244270.53</v>
      </c>
      <c r="P478" s="211">
        <v>164435.96249999999</v>
      </c>
      <c r="Q478" s="211">
        <v>287762.93437499995</v>
      </c>
      <c r="R478" s="211">
        <v>179900.715</v>
      </c>
      <c r="S478" s="211">
        <v>314826.25124999997</v>
      </c>
      <c r="T478" s="211">
        <v>195090.19500000001</v>
      </c>
      <c r="U478" s="211">
        <v>341407.84125000006</v>
      </c>
    </row>
    <row r="479" spans="1:21" ht="13.5" customHeight="1">
      <c r="A479" s="209">
        <v>4</v>
      </c>
      <c r="B479" s="210" t="s">
        <v>252</v>
      </c>
      <c r="C479" s="210" t="s">
        <v>281</v>
      </c>
      <c r="D479" s="210" t="s">
        <v>282</v>
      </c>
      <c r="E479" s="210" t="s">
        <v>284</v>
      </c>
      <c r="F479" s="209">
        <v>2</v>
      </c>
      <c r="G479" s="210" t="s">
        <v>5</v>
      </c>
      <c r="H479" s="211">
        <v>68826.862500000003</v>
      </c>
      <c r="I479" s="211">
        <v>120447.00937499999</v>
      </c>
      <c r="J479" s="211">
        <v>89225.902500000011</v>
      </c>
      <c r="K479" s="211">
        <v>156145.32937500003</v>
      </c>
      <c r="L479" s="211">
        <v>105787.14749999999</v>
      </c>
      <c r="M479" s="211">
        <v>185127.50812499999</v>
      </c>
      <c r="N479" s="211">
        <v>125969.355</v>
      </c>
      <c r="O479" s="211">
        <v>220446.37125</v>
      </c>
      <c r="P479" s="211">
        <v>148335.86249999999</v>
      </c>
      <c r="Q479" s="211">
        <v>259587.75937499997</v>
      </c>
      <c r="R479" s="211">
        <v>162415.7475</v>
      </c>
      <c r="S479" s="211">
        <v>284227.55812500004</v>
      </c>
      <c r="T479" s="211">
        <v>175699.50750000001</v>
      </c>
      <c r="U479" s="211">
        <v>307474.138125</v>
      </c>
    </row>
    <row r="480" spans="1:21" ht="13.5" customHeight="1">
      <c r="A480" s="209">
        <v>4</v>
      </c>
      <c r="B480" s="210" t="s">
        <v>252</v>
      </c>
      <c r="C480" s="210" t="s">
        <v>281</v>
      </c>
      <c r="D480" s="210" t="s">
        <v>282</v>
      </c>
      <c r="E480" s="210" t="s">
        <v>284</v>
      </c>
      <c r="F480" s="209">
        <v>3</v>
      </c>
      <c r="G480" s="210" t="s">
        <v>6</v>
      </c>
      <c r="H480" s="211">
        <v>53944.481249999997</v>
      </c>
      <c r="I480" s="211">
        <v>94402.842187499991</v>
      </c>
      <c r="J480" s="211">
        <v>73270.023749999993</v>
      </c>
      <c r="K480" s="211">
        <v>128222.54156249999</v>
      </c>
      <c r="L480" s="211">
        <v>92422.316249999989</v>
      </c>
      <c r="M480" s="211">
        <v>161739.05343749997</v>
      </c>
      <c r="N480" s="211">
        <v>120230.05499999999</v>
      </c>
      <c r="O480" s="211">
        <v>210402.59624999997</v>
      </c>
      <c r="P480" s="211">
        <v>146612.19374999998</v>
      </c>
      <c r="Q480" s="211">
        <v>256571.33906249996</v>
      </c>
      <c r="R480" s="211">
        <v>163635.98624999999</v>
      </c>
      <c r="S480" s="211">
        <v>286362.97593749996</v>
      </c>
      <c r="T480" s="211">
        <v>179877.67874999999</v>
      </c>
      <c r="U480" s="211">
        <v>314785.93781249999</v>
      </c>
    </row>
    <row r="481" spans="1:21" ht="13.5" customHeight="1">
      <c r="A481" s="209">
        <v>4</v>
      </c>
      <c r="B481" s="210" t="s">
        <v>252</v>
      </c>
      <c r="C481" s="210" t="s">
        <v>281</v>
      </c>
      <c r="D481" s="210" t="s">
        <v>282</v>
      </c>
      <c r="E481" s="210" t="s">
        <v>284</v>
      </c>
      <c r="F481" s="209">
        <v>4</v>
      </c>
      <c r="G481" s="210" t="s">
        <v>4</v>
      </c>
      <c r="H481" s="211">
        <v>64694.074499999988</v>
      </c>
      <c r="I481" s="211">
        <v>103510.51920000001</v>
      </c>
      <c r="J481" s="211">
        <v>90571.704299999983</v>
      </c>
      <c r="K481" s="211">
        <v>144914.72687999997</v>
      </c>
      <c r="L481" s="211">
        <v>116449.33409999999</v>
      </c>
      <c r="M481" s="211">
        <v>186318.93455999999</v>
      </c>
      <c r="N481" s="211">
        <v>155265.77879999997</v>
      </c>
      <c r="O481" s="211">
        <v>248425.24608000001</v>
      </c>
      <c r="P481" s="211">
        <v>194082.22349999999</v>
      </c>
      <c r="Q481" s="211">
        <v>310531.55759999994</v>
      </c>
      <c r="R481" s="211">
        <v>219959.85329999996</v>
      </c>
      <c r="S481" s="211">
        <v>351935.76527999999</v>
      </c>
      <c r="T481" s="211">
        <v>245837.48309999995</v>
      </c>
      <c r="U481" s="211">
        <v>393339.97296000004</v>
      </c>
    </row>
    <row r="482" spans="1:21" ht="13.5" customHeight="1">
      <c r="A482" s="209">
        <v>4</v>
      </c>
      <c r="B482" s="210" t="s">
        <v>252</v>
      </c>
      <c r="C482" s="210" t="s">
        <v>281</v>
      </c>
      <c r="D482" s="210" t="s">
        <v>282</v>
      </c>
      <c r="E482" s="210" t="s">
        <v>285</v>
      </c>
      <c r="F482" s="209">
        <v>1</v>
      </c>
      <c r="G482" s="210" t="s">
        <v>63</v>
      </c>
      <c r="H482" s="211">
        <v>69333.5</v>
      </c>
      <c r="I482" s="211">
        <v>121333.625</v>
      </c>
      <c r="J482" s="211">
        <v>90230.113750000019</v>
      </c>
      <c r="K482" s="211">
        <v>157902.69906250003</v>
      </c>
      <c r="L482" s="211">
        <v>108174.71249999999</v>
      </c>
      <c r="M482" s="211">
        <v>189305.74687500001</v>
      </c>
      <c r="N482" s="211">
        <v>129777.36</v>
      </c>
      <c r="O482" s="211">
        <v>227110.38</v>
      </c>
      <c r="P482" s="211">
        <v>152913.61874999999</v>
      </c>
      <c r="Q482" s="211">
        <v>267598.83281249995</v>
      </c>
      <c r="R482" s="211">
        <v>167310.30249999999</v>
      </c>
      <c r="S482" s="211">
        <v>292793.02937500004</v>
      </c>
      <c r="T482" s="211">
        <v>181476.9325</v>
      </c>
      <c r="U482" s="211">
        <v>317584.63187499996</v>
      </c>
    </row>
    <row r="483" spans="1:21" ht="13.5" customHeight="1">
      <c r="A483" s="209">
        <v>4</v>
      </c>
      <c r="B483" s="210" t="s">
        <v>252</v>
      </c>
      <c r="C483" s="210" t="s">
        <v>281</v>
      </c>
      <c r="D483" s="210" t="s">
        <v>282</v>
      </c>
      <c r="E483" s="210" t="s">
        <v>285</v>
      </c>
      <c r="F483" s="209">
        <v>2</v>
      </c>
      <c r="G483" s="210" t="s">
        <v>5</v>
      </c>
      <c r="H483" s="211">
        <v>63822.425000000003</v>
      </c>
      <c r="I483" s="211">
        <v>111689.24374999999</v>
      </c>
      <c r="J483" s="211">
        <v>82773.214999999997</v>
      </c>
      <c r="K483" s="211">
        <v>144853.12625000003</v>
      </c>
      <c r="L483" s="211">
        <v>98195.535000000003</v>
      </c>
      <c r="M483" s="211">
        <v>171842.18625</v>
      </c>
      <c r="N483" s="211">
        <v>117040.47</v>
      </c>
      <c r="O483" s="211">
        <v>204820.82250000001</v>
      </c>
      <c r="P483" s="211">
        <v>137847.67499999999</v>
      </c>
      <c r="Q483" s="211">
        <v>241233.43124999997</v>
      </c>
      <c r="R483" s="211">
        <v>150949.46</v>
      </c>
      <c r="S483" s="211">
        <v>264161.55500000005</v>
      </c>
      <c r="T483" s="211">
        <v>163323.38250000001</v>
      </c>
      <c r="U483" s="211">
        <v>285815.919375</v>
      </c>
    </row>
    <row r="484" spans="1:21" ht="13.5" customHeight="1">
      <c r="A484" s="209">
        <v>4</v>
      </c>
      <c r="B484" s="210" t="s">
        <v>252</v>
      </c>
      <c r="C484" s="210" t="s">
        <v>281</v>
      </c>
      <c r="D484" s="210" t="s">
        <v>282</v>
      </c>
      <c r="E484" s="210" t="s">
        <v>285</v>
      </c>
      <c r="F484" s="209">
        <v>3</v>
      </c>
      <c r="G484" s="210" t="s">
        <v>6</v>
      </c>
      <c r="H484" s="211">
        <v>50624.1875</v>
      </c>
      <c r="I484" s="211">
        <v>88592.328125</v>
      </c>
      <c r="J484" s="211">
        <v>68667.112499999988</v>
      </c>
      <c r="K484" s="211">
        <v>120167.44687499999</v>
      </c>
      <c r="L484" s="211">
        <v>86540.287499999991</v>
      </c>
      <c r="M484" s="211">
        <v>151445.50312499999</v>
      </c>
      <c r="N484" s="211">
        <v>112447.95</v>
      </c>
      <c r="O484" s="211">
        <v>196783.91249999998</v>
      </c>
      <c r="P484" s="211">
        <v>136958.8125</v>
      </c>
      <c r="Q484" s="211">
        <v>239677.92187499997</v>
      </c>
      <c r="R484" s="211">
        <v>152746.48749999999</v>
      </c>
      <c r="S484" s="211">
        <v>267306.35312499997</v>
      </c>
      <c r="T484" s="211">
        <v>167767.86249999999</v>
      </c>
      <c r="U484" s="211">
        <v>293593.75937499997</v>
      </c>
    </row>
    <row r="485" spans="1:21" ht="13.5" customHeight="1">
      <c r="A485" s="209">
        <v>4</v>
      </c>
      <c r="B485" s="210" t="s">
        <v>252</v>
      </c>
      <c r="C485" s="210" t="s">
        <v>281</v>
      </c>
      <c r="D485" s="210" t="s">
        <v>282</v>
      </c>
      <c r="E485" s="210" t="s">
        <v>285</v>
      </c>
      <c r="F485" s="209">
        <v>4</v>
      </c>
      <c r="G485" s="210" t="s">
        <v>4</v>
      </c>
      <c r="H485" s="211">
        <v>61115.623499999994</v>
      </c>
      <c r="I485" s="211">
        <v>97784.997600000002</v>
      </c>
      <c r="J485" s="211">
        <v>85561.872899999988</v>
      </c>
      <c r="K485" s="211">
        <v>136898.99664</v>
      </c>
      <c r="L485" s="211">
        <v>110008.12229999999</v>
      </c>
      <c r="M485" s="211">
        <v>176012.99567999999</v>
      </c>
      <c r="N485" s="211">
        <v>146677.49639999997</v>
      </c>
      <c r="O485" s="211">
        <v>234683.99424</v>
      </c>
      <c r="P485" s="211">
        <v>183346.87049999996</v>
      </c>
      <c r="Q485" s="211">
        <v>293354.99279999995</v>
      </c>
      <c r="R485" s="211">
        <v>207793.11989999996</v>
      </c>
      <c r="S485" s="211">
        <v>332468.99183999997</v>
      </c>
      <c r="T485" s="211">
        <v>232239.36929999996</v>
      </c>
      <c r="U485" s="211">
        <v>371582.99087999994</v>
      </c>
    </row>
    <row r="486" spans="1:21" ht="13.5" customHeight="1">
      <c r="A486" s="209">
        <v>4</v>
      </c>
      <c r="B486" s="210" t="s">
        <v>252</v>
      </c>
      <c r="C486" s="210" t="s">
        <v>281</v>
      </c>
      <c r="D486" s="210" t="s">
        <v>282</v>
      </c>
      <c r="E486" s="210" t="s">
        <v>286</v>
      </c>
      <c r="F486" s="209">
        <v>1</v>
      </c>
      <c r="G486" s="210" t="s">
        <v>63</v>
      </c>
      <c r="H486" s="211">
        <v>67843</v>
      </c>
      <c r="I486" s="211">
        <v>118725.25</v>
      </c>
      <c r="J486" s="211">
        <v>88292.006250000006</v>
      </c>
      <c r="K486" s="211">
        <v>154511.01093750002</v>
      </c>
      <c r="L486" s="211">
        <v>105854.28750000001</v>
      </c>
      <c r="M486" s="211">
        <v>185245.00312499999</v>
      </c>
      <c r="N486" s="211">
        <v>126998.39999999999</v>
      </c>
      <c r="O486" s="211">
        <v>222247.2</v>
      </c>
      <c r="P486" s="211">
        <v>149640.28125</v>
      </c>
      <c r="Q486" s="211">
        <v>261870.4921875</v>
      </c>
      <c r="R486" s="211">
        <v>163729.33749999999</v>
      </c>
      <c r="S486" s="211">
        <v>286526.34062499995</v>
      </c>
      <c r="T486" s="211">
        <v>177594.1875</v>
      </c>
      <c r="U486" s="211">
        <v>310789.828125</v>
      </c>
    </row>
    <row r="487" spans="1:21" ht="13.5" customHeight="1">
      <c r="A487" s="209">
        <v>4</v>
      </c>
      <c r="B487" s="210" t="s">
        <v>252</v>
      </c>
      <c r="C487" s="210" t="s">
        <v>281</v>
      </c>
      <c r="D487" s="210" t="s">
        <v>282</v>
      </c>
      <c r="E487" s="210" t="s">
        <v>286</v>
      </c>
      <c r="F487" s="209">
        <v>2</v>
      </c>
      <c r="G487" s="210" t="s">
        <v>5</v>
      </c>
      <c r="H487" s="211">
        <v>62449.75</v>
      </c>
      <c r="I487" s="211">
        <v>109287.0625</v>
      </c>
      <c r="J487" s="211">
        <v>80994.2</v>
      </c>
      <c r="K487" s="211">
        <v>141739.85</v>
      </c>
      <c r="L487" s="211">
        <v>96087.15</v>
      </c>
      <c r="M487" s="211">
        <v>168152.51250000001</v>
      </c>
      <c r="N487" s="211">
        <v>114531.42</v>
      </c>
      <c r="O487" s="211">
        <v>200429.98499999999</v>
      </c>
      <c r="P487" s="211">
        <v>134893.5</v>
      </c>
      <c r="Q487" s="211">
        <v>236063.62499999997</v>
      </c>
      <c r="R487" s="211">
        <v>147715.125</v>
      </c>
      <c r="S487" s="211">
        <v>258501.46875</v>
      </c>
      <c r="T487" s="211">
        <v>159824.91249999998</v>
      </c>
      <c r="U487" s="211">
        <v>279693.59687500005</v>
      </c>
    </row>
    <row r="488" spans="1:21" ht="13.5" customHeight="1">
      <c r="A488" s="209">
        <v>4</v>
      </c>
      <c r="B488" s="210" t="s">
        <v>252</v>
      </c>
      <c r="C488" s="210" t="s">
        <v>281</v>
      </c>
      <c r="D488" s="210" t="s">
        <v>282</v>
      </c>
      <c r="E488" s="210" t="s">
        <v>286</v>
      </c>
      <c r="F488" s="209">
        <v>3</v>
      </c>
      <c r="G488" s="210" t="s">
        <v>6</v>
      </c>
      <c r="H488" s="211">
        <v>49534.400000000001</v>
      </c>
      <c r="I488" s="211">
        <v>86685.2</v>
      </c>
      <c r="J488" s="211">
        <v>67186.91</v>
      </c>
      <c r="K488" s="211">
        <v>117577.09249999998</v>
      </c>
      <c r="L488" s="211">
        <v>84673.17</v>
      </c>
      <c r="M488" s="211">
        <v>148178.04749999999</v>
      </c>
      <c r="N488" s="211">
        <v>110019.06</v>
      </c>
      <c r="O488" s="211">
        <v>192533.35499999998</v>
      </c>
      <c r="P488" s="211">
        <v>133996.95000000001</v>
      </c>
      <c r="Q488" s="211">
        <v>234494.66249999998</v>
      </c>
      <c r="R488" s="211">
        <v>149440.71</v>
      </c>
      <c r="S488" s="211">
        <v>261521.24249999996</v>
      </c>
      <c r="T488" s="211">
        <v>164133.97</v>
      </c>
      <c r="U488" s="211">
        <v>287234.44750000001</v>
      </c>
    </row>
    <row r="489" spans="1:21" ht="13.5" customHeight="1">
      <c r="A489" s="209">
        <v>4</v>
      </c>
      <c r="B489" s="210" t="s">
        <v>252</v>
      </c>
      <c r="C489" s="210" t="s">
        <v>281</v>
      </c>
      <c r="D489" s="210" t="s">
        <v>282</v>
      </c>
      <c r="E489" s="210" t="s">
        <v>286</v>
      </c>
      <c r="F489" s="209">
        <v>4</v>
      </c>
      <c r="G489" s="210" t="s">
        <v>4</v>
      </c>
      <c r="H489" s="211">
        <v>59808.672499999993</v>
      </c>
      <c r="I489" s="211">
        <v>95693.875999999989</v>
      </c>
      <c r="J489" s="211">
        <v>83732.141499999998</v>
      </c>
      <c r="K489" s="211">
        <v>133971.4264</v>
      </c>
      <c r="L489" s="211">
        <v>107655.61049999998</v>
      </c>
      <c r="M489" s="211">
        <v>172248.9768</v>
      </c>
      <c r="N489" s="211">
        <v>143540.81400000001</v>
      </c>
      <c r="O489" s="211">
        <v>229665.30239999999</v>
      </c>
      <c r="P489" s="211">
        <v>179426.01749999999</v>
      </c>
      <c r="Q489" s="211">
        <v>287081.62800000003</v>
      </c>
      <c r="R489" s="211">
        <v>203349.4865</v>
      </c>
      <c r="S489" s="211">
        <v>325359.17839999998</v>
      </c>
      <c r="T489" s="211">
        <v>227272.95549999998</v>
      </c>
      <c r="U489" s="211">
        <v>363636.72879999998</v>
      </c>
    </row>
    <row r="490" spans="1:21" ht="13.5" customHeight="1">
      <c r="A490" s="209">
        <v>4</v>
      </c>
      <c r="B490" s="210" t="s">
        <v>252</v>
      </c>
      <c r="C490" s="210" t="s">
        <v>281</v>
      </c>
      <c r="D490" s="210" t="s">
        <v>282</v>
      </c>
      <c r="E490" s="210" t="s">
        <v>287</v>
      </c>
      <c r="F490" s="209">
        <v>1</v>
      </c>
      <c r="G490" s="210" t="s">
        <v>63</v>
      </c>
      <c r="H490" s="211">
        <v>68489</v>
      </c>
      <c r="I490" s="211">
        <v>119855.75</v>
      </c>
      <c r="J490" s="211">
        <v>89153.513750000013</v>
      </c>
      <c r="K490" s="211">
        <v>156018.64906250004</v>
      </c>
      <c r="L490" s="211">
        <v>106927.3125</v>
      </c>
      <c r="M490" s="211">
        <v>187122.796875</v>
      </c>
      <c r="N490" s="211">
        <v>128348.16</v>
      </c>
      <c r="O490" s="211">
        <v>224609.28</v>
      </c>
      <c r="P490" s="211">
        <v>151244.11874999999</v>
      </c>
      <c r="Q490" s="211">
        <v>264677.20781249995</v>
      </c>
      <c r="R490" s="211">
        <v>165491.30249999999</v>
      </c>
      <c r="S490" s="211">
        <v>289609.77937500004</v>
      </c>
      <c r="T490" s="211">
        <v>179523.73249999998</v>
      </c>
      <c r="U490" s="211">
        <v>314166.53187499999</v>
      </c>
    </row>
    <row r="491" spans="1:21" ht="13.5" customHeight="1">
      <c r="A491" s="209">
        <v>4</v>
      </c>
      <c r="B491" s="210" t="s">
        <v>252</v>
      </c>
      <c r="C491" s="210" t="s">
        <v>281</v>
      </c>
      <c r="D491" s="210" t="s">
        <v>282</v>
      </c>
      <c r="E491" s="210" t="s">
        <v>287</v>
      </c>
      <c r="F491" s="209">
        <v>2</v>
      </c>
      <c r="G491" s="210" t="s">
        <v>5</v>
      </c>
      <c r="H491" s="211">
        <v>63036.05</v>
      </c>
      <c r="I491" s="211">
        <v>110313.08749999999</v>
      </c>
      <c r="J491" s="211">
        <v>81770.64</v>
      </c>
      <c r="K491" s="211">
        <v>143098.62</v>
      </c>
      <c r="L491" s="211">
        <v>97035.21</v>
      </c>
      <c r="M491" s="211">
        <v>169811.61749999999</v>
      </c>
      <c r="N491" s="211">
        <v>115712.34</v>
      </c>
      <c r="O491" s="211">
        <v>202496.59499999997</v>
      </c>
      <c r="P491" s="211">
        <v>136296.29999999999</v>
      </c>
      <c r="Q491" s="211">
        <v>238518.52499999997</v>
      </c>
      <c r="R491" s="211">
        <v>149259.23499999999</v>
      </c>
      <c r="S491" s="211">
        <v>261203.66125</v>
      </c>
      <c r="T491" s="211">
        <v>161508.40749999997</v>
      </c>
      <c r="U491" s="211">
        <v>282639.71312500001</v>
      </c>
    </row>
    <row r="492" spans="1:21" ht="13.5" customHeight="1">
      <c r="A492" s="209">
        <v>4</v>
      </c>
      <c r="B492" s="210" t="s">
        <v>252</v>
      </c>
      <c r="C492" s="210" t="s">
        <v>281</v>
      </c>
      <c r="D492" s="210" t="s">
        <v>282</v>
      </c>
      <c r="E492" s="210" t="s">
        <v>287</v>
      </c>
      <c r="F492" s="209">
        <v>3</v>
      </c>
      <c r="G492" s="210" t="s">
        <v>6</v>
      </c>
      <c r="H492" s="211">
        <v>49534.400000000001</v>
      </c>
      <c r="I492" s="211">
        <v>86685.2</v>
      </c>
      <c r="J492" s="211">
        <v>67186.91</v>
      </c>
      <c r="K492" s="211">
        <v>117577.09249999998</v>
      </c>
      <c r="L492" s="211">
        <v>84673.17</v>
      </c>
      <c r="M492" s="211">
        <v>148178.04749999999</v>
      </c>
      <c r="N492" s="211">
        <v>110019.06</v>
      </c>
      <c r="O492" s="211">
        <v>192533.35499999998</v>
      </c>
      <c r="P492" s="211">
        <v>133996.95000000001</v>
      </c>
      <c r="Q492" s="211">
        <v>234494.66249999998</v>
      </c>
      <c r="R492" s="211">
        <v>149440.71</v>
      </c>
      <c r="S492" s="211">
        <v>261521.24249999996</v>
      </c>
      <c r="T492" s="211">
        <v>164133.97</v>
      </c>
      <c r="U492" s="211">
        <v>287234.44750000001</v>
      </c>
    </row>
    <row r="493" spans="1:21" ht="13.5" customHeight="1">
      <c r="A493" s="209">
        <v>4</v>
      </c>
      <c r="B493" s="210" t="s">
        <v>252</v>
      </c>
      <c r="C493" s="210" t="s">
        <v>281</v>
      </c>
      <c r="D493" s="210" t="s">
        <v>282</v>
      </c>
      <c r="E493" s="210" t="s">
        <v>287</v>
      </c>
      <c r="F493" s="209">
        <v>4</v>
      </c>
      <c r="G493" s="210" t="s">
        <v>4</v>
      </c>
      <c r="H493" s="211">
        <v>59808.672500000001</v>
      </c>
      <c r="I493" s="211">
        <v>95693.876000000004</v>
      </c>
      <c r="J493" s="211">
        <v>83732.141499999998</v>
      </c>
      <c r="K493" s="211">
        <v>133971.4264</v>
      </c>
      <c r="L493" s="211">
        <v>107655.61049999998</v>
      </c>
      <c r="M493" s="211">
        <v>172248.9768</v>
      </c>
      <c r="N493" s="211">
        <v>143540.81400000001</v>
      </c>
      <c r="O493" s="211">
        <v>229665.30239999999</v>
      </c>
      <c r="P493" s="211">
        <v>179426.01749999999</v>
      </c>
      <c r="Q493" s="211">
        <v>287081.62800000003</v>
      </c>
      <c r="R493" s="211">
        <v>203349.4865</v>
      </c>
      <c r="S493" s="211">
        <v>325359.17839999998</v>
      </c>
      <c r="T493" s="211">
        <v>227272.95549999998</v>
      </c>
      <c r="U493" s="211">
        <v>363636.72880000004</v>
      </c>
    </row>
    <row r="494" spans="1:21" ht="13.5" customHeight="1">
      <c r="A494" s="209">
        <v>4</v>
      </c>
      <c r="B494" s="210" t="s">
        <v>252</v>
      </c>
      <c r="C494" s="210" t="s">
        <v>281</v>
      </c>
      <c r="D494" s="210" t="s">
        <v>282</v>
      </c>
      <c r="E494" s="210" t="s">
        <v>288</v>
      </c>
      <c r="F494" s="209">
        <v>1</v>
      </c>
      <c r="G494" s="210" t="s">
        <v>63</v>
      </c>
      <c r="H494" s="211">
        <v>69234.25</v>
      </c>
      <c r="I494" s="211">
        <v>121159.9375</v>
      </c>
      <c r="J494" s="211">
        <v>90122.567500000005</v>
      </c>
      <c r="K494" s="211">
        <v>157714.49312500004</v>
      </c>
      <c r="L494" s="211">
        <v>108087.52499999999</v>
      </c>
      <c r="M494" s="211">
        <v>189153.16875000001</v>
      </c>
      <c r="N494" s="211">
        <v>129737.64</v>
      </c>
      <c r="O494" s="211">
        <v>227040.87</v>
      </c>
      <c r="P494" s="211">
        <v>152880.78749999998</v>
      </c>
      <c r="Q494" s="211">
        <v>267541.37812499999</v>
      </c>
      <c r="R494" s="211">
        <v>167281.785</v>
      </c>
      <c r="S494" s="211">
        <v>292743.12375000003</v>
      </c>
      <c r="T494" s="211">
        <v>181465.10499999998</v>
      </c>
      <c r="U494" s="211">
        <v>317563.93374999997</v>
      </c>
    </row>
    <row r="495" spans="1:21" ht="13.5" customHeight="1">
      <c r="A495" s="209">
        <v>4</v>
      </c>
      <c r="B495" s="210" t="s">
        <v>252</v>
      </c>
      <c r="C495" s="210" t="s">
        <v>281</v>
      </c>
      <c r="D495" s="210" t="s">
        <v>282</v>
      </c>
      <c r="E495" s="210" t="s">
        <v>288</v>
      </c>
      <c r="F495" s="209">
        <v>2</v>
      </c>
      <c r="G495" s="210" t="s">
        <v>5</v>
      </c>
      <c r="H495" s="211">
        <v>63722.387499999997</v>
      </c>
      <c r="I495" s="211">
        <v>111514.17812500001</v>
      </c>
      <c r="J495" s="211">
        <v>82660.147500000006</v>
      </c>
      <c r="K495" s="211">
        <v>144655.25812499999</v>
      </c>
      <c r="L495" s="211">
        <v>98089.402499999997</v>
      </c>
      <c r="M495" s="211">
        <v>171656.454375</v>
      </c>
      <c r="N495" s="211">
        <v>116966.86500000001</v>
      </c>
      <c r="O495" s="211">
        <v>204692.01374999998</v>
      </c>
      <c r="P495" s="211">
        <v>137773.38749999998</v>
      </c>
      <c r="Q495" s="211">
        <v>241103.42812499998</v>
      </c>
      <c r="R495" s="211">
        <v>150876.40250000003</v>
      </c>
      <c r="S495" s="211">
        <v>264033.70437500003</v>
      </c>
      <c r="T495" s="211">
        <v>163257.64250000002</v>
      </c>
      <c r="U495" s="211">
        <v>285700.87437500001</v>
      </c>
    </row>
    <row r="496" spans="1:21" ht="13.5" customHeight="1">
      <c r="A496" s="209">
        <v>4</v>
      </c>
      <c r="B496" s="210" t="s">
        <v>252</v>
      </c>
      <c r="C496" s="210" t="s">
        <v>281</v>
      </c>
      <c r="D496" s="210" t="s">
        <v>282</v>
      </c>
      <c r="E496" s="210" t="s">
        <v>288</v>
      </c>
      <c r="F496" s="209">
        <v>3</v>
      </c>
      <c r="G496" s="210" t="s">
        <v>6</v>
      </c>
      <c r="H496" s="211">
        <v>50079.293749999997</v>
      </c>
      <c r="I496" s="211">
        <v>87638.764062499991</v>
      </c>
      <c r="J496" s="211">
        <v>67927.011249999996</v>
      </c>
      <c r="K496" s="211">
        <v>118872.26968749998</v>
      </c>
      <c r="L496" s="211">
        <v>85606.728749999995</v>
      </c>
      <c r="M496" s="211">
        <v>149811.77531249999</v>
      </c>
      <c r="N496" s="211">
        <v>111233.50499999999</v>
      </c>
      <c r="O496" s="211">
        <v>194658.63374999998</v>
      </c>
      <c r="P496" s="211">
        <v>135477.88124999998</v>
      </c>
      <c r="Q496" s="211">
        <v>237086.29218749999</v>
      </c>
      <c r="R496" s="211">
        <v>151093.59875</v>
      </c>
      <c r="S496" s="211">
        <v>264413.79781249998</v>
      </c>
      <c r="T496" s="211">
        <v>165950.91624999998</v>
      </c>
      <c r="U496" s="211">
        <v>290414.10343749996</v>
      </c>
    </row>
    <row r="497" spans="1:21" ht="13.5" customHeight="1">
      <c r="A497" s="209">
        <v>4</v>
      </c>
      <c r="B497" s="210" t="s">
        <v>252</v>
      </c>
      <c r="C497" s="210" t="s">
        <v>281</v>
      </c>
      <c r="D497" s="210" t="s">
        <v>282</v>
      </c>
      <c r="E497" s="210" t="s">
        <v>288</v>
      </c>
      <c r="F497" s="209">
        <v>4</v>
      </c>
      <c r="G497" s="210" t="s">
        <v>4</v>
      </c>
      <c r="H497" s="211">
        <v>60462.147999999986</v>
      </c>
      <c r="I497" s="211">
        <v>96739.436799999996</v>
      </c>
      <c r="J497" s="211">
        <v>84647.007199999993</v>
      </c>
      <c r="K497" s="211">
        <v>135435.21151999998</v>
      </c>
      <c r="L497" s="211">
        <v>108831.86639999998</v>
      </c>
      <c r="M497" s="211">
        <v>174130.98624</v>
      </c>
      <c r="N497" s="211">
        <v>145109.15519999998</v>
      </c>
      <c r="O497" s="211">
        <v>232174.64831999998</v>
      </c>
      <c r="P497" s="211">
        <v>181386.44399999999</v>
      </c>
      <c r="Q497" s="211">
        <v>290218.31039999996</v>
      </c>
      <c r="R497" s="211">
        <v>205571.30319999997</v>
      </c>
      <c r="S497" s="211">
        <v>328914.08512</v>
      </c>
      <c r="T497" s="211">
        <v>229756.16239999997</v>
      </c>
      <c r="U497" s="211">
        <v>367609.85983999993</v>
      </c>
    </row>
    <row r="498" spans="1:21" ht="13.5" customHeight="1">
      <c r="A498" s="209">
        <v>4</v>
      </c>
      <c r="B498" s="210" t="s">
        <v>252</v>
      </c>
      <c r="C498" s="210" t="s">
        <v>289</v>
      </c>
      <c r="D498" s="210" t="s">
        <v>290</v>
      </c>
      <c r="E498" s="210" t="s">
        <v>291</v>
      </c>
      <c r="F498" s="209">
        <v>1</v>
      </c>
      <c r="G498" s="210" t="s">
        <v>63</v>
      </c>
      <c r="H498" s="211">
        <v>59869</v>
      </c>
      <c r="I498" s="211">
        <v>104770.75</v>
      </c>
      <c r="J498" s="211">
        <v>77955.622499999998</v>
      </c>
      <c r="K498" s="211">
        <v>136422.33937500001</v>
      </c>
      <c r="L498" s="211">
        <v>93541.274999999994</v>
      </c>
      <c r="M498" s="211">
        <v>163697.23125000001</v>
      </c>
      <c r="N498" s="211">
        <v>112349.28</v>
      </c>
      <c r="O498" s="211">
        <v>196611.24</v>
      </c>
      <c r="P498" s="211">
        <v>132406.01250000001</v>
      </c>
      <c r="Q498" s="211">
        <v>231710.52187499998</v>
      </c>
      <c r="R498" s="211">
        <v>144886.495</v>
      </c>
      <c r="S498" s="211">
        <v>253551.36624999999</v>
      </c>
      <c r="T498" s="211">
        <v>157192.035</v>
      </c>
      <c r="U498" s="211">
        <v>275086.06124999997</v>
      </c>
    </row>
    <row r="499" spans="1:21" ht="13.5" customHeight="1">
      <c r="A499" s="209">
        <v>4</v>
      </c>
      <c r="B499" s="210" t="s">
        <v>252</v>
      </c>
      <c r="C499" s="210" t="s">
        <v>289</v>
      </c>
      <c r="D499" s="210" t="s">
        <v>290</v>
      </c>
      <c r="E499" s="210" t="s">
        <v>291</v>
      </c>
      <c r="F499" s="209">
        <v>2</v>
      </c>
      <c r="G499" s="210" t="s">
        <v>5</v>
      </c>
      <c r="H499" s="211">
        <v>55093.15</v>
      </c>
      <c r="I499" s="211">
        <v>96413.012499999997</v>
      </c>
      <c r="J499" s="211">
        <v>71484.77</v>
      </c>
      <c r="K499" s="211">
        <v>125098.34750000002</v>
      </c>
      <c r="L499" s="211">
        <v>84858.93</v>
      </c>
      <c r="M499" s="211">
        <v>148503.1275</v>
      </c>
      <c r="N499" s="211">
        <v>101248.5</v>
      </c>
      <c r="O499" s="211">
        <v>177184.875</v>
      </c>
      <c r="P499" s="211">
        <v>119272.65</v>
      </c>
      <c r="Q499" s="211">
        <v>208727.13749999995</v>
      </c>
      <c r="R499" s="211">
        <v>130625.28</v>
      </c>
      <c r="S499" s="211">
        <v>228594.24</v>
      </c>
      <c r="T499" s="211">
        <v>141359.33500000002</v>
      </c>
      <c r="U499" s="211">
        <v>247378.83624999999</v>
      </c>
    </row>
    <row r="500" spans="1:21" ht="13.5" customHeight="1">
      <c r="A500" s="209">
        <v>4</v>
      </c>
      <c r="B500" s="210" t="s">
        <v>252</v>
      </c>
      <c r="C500" s="210" t="s">
        <v>289</v>
      </c>
      <c r="D500" s="210" t="s">
        <v>290</v>
      </c>
      <c r="E500" s="210" t="s">
        <v>291</v>
      </c>
      <c r="F500" s="209">
        <v>3</v>
      </c>
      <c r="G500" s="210" t="s">
        <v>6</v>
      </c>
      <c r="H500" s="211">
        <v>43900.675000000003</v>
      </c>
      <c r="I500" s="211">
        <v>76826.181249999994</v>
      </c>
      <c r="J500" s="211">
        <v>59481.694999999992</v>
      </c>
      <c r="K500" s="211">
        <v>104092.96625</v>
      </c>
      <c r="L500" s="211">
        <v>74910.464999999997</v>
      </c>
      <c r="M500" s="211">
        <v>131093.31374999997</v>
      </c>
      <c r="N500" s="211">
        <v>97244.52</v>
      </c>
      <c r="O500" s="211">
        <v>170177.91</v>
      </c>
      <c r="P500" s="211">
        <v>118325.77499999999</v>
      </c>
      <c r="Q500" s="211">
        <v>207070.10624999998</v>
      </c>
      <c r="R500" s="211">
        <v>131884.04499999998</v>
      </c>
      <c r="S500" s="211">
        <v>230797.07874999999</v>
      </c>
      <c r="T500" s="211">
        <v>144755.01499999998</v>
      </c>
      <c r="U500" s="211">
        <v>253321.27625</v>
      </c>
    </row>
    <row r="501" spans="1:21" ht="13.5" customHeight="1">
      <c r="A501" s="209">
        <v>4</v>
      </c>
      <c r="B501" s="210" t="s">
        <v>252</v>
      </c>
      <c r="C501" s="210" t="s">
        <v>289</v>
      </c>
      <c r="D501" s="210" t="s">
        <v>290</v>
      </c>
      <c r="E501" s="210" t="s">
        <v>291</v>
      </c>
      <c r="F501" s="209">
        <v>4</v>
      </c>
      <c r="G501" s="210" t="s">
        <v>4</v>
      </c>
      <c r="H501" s="211">
        <v>53282.868499999997</v>
      </c>
      <c r="I501" s="211">
        <v>85252.589600000007</v>
      </c>
      <c r="J501" s="211">
        <v>74596.015899999999</v>
      </c>
      <c r="K501" s="211">
        <v>119353.62544</v>
      </c>
      <c r="L501" s="211">
        <v>95909.163299999986</v>
      </c>
      <c r="M501" s="211">
        <v>153454.66128</v>
      </c>
      <c r="N501" s="211">
        <v>127878.8844</v>
      </c>
      <c r="O501" s="211">
        <v>204606.21503999998</v>
      </c>
      <c r="P501" s="211">
        <v>159848.60549999998</v>
      </c>
      <c r="Q501" s="211">
        <v>255757.76879999999</v>
      </c>
      <c r="R501" s="211">
        <v>181161.75289999996</v>
      </c>
      <c r="S501" s="211">
        <v>289858.80463999999</v>
      </c>
      <c r="T501" s="211">
        <v>202474.90029999998</v>
      </c>
      <c r="U501" s="211">
        <v>323959.84048000001</v>
      </c>
    </row>
    <row r="502" spans="1:21" ht="13.5" customHeight="1">
      <c r="A502" s="209">
        <v>4</v>
      </c>
      <c r="B502" s="210" t="s">
        <v>252</v>
      </c>
      <c r="C502" s="210" t="s">
        <v>289</v>
      </c>
      <c r="D502" s="210" t="s">
        <v>290</v>
      </c>
      <c r="E502" s="210" t="s">
        <v>292</v>
      </c>
      <c r="F502" s="209">
        <v>1</v>
      </c>
      <c r="G502" s="210" t="s">
        <v>63</v>
      </c>
      <c r="H502" s="211">
        <v>64017.5</v>
      </c>
      <c r="I502" s="211">
        <v>112030.625</v>
      </c>
      <c r="J502" s="211">
        <v>83339.191250000003</v>
      </c>
      <c r="K502" s="211">
        <v>145843.58468750003</v>
      </c>
      <c r="L502" s="211">
        <v>99966.037499999991</v>
      </c>
      <c r="M502" s="211">
        <v>174940.56562499999</v>
      </c>
      <c r="N502" s="211">
        <v>120011.28</v>
      </c>
      <c r="O502" s="211">
        <v>210019.74</v>
      </c>
      <c r="P502" s="211">
        <v>141424.10625000001</v>
      </c>
      <c r="Q502" s="211">
        <v>247492.18593749998</v>
      </c>
      <c r="R502" s="211">
        <v>154748.4075</v>
      </c>
      <c r="S502" s="211">
        <v>270809.71312500001</v>
      </c>
      <c r="T502" s="211">
        <v>167875.4975</v>
      </c>
      <c r="U502" s="211">
        <v>293782.12062499998</v>
      </c>
    </row>
    <row r="503" spans="1:21" ht="13.5" customHeight="1">
      <c r="A503" s="209">
        <v>4</v>
      </c>
      <c r="B503" s="210" t="s">
        <v>252</v>
      </c>
      <c r="C503" s="210" t="s">
        <v>289</v>
      </c>
      <c r="D503" s="210" t="s">
        <v>290</v>
      </c>
      <c r="E503" s="210" t="s">
        <v>292</v>
      </c>
      <c r="F503" s="209">
        <v>2</v>
      </c>
      <c r="G503" s="210" t="s">
        <v>5</v>
      </c>
      <c r="H503" s="211">
        <v>58918.024999999994</v>
      </c>
      <c r="I503" s="211">
        <v>103106.54375000001</v>
      </c>
      <c r="J503" s="211">
        <v>76433.595000000001</v>
      </c>
      <c r="K503" s="211">
        <v>133758.79125000001</v>
      </c>
      <c r="L503" s="211">
        <v>90710.054999999993</v>
      </c>
      <c r="M503" s="211">
        <v>158742.59625</v>
      </c>
      <c r="N503" s="211">
        <v>108185.19</v>
      </c>
      <c r="O503" s="211">
        <v>189324.08250000002</v>
      </c>
      <c r="P503" s="211">
        <v>127433.77499999998</v>
      </c>
      <c r="Q503" s="211">
        <v>223009.10624999998</v>
      </c>
      <c r="R503" s="211">
        <v>139556.23000000001</v>
      </c>
      <c r="S503" s="211">
        <v>244223.40250000003</v>
      </c>
      <c r="T503" s="211">
        <v>151012.9975</v>
      </c>
      <c r="U503" s="211">
        <v>264272.74562499998</v>
      </c>
    </row>
    <row r="504" spans="1:21" ht="13.5" customHeight="1">
      <c r="A504" s="209">
        <v>4</v>
      </c>
      <c r="B504" s="210" t="s">
        <v>252</v>
      </c>
      <c r="C504" s="210" t="s">
        <v>289</v>
      </c>
      <c r="D504" s="210" t="s">
        <v>290</v>
      </c>
      <c r="E504" s="210" t="s">
        <v>292</v>
      </c>
      <c r="F504" s="209">
        <v>3</v>
      </c>
      <c r="G504" s="210" t="s">
        <v>6</v>
      </c>
      <c r="H504" s="211">
        <v>46491.287499999991</v>
      </c>
      <c r="I504" s="211">
        <v>81359.753124999988</v>
      </c>
      <c r="J504" s="211">
        <v>63040.302499999991</v>
      </c>
      <c r="K504" s="211">
        <v>110320.52937499998</v>
      </c>
      <c r="L504" s="211">
        <v>79431.81749999999</v>
      </c>
      <c r="M504" s="211">
        <v>139005.68062499998</v>
      </c>
      <c r="N504" s="211">
        <v>103182.09</v>
      </c>
      <c r="O504" s="211">
        <v>180568.65749999997</v>
      </c>
      <c r="P504" s="211">
        <v>125636.36249999999</v>
      </c>
      <c r="Q504" s="211">
        <v>219863.63437499997</v>
      </c>
      <c r="R504" s="211">
        <v>140092.8775</v>
      </c>
      <c r="S504" s="211">
        <v>245162.53562499996</v>
      </c>
      <c r="T504" s="211">
        <v>153838.39249999999</v>
      </c>
      <c r="U504" s="211">
        <v>269217.18687499996</v>
      </c>
    </row>
    <row r="505" spans="1:21" ht="13.5" customHeight="1">
      <c r="A505" s="209">
        <v>4</v>
      </c>
      <c r="B505" s="210" t="s">
        <v>252</v>
      </c>
      <c r="C505" s="210" t="s">
        <v>289</v>
      </c>
      <c r="D505" s="210" t="s">
        <v>290</v>
      </c>
      <c r="E505" s="210" t="s">
        <v>292</v>
      </c>
      <c r="F505" s="209">
        <v>4</v>
      </c>
      <c r="G505" s="210" t="s">
        <v>4</v>
      </c>
      <c r="H505" s="211">
        <v>56216.794999999998</v>
      </c>
      <c r="I505" s="211">
        <v>89946.872000000003</v>
      </c>
      <c r="J505" s="211">
        <v>78703.512999999992</v>
      </c>
      <c r="K505" s="211">
        <v>125925.6208</v>
      </c>
      <c r="L505" s="211">
        <v>101190.23099999999</v>
      </c>
      <c r="M505" s="211">
        <v>161904.36959999998</v>
      </c>
      <c r="N505" s="211">
        <v>134920.30799999999</v>
      </c>
      <c r="O505" s="211">
        <v>215872.49280000001</v>
      </c>
      <c r="P505" s="211">
        <v>168650.38499999998</v>
      </c>
      <c r="Q505" s="211">
        <v>269840.61599999998</v>
      </c>
      <c r="R505" s="211">
        <v>191137.10299999997</v>
      </c>
      <c r="S505" s="211">
        <v>305819.36479999998</v>
      </c>
      <c r="T505" s="211">
        <v>213623.82099999997</v>
      </c>
      <c r="U505" s="211">
        <v>341798.11360000004</v>
      </c>
    </row>
    <row r="506" spans="1:21" ht="13.5" customHeight="1">
      <c r="A506" s="209">
        <v>4</v>
      </c>
      <c r="B506" s="210" t="s">
        <v>252</v>
      </c>
      <c r="C506" s="210" t="s">
        <v>289</v>
      </c>
      <c r="D506" s="210" t="s">
        <v>290</v>
      </c>
      <c r="E506" s="210" t="s">
        <v>293</v>
      </c>
      <c r="F506" s="209">
        <v>1</v>
      </c>
      <c r="G506" s="210" t="s">
        <v>63</v>
      </c>
      <c r="H506" s="211">
        <v>60067.5</v>
      </c>
      <c r="I506" s="211">
        <v>105118.125</v>
      </c>
      <c r="J506" s="211">
        <v>78170.715000000011</v>
      </c>
      <c r="K506" s="211">
        <v>136798.75125000003</v>
      </c>
      <c r="L506" s="211">
        <v>93715.65</v>
      </c>
      <c r="M506" s="211">
        <v>164002.38750000001</v>
      </c>
      <c r="N506" s="211">
        <v>112428.72</v>
      </c>
      <c r="O506" s="211">
        <v>196750.26</v>
      </c>
      <c r="P506" s="211">
        <v>132471.67499999999</v>
      </c>
      <c r="Q506" s="211">
        <v>231825.43124999999</v>
      </c>
      <c r="R506" s="211">
        <v>144943.53</v>
      </c>
      <c r="S506" s="211">
        <v>253651.17749999999</v>
      </c>
      <c r="T506" s="211">
        <v>157215.69</v>
      </c>
      <c r="U506" s="211">
        <v>275127.45750000002</v>
      </c>
    </row>
    <row r="507" spans="1:21" ht="13.5" customHeight="1">
      <c r="A507" s="209">
        <v>4</v>
      </c>
      <c r="B507" s="210" t="s">
        <v>252</v>
      </c>
      <c r="C507" s="210" t="s">
        <v>289</v>
      </c>
      <c r="D507" s="210" t="s">
        <v>290</v>
      </c>
      <c r="E507" s="210" t="s">
        <v>293</v>
      </c>
      <c r="F507" s="209">
        <v>2</v>
      </c>
      <c r="G507" s="210" t="s">
        <v>5</v>
      </c>
      <c r="H507" s="211">
        <v>55293.224999999999</v>
      </c>
      <c r="I507" s="211">
        <v>96763.143749999988</v>
      </c>
      <c r="J507" s="211">
        <v>71710.905000000013</v>
      </c>
      <c r="K507" s="211">
        <v>125494.08375000001</v>
      </c>
      <c r="L507" s="211">
        <v>85071.195000000007</v>
      </c>
      <c r="M507" s="211">
        <v>148874.59125</v>
      </c>
      <c r="N507" s="211">
        <v>101395.71</v>
      </c>
      <c r="O507" s="211">
        <v>177442.49249999999</v>
      </c>
      <c r="P507" s="211">
        <v>119421.22499999998</v>
      </c>
      <c r="Q507" s="211">
        <v>208987.14374999999</v>
      </c>
      <c r="R507" s="211">
        <v>130771.395</v>
      </c>
      <c r="S507" s="211">
        <v>228849.94125000003</v>
      </c>
      <c r="T507" s="211">
        <v>141490.815</v>
      </c>
      <c r="U507" s="211">
        <v>247608.92624999999</v>
      </c>
    </row>
    <row r="508" spans="1:21" ht="13.5" customHeight="1">
      <c r="A508" s="209">
        <v>4</v>
      </c>
      <c r="B508" s="210" t="s">
        <v>252</v>
      </c>
      <c r="C508" s="210" t="s">
        <v>289</v>
      </c>
      <c r="D508" s="210" t="s">
        <v>290</v>
      </c>
      <c r="E508" s="210" t="s">
        <v>293</v>
      </c>
      <c r="F508" s="209">
        <v>3</v>
      </c>
      <c r="G508" s="210" t="s">
        <v>6</v>
      </c>
      <c r="H508" s="211">
        <v>44085.462499999994</v>
      </c>
      <c r="I508" s="211">
        <v>77149.559374999997</v>
      </c>
      <c r="J508" s="211">
        <v>59785.897499999999</v>
      </c>
      <c r="K508" s="211">
        <v>104625.32062499999</v>
      </c>
      <c r="L508" s="211">
        <v>75337.58249999999</v>
      </c>
      <c r="M508" s="211">
        <v>131840.76937499997</v>
      </c>
      <c r="N508" s="211">
        <v>97874.61</v>
      </c>
      <c r="O508" s="211">
        <v>171280.56749999998</v>
      </c>
      <c r="P508" s="211">
        <v>119187.6375</v>
      </c>
      <c r="Q508" s="211">
        <v>208578.36562499998</v>
      </c>
      <c r="R508" s="211">
        <v>132911.82250000001</v>
      </c>
      <c r="S508" s="211">
        <v>232595.68937499999</v>
      </c>
      <c r="T508" s="211">
        <v>145964.50750000001</v>
      </c>
      <c r="U508" s="211">
        <v>255437.88812499997</v>
      </c>
    </row>
    <row r="509" spans="1:21" ht="13.5" customHeight="1">
      <c r="A509" s="209">
        <v>4</v>
      </c>
      <c r="B509" s="210" t="s">
        <v>252</v>
      </c>
      <c r="C509" s="210" t="s">
        <v>289</v>
      </c>
      <c r="D509" s="210" t="s">
        <v>290</v>
      </c>
      <c r="E509" s="210" t="s">
        <v>293</v>
      </c>
      <c r="F509" s="209">
        <v>4</v>
      </c>
      <c r="G509" s="210" t="s">
        <v>4</v>
      </c>
      <c r="H509" s="211">
        <v>53273.917499999996</v>
      </c>
      <c r="I509" s="211">
        <v>85238.268000000011</v>
      </c>
      <c r="J509" s="211">
        <v>74583.484499999991</v>
      </c>
      <c r="K509" s="211">
        <v>119333.57519999999</v>
      </c>
      <c r="L509" s="211">
        <v>95893.051499999987</v>
      </c>
      <c r="M509" s="211">
        <v>153428.8824</v>
      </c>
      <c r="N509" s="211">
        <v>127857.40199999999</v>
      </c>
      <c r="O509" s="211">
        <v>204571.8432</v>
      </c>
      <c r="P509" s="211">
        <v>159821.7525</v>
      </c>
      <c r="Q509" s="211">
        <v>255714.80399999997</v>
      </c>
      <c r="R509" s="211">
        <v>181131.31949999998</v>
      </c>
      <c r="S509" s="211">
        <v>289810.11119999993</v>
      </c>
      <c r="T509" s="211">
        <v>202440.88649999996</v>
      </c>
      <c r="U509" s="211">
        <v>323905.41839999997</v>
      </c>
    </row>
    <row r="510" spans="1:21" ht="13.5" customHeight="1">
      <c r="A510" s="209">
        <v>4</v>
      </c>
      <c r="B510" s="210" t="s">
        <v>252</v>
      </c>
      <c r="C510" s="210" t="s">
        <v>289</v>
      </c>
      <c r="D510" s="210" t="s">
        <v>290</v>
      </c>
      <c r="E510" s="210" t="s">
        <v>294</v>
      </c>
      <c r="F510" s="209">
        <v>1</v>
      </c>
      <c r="G510" s="210" t="s">
        <v>63</v>
      </c>
      <c r="H510" s="211">
        <v>64116.75</v>
      </c>
      <c r="I510" s="211">
        <v>112204.3125</v>
      </c>
      <c r="J510" s="211">
        <v>83446.737500000017</v>
      </c>
      <c r="K510" s="211">
        <v>146031.79062500002</v>
      </c>
      <c r="L510" s="211">
        <v>100053.22500000001</v>
      </c>
      <c r="M510" s="211">
        <v>175093.14374999999</v>
      </c>
      <c r="N510" s="211">
        <v>120051</v>
      </c>
      <c r="O510" s="211">
        <v>210089.25</v>
      </c>
      <c r="P510" s="211">
        <v>141456.9375</v>
      </c>
      <c r="Q510" s="211">
        <v>247549.640625</v>
      </c>
      <c r="R510" s="211">
        <v>154776.92499999999</v>
      </c>
      <c r="S510" s="211">
        <v>270859.61875000002</v>
      </c>
      <c r="T510" s="211">
        <v>167887.32500000001</v>
      </c>
      <c r="U510" s="211">
        <v>293802.81874999998</v>
      </c>
    </row>
    <row r="511" spans="1:21" ht="13.5" customHeight="1">
      <c r="A511" s="209">
        <v>4</v>
      </c>
      <c r="B511" s="210" t="s">
        <v>252</v>
      </c>
      <c r="C511" s="210" t="s">
        <v>289</v>
      </c>
      <c r="D511" s="210" t="s">
        <v>290</v>
      </c>
      <c r="E511" s="210" t="s">
        <v>294</v>
      </c>
      <c r="F511" s="209">
        <v>2</v>
      </c>
      <c r="G511" s="210" t="s">
        <v>5</v>
      </c>
      <c r="H511" s="211">
        <v>59018.0625</v>
      </c>
      <c r="I511" s="211">
        <v>103281.609375</v>
      </c>
      <c r="J511" s="211">
        <v>76546.662500000006</v>
      </c>
      <c r="K511" s="211">
        <v>133956.65937500002</v>
      </c>
      <c r="L511" s="211">
        <v>90816.1875</v>
      </c>
      <c r="M511" s="211">
        <v>158928.328125</v>
      </c>
      <c r="N511" s="211">
        <v>108258.795</v>
      </c>
      <c r="O511" s="211">
        <v>189452.89124999999</v>
      </c>
      <c r="P511" s="211">
        <v>127508.06249999999</v>
      </c>
      <c r="Q511" s="211">
        <v>223139.10937499997</v>
      </c>
      <c r="R511" s="211">
        <v>139629.28750000001</v>
      </c>
      <c r="S511" s="211">
        <v>244351.25312500002</v>
      </c>
      <c r="T511" s="211">
        <v>151078.73749999999</v>
      </c>
      <c r="U511" s="211">
        <v>264387.79062500002</v>
      </c>
    </row>
    <row r="512" spans="1:21" ht="13.5" customHeight="1">
      <c r="A512" s="209">
        <v>4</v>
      </c>
      <c r="B512" s="210" t="s">
        <v>252</v>
      </c>
      <c r="C512" s="210" t="s">
        <v>289</v>
      </c>
      <c r="D512" s="210" t="s">
        <v>290</v>
      </c>
      <c r="E512" s="210" t="s">
        <v>294</v>
      </c>
      <c r="F512" s="209">
        <v>3</v>
      </c>
      <c r="G512" s="210" t="s">
        <v>6</v>
      </c>
      <c r="H512" s="211">
        <v>46583.681249999994</v>
      </c>
      <c r="I512" s="211">
        <v>81521.442187499983</v>
      </c>
      <c r="J512" s="211">
        <v>63192.40374999999</v>
      </c>
      <c r="K512" s="211">
        <v>110586.70656249998</v>
      </c>
      <c r="L512" s="211">
        <v>79645.376250000001</v>
      </c>
      <c r="M512" s="211">
        <v>139379.40843749998</v>
      </c>
      <c r="N512" s="211">
        <v>103497.13499999998</v>
      </c>
      <c r="O512" s="211">
        <v>181119.98624999996</v>
      </c>
      <c r="P512" s="211">
        <v>126067.29374999998</v>
      </c>
      <c r="Q512" s="211">
        <v>220617.76406249998</v>
      </c>
      <c r="R512" s="211">
        <v>140606.76624999999</v>
      </c>
      <c r="S512" s="211">
        <v>246061.84093749998</v>
      </c>
      <c r="T512" s="211">
        <v>154443.13874999998</v>
      </c>
      <c r="U512" s="211">
        <v>270275.49281249999</v>
      </c>
    </row>
    <row r="513" spans="1:21" ht="13.5" customHeight="1">
      <c r="A513" s="209">
        <v>4</v>
      </c>
      <c r="B513" s="210" t="s">
        <v>252</v>
      </c>
      <c r="C513" s="210" t="s">
        <v>289</v>
      </c>
      <c r="D513" s="210" t="s">
        <v>290</v>
      </c>
      <c r="E513" s="210" t="s">
        <v>294</v>
      </c>
      <c r="F513" s="209">
        <v>4</v>
      </c>
      <c r="G513" s="210" t="s">
        <v>4</v>
      </c>
      <c r="H513" s="211">
        <v>56212.319499999998</v>
      </c>
      <c r="I513" s="211">
        <v>89939.711199999991</v>
      </c>
      <c r="J513" s="211">
        <v>78697.247299999988</v>
      </c>
      <c r="K513" s="211">
        <v>125915.59568</v>
      </c>
      <c r="L513" s="211">
        <v>101182.17509999999</v>
      </c>
      <c r="M513" s="211">
        <v>161891.48015999998</v>
      </c>
      <c r="N513" s="211">
        <v>134909.56679999997</v>
      </c>
      <c r="O513" s="211">
        <v>215855.30687999999</v>
      </c>
      <c r="P513" s="211">
        <v>168636.95850000001</v>
      </c>
      <c r="Q513" s="211">
        <v>269819.13359999994</v>
      </c>
      <c r="R513" s="211">
        <v>191121.88629999995</v>
      </c>
      <c r="S513" s="211">
        <v>305795.01807999995</v>
      </c>
      <c r="T513" s="211">
        <v>213606.81409999996</v>
      </c>
      <c r="U513" s="211">
        <v>341770.90255999996</v>
      </c>
    </row>
    <row r="514" spans="1:21" ht="13.5" customHeight="1">
      <c r="A514" s="209">
        <v>4</v>
      </c>
      <c r="B514" s="210" t="s">
        <v>252</v>
      </c>
      <c r="C514" s="210" t="s">
        <v>289</v>
      </c>
      <c r="D514" s="210" t="s">
        <v>290</v>
      </c>
      <c r="E514" s="210" t="s">
        <v>295</v>
      </c>
      <c r="F514" s="209">
        <v>1</v>
      </c>
      <c r="G514" s="210" t="s">
        <v>63</v>
      </c>
      <c r="H514" s="211">
        <v>60291.25</v>
      </c>
      <c r="I514" s="211">
        <v>105509.6875</v>
      </c>
      <c r="J514" s="211">
        <v>78493.922500000015</v>
      </c>
      <c r="K514" s="211">
        <v>137364.364375</v>
      </c>
      <c r="L514" s="211">
        <v>94164.975000000006</v>
      </c>
      <c r="M514" s="211">
        <v>164788.70624999999</v>
      </c>
      <c r="N514" s="211">
        <v>113063.88</v>
      </c>
      <c r="O514" s="211">
        <v>197861.79</v>
      </c>
      <c r="P514" s="211">
        <v>133240.76250000001</v>
      </c>
      <c r="Q514" s="211">
        <v>233171.33437499998</v>
      </c>
      <c r="R514" s="211">
        <v>145795.995</v>
      </c>
      <c r="S514" s="211">
        <v>255142.99124999999</v>
      </c>
      <c r="T514" s="211">
        <v>158168.63500000001</v>
      </c>
      <c r="U514" s="211">
        <v>276795.11124999996</v>
      </c>
    </row>
    <row r="515" spans="1:21" ht="13.5" customHeight="1">
      <c r="A515" s="209">
        <v>4</v>
      </c>
      <c r="B515" s="210" t="s">
        <v>252</v>
      </c>
      <c r="C515" s="210" t="s">
        <v>289</v>
      </c>
      <c r="D515" s="210" t="s">
        <v>290</v>
      </c>
      <c r="E515" s="210" t="s">
        <v>295</v>
      </c>
      <c r="F515" s="209">
        <v>2</v>
      </c>
      <c r="G515" s="210" t="s">
        <v>5</v>
      </c>
      <c r="H515" s="211">
        <v>55486.337499999994</v>
      </c>
      <c r="I515" s="211">
        <v>97101.090624999997</v>
      </c>
      <c r="J515" s="211">
        <v>71986.057499999995</v>
      </c>
      <c r="K515" s="211">
        <v>125975.60062500001</v>
      </c>
      <c r="L515" s="211">
        <v>85439.092499999999</v>
      </c>
      <c r="M515" s="211">
        <v>149518.41187499999</v>
      </c>
      <c r="N515" s="211">
        <v>101912.565</v>
      </c>
      <c r="O515" s="211">
        <v>178346.98875000002</v>
      </c>
      <c r="P515" s="211">
        <v>120048.33749999999</v>
      </c>
      <c r="Q515" s="211">
        <v>210084.59062499995</v>
      </c>
      <c r="R515" s="211">
        <v>131470.39250000002</v>
      </c>
      <c r="S515" s="211">
        <v>230073.18687500001</v>
      </c>
      <c r="T515" s="211">
        <v>142266.82250000001</v>
      </c>
      <c r="U515" s="211">
        <v>248966.93937500002</v>
      </c>
    </row>
    <row r="516" spans="1:21" ht="13.5" customHeight="1">
      <c r="A516" s="209">
        <v>4</v>
      </c>
      <c r="B516" s="210" t="s">
        <v>252</v>
      </c>
      <c r="C516" s="210" t="s">
        <v>289</v>
      </c>
      <c r="D516" s="210" t="s">
        <v>290</v>
      </c>
      <c r="E516" s="210" t="s">
        <v>295</v>
      </c>
      <c r="F516" s="209">
        <v>3</v>
      </c>
      <c r="G516" s="210" t="s">
        <v>6</v>
      </c>
      <c r="H516" s="211">
        <v>43993.068749999999</v>
      </c>
      <c r="I516" s="211">
        <v>76987.870312499988</v>
      </c>
      <c r="J516" s="211">
        <v>59633.796249999992</v>
      </c>
      <c r="K516" s="211">
        <v>104359.1434375</v>
      </c>
      <c r="L516" s="211">
        <v>75124.023749999993</v>
      </c>
      <c r="M516" s="211">
        <v>131467.0415625</v>
      </c>
      <c r="N516" s="211">
        <v>97559.564999999988</v>
      </c>
      <c r="O516" s="211">
        <v>170729.23874999999</v>
      </c>
      <c r="P516" s="211">
        <v>118756.70624999999</v>
      </c>
      <c r="Q516" s="211">
        <v>207824.23593749997</v>
      </c>
      <c r="R516" s="211">
        <v>132397.93375</v>
      </c>
      <c r="S516" s="211">
        <v>231696.38406249997</v>
      </c>
      <c r="T516" s="211">
        <v>145359.76124999998</v>
      </c>
      <c r="U516" s="211">
        <v>254379.58218749997</v>
      </c>
    </row>
    <row r="517" spans="1:21" ht="13.5" customHeight="1">
      <c r="A517" s="209">
        <v>4</v>
      </c>
      <c r="B517" s="210" t="s">
        <v>252</v>
      </c>
      <c r="C517" s="210" t="s">
        <v>289</v>
      </c>
      <c r="D517" s="210" t="s">
        <v>290</v>
      </c>
      <c r="E517" s="210" t="s">
        <v>295</v>
      </c>
      <c r="F517" s="209">
        <v>4</v>
      </c>
      <c r="G517" s="210" t="s">
        <v>4</v>
      </c>
      <c r="H517" s="211">
        <v>53278.392999999996</v>
      </c>
      <c r="I517" s="211">
        <v>85245.428799999994</v>
      </c>
      <c r="J517" s="211">
        <v>74589.750200000009</v>
      </c>
      <c r="K517" s="211">
        <v>119343.60032</v>
      </c>
      <c r="L517" s="211">
        <v>95901.107399999994</v>
      </c>
      <c r="M517" s="211">
        <v>153441.77184</v>
      </c>
      <c r="N517" s="211">
        <v>127868.14319999999</v>
      </c>
      <c r="O517" s="211">
        <v>204589.02911999999</v>
      </c>
      <c r="P517" s="211">
        <v>159835.179</v>
      </c>
      <c r="Q517" s="211">
        <v>255736.28639999998</v>
      </c>
      <c r="R517" s="211">
        <v>181146.53619999997</v>
      </c>
      <c r="S517" s="211">
        <v>289834.45791999996</v>
      </c>
      <c r="T517" s="211">
        <v>202457.8934</v>
      </c>
      <c r="U517" s="211">
        <v>323932.62943999999</v>
      </c>
    </row>
    <row r="518" spans="1:21" ht="13.5" customHeight="1">
      <c r="A518" s="209">
        <v>4</v>
      </c>
      <c r="B518" s="210" t="s">
        <v>252</v>
      </c>
      <c r="C518" s="210" t="s">
        <v>289</v>
      </c>
      <c r="D518" s="210" t="s">
        <v>290</v>
      </c>
      <c r="E518" s="210" t="s">
        <v>296</v>
      </c>
      <c r="F518" s="209">
        <v>1</v>
      </c>
      <c r="G518" s="210" t="s">
        <v>63</v>
      </c>
      <c r="H518" s="211">
        <v>63470.75</v>
      </c>
      <c r="I518" s="211">
        <v>111073.8125</v>
      </c>
      <c r="J518" s="211">
        <v>82585.23</v>
      </c>
      <c r="K518" s="211">
        <v>144524.15250000003</v>
      </c>
      <c r="L518" s="211">
        <v>98980.2</v>
      </c>
      <c r="M518" s="211">
        <v>173215.35</v>
      </c>
      <c r="N518" s="211">
        <v>118701.24</v>
      </c>
      <c r="O518" s="211">
        <v>207727.17</v>
      </c>
      <c r="P518" s="211">
        <v>139853.1</v>
      </c>
      <c r="Q518" s="211">
        <v>244742.92499999999</v>
      </c>
      <c r="R518" s="211">
        <v>153014.96</v>
      </c>
      <c r="S518" s="211">
        <v>267776.18</v>
      </c>
      <c r="T518" s="211">
        <v>165957.78</v>
      </c>
      <c r="U518" s="211">
        <v>290426.11499999999</v>
      </c>
    </row>
    <row r="519" spans="1:21" ht="13.5" customHeight="1">
      <c r="A519" s="209">
        <v>4</v>
      </c>
      <c r="B519" s="210" t="s">
        <v>252</v>
      </c>
      <c r="C519" s="210" t="s">
        <v>289</v>
      </c>
      <c r="D519" s="210" t="s">
        <v>290</v>
      </c>
      <c r="E519" s="210" t="s">
        <v>296</v>
      </c>
      <c r="F519" s="209">
        <v>2</v>
      </c>
      <c r="G519" s="210" t="s">
        <v>5</v>
      </c>
      <c r="H519" s="211">
        <v>58431.762499999997</v>
      </c>
      <c r="I519" s="211">
        <v>102255.58437500001</v>
      </c>
      <c r="J519" s="211">
        <v>75770.222500000003</v>
      </c>
      <c r="K519" s="211">
        <v>132597.889375</v>
      </c>
      <c r="L519" s="211">
        <v>89868.127500000002</v>
      </c>
      <c r="M519" s="211">
        <v>157269.22312499999</v>
      </c>
      <c r="N519" s="211">
        <v>107077.875</v>
      </c>
      <c r="O519" s="211">
        <v>187386.28125</v>
      </c>
      <c r="P519" s="211">
        <v>126105.26249999998</v>
      </c>
      <c r="Q519" s="211">
        <v>220684.20937499998</v>
      </c>
      <c r="R519" s="211">
        <v>138085.17749999999</v>
      </c>
      <c r="S519" s="211">
        <v>241649.06062500001</v>
      </c>
      <c r="T519" s="211">
        <v>149395.24249999999</v>
      </c>
      <c r="U519" s="211">
        <v>261441.674375</v>
      </c>
    </row>
    <row r="520" spans="1:21" ht="13.5" customHeight="1">
      <c r="A520" s="209">
        <v>4</v>
      </c>
      <c r="B520" s="210" t="s">
        <v>252</v>
      </c>
      <c r="C520" s="210" t="s">
        <v>289</v>
      </c>
      <c r="D520" s="210" t="s">
        <v>290</v>
      </c>
      <c r="E520" s="210" t="s">
        <v>296</v>
      </c>
      <c r="F520" s="209">
        <v>3</v>
      </c>
      <c r="G520" s="210" t="s">
        <v>6</v>
      </c>
      <c r="H520" s="211">
        <v>46357.431249999994</v>
      </c>
      <c r="I520" s="211">
        <v>81125.504687499983</v>
      </c>
      <c r="J520" s="211">
        <v>62898.40374999999</v>
      </c>
      <c r="K520" s="211">
        <v>110072.20656249998</v>
      </c>
      <c r="L520" s="211">
        <v>79285.376250000001</v>
      </c>
      <c r="M520" s="211">
        <v>138749.40843749998</v>
      </c>
      <c r="N520" s="211">
        <v>103047.43499999998</v>
      </c>
      <c r="O520" s="211">
        <v>180333.01124999998</v>
      </c>
      <c r="P520" s="211">
        <v>125542.29374999998</v>
      </c>
      <c r="Q520" s="211">
        <v>219699.01406249998</v>
      </c>
      <c r="R520" s="211">
        <v>140037.26624999999</v>
      </c>
      <c r="S520" s="211">
        <v>245065.21593749998</v>
      </c>
      <c r="T520" s="211">
        <v>153837.03875000001</v>
      </c>
      <c r="U520" s="211">
        <v>269214.81781249994</v>
      </c>
    </row>
    <row r="521" spans="1:21" ht="13.5" customHeight="1">
      <c r="A521" s="209">
        <v>4</v>
      </c>
      <c r="B521" s="210" t="s">
        <v>252</v>
      </c>
      <c r="C521" s="210" t="s">
        <v>289</v>
      </c>
      <c r="D521" s="210" t="s">
        <v>290</v>
      </c>
      <c r="E521" s="210" t="s">
        <v>296</v>
      </c>
      <c r="F521" s="209">
        <v>4</v>
      </c>
      <c r="G521" s="210" t="s">
        <v>4</v>
      </c>
      <c r="H521" s="211">
        <v>55883.343999999997</v>
      </c>
      <c r="I521" s="211">
        <v>89413.350399999996</v>
      </c>
      <c r="J521" s="211">
        <v>78236.681599999996</v>
      </c>
      <c r="K521" s="211">
        <v>125178.69055999999</v>
      </c>
      <c r="L521" s="211">
        <v>100590.01919999998</v>
      </c>
      <c r="M521" s="211">
        <v>160944.03071999998</v>
      </c>
      <c r="N521" s="211">
        <v>134120.02559999999</v>
      </c>
      <c r="O521" s="211">
        <v>214592.04095999998</v>
      </c>
      <c r="P521" s="211">
        <v>167650.03200000001</v>
      </c>
      <c r="Q521" s="211">
        <v>268240.05119999999</v>
      </c>
      <c r="R521" s="211">
        <v>190003.36959999998</v>
      </c>
      <c r="S521" s="211">
        <v>304005.39136000001</v>
      </c>
      <c r="T521" s="211">
        <v>212356.70719999998</v>
      </c>
      <c r="U521" s="211">
        <v>339770.73151999997</v>
      </c>
    </row>
    <row r="522" spans="1:21" ht="13.5" customHeight="1">
      <c r="A522" s="209">
        <v>4</v>
      </c>
      <c r="B522" s="210" t="s">
        <v>252</v>
      </c>
      <c r="C522" s="210" t="s">
        <v>289</v>
      </c>
      <c r="D522" s="210" t="s">
        <v>290</v>
      </c>
      <c r="E522" s="210" t="s">
        <v>297</v>
      </c>
      <c r="F522" s="209">
        <v>1</v>
      </c>
      <c r="G522" s="210" t="s">
        <v>63</v>
      </c>
      <c r="H522" s="211">
        <v>59869</v>
      </c>
      <c r="I522" s="211">
        <v>104770.75</v>
      </c>
      <c r="J522" s="211">
        <v>77955.622499999998</v>
      </c>
      <c r="K522" s="211">
        <v>136422.33937500001</v>
      </c>
      <c r="L522" s="211">
        <v>93541.274999999994</v>
      </c>
      <c r="M522" s="211">
        <v>163697.23125000001</v>
      </c>
      <c r="N522" s="211">
        <v>112349.28</v>
      </c>
      <c r="O522" s="211">
        <v>196611.24</v>
      </c>
      <c r="P522" s="211">
        <v>132406.01250000001</v>
      </c>
      <c r="Q522" s="211">
        <v>231710.52187499998</v>
      </c>
      <c r="R522" s="211">
        <v>144886.495</v>
      </c>
      <c r="S522" s="211">
        <v>253551.36624999999</v>
      </c>
      <c r="T522" s="211">
        <v>157192.035</v>
      </c>
      <c r="U522" s="211">
        <v>275086.06124999997</v>
      </c>
    </row>
    <row r="523" spans="1:21" ht="13.5" customHeight="1">
      <c r="A523" s="209">
        <v>4</v>
      </c>
      <c r="B523" s="210" t="s">
        <v>252</v>
      </c>
      <c r="C523" s="210" t="s">
        <v>289</v>
      </c>
      <c r="D523" s="210" t="s">
        <v>290</v>
      </c>
      <c r="E523" s="210" t="s">
        <v>297</v>
      </c>
      <c r="F523" s="209">
        <v>2</v>
      </c>
      <c r="G523" s="210" t="s">
        <v>5</v>
      </c>
      <c r="H523" s="211">
        <v>55093.15</v>
      </c>
      <c r="I523" s="211">
        <v>96413.012499999997</v>
      </c>
      <c r="J523" s="211">
        <v>71484.77</v>
      </c>
      <c r="K523" s="211">
        <v>125098.34750000002</v>
      </c>
      <c r="L523" s="211">
        <v>84858.93</v>
      </c>
      <c r="M523" s="211">
        <v>148503.1275</v>
      </c>
      <c r="N523" s="211">
        <v>101248.5</v>
      </c>
      <c r="O523" s="211">
        <v>177184.875</v>
      </c>
      <c r="P523" s="211">
        <v>119272.65</v>
      </c>
      <c r="Q523" s="211">
        <v>208727.13749999995</v>
      </c>
      <c r="R523" s="211">
        <v>130625.28</v>
      </c>
      <c r="S523" s="211">
        <v>228594.24</v>
      </c>
      <c r="T523" s="211">
        <v>141359.33500000002</v>
      </c>
      <c r="U523" s="211">
        <v>247378.83624999999</v>
      </c>
    </row>
    <row r="524" spans="1:21" ht="13.5" customHeight="1">
      <c r="A524" s="209">
        <v>4</v>
      </c>
      <c r="B524" s="210" t="s">
        <v>252</v>
      </c>
      <c r="C524" s="210" t="s">
        <v>289</v>
      </c>
      <c r="D524" s="210" t="s">
        <v>290</v>
      </c>
      <c r="E524" s="210" t="s">
        <v>297</v>
      </c>
      <c r="F524" s="209">
        <v>3</v>
      </c>
      <c r="G524" s="210" t="s">
        <v>6</v>
      </c>
      <c r="H524" s="211">
        <v>43900.675000000003</v>
      </c>
      <c r="I524" s="211">
        <v>76826.181249999994</v>
      </c>
      <c r="J524" s="211">
        <v>59481.694999999992</v>
      </c>
      <c r="K524" s="211">
        <v>104092.96625</v>
      </c>
      <c r="L524" s="211">
        <v>74910.464999999997</v>
      </c>
      <c r="M524" s="211">
        <v>131093.31374999997</v>
      </c>
      <c r="N524" s="211">
        <v>97244.52</v>
      </c>
      <c r="O524" s="211">
        <v>170177.91</v>
      </c>
      <c r="P524" s="211">
        <v>118325.77499999999</v>
      </c>
      <c r="Q524" s="211">
        <v>207070.10624999998</v>
      </c>
      <c r="R524" s="211">
        <v>131884.04499999998</v>
      </c>
      <c r="S524" s="211">
        <v>230797.07874999999</v>
      </c>
      <c r="T524" s="211">
        <v>144755.01499999998</v>
      </c>
      <c r="U524" s="211">
        <v>253321.27625</v>
      </c>
    </row>
    <row r="525" spans="1:21" ht="13.5" customHeight="1">
      <c r="A525" s="209">
        <v>4</v>
      </c>
      <c r="B525" s="210" t="s">
        <v>252</v>
      </c>
      <c r="C525" s="210" t="s">
        <v>289</v>
      </c>
      <c r="D525" s="210" t="s">
        <v>290</v>
      </c>
      <c r="E525" s="210" t="s">
        <v>297</v>
      </c>
      <c r="F525" s="209">
        <v>4</v>
      </c>
      <c r="G525" s="210" t="s">
        <v>4</v>
      </c>
      <c r="H525" s="211">
        <v>53282.868499999997</v>
      </c>
      <c r="I525" s="211">
        <v>85252.589600000007</v>
      </c>
      <c r="J525" s="211">
        <v>74596.015899999999</v>
      </c>
      <c r="K525" s="211">
        <v>119353.62544</v>
      </c>
      <c r="L525" s="211">
        <v>95909.163299999986</v>
      </c>
      <c r="M525" s="211">
        <v>153454.66128</v>
      </c>
      <c r="N525" s="211">
        <v>127878.8844</v>
      </c>
      <c r="O525" s="211">
        <v>204606.21503999998</v>
      </c>
      <c r="P525" s="211">
        <v>159848.60549999998</v>
      </c>
      <c r="Q525" s="211">
        <v>255757.76879999999</v>
      </c>
      <c r="R525" s="211">
        <v>181161.75289999996</v>
      </c>
      <c r="S525" s="211">
        <v>289858.80463999999</v>
      </c>
      <c r="T525" s="211">
        <v>202474.90029999998</v>
      </c>
      <c r="U525" s="211">
        <v>323959.84048000001</v>
      </c>
    </row>
    <row r="526" spans="1:21" ht="13.5" customHeight="1">
      <c r="A526" s="209">
        <v>4</v>
      </c>
      <c r="B526" s="210" t="s">
        <v>252</v>
      </c>
      <c r="C526" s="210" t="s">
        <v>298</v>
      </c>
      <c r="D526" s="210" t="s">
        <v>299</v>
      </c>
      <c r="E526" s="210" t="s">
        <v>300</v>
      </c>
      <c r="F526" s="209">
        <v>1</v>
      </c>
      <c r="G526" s="210" t="s">
        <v>63</v>
      </c>
      <c r="H526" s="211">
        <v>65306.1</v>
      </c>
      <c r="I526" s="211">
        <v>114285.67499999999</v>
      </c>
      <c r="J526" s="211">
        <v>85057.67200000002</v>
      </c>
      <c r="K526" s="211">
        <v>148850.92600000004</v>
      </c>
      <c r="L526" s="211">
        <v>102106.44</v>
      </c>
      <c r="M526" s="211">
        <v>178686.27</v>
      </c>
      <c r="N526" s="211">
        <v>122703.696</v>
      </c>
      <c r="O526" s="211">
        <v>214731.46799999999</v>
      </c>
      <c r="P526" s="211">
        <v>144623.34</v>
      </c>
      <c r="Q526" s="211">
        <v>253090.845</v>
      </c>
      <c r="R526" s="211">
        <v>158263.06400000001</v>
      </c>
      <c r="S526" s="211">
        <v>276960.36199999996</v>
      </c>
      <c r="T526" s="211">
        <v>171724.432</v>
      </c>
      <c r="U526" s="211">
        <v>300517.75599999999</v>
      </c>
    </row>
    <row r="527" spans="1:21" ht="13.5" customHeight="1">
      <c r="A527" s="209">
        <v>4</v>
      </c>
      <c r="B527" s="210" t="s">
        <v>252</v>
      </c>
      <c r="C527" s="210" t="s">
        <v>298</v>
      </c>
      <c r="D527" s="210" t="s">
        <v>299</v>
      </c>
      <c r="E527" s="210" t="s">
        <v>300</v>
      </c>
      <c r="F527" s="209">
        <v>2</v>
      </c>
      <c r="G527" s="210" t="s">
        <v>5</v>
      </c>
      <c r="H527" s="211">
        <v>60073.036</v>
      </c>
      <c r="I527" s="211">
        <v>105127.81299999999</v>
      </c>
      <c r="J527" s="211">
        <v>77963.181800000006</v>
      </c>
      <c r="K527" s="211">
        <v>136435.56815000001</v>
      </c>
      <c r="L527" s="211">
        <v>92577.733199999988</v>
      </c>
      <c r="M527" s="211">
        <v>162011.0331</v>
      </c>
      <c r="N527" s="211">
        <v>110511.6024</v>
      </c>
      <c r="O527" s="211">
        <v>193395.30420000001</v>
      </c>
      <c r="P527" s="211">
        <v>130197.291</v>
      </c>
      <c r="Q527" s="211">
        <v>227845.25924999997</v>
      </c>
      <c r="R527" s="211">
        <v>142598.12670000002</v>
      </c>
      <c r="S527" s="211">
        <v>249546.72172500001</v>
      </c>
      <c r="T527" s="211">
        <v>154329.48264999999</v>
      </c>
      <c r="U527" s="211">
        <v>270076.59463750001</v>
      </c>
    </row>
    <row r="528" spans="1:21" ht="13.5" customHeight="1">
      <c r="A528" s="209">
        <v>4</v>
      </c>
      <c r="B528" s="210" t="s">
        <v>252</v>
      </c>
      <c r="C528" s="210" t="s">
        <v>298</v>
      </c>
      <c r="D528" s="210" t="s">
        <v>299</v>
      </c>
      <c r="E528" s="210" t="s">
        <v>300</v>
      </c>
      <c r="F528" s="209">
        <v>3</v>
      </c>
      <c r="G528" s="210" t="s">
        <v>6</v>
      </c>
      <c r="H528" s="211">
        <v>47821.637499999997</v>
      </c>
      <c r="I528" s="211">
        <v>83687.865624999991</v>
      </c>
      <c r="J528" s="211">
        <v>64769.022499999992</v>
      </c>
      <c r="K528" s="211">
        <v>113345.78937499999</v>
      </c>
      <c r="L528" s="211">
        <v>81548.617499999993</v>
      </c>
      <c r="M528" s="211">
        <v>142710.08062499997</v>
      </c>
      <c r="N528" s="211">
        <v>105826.32599999999</v>
      </c>
      <c r="O528" s="211">
        <v>185196.07049999997</v>
      </c>
      <c r="P528" s="211">
        <v>128723.36249999999</v>
      </c>
      <c r="Q528" s="211">
        <v>225265.88437499997</v>
      </c>
      <c r="R528" s="211">
        <v>143441.53749999998</v>
      </c>
      <c r="S528" s="211">
        <v>251022.69062499996</v>
      </c>
      <c r="T528" s="211">
        <v>157402.26049999997</v>
      </c>
      <c r="U528" s="211">
        <v>275453.95587499999</v>
      </c>
    </row>
    <row r="529" spans="1:21" ht="13.5" customHeight="1">
      <c r="A529" s="209">
        <v>4</v>
      </c>
      <c r="B529" s="210" t="s">
        <v>252</v>
      </c>
      <c r="C529" s="210" t="s">
        <v>298</v>
      </c>
      <c r="D529" s="210" t="s">
        <v>299</v>
      </c>
      <c r="E529" s="210" t="s">
        <v>300</v>
      </c>
      <c r="F529" s="209">
        <v>4</v>
      </c>
      <c r="G529" s="210" t="s">
        <v>4</v>
      </c>
      <c r="H529" s="211">
        <v>58745.390999999996</v>
      </c>
      <c r="I529" s="211">
        <v>93992.625599999999</v>
      </c>
      <c r="J529" s="211">
        <v>82243.547399999996</v>
      </c>
      <c r="K529" s="211">
        <v>131589.67584000001</v>
      </c>
      <c r="L529" s="211">
        <v>105741.70379999999</v>
      </c>
      <c r="M529" s="211">
        <v>169186.72607999999</v>
      </c>
      <c r="N529" s="211">
        <v>140988.93839999998</v>
      </c>
      <c r="O529" s="211">
        <v>225582.30144000001</v>
      </c>
      <c r="P529" s="211">
        <v>176236.17300000001</v>
      </c>
      <c r="Q529" s="211">
        <v>281977.87679999997</v>
      </c>
      <c r="R529" s="211">
        <v>199734.32939999999</v>
      </c>
      <c r="S529" s="211">
        <v>319574.92703999998</v>
      </c>
      <c r="T529" s="211">
        <v>223232.48579999997</v>
      </c>
      <c r="U529" s="211">
        <v>357171.97727999999</v>
      </c>
    </row>
    <row r="530" spans="1:21" ht="13.5" customHeight="1">
      <c r="A530" s="209">
        <v>4</v>
      </c>
      <c r="B530" s="210" t="s">
        <v>252</v>
      </c>
      <c r="C530" s="210" t="s">
        <v>298</v>
      </c>
      <c r="D530" s="210" t="s">
        <v>299</v>
      </c>
      <c r="E530" s="210" t="s">
        <v>301</v>
      </c>
      <c r="F530" s="209">
        <v>1</v>
      </c>
      <c r="G530" s="210" t="s">
        <v>63</v>
      </c>
      <c r="H530" s="211">
        <v>66668.7</v>
      </c>
      <c r="I530" s="211">
        <v>116670.22500000001</v>
      </c>
      <c r="J530" s="211">
        <v>86775.584000000003</v>
      </c>
      <c r="K530" s="211">
        <v>151857.272</v>
      </c>
      <c r="L530" s="211">
        <v>104059.08</v>
      </c>
      <c r="M530" s="211">
        <v>182103.39</v>
      </c>
      <c r="N530" s="211">
        <v>124880.11199999999</v>
      </c>
      <c r="O530" s="211">
        <v>218540.196</v>
      </c>
      <c r="P530" s="211">
        <v>147151.98000000001</v>
      </c>
      <c r="Q530" s="211">
        <v>257515.965</v>
      </c>
      <c r="R530" s="211">
        <v>161010.80800000002</v>
      </c>
      <c r="S530" s="211">
        <v>281768.91399999999</v>
      </c>
      <c r="T530" s="211">
        <v>174655.90400000001</v>
      </c>
      <c r="U530" s="211">
        <v>305647.83199999999</v>
      </c>
    </row>
    <row r="531" spans="1:21" ht="13.5" customHeight="1">
      <c r="A531" s="209">
        <v>4</v>
      </c>
      <c r="B531" s="210" t="s">
        <v>252</v>
      </c>
      <c r="C531" s="210" t="s">
        <v>298</v>
      </c>
      <c r="D531" s="210" t="s">
        <v>299</v>
      </c>
      <c r="E531" s="210" t="s">
        <v>301</v>
      </c>
      <c r="F531" s="209">
        <v>2</v>
      </c>
      <c r="G531" s="210" t="s">
        <v>5</v>
      </c>
      <c r="H531" s="211">
        <v>61349.7045</v>
      </c>
      <c r="I531" s="211">
        <v>107361.98287500002</v>
      </c>
      <c r="J531" s="211">
        <v>79576.229600000006</v>
      </c>
      <c r="K531" s="211">
        <v>139258.40180000002</v>
      </c>
      <c r="L531" s="211">
        <v>94419.612900000007</v>
      </c>
      <c r="M531" s="211">
        <v>165234.322575</v>
      </c>
      <c r="N531" s="211">
        <v>112571.49780000001</v>
      </c>
      <c r="O531" s="211">
        <v>197000.12115000002</v>
      </c>
      <c r="P531" s="211">
        <v>132591.62699999998</v>
      </c>
      <c r="Q531" s="211">
        <v>232035.34724999999</v>
      </c>
      <c r="R531" s="211">
        <v>145198.80115000001</v>
      </c>
      <c r="S531" s="211">
        <v>254097.90201250004</v>
      </c>
      <c r="T531" s="211">
        <v>157109.26767500001</v>
      </c>
      <c r="U531" s="211">
        <v>274941.21843125002</v>
      </c>
    </row>
    <row r="532" spans="1:21" ht="13.5" customHeight="1">
      <c r="A532" s="209">
        <v>4</v>
      </c>
      <c r="B532" s="210" t="s">
        <v>252</v>
      </c>
      <c r="C532" s="210" t="s">
        <v>298</v>
      </c>
      <c r="D532" s="210" t="s">
        <v>299</v>
      </c>
      <c r="E532" s="210" t="s">
        <v>301</v>
      </c>
      <c r="F532" s="209">
        <v>3</v>
      </c>
      <c r="G532" s="210" t="s">
        <v>6</v>
      </c>
      <c r="H532" s="211">
        <v>49326.987499999996</v>
      </c>
      <c r="I532" s="211">
        <v>86322.228124999994</v>
      </c>
      <c r="J532" s="211">
        <v>66853.307499999995</v>
      </c>
      <c r="K532" s="211">
        <v>116993.28812499999</v>
      </c>
      <c r="L532" s="211">
        <v>84210.052499999991</v>
      </c>
      <c r="M532" s="211">
        <v>147367.59187499998</v>
      </c>
      <c r="N532" s="211">
        <v>109344</v>
      </c>
      <c r="O532" s="211">
        <v>191352</v>
      </c>
      <c r="P532" s="211">
        <v>133082.58749999997</v>
      </c>
      <c r="Q532" s="211">
        <v>232894.52812499998</v>
      </c>
      <c r="R532" s="211">
        <v>148355.98249999998</v>
      </c>
      <c r="S532" s="211">
        <v>259622.96937499999</v>
      </c>
      <c r="T532" s="211">
        <v>162863.86749999999</v>
      </c>
      <c r="U532" s="211">
        <v>285011.76812499994</v>
      </c>
    </row>
    <row r="533" spans="1:21" ht="13.5" customHeight="1">
      <c r="A533" s="209">
        <v>4</v>
      </c>
      <c r="B533" s="210" t="s">
        <v>252</v>
      </c>
      <c r="C533" s="210" t="s">
        <v>298</v>
      </c>
      <c r="D533" s="210" t="s">
        <v>299</v>
      </c>
      <c r="E533" s="210" t="s">
        <v>301</v>
      </c>
      <c r="F533" s="209">
        <v>4</v>
      </c>
      <c r="G533" s="210" t="s">
        <v>4</v>
      </c>
      <c r="H533" s="211">
        <v>60385.267500000002</v>
      </c>
      <c r="I533" s="211">
        <v>96616.428</v>
      </c>
      <c r="J533" s="211">
        <v>84539.374500000005</v>
      </c>
      <c r="K533" s="211">
        <v>135262.99919999999</v>
      </c>
      <c r="L533" s="211">
        <v>108693.48149999999</v>
      </c>
      <c r="M533" s="211">
        <v>173909.57040000003</v>
      </c>
      <c r="N533" s="211">
        <v>144924.64199999999</v>
      </c>
      <c r="O533" s="211">
        <v>231879.42720000001</v>
      </c>
      <c r="P533" s="211">
        <v>181155.80249999999</v>
      </c>
      <c r="Q533" s="211">
        <v>289849.28399999999</v>
      </c>
      <c r="R533" s="211">
        <v>205309.90950000001</v>
      </c>
      <c r="S533" s="211">
        <v>328495.85519999999</v>
      </c>
      <c r="T533" s="211">
        <v>229464.0165</v>
      </c>
      <c r="U533" s="211">
        <v>367142.4264</v>
      </c>
    </row>
    <row r="534" spans="1:21" ht="13.5" customHeight="1">
      <c r="A534" s="209">
        <v>4</v>
      </c>
      <c r="B534" s="210" t="s">
        <v>252</v>
      </c>
      <c r="C534" s="210" t="s">
        <v>298</v>
      </c>
      <c r="D534" s="210" t="s">
        <v>299</v>
      </c>
      <c r="E534" s="210" t="s">
        <v>302</v>
      </c>
      <c r="F534" s="209">
        <v>1</v>
      </c>
      <c r="G534" s="210" t="s">
        <v>63</v>
      </c>
      <c r="H534" s="211">
        <v>65497.8</v>
      </c>
      <c r="I534" s="211">
        <v>114621.15</v>
      </c>
      <c r="J534" s="211">
        <v>85263.696000000011</v>
      </c>
      <c r="K534" s="211">
        <v>149211.46800000002</v>
      </c>
      <c r="L534" s="211">
        <v>102269.52</v>
      </c>
      <c r="M534" s="211">
        <v>178971.66</v>
      </c>
      <c r="N534" s="211">
        <v>122768.92799999999</v>
      </c>
      <c r="O534" s="211">
        <v>214845.62400000001</v>
      </c>
      <c r="P534" s="211">
        <v>144672.12</v>
      </c>
      <c r="Q534" s="211">
        <v>253176.21</v>
      </c>
      <c r="R534" s="211">
        <v>158301.552</v>
      </c>
      <c r="S534" s="211">
        <v>277027.71600000001</v>
      </c>
      <c r="T534" s="211">
        <v>171727.77600000001</v>
      </c>
      <c r="U534" s="211">
        <v>300523.60800000001</v>
      </c>
    </row>
    <row r="535" spans="1:21" ht="13.5" customHeight="1">
      <c r="A535" s="209">
        <v>4</v>
      </c>
      <c r="B535" s="210" t="s">
        <v>252</v>
      </c>
      <c r="C535" s="210" t="s">
        <v>298</v>
      </c>
      <c r="D535" s="210" t="s">
        <v>299</v>
      </c>
      <c r="E535" s="210" t="s">
        <v>302</v>
      </c>
      <c r="F535" s="209">
        <v>2</v>
      </c>
      <c r="G535" s="210" t="s">
        <v>5</v>
      </c>
      <c r="H535" s="211">
        <v>60267.248000000007</v>
      </c>
      <c r="I535" s="211">
        <v>105467.68400000001</v>
      </c>
      <c r="J535" s="211">
        <v>78181.5524</v>
      </c>
      <c r="K535" s="211">
        <v>136817.71670000002</v>
      </c>
      <c r="L535" s="211">
        <v>92780.517599999992</v>
      </c>
      <c r="M535" s="211">
        <v>162365.90580000001</v>
      </c>
      <c r="N535" s="211">
        <v>110647.00320000001</v>
      </c>
      <c r="O535" s="211">
        <v>193632.25559999997</v>
      </c>
      <c r="P535" s="211">
        <v>130331.83799999999</v>
      </c>
      <c r="Q535" s="211">
        <v>228080.71649999998</v>
      </c>
      <c r="R535" s="211">
        <v>142728.80060000002</v>
      </c>
      <c r="S535" s="211">
        <v>249775.40105000004</v>
      </c>
      <c r="T535" s="211">
        <v>154444.12770000001</v>
      </c>
      <c r="U535" s="211">
        <v>270277.22347500001</v>
      </c>
    </row>
    <row r="536" spans="1:21" ht="13.5" customHeight="1">
      <c r="A536" s="209">
        <v>4</v>
      </c>
      <c r="B536" s="210" t="s">
        <v>252</v>
      </c>
      <c r="C536" s="210" t="s">
        <v>298</v>
      </c>
      <c r="D536" s="210" t="s">
        <v>299</v>
      </c>
      <c r="E536" s="210" t="s">
        <v>302</v>
      </c>
      <c r="F536" s="209">
        <v>3</v>
      </c>
      <c r="G536" s="210" t="s">
        <v>6</v>
      </c>
      <c r="H536" s="211">
        <v>48689.7</v>
      </c>
      <c r="I536" s="211">
        <v>85206.974999999991</v>
      </c>
      <c r="J536" s="211">
        <v>65961.104999999996</v>
      </c>
      <c r="K536" s="211">
        <v>115431.93374999998</v>
      </c>
      <c r="L536" s="211">
        <v>83062.934999999998</v>
      </c>
      <c r="M536" s="211">
        <v>145360.13624999998</v>
      </c>
      <c r="N536" s="211">
        <v>107814.51</v>
      </c>
      <c r="O536" s="211">
        <v>188675.39249999996</v>
      </c>
      <c r="P536" s="211">
        <v>131170.72499999998</v>
      </c>
      <c r="Q536" s="211">
        <v>229548.76874999996</v>
      </c>
      <c r="R536" s="211">
        <v>146189.20499999999</v>
      </c>
      <c r="S536" s="211">
        <v>255831.10874999996</v>
      </c>
      <c r="T536" s="211">
        <v>160442.17499999999</v>
      </c>
      <c r="U536" s="211">
        <v>280773.80624999997</v>
      </c>
    </row>
    <row r="537" spans="1:21" ht="13.5" customHeight="1">
      <c r="A537" s="209">
        <v>4</v>
      </c>
      <c r="B537" s="210" t="s">
        <v>252</v>
      </c>
      <c r="C537" s="210" t="s">
        <v>298</v>
      </c>
      <c r="D537" s="210" t="s">
        <v>299</v>
      </c>
      <c r="E537" s="210" t="s">
        <v>302</v>
      </c>
      <c r="F537" s="209">
        <v>4</v>
      </c>
      <c r="G537" s="210" t="s">
        <v>4</v>
      </c>
      <c r="H537" s="211">
        <v>59736.267500000002</v>
      </c>
      <c r="I537" s="211">
        <v>95578.027999999991</v>
      </c>
      <c r="J537" s="211">
        <v>83630.7745</v>
      </c>
      <c r="K537" s="211">
        <v>133809.23920000001</v>
      </c>
      <c r="L537" s="211">
        <v>107525.28149999998</v>
      </c>
      <c r="M537" s="211">
        <v>172040.4504</v>
      </c>
      <c r="N537" s="211">
        <v>143367.04200000002</v>
      </c>
      <c r="O537" s="211">
        <v>229387.2672</v>
      </c>
      <c r="P537" s="211">
        <v>179208.80249999999</v>
      </c>
      <c r="Q537" s="211">
        <v>286734.08400000003</v>
      </c>
      <c r="R537" s="211">
        <v>203103.30949999997</v>
      </c>
      <c r="S537" s="211">
        <v>324965.29519999999</v>
      </c>
      <c r="T537" s="211">
        <v>226997.81649999999</v>
      </c>
      <c r="U537" s="211">
        <v>363196.50639999995</v>
      </c>
    </row>
    <row r="538" spans="1:21" ht="13.5" customHeight="1">
      <c r="A538" s="209">
        <v>4</v>
      </c>
      <c r="B538" s="210" t="s">
        <v>252</v>
      </c>
      <c r="C538" s="210" t="s">
        <v>298</v>
      </c>
      <c r="D538" s="210" t="s">
        <v>299</v>
      </c>
      <c r="E538" s="210" t="s">
        <v>303</v>
      </c>
      <c r="F538" s="209">
        <v>1</v>
      </c>
      <c r="G538" s="210" t="s">
        <v>63</v>
      </c>
      <c r="H538" s="211">
        <v>60718.35</v>
      </c>
      <c r="I538" s="211">
        <v>106257.11249999999</v>
      </c>
      <c r="J538" s="211">
        <v>79113.132000000012</v>
      </c>
      <c r="K538" s="211">
        <v>138447.98100000003</v>
      </c>
      <c r="L538" s="211">
        <v>95029.74</v>
      </c>
      <c r="M538" s="211">
        <v>166302.04499999998</v>
      </c>
      <c r="N538" s="211">
        <v>114291.576</v>
      </c>
      <c r="O538" s="211">
        <v>200010.258</v>
      </c>
      <c r="P538" s="211">
        <v>134728.29</v>
      </c>
      <c r="Q538" s="211">
        <v>235774.50750000001</v>
      </c>
      <c r="R538" s="211">
        <v>147445.28399999999</v>
      </c>
      <c r="S538" s="211">
        <v>258029.247</v>
      </c>
      <c r="T538" s="211">
        <v>160013.592</v>
      </c>
      <c r="U538" s="211">
        <v>280023.78599999996</v>
      </c>
    </row>
    <row r="539" spans="1:21" ht="13.5" customHeight="1">
      <c r="A539" s="209">
        <v>4</v>
      </c>
      <c r="B539" s="210" t="s">
        <v>252</v>
      </c>
      <c r="C539" s="210" t="s">
        <v>298</v>
      </c>
      <c r="D539" s="210" t="s">
        <v>299</v>
      </c>
      <c r="E539" s="210" t="s">
        <v>303</v>
      </c>
      <c r="F539" s="209">
        <v>2</v>
      </c>
      <c r="G539" s="210" t="s">
        <v>5</v>
      </c>
      <c r="H539" s="211">
        <v>55840.316000000006</v>
      </c>
      <c r="I539" s="211">
        <v>97720.553</v>
      </c>
      <c r="J539" s="211">
        <v>72493.65830000001</v>
      </c>
      <c r="K539" s="211">
        <v>126863.90202500002</v>
      </c>
      <c r="L539" s="211">
        <v>86122.744200000001</v>
      </c>
      <c r="M539" s="211">
        <v>150714.80235000001</v>
      </c>
      <c r="N539" s="211">
        <v>102881.32440000001</v>
      </c>
      <c r="O539" s="211">
        <v>180042.31770000001</v>
      </c>
      <c r="P539" s="211">
        <v>121225.40849999999</v>
      </c>
      <c r="Q539" s="211">
        <v>212144.46487499998</v>
      </c>
      <c r="R539" s="211">
        <v>132783.46145</v>
      </c>
      <c r="S539" s="211">
        <v>232371.05753750005</v>
      </c>
      <c r="T539" s="211">
        <v>143726.24527499999</v>
      </c>
      <c r="U539" s="211">
        <v>251520.92923124999</v>
      </c>
    </row>
    <row r="540" spans="1:21" ht="13.5" customHeight="1">
      <c r="A540" s="209">
        <v>4</v>
      </c>
      <c r="B540" s="210" t="s">
        <v>252</v>
      </c>
      <c r="C540" s="210" t="s">
        <v>298</v>
      </c>
      <c r="D540" s="210" t="s">
        <v>299</v>
      </c>
      <c r="E540" s="210" t="s">
        <v>303</v>
      </c>
      <c r="F540" s="209">
        <v>3</v>
      </c>
      <c r="G540" s="210" t="s">
        <v>6</v>
      </c>
      <c r="H540" s="211">
        <v>45129.581249999996</v>
      </c>
      <c r="I540" s="211">
        <v>78976.767187499994</v>
      </c>
      <c r="J540" s="211">
        <v>61046.553749999992</v>
      </c>
      <c r="K540" s="211">
        <v>106831.46906249999</v>
      </c>
      <c r="L540" s="211">
        <v>76799.306249999994</v>
      </c>
      <c r="M540" s="211">
        <v>134398.78593749998</v>
      </c>
      <c r="N540" s="211">
        <v>99555.722999999998</v>
      </c>
      <c r="O540" s="211">
        <v>174222.51524999997</v>
      </c>
      <c r="P540" s="211">
        <v>120960.84374999999</v>
      </c>
      <c r="Q540" s="211">
        <v>211681.47656249997</v>
      </c>
      <c r="R540" s="211">
        <v>134696.03624999998</v>
      </c>
      <c r="S540" s="211">
        <v>235718.06343749998</v>
      </c>
      <c r="T540" s="211">
        <v>147689.89275</v>
      </c>
      <c r="U540" s="211">
        <v>258457.31231249997</v>
      </c>
    </row>
    <row r="541" spans="1:21" ht="13.5" customHeight="1">
      <c r="A541" s="209">
        <v>4</v>
      </c>
      <c r="B541" s="210" t="s">
        <v>252</v>
      </c>
      <c r="C541" s="210" t="s">
        <v>298</v>
      </c>
      <c r="D541" s="210" t="s">
        <v>299</v>
      </c>
      <c r="E541" s="210" t="s">
        <v>303</v>
      </c>
      <c r="F541" s="209">
        <v>4</v>
      </c>
      <c r="G541" s="210" t="s">
        <v>4</v>
      </c>
      <c r="H541" s="211">
        <v>55790.137999999992</v>
      </c>
      <c r="I541" s="211">
        <v>89264.22080000001</v>
      </c>
      <c r="J541" s="211">
        <v>78106.193199999994</v>
      </c>
      <c r="K541" s="211">
        <v>124969.90912</v>
      </c>
      <c r="L541" s="211">
        <v>100422.24839999998</v>
      </c>
      <c r="M541" s="211">
        <v>160675.59744000001</v>
      </c>
      <c r="N541" s="211">
        <v>133896.33120000002</v>
      </c>
      <c r="O541" s="211">
        <v>214234.12992000001</v>
      </c>
      <c r="P541" s="211">
        <v>167370.41399999999</v>
      </c>
      <c r="Q541" s="211">
        <v>267792.66240000003</v>
      </c>
      <c r="R541" s="211">
        <v>189686.46919999999</v>
      </c>
      <c r="S541" s="211">
        <v>303498.35071999999</v>
      </c>
      <c r="T541" s="211">
        <v>212002.52439999999</v>
      </c>
      <c r="U541" s="211">
        <v>339204.03904</v>
      </c>
    </row>
    <row r="542" spans="1:21" ht="13.5" customHeight="1">
      <c r="A542" s="209">
        <v>4</v>
      </c>
      <c r="B542" s="210" t="s">
        <v>252</v>
      </c>
      <c r="C542" s="210" t="s">
        <v>298</v>
      </c>
      <c r="D542" s="210" t="s">
        <v>299</v>
      </c>
      <c r="E542" s="210" t="s">
        <v>304</v>
      </c>
      <c r="F542" s="209">
        <v>1</v>
      </c>
      <c r="G542" s="210" t="s">
        <v>63</v>
      </c>
      <c r="H542" s="211">
        <v>64749.15</v>
      </c>
      <c r="I542" s="211">
        <v>113311.0125</v>
      </c>
      <c r="J542" s="211">
        <v>84290.108000000007</v>
      </c>
      <c r="K542" s="211">
        <v>147507.68900000001</v>
      </c>
      <c r="L542" s="211">
        <v>101103.66</v>
      </c>
      <c r="M542" s="211">
        <v>176931.40499999997</v>
      </c>
      <c r="N542" s="211">
        <v>121372.344</v>
      </c>
      <c r="O542" s="211">
        <v>212401.60199999998</v>
      </c>
      <c r="P542" s="211">
        <v>143027.01</v>
      </c>
      <c r="Q542" s="211">
        <v>250297.26750000002</v>
      </c>
      <c r="R542" s="211">
        <v>156501.796</v>
      </c>
      <c r="S542" s="211">
        <v>273878.14300000004</v>
      </c>
      <c r="T542" s="211">
        <v>169776.24800000002</v>
      </c>
      <c r="U542" s="211">
        <v>297108.43400000001</v>
      </c>
    </row>
    <row r="543" spans="1:21" ht="13.5" customHeight="1">
      <c r="A543" s="209">
        <v>4</v>
      </c>
      <c r="B543" s="210" t="s">
        <v>252</v>
      </c>
      <c r="C543" s="210" t="s">
        <v>298</v>
      </c>
      <c r="D543" s="210" t="s">
        <v>299</v>
      </c>
      <c r="E543" s="210" t="s">
        <v>304</v>
      </c>
      <c r="F543" s="209">
        <v>2</v>
      </c>
      <c r="G543" s="210" t="s">
        <v>5</v>
      </c>
      <c r="H543" s="211">
        <v>59577.979000000007</v>
      </c>
      <c r="I543" s="211">
        <v>104261.46325</v>
      </c>
      <c r="J543" s="211">
        <v>77288.162700000015</v>
      </c>
      <c r="K543" s="211">
        <v>135254.284725</v>
      </c>
      <c r="L543" s="211">
        <v>91721.584799999997</v>
      </c>
      <c r="M543" s="211">
        <v>160512.77340000001</v>
      </c>
      <c r="N543" s="211">
        <v>109386.5736</v>
      </c>
      <c r="O543" s="211">
        <v>191426.50380000001</v>
      </c>
      <c r="P543" s="211">
        <v>128847.73649999998</v>
      </c>
      <c r="Q543" s="211">
        <v>225483.53887499997</v>
      </c>
      <c r="R543" s="211">
        <v>141103.91255000001</v>
      </c>
      <c r="S543" s="211">
        <v>246931.84696250001</v>
      </c>
      <c r="T543" s="211">
        <v>152686.475225</v>
      </c>
      <c r="U543" s="211">
        <v>267201.33164374996</v>
      </c>
    </row>
    <row r="544" spans="1:21" ht="13.5" customHeight="1">
      <c r="A544" s="209">
        <v>4</v>
      </c>
      <c r="B544" s="210" t="s">
        <v>252</v>
      </c>
      <c r="C544" s="210" t="s">
        <v>298</v>
      </c>
      <c r="D544" s="210" t="s">
        <v>299</v>
      </c>
      <c r="E544" s="210" t="s">
        <v>304</v>
      </c>
      <c r="F544" s="209">
        <v>3</v>
      </c>
      <c r="G544" s="210" t="s">
        <v>6</v>
      </c>
      <c r="H544" s="211">
        <v>47909.506249999991</v>
      </c>
      <c r="I544" s="211">
        <v>83841.635937499988</v>
      </c>
      <c r="J544" s="211">
        <v>64915.243749999994</v>
      </c>
      <c r="K544" s="211">
        <v>113601.67656249998</v>
      </c>
      <c r="L544" s="211">
        <v>81754.976249999992</v>
      </c>
      <c r="M544" s="211">
        <v>143071.2084375</v>
      </c>
      <c r="N544" s="211">
        <v>106132.37699999999</v>
      </c>
      <c r="O544" s="211">
        <v>185731.65974999996</v>
      </c>
      <c r="P544" s="211">
        <v>129143.79374999998</v>
      </c>
      <c r="Q544" s="211">
        <v>226001.63906249998</v>
      </c>
      <c r="R544" s="211">
        <v>143944.03625</v>
      </c>
      <c r="S544" s="211">
        <v>251902.06343749998</v>
      </c>
      <c r="T544" s="211">
        <v>157994.88475</v>
      </c>
      <c r="U544" s="211">
        <v>276491.0483125</v>
      </c>
    </row>
    <row r="545" spans="1:21" ht="13.5" customHeight="1">
      <c r="A545" s="209">
        <v>4</v>
      </c>
      <c r="B545" s="210" t="s">
        <v>252</v>
      </c>
      <c r="C545" s="210" t="s">
        <v>298</v>
      </c>
      <c r="D545" s="210" t="s">
        <v>299</v>
      </c>
      <c r="E545" s="210" t="s">
        <v>304</v>
      </c>
      <c r="F545" s="209">
        <v>4</v>
      </c>
      <c r="G545" s="210" t="s">
        <v>4</v>
      </c>
      <c r="H545" s="211">
        <v>58728.01449999999</v>
      </c>
      <c r="I545" s="211">
        <v>93964.823199999999</v>
      </c>
      <c r="J545" s="211">
        <v>82219.220300000001</v>
      </c>
      <c r="K545" s="211">
        <v>131550.75248</v>
      </c>
      <c r="L545" s="211">
        <v>105710.42609999998</v>
      </c>
      <c r="M545" s="211">
        <v>169136.68176000001</v>
      </c>
      <c r="N545" s="211">
        <v>140947.23480000001</v>
      </c>
      <c r="O545" s="211">
        <v>225515.57568000001</v>
      </c>
      <c r="P545" s="211">
        <v>176184.0435</v>
      </c>
      <c r="Q545" s="211">
        <v>281894.46960000001</v>
      </c>
      <c r="R545" s="211">
        <v>199675.24929999997</v>
      </c>
      <c r="S545" s="211">
        <v>319480.39887999999</v>
      </c>
      <c r="T545" s="211">
        <v>223166.45509999999</v>
      </c>
      <c r="U545" s="211">
        <v>357066.32816000003</v>
      </c>
    </row>
    <row r="546" spans="1:21" ht="13.5" customHeight="1">
      <c r="A546" s="209">
        <v>4</v>
      </c>
      <c r="B546" s="210" t="s">
        <v>252</v>
      </c>
      <c r="C546" s="210" t="s">
        <v>298</v>
      </c>
      <c r="D546" s="210" t="s">
        <v>299</v>
      </c>
      <c r="E546" s="210" t="s">
        <v>305</v>
      </c>
      <c r="F546" s="209">
        <v>1</v>
      </c>
      <c r="G546" s="210" t="s">
        <v>63</v>
      </c>
      <c r="H546" s="211">
        <v>66150.600000000006</v>
      </c>
      <c r="I546" s="211">
        <v>115763.55</v>
      </c>
      <c r="J546" s="211">
        <v>86134.272000000012</v>
      </c>
      <c r="K546" s="211">
        <v>150734.97600000002</v>
      </c>
      <c r="L546" s="211">
        <v>103353.84</v>
      </c>
      <c r="M546" s="211">
        <v>180869.22</v>
      </c>
      <c r="N546" s="211">
        <v>124132.89600000001</v>
      </c>
      <c r="O546" s="211">
        <v>217232.568</v>
      </c>
      <c r="P546" s="211">
        <v>146292.84</v>
      </c>
      <c r="Q546" s="211">
        <v>256012.47</v>
      </c>
      <c r="R546" s="211">
        <v>160082.06400000001</v>
      </c>
      <c r="S546" s="211">
        <v>280143.61199999996</v>
      </c>
      <c r="T546" s="211">
        <v>173677.63199999998</v>
      </c>
      <c r="U546" s="211">
        <v>303935.85599999997</v>
      </c>
    </row>
    <row r="547" spans="1:21" ht="13.5" customHeight="1">
      <c r="A547" s="209">
        <v>4</v>
      </c>
      <c r="B547" s="210" t="s">
        <v>252</v>
      </c>
      <c r="C547" s="210" t="s">
        <v>298</v>
      </c>
      <c r="D547" s="210" t="s">
        <v>299</v>
      </c>
      <c r="E547" s="210" t="s">
        <v>305</v>
      </c>
      <c r="F547" s="209">
        <v>2</v>
      </c>
      <c r="G547" s="210" t="s">
        <v>5</v>
      </c>
      <c r="H547" s="211">
        <v>60859.411000000007</v>
      </c>
      <c r="I547" s="211">
        <v>106503.96924999999</v>
      </c>
      <c r="J547" s="211">
        <v>78965.756800000003</v>
      </c>
      <c r="K547" s="211">
        <v>138190.07440000001</v>
      </c>
      <c r="L547" s="211">
        <v>93738.058199999999</v>
      </c>
      <c r="M547" s="211">
        <v>164041.60185000001</v>
      </c>
      <c r="N547" s="211">
        <v>111839.73240000001</v>
      </c>
      <c r="O547" s="211">
        <v>195719.53169999999</v>
      </c>
      <c r="P547" s="211">
        <v>131748.666</v>
      </c>
      <c r="Q547" s="211">
        <v>230560.16549999997</v>
      </c>
      <c r="R547" s="211">
        <v>144288.3517</v>
      </c>
      <c r="S547" s="211">
        <v>252504.61547500003</v>
      </c>
      <c r="T547" s="211">
        <v>156144.45765</v>
      </c>
      <c r="U547" s="211">
        <v>273252.80088749999</v>
      </c>
    </row>
    <row r="548" spans="1:21" ht="13.5" customHeight="1">
      <c r="A548" s="209">
        <v>4</v>
      </c>
      <c r="B548" s="210" t="s">
        <v>252</v>
      </c>
      <c r="C548" s="210" t="s">
        <v>298</v>
      </c>
      <c r="D548" s="210" t="s">
        <v>299</v>
      </c>
      <c r="E548" s="210" t="s">
        <v>305</v>
      </c>
      <c r="F548" s="209">
        <v>3</v>
      </c>
      <c r="G548" s="210" t="s">
        <v>6</v>
      </c>
      <c r="H548" s="211">
        <v>47997.375</v>
      </c>
      <c r="I548" s="211">
        <v>83995.40625</v>
      </c>
      <c r="J548" s="211">
        <v>65061.464999999989</v>
      </c>
      <c r="K548" s="211">
        <v>113857.56374999997</v>
      </c>
      <c r="L548" s="211">
        <v>81961.334999999992</v>
      </c>
      <c r="M548" s="211">
        <v>143432.33624999999</v>
      </c>
      <c r="N548" s="211">
        <v>106438.42799999999</v>
      </c>
      <c r="O548" s="211">
        <v>186267.24899999995</v>
      </c>
      <c r="P548" s="211">
        <v>129564.22499999999</v>
      </c>
      <c r="Q548" s="211">
        <v>226737.39374999996</v>
      </c>
      <c r="R548" s="211">
        <v>144446.53499999997</v>
      </c>
      <c r="S548" s="211">
        <v>252781.43624999997</v>
      </c>
      <c r="T548" s="211">
        <v>158587.50899999999</v>
      </c>
      <c r="U548" s="211">
        <v>277528.14074999996</v>
      </c>
    </row>
    <row r="549" spans="1:21" ht="13.5" customHeight="1">
      <c r="A549" s="209">
        <v>4</v>
      </c>
      <c r="B549" s="210" t="s">
        <v>252</v>
      </c>
      <c r="C549" s="210" t="s">
        <v>298</v>
      </c>
      <c r="D549" s="210" t="s">
        <v>299</v>
      </c>
      <c r="E549" s="210" t="s">
        <v>305</v>
      </c>
      <c r="F549" s="209">
        <v>4</v>
      </c>
      <c r="G549" s="210" t="s">
        <v>4</v>
      </c>
      <c r="H549" s="211">
        <v>58710.637999999992</v>
      </c>
      <c r="I549" s="211">
        <v>93937.020799999998</v>
      </c>
      <c r="J549" s="211">
        <v>82194.893199999991</v>
      </c>
      <c r="K549" s="211">
        <v>131511.82912000001</v>
      </c>
      <c r="L549" s="211">
        <v>105679.14839999999</v>
      </c>
      <c r="M549" s="211">
        <v>169086.63744000002</v>
      </c>
      <c r="N549" s="211">
        <v>140905.5312</v>
      </c>
      <c r="O549" s="211">
        <v>225448.84992000001</v>
      </c>
      <c r="P549" s="211">
        <v>176131.91399999999</v>
      </c>
      <c r="Q549" s="211">
        <v>281811.0624</v>
      </c>
      <c r="R549" s="211">
        <v>199616.16919999997</v>
      </c>
      <c r="S549" s="211">
        <v>319385.87072000001</v>
      </c>
      <c r="T549" s="211">
        <v>223100.42439999996</v>
      </c>
      <c r="U549" s="211">
        <v>356960.67903999996</v>
      </c>
    </row>
    <row r="550" spans="1:21" ht="13.5" customHeight="1">
      <c r="A550" s="209">
        <v>4</v>
      </c>
      <c r="B550" s="210" t="s">
        <v>252</v>
      </c>
      <c r="C550" s="210" t="s">
        <v>298</v>
      </c>
      <c r="D550" s="210" t="s">
        <v>299</v>
      </c>
      <c r="E550" s="210" t="s">
        <v>292</v>
      </c>
      <c r="F550" s="209">
        <v>1</v>
      </c>
      <c r="G550" s="210" t="s">
        <v>63</v>
      </c>
      <c r="H550" s="211">
        <v>59643.3</v>
      </c>
      <c r="I550" s="211">
        <v>104375.77499999999</v>
      </c>
      <c r="J550" s="211">
        <v>77704.256000000008</v>
      </c>
      <c r="K550" s="211">
        <v>135982.44800000003</v>
      </c>
      <c r="L550" s="211">
        <v>93321.72</v>
      </c>
      <c r="M550" s="211">
        <v>163313.01</v>
      </c>
      <c r="N550" s="211">
        <v>112213.008</v>
      </c>
      <c r="O550" s="211">
        <v>196372.76399999997</v>
      </c>
      <c r="P550" s="211">
        <v>132272.82</v>
      </c>
      <c r="Q550" s="211">
        <v>231477.435</v>
      </c>
      <c r="R550" s="211">
        <v>144755.272</v>
      </c>
      <c r="S550" s="211">
        <v>253321.726</v>
      </c>
      <c r="T550" s="211">
        <v>157087.136</v>
      </c>
      <c r="U550" s="211">
        <v>274902.48799999995</v>
      </c>
    </row>
    <row r="551" spans="1:21" ht="13.5" customHeight="1">
      <c r="A551" s="209">
        <v>4</v>
      </c>
      <c r="B551" s="210" t="s">
        <v>252</v>
      </c>
      <c r="C551" s="210" t="s">
        <v>298</v>
      </c>
      <c r="D551" s="210" t="s">
        <v>299</v>
      </c>
      <c r="E551" s="210" t="s">
        <v>292</v>
      </c>
      <c r="F551" s="209">
        <v>2</v>
      </c>
      <c r="G551" s="210" t="s">
        <v>5</v>
      </c>
      <c r="H551" s="211">
        <v>54854.965499999998</v>
      </c>
      <c r="I551" s="211">
        <v>95996.189624999999</v>
      </c>
      <c r="J551" s="211">
        <v>71208.166400000002</v>
      </c>
      <c r="K551" s="211">
        <v>124614.29120000001</v>
      </c>
      <c r="L551" s="211">
        <v>84585.041100000002</v>
      </c>
      <c r="M551" s="211">
        <v>148023.821925</v>
      </c>
      <c r="N551" s="211">
        <v>101024.53019999999</v>
      </c>
      <c r="O551" s="211">
        <v>176792.92785000001</v>
      </c>
      <c r="P551" s="211">
        <v>119032.89299999998</v>
      </c>
      <c r="Q551" s="211">
        <v>208307.56274999998</v>
      </c>
      <c r="R551" s="211">
        <v>130378.79785000002</v>
      </c>
      <c r="S551" s="211">
        <v>228162.89623750001</v>
      </c>
      <c r="T551" s="211">
        <v>141118.42782500002</v>
      </c>
      <c r="U551" s="211">
        <v>246957.24869375001</v>
      </c>
    </row>
    <row r="552" spans="1:21" ht="13.5" customHeight="1">
      <c r="A552" s="209">
        <v>4</v>
      </c>
      <c r="B552" s="210" t="s">
        <v>252</v>
      </c>
      <c r="C552" s="210" t="s">
        <v>298</v>
      </c>
      <c r="D552" s="210" t="s">
        <v>299</v>
      </c>
      <c r="E552" s="210" t="s">
        <v>292</v>
      </c>
      <c r="F552" s="209">
        <v>3</v>
      </c>
      <c r="G552" s="210" t="s">
        <v>6</v>
      </c>
      <c r="H552" s="211">
        <v>44118.612499999996</v>
      </c>
      <c r="I552" s="211">
        <v>77207.571874999994</v>
      </c>
      <c r="J552" s="211">
        <v>59700.812499999993</v>
      </c>
      <c r="K552" s="211">
        <v>104476.42187499999</v>
      </c>
      <c r="L552" s="211">
        <v>75124.147499999992</v>
      </c>
      <c r="M552" s="211">
        <v>131467.25812499999</v>
      </c>
      <c r="N552" s="211">
        <v>97414.895999999993</v>
      </c>
      <c r="O552" s="211">
        <v>170476.06799999997</v>
      </c>
      <c r="P552" s="211">
        <v>118398.41249999999</v>
      </c>
      <c r="Q552" s="211">
        <v>207197.22187499999</v>
      </c>
      <c r="R552" s="211">
        <v>131869.97749999998</v>
      </c>
      <c r="S552" s="211">
        <v>230772.46062500001</v>
      </c>
      <c r="T552" s="211">
        <v>144624.38049999997</v>
      </c>
      <c r="U552" s="211">
        <v>253092.66587499998</v>
      </c>
    </row>
    <row r="553" spans="1:21" ht="13.5" customHeight="1">
      <c r="A553" s="209">
        <v>4</v>
      </c>
      <c r="B553" s="210" t="s">
        <v>252</v>
      </c>
      <c r="C553" s="210" t="s">
        <v>298</v>
      </c>
      <c r="D553" s="210" t="s">
        <v>299</v>
      </c>
      <c r="E553" s="210" t="s">
        <v>292</v>
      </c>
      <c r="F553" s="209">
        <v>4</v>
      </c>
      <c r="G553" s="210" t="s">
        <v>4</v>
      </c>
      <c r="H553" s="211">
        <v>54440.008499999996</v>
      </c>
      <c r="I553" s="211">
        <v>87104.013600000006</v>
      </c>
      <c r="J553" s="211">
        <v>76216.011899999998</v>
      </c>
      <c r="K553" s="211">
        <v>121945.61903999999</v>
      </c>
      <c r="L553" s="211">
        <v>97992.015299999999</v>
      </c>
      <c r="M553" s="211">
        <v>156787.22448</v>
      </c>
      <c r="N553" s="211">
        <v>130656.02039999998</v>
      </c>
      <c r="O553" s="211">
        <v>209049.63264</v>
      </c>
      <c r="P553" s="211">
        <v>163320.02549999999</v>
      </c>
      <c r="Q553" s="211">
        <v>261312.04079999996</v>
      </c>
      <c r="R553" s="211">
        <v>185096.02889999998</v>
      </c>
      <c r="S553" s="211">
        <v>296153.64623999997</v>
      </c>
      <c r="T553" s="211">
        <v>206872.03229999999</v>
      </c>
      <c r="U553" s="211">
        <v>330995.25167999999</v>
      </c>
    </row>
    <row r="554" spans="1:21" ht="13.5" customHeight="1">
      <c r="A554" s="209">
        <v>4</v>
      </c>
      <c r="B554" s="210" t="s">
        <v>252</v>
      </c>
      <c r="C554" s="210" t="s">
        <v>298</v>
      </c>
      <c r="D554" s="210" t="s">
        <v>299</v>
      </c>
      <c r="E554" s="210" t="s">
        <v>306</v>
      </c>
      <c r="F554" s="209">
        <v>1</v>
      </c>
      <c r="G554" s="210" t="s">
        <v>63</v>
      </c>
      <c r="H554" s="211">
        <v>65920.05</v>
      </c>
      <c r="I554" s="211">
        <v>115360.08749999999</v>
      </c>
      <c r="J554" s="211">
        <v>85801.996000000014</v>
      </c>
      <c r="K554" s="211">
        <v>150153.49300000002</v>
      </c>
      <c r="L554" s="211">
        <v>102893.22</v>
      </c>
      <c r="M554" s="211">
        <v>180063.13500000001</v>
      </c>
      <c r="N554" s="211">
        <v>123483.52799999999</v>
      </c>
      <c r="O554" s="211">
        <v>216096.174</v>
      </c>
      <c r="P554" s="211">
        <v>145506.87</v>
      </c>
      <c r="Q554" s="211">
        <v>254637.02249999999</v>
      </c>
      <c r="R554" s="211">
        <v>159211.052</v>
      </c>
      <c r="S554" s="211">
        <v>278619.34100000001</v>
      </c>
      <c r="T554" s="211">
        <v>172704.37599999999</v>
      </c>
      <c r="U554" s="211">
        <v>302232.65800000005</v>
      </c>
    </row>
    <row r="555" spans="1:21" ht="13.5" customHeight="1">
      <c r="A555" s="209">
        <v>4</v>
      </c>
      <c r="B555" s="210" t="s">
        <v>252</v>
      </c>
      <c r="C555" s="210" t="s">
        <v>298</v>
      </c>
      <c r="D555" s="210" t="s">
        <v>299</v>
      </c>
      <c r="E555" s="210" t="s">
        <v>306</v>
      </c>
      <c r="F555" s="209">
        <v>2</v>
      </c>
      <c r="G555" s="210" t="s">
        <v>5</v>
      </c>
      <c r="H555" s="211">
        <v>60660.435500000007</v>
      </c>
      <c r="I555" s="211">
        <v>106155.76212500001</v>
      </c>
      <c r="J555" s="211">
        <v>78682.839900000006</v>
      </c>
      <c r="K555" s="211">
        <v>137694.96982500004</v>
      </c>
      <c r="L555" s="211">
        <v>93360.680099999998</v>
      </c>
      <c r="M555" s="211">
        <v>163381.190175</v>
      </c>
      <c r="N555" s="211">
        <v>111311.06820000001</v>
      </c>
      <c r="O555" s="211">
        <v>194794.36934999999</v>
      </c>
      <c r="P555" s="211">
        <v>131107.52549999999</v>
      </c>
      <c r="Q555" s="211">
        <v>229438.16962499998</v>
      </c>
      <c r="R555" s="211">
        <v>143573.91310000001</v>
      </c>
      <c r="S555" s="211">
        <v>251254.34792500001</v>
      </c>
      <c r="T555" s="211">
        <v>155351.6152</v>
      </c>
      <c r="U555" s="211">
        <v>271865.32660000003</v>
      </c>
    </row>
    <row r="556" spans="1:21" ht="13.5" customHeight="1">
      <c r="A556" s="209">
        <v>4</v>
      </c>
      <c r="B556" s="210" t="s">
        <v>252</v>
      </c>
      <c r="C556" s="210" t="s">
        <v>298</v>
      </c>
      <c r="D556" s="210" t="s">
        <v>299</v>
      </c>
      <c r="E556" s="210" t="s">
        <v>306</v>
      </c>
      <c r="F556" s="209">
        <v>3</v>
      </c>
      <c r="G556" s="210" t="s">
        <v>6</v>
      </c>
      <c r="H556" s="211">
        <v>49008.34375</v>
      </c>
      <c r="I556" s="211">
        <v>85764.6015625</v>
      </c>
      <c r="J556" s="211">
        <v>66407.206249999988</v>
      </c>
      <c r="K556" s="211">
        <v>116212.61093749999</v>
      </c>
      <c r="L556" s="211">
        <v>83636.493749999994</v>
      </c>
      <c r="M556" s="211">
        <v>146363.86406249998</v>
      </c>
      <c r="N556" s="211">
        <v>108579.25499999998</v>
      </c>
      <c r="O556" s="211">
        <v>190013.69624999998</v>
      </c>
      <c r="P556" s="211">
        <v>132126.65625</v>
      </c>
      <c r="Q556" s="211">
        <v>231221.64843749997</v>
      </c>
      <c r="R556" s="211">
        <v>147272.59375</v>
      </c>
      <c r="S556" s="211">
        <v>257727.0390625</v>
      </c>
      <c r="T556" s="211">
        <v>161653.02124999999</v>
      </c>
      <c r="U556" s="211">
        <v>282892.78718749998</v>
      </c>
    </row>
    <row r="557" spans="1:21" ht="13.5" customHeight="1">
      <c r="A557" s="209">
        <v>4</v>
      </c>
      <c r="B557" s="210" t="s">
        <v>252</v>
      </c>
      <c r="C557" s="210" t="s">
        <v>298</v>
      </c>
      <c r="D557" s="210" t="s">
        <v>299</v>
      </c>
      <c r="E557" s="210" t="s">
        <v>306</v>
      </c>
      <c r="F557" s="209">
        <v>4</v>
      </c>
      <c r="G557" s="210" t="s">
        <v>4</v>
      </c>
      <c r="H557" s="211">
        <v>60060.767500000002</v>
      </c>
      <c r="I557" s="211">
        <v>96097.228000000003</v>
      </c>
      <c r="J557" s="211">
        <v>84085.074500000002</v>
      </c>
      <c r="K557" s="211">
        <v>134536.11920000002</v>
      </c>
      <c r="L557" s="211">
        <v>108109.38149999999</v>
      </c>
      <c r="M557" s="211">
        <v>172975.0104</v>
      </c>
      <c r="N557" s="211">
        <v>144145.842</v>
      </c>
      <c r="O557" s="211">
        <v>230633.34720000002</v>
      </c>
      <c r="P557" s="211">
        <v>180182.30249999999</v>
      </c>
      <c r="Q557" s="211">
        <v>288291.68400000001</v>
      </c>
      <c r="R557" s="211">
        <v>204206.60949999999</v>
      </c>
      <c r="S557" s="211">
        <v>326730.57519999996</v>
      </c>
      <c r="T557" s="211">
        <v>228230.91649999999</v>
      </c>
      <c r="U557" s="211">
        <v>365169.46640000003</v>
      </c>
    </row>
    <row r="558" spans="1:21" ht="13.5" customHeight="1">
      <c r="A558" s="209">
        <v>4</v>
      </c>
      <c r="B558" s="210" t="s">
        <v>252</v>
      </c>
      <c r="C558" s="210" t="s">
        <v>298</v>
      </c>
      <c r="D558" s="210" t="s">
        <v>299</v>
      </c>
      <c r="E558" s="210" t="s">
        <v>208</v>
      </c>
      <c r="F558" s="209">
        <v>1</v>
      </c>
      <c r="G558" s="210" t="s">
        <v>63</v>
      </c>
      <c r="H558" s="211">
        <v>64979.7</v>
      </c>
      <c r="I558" s="211">
        <v>113714.47500000001</v>
      </c>
      <c r="J558" s="211">
        <v>84622.38400000002</v>
      </c>
      <c r="K558" s="211">
        <v>148089.17200000002</v>
      </c>
      <c r="L558" s="211">
        <v>101564.28</v>
      </c>
      <c r="M558" s="211">
        <v>177737.49</v>
      </c>
      <c r="N558" s="211">
        <v>122021.712</v>
      </c>
      <c r="O558" s="211">
        <v>213537.99599999998</v>
      </c>
      <c r="P558" s="211">
        <v>143812.98000000001</v>
      </c>
      <c r="Q558" s="211">
        <v>251672.715</v>
      </c>
      <c r="R558" s="211">
        <v>157372.80800000002</v>
      </c>
      <c r="S558" s="211">
        <v>275402.41399999999</v>
      </c>
      <c r="T558" s="211">
        <v>170749.50400000002</v>
      </c>
      <c r="U558" s="211">
        <v>298811.63199999998</v>
      </c>
    </row>
    <row r="559" spans="1:21" ht="13.5" customHeight="1">
      <c r="A559" s="209">
        <v>4</v>
      </c>
      <c r="B559" s="210" t="s">
        <v>252</v>
      </c>
      <c r="C559" s="210" t="s">
        <v>298</v>
      </c>
      <c r="D559" s="210" t="s">
        <v>299</v>
      </c>
      <c r="E559" s="210" t="s">
        <v>208</v>
      </c>
      <c r="F559" s="209">
        <v>2</v>
      </c>
      <c r="G559" s="210" t="s">
        <v>5</v>
      </c>
      <c r="H559" s="211">
        <v>59776.954499999993</v>
      </c>
      <c r="I559" s="211">
        <v>104609.67037500002</v>
      </c>
      <c r="J559" s="211">
        <v>77571.079599999997</v>
      </c>
      <c r="K559" s="211">
        <v>135749.38930000001</v>
      </c>
      <c r="L559" s="211">
        <v>92098.962899999999</v>
      </c>
      <c r="M559" s="211">
        <v>161173.18507499999</v>
      </c>
      <c r="N559" s="211">
        <v>109915.2378</v>
      </c>
      <c r="O559" s="211">
        <v>192351.66615</v>
      </c>
      <c r="P559" s="211">
        <v>129488.87699999998</v>
      </c>
      <c r="Q559" s="211">
        <v>226605.53474999999</v>
      </c>
      <c r="R559" s="211">
        <v>141818.35115</v>
      </c>
      <c r="S559" s="211">
        <v>248182.11451250003</v>
      </c>
      <c r="T559" s="211">
        <v>153479.317675</v>
      </c>
      <c r="U559" s="211">
        <v>268588.80593124998</v>
      </c>
    </row>
    <row r="560" spans="1:21" ht="13.5" customHeight="1">
      <c r="A560" s="209">
        <v>4</v>
      </c>
      <c r="B560" s="210" t="s">
        <v>252</v>
      </c>
      <c r="C560" s="210" t="s">
        <v>298</v>
      </c>
      <c r="D560" s="210" t="s">
        <v>299</v>
      </c>
      <c r="E560" s="210" t="s">
        <v>208</v>
      </c>
      <c r="F560" s="209">
        <v>3</v>
      </c>
      <c r="G560" s="210" t="s">
        <v>6</v>
      </c>
      <c r="H560" s="211">
        <v>47360.087499999994</v>
      </c>
      <c r="I560" s="211">
        <v>82880.153124999983</v>
      </c>
      <c r="J560" s="211">
        <v>64169.26249999999</v>
      </c>
      <c r="K560" s="211">
        <v>112296.20937499998</v>
      </c>
      <c r="L560" s="211">
        <v>80814.217499999999</v>
      </c>
      <c r="M560" s="211">
        <v>141424.88062499999</v>
      </c>
      <c r="N560" s="211">
        <v>104908.93799999999</v>
      </c>
      <c r="O560" s="211">
        <v>183590.64149999997</v>
      </c>
      <c r="P560" s="211">
        <v>127652.36249999999</v>
      </c>
      <c r="Q560" s="211">
        <v>223391.63437499997</v>
      </c>
      <c r="R560" s="211">
        <v>142279.75749999998</v>
      </c>
      <c r="S560" s="211">
        <v>248989.57562499997</v>
      </c>
      <c r="T560" s="211">
        <v>156165.81649999999</v>
      </c>
      <c r="U560" s="211">
        <v>273290.17887499998</v>
      </c>
    </row>
    <row r="561" spans="1:21" ht="13.5" customHeight="1">
      <c r="A561" s="209">
        <v>4</v>
      </c>
      <c r="B561" s="210" t="s">
        <v>252</v>
      </c>
      <c r="C561" s="210" t="s">
        <v>298</v>
      </c>
      <c r="D561" s="210" t="s">
        <v>299</v>
      </c>
      <c r="E561" s="210" t="s">
        <v>208</v>
      </c>
      <c r="F561" s="209">
        <v>4</v>
      </c>
      <c r="G561" s="210" t="s">
        <v>4</v>
      </c>
      <c r="H561" s="211">
        <v>58061.637999999992</v>
      </c>
      <c r="I561" s="211">
        <v>92898.620800000004</v>
      </c>
      <c r="J561" s="211">
        <v>81286.293199999986</v>
      </c>
      <c r="K561" s="211">
        <v>130058.06912</v>
      </c>
      <c r="L561" s="211">
        <v>104510.94839999999</v>
      </c>
      <c r="M561" s="211">
        <v>167217.51744000003</v>
      </c>
      <c r="N561" s="211">
        <v>139347.93119999999</v>
      </c>
      <c r="O561" s="211">
        <v>222956.68992</v>
      </c>
      <c r="P561" s="211">
        <v>174184.91399999999</v>
      </c>
      <c r="Q561" s="211">
        <v>278695.86239999998</v>
      </c>
      <c r="R561" s="211">
        <v>197409.56919999997</v>
      </c>
      <c r="S561" s="211">
        <v>315855.31071999995</v>
      </c>
      <c r="T561" s="211">
        <v>220634.22439999998</v>
      </c>
      <c r="U561" s="211">
        <v>353014.75904000003</v>
      </c>
    </row>
    <row r="562" spans="1:21" ht="13.5" customHeight="1">
      <c r="A562" s="209">
        <v>4</v>
      </c>
      <c r="B562" s="210" t="s">
        <v>252</v>
      </c>
      <c r="C562" s="210" t="s">
        <v>298</v>
      </c>
      <c r="D562" s="210" t="s">
        <v>299</v>
      </c>
      <c r="E562" s="210" t="s">
        <v>307</v>
      </c>
      <c r="F562" s="209">
        <v>1</v>
      </c>
      <c r="G562" s="210" t="s">
        <v>63</v>
      </c>
      <c r="H562" s="211">
        <v>64192.2</v>
      </c>
      <c r="I562" s="211">
        <v>112336.35</v>
      </c>
      <c r="J562" s="211">
        <v>83522.544000000009</v>
      </c>
      <c r="K562" s="211">
        <v>146164.45200000002</v>
      </c>
      <c r="L562" s="211">
        <v>100100.88</v>
      </c>
      <c r="M562" s="211">
        <v>175176.54</v>
      </c>
      <c r="N562" s="211">
        <v>120040.992</v>
      </c>
      <c r="O562" s="211">
        <v>210071.736</v>
      </c>
      <c r="P562" s="211">
        <v>141430.68</v>
      </c>
      <c r="Q562" s="211">
        <v>247503.69</v>
      </c>
      <c r="R562" s="211">
        <v>154740.52799999999</v>
      </c>
      <c r="S562" s="211">
        <v>270795.924</v>
      </c>
      <c r="T562" s="211">
        <v>167828.06399999998</v>
      </c>
      <c r="U562" s="211">
        <v>293699.11199999996</v>
      </c>
    </row>
    <row r="563" spans="1:21" ht="13.5" customHeight="1">
      <c r="A563" s="209">
        <v>4</v>
      </c>
      <c r="B563" s="210" t="s">
        <v>252</v>
      </c>
      <c r="C563" s="210" t="s">
        <v>298</v>
      </c>
      <c r="D563" s="210" t="s">
        <v>299</v>
      </c>
      <c r="E563" s="210" t="s">
        <v>307</v>
      </c>
      <c r="F563" s="209">
        <v>2</v>
      </c>
      <c r="G563" s="210" t="s">
        <v>5</v>
      </c>
      <c r="H563" s="211">
        <v>59082.922000000006</v>
      </c>
      <c r="I563" s="211">
        <v>103395.11350000001</v>
      </c>
      <c r="J563" s="211">
        <v>76613.14360000001</v>
      </c>
      <c r="K563" s="211">
        <v>134073.0013</v>
      </c>
      <c r="L563" s="211">
        <v>90865.436399999991</v>
      </c>
      <c r="M563" s="211">
        <v>159014.51370000001</v>
      </c>
      <c r="N563" s="211">
        <v>108261.5448</v>
      </c>
      <c r="O563" s="211">
        <v>189457.7034</v>
      </c>
      <c r="P563" s="211">
        <v>127498.182</v>
      </c>
      <c r="Q563" s="211">
        <v>223121.81849999999</v>
      </c>
      <c r="R563" s="211">
        <v>139609.69839999999</v>
      </c>
      <c r="S563" s="211">
        <v>244316.97220000002</v>
      </c>
      <c r="T563" s="211">
        <v>151043.46779999998</v>
      </c>
      <c r="U563" s="211">
        <v>264326.06865000003</v>
      </c>
    </row>
    <row r="564" spans="1:21" ht="13.5" customHeight="1">
      <c r="A564" s="209">
        <v>4</v>
      </c>
      <c r="B564" s="210" t="s">
        <v>252</v>
      </c>
      <c r="C564" s="210" t="s">
        <v>298</v>
      </c>
      <c r="D564" s="210" t="s">
        <v>299</v>
      </c>
      <c r="E564" s="210" t="s">
        <v>307</v>
      </c>
      <c r="F564" s="209">
        <v>3</v>
      </c>
      <c r="G564" s="210" t="s">
        <v>6</v>
      </c>
      <c r="H564" s="211">
        <v>47766.6</v>
      </c>
      <c r="I564" s="211">
        <v>83591.55</v>
      </c>
      <c r="J564" s="211">
        <v>64761.584999999992</v>
      </c>
      <c r="K564" s="211">
        <v>113332.77374999998</v>
      </c>
      <c r="L564" s="211">
        <v>81594.13499999998</v>
      </c>
      <c r="M564" s="211">
        <v>142789.73624999999</v>
      </c>
      <c r="N564" s="211">
        <v>105979.734</v>
      </c>
      <c r="O564" s="211">
        <v>185464.53449999998</v>
      </c>
      <c r="P564" s="211">
        <v>129028.72499999999</v>
      </c>
      <c r="Q564" s="211">
        <v>225800.26874999996</v>
      </c>
      <c r="R564" s="211">
        <v>143865.64499999999</v>
      </c>
      <c r="S564" s="211">
        <v>251764.87874999997</v>
      </c>
      <c r="T564" s="211">
        <v>157969.28699999998</v>
      </c>
      <c r="U564" s="211">
        <v>276446.25224999996</v>
      </c>
    </row>
    <row r="565" spans="1:21" ht="13.5" customHeight="1">
      <c r="A565" s="209">
        <v>4</v>
      </c>
      <c r="B565" s="210" t="s">
        <v>252</v>
      </c>
      <c r="C565" s="210" t="s">
        <v>298</v>
      </c>
      <c r="D565" s="210" t="s">
        <v>299</v>
      </c>
      <c r="E565" s="210" t="s">
        <v>307</v>
      </c>
      <c r="F565" s="209">
        <v>4</v>
      </c>
      <c r="G565" s="210" t="s">
        <v>4</v>
      </c>
      <c r="H565" s="211">
        <v>58368.761499999993</v>
      </c>
      <c r="I565" s="211">
        <v>93390.018400000001</v>
      </c>
      <c r="J565" s="211">
        <v>81716.266100000008</v>
      </c>
      <c r="K565" s="211">
        <v>130746.02576</v>
      </c>
      <c r="L565" s="211">
        <v>105063.77069999999</v>
      </c>
      <c r="M565" s="211">
        <v>168102.03311999998</v>
      </c>
      <c r="N565" s="211">
        <v>140085.02759999997</v>
      </c>
      <c r="O565" s="211">
        <v>224136.04415999999</v>
      </c>
      <c r="P565" s="211">
        <v>175106.28450000001</v>
      </c>
      <c r="Q565" s="211">
        <v>280170.05519999994</v>
      </c>
      <c r="R565" s="211">
        <v>198453.78909999999</v>
      </c>
      <c r="S565" s="211">
        <v>317526.06255999999</v>
      </c>
      <c r="T565" s="211">
        <v>221801.29369999998</v>
      </c>
      <c r="U565" s="211">
        <v>354882.06991999998</v>
      </c>
    </row>
    <row r="566" spans="1:21" ht="13.5" customHeight="1">
      <c r="A566" s="209">
        <v>4</v>
      </c>
      <c r="B566" s="210" t="s">
        <v>252</v>
      </c>
      <c r="C566" s="210" t="s">
        <v>308</v>
      </c>
      <c r="D566" s="210" t="s">
        <v>309</v>
      </c>
      <c r="E566" s="210" t="s">
        <v>310</v>
      </c>
      <c r="F566" s="209">
        <v>1</v>
      </c>
      <c r="G566" s="210" t="s">
        <v>63</v>
      </c>
      <c r="H566" s="211">
        <v>71505.149999999994</v>
      </c>
      <c r="I566" s="211">
        <v>125134.0125</v>
      </c>
      <c r="J566" s="211">
        <v>92902.90800000001</v>
      </c>
      <c r="K566" s="211">
        <v>162580.08900000004</v>
      </c>
      <c r="L566" s="211">
        <v>111082.86</v>
      </c>
      <c r="M566" s="211">
        <v>194395.005</v>
      </c>
      <c r="N566" s="211">
        <v>132805.94399999999</v>
      </c>
      <c r="O566" s="211">
        <v>232410.402</v>
      </c>
      <c r="P566" s="211">
        <v>156383.01</v>
      </c>
      <c r="Q566" s="211">
        <v>273670.26750000002</v>
      </c>
      <c r="R566" s="211">
        <v>171053.796</v>
      </c>
      <c r="S566" s="211">
        <v>299344.14300000004</v>
      </c>
      <c r="T566" s="211">
        <v>185401.848</v>
      </c>
      <c r="U566" s="211">
        <v>324453.234</v>
      </c>
    </row>
    <row r="567" spans="1:21" ht="13.5" customHeight="1">
      <c r="A567" s="209">
        <v>4</v>
      </c>
      <c r="B567" s="210" t="s">
        <v>252</v>
      </c>
      <c r="C567" s="210" t="s">
        <v>308</v>
      </c>
      <c r="D567" s="210" t="s">
        <v>309</v>
      </c>
      <c r="E567" s="210" t="s">
        <v>310</v>
      </c>
      <c r="F567" s="209">
        <v>2</v>
      </c>
      <c r="G567" s="210" t="s">
        <v>5</v>
      </c>
      <c r="H567" s="211">
        <v>65868.979000000007</v>
      </c>
      <c r="I567" s="211">
        <v>115270.71325</v>
      </c>
      <c r="J567" s="211">
        <v>85308.762700000021</v>
      </c>
      <c r="K567" s="211">
        <v>149290.33472500002</v>
      </c>
      <c r="L567" s="211">
        <v>101004.1848</v>
      </c>
      <c r="M567" s="211">
        <v>176757.32339999999</v>
      </c>
      <c r="N567" s="211">
        <v>120011.6136</v>
      </c>
      <c r="O567" s="211">
        <v>210020.32380000001</v>
      </c>
      <c r="P567" s="211">
        <v>141258.7365</v>
      </c>
      <c r="Q567" s="211">
        <v>247202.78887499997</v>
      </c>
      <c r="R567" s="211">
        <v>154625.71255</v>
      </c>
      <c r="S567" s="211">
        <v>270594.99696250004</v>
      </c>
      <c r="T567" s="211">
        <v>167206.27522499999</v>
      </c>
      <c r="U567" s="211">
        <v>292610.98164374998</v>
      </c>
    </row>
    <row r="568" spans="1:21" ht="13.5" customHeight="1">
      <c r="A568" s="209">
        <v>4</v>
      </c>
      <c r="B568" s="210" t="s">
        <v>252</v>
      </c>
      <c r="C568" s="210" t="s">
        <v>308</v>
      </c>
      <c r="D568" s="210" t="s">
        <v>309</v>
      </c>
      <c r="E568" s="210" t="s">
        <v>310</v>
      </c>
      <c r="F568" s="209">
        <v>3</v>
      </c>
      <c r="G568" s="210" t="s">
        <v>6</v>
      </c>
      <c r="H568" s="211">
        <v>52777.03125</v>
      </c>
      <c r="I568" s="211">
        <v>92359.8046875</v>
      </c>
      <c r="J568" s="211">
        <v>71752.983749999985</v>
      </c>
      <c r="K568" s="211">
        <v>125567.7215625</v>
      </c>
      <c r="L568" s="211">
        <v>90564.716249999998</v>
      </c>
      <c r="M568" s="211">
        <v>158488.25343749998</v>
      </c>
      <c r="N568" s="211">
        <v>117909.603</v>
      </c>
      <c r="O568" s="211">
        <v>206341.80524999998</v>
      </c>
      <c r="P568" s="211">
        <v>143903.19374999998</v>
      </c>
      <c r="Q568" s="211">
        <v>251830.58906249996</v>
      </c>
      <c r="R568" s="211">
        <v>160697.36624999999</v>
      </c>
      <c r="S568" s="211">
        <v>281220.39093749993</v>
      </c>
      <c r="T568" s="211">
        <v>176750.20275</v>
      </c>
      <c r="U568" s="211">
        <v>309312.85481250001</v>
      </c>
    </row>
    <row r="569" spans="1:21" ht="13.5" customHeight="1">
      <c r="A569" s="209">
        <v>4</v>
      </c>
      <c r="B569" s="210" t="s">
        <v>252</v>
      </c>
      <c r="C569" s="210" t="s">
        <v>308</v>
      </c>
      <c r="D569" s="210" t="s">
        <v>309</v>
      </c>
      <c r="E569" s="210" t="s">
        <v>310</v>
      </c>
      <c r="F569" s="209">
        <v>4</v>
      </c>
      <c r="G569" s="210" t="s">
        <v>4</v>
      </c>
      <c r="H569" s="211">
        <v>63578.137999999992</v>
      </c>
      <c r="I569" s="211">
        <v>101725.0208</v>
      </c>
      <c r="J569" s="211">
        <v>89009.393199999991</v>
      </c>
      <c r="K569" s="211">
        <v>142415.02911999999</v>
      </c>
      <c r="L569" s="211">
        <v>114440.64839999999</v>
      </c>
      <c r="M569" s="211">
        <v>183105.03744000001</v>
      </c>
      <c r="N569" s="211">
        <v>152587.5312</v>
      </c>
      <c r="O569" s="211">
        <v>244140.04992000002</v>
      </c>
      <c r="P569" s="211">
        <v>190734.41399999999</v>
      </c>
      <c r="Q569" s="211">
        <v>305175.0624</v>
      </c>
      <c r="R569" s="211">
        <v>216165.66919999997</v>
      </c>
      <c r="S569" s="211">
        <v>345865.07071999996</v>
      </c>
      <c r="T569" s="211">
        <v>241596.92439999996</v>
      </c>
      <c r="U569" s="211">
        <v>386555.07903999998</v>
      </c>
    </row>
    <row r="570" spans="1:21" ht="13.5" customHeight="1">
      <c r="A570" s="209">
        <v>4</v>
      </c>
      <c r="B570" s="210" t="s">
        <v>252</v>
      </c>
      <c r="C570" s="210" t="s">
        <v>308</v>
      </c>
      <c r="D570" s="210" t="s">
        <v>309</v>
      </c>
      <c r="E570" s="210" t="s">
        <v>311</v>
      </c>
      <c r="F570" s="209">
        <v>1</v>
      </c>
      <c r="G570" s="210" t="s">
        <v>63</v>
      </c>
      <c r="H570" s="211">
        <v>64940.85</v>
      </c>
      <c r="I570" s="211">
        <v>113646.48749999999</v>
      </c>
      <c r="J570" s="211">
        <v>84496.132000000012</v>
      </c>
      <c r="K570" s="211">
        <v>147868.23100000003</v>
      </c>
      <c r="L570" s="211">
        <v>101266.74</v>
      </c>
      <c r="M570" s="211">
        <v>177216.79499999998</v>
      </c>
      <c r="N570" s="211">
        <v>121437.576</v>
      </c>
      <c r="O570" s="211">
        <v>212515.758</v>
      </c>
      <c r="P570" s="211">
        <v>143075.79</v>
      </c>
      <c r="Q570" s="211">
        <v>250382.63250000001</v>
      </c>
      <c r="R570" s="211">
        <v>156540.28399999999</v>
      </c>
      <c r="S570" s="211">
        <v>273945.49699999997</v>
      </c>
      <c r="T570" s="211">
        <v>169779.592</v>
      </c>
      <c r="U570" s="211">
        <v>297114.28599999996</v>
      </c>
    </row>
    <row r="571" spans="1:21" ht="13.5" customHeight="1">
      <c r="A571" s="209">
        <v>4</v>
      </c>
      <c r="B571" s="210" t="s">
        <v>252</v>
      </c>
      <c r="C571" s="210" t="s">
        <v>308</v>
      </c>
      <c r="D571" s="210" t="s">
        <v>309</v>
      </c>
      <c r="E571" s="210" t="s">
        <v>311</v>
      </c>
      <c r="F571" s="209">
        <v>2</v>
      </c>
      <c r="G571" s="210" t="s">
        <v>5</v>
      </c>
      <c r="H571" s="211">
        <v>59772.191000000006</v>
      </c>
      <c r="I571" s="211">
        <v>104601.33425</v>
      </c>
      <c r="J571" s="211">
        <v>77506.53330000001</v>
      </c>
      <c r="K571" s="211">
        <v>135636.43327500002</v>
      </c>
      <c r="L571" s="211">
        <v>91924.369200000001</v>
      </c>
      <c r="M571" s="211">
        <v>160867.64610000001</v>
      </c>
      <c r="N571" s="211">
        <v>109521.97440000001</v>
      </c>
      <c r="O571" s="211">
        <v>191663.4552</v>
      </c>
      <c r="P571" s="211">
        <v>128982.28349999999</v>
      </c>
      <c r="Q571" s="211">
        <v>225718.99612499998</v>
      </c>
      <c r="R571" s="211">
        <v>141234.58645</v>
      </c>
      <c r="S571" s="211">
        <v>247160.52628750002</v>
      </c>
      <c r="T571" s="211">
        <v>152801.12027499999</v>
      </c>
      <c r="U571" s="211">
        <v>267401.96048124996</v>
      </c>
    </row>
    <row r="572" spans="1:21" ht="13.5" customHeight="1">
      <c r="A572" s="209">
        <v>4</v>
      </c>
      <c r="B572" s="210" t="s">
        <v>252</v>
      </c>
      <c r="C572" s="210" t="s">
        <v>308</v>
      </c>
      <c r="D572" s="210" t="s">
        <v>309</v>
      </c>
      <c r="E572" s="210" t="s">
        <v>311</v>
      </c>
      <c r="F572" s="209">
        <v>3</v>
      </c>
      <c r="G572" s="210" t="s">
        <v>6</v>
      </c>
      <c r="H572" s="211">
        <v>48085.243749999994</v>
      </c>
      <c r="I572" s="211">
        <v>84149.176562499983</v>
      </c>
      <c r="J572" s="211">
        <v>65207.686249999992</v>
      </c>
      <c r="K572" s="211">
        <v>114113.45093749999</v>
      </c>
      <c r="L572" s="211">
        <v>82167.693749999991</v>
      </c>
      <c r="M572" s="211">
        <v>143793.46406249999</v>
      </c>
      <c r="N572" s="211">
        <v>106744.47899999999</v>
      </c>
      <c r="O572" s="211">
        <v>186802.83824999997</v>
      </c>
      <c r="P572" s="211">
        <v>129984.65624999999</v>
      </c>
      <c r="Q572" s="211">
        <v>227473.14843749997</v>
      </c>
      <c r="R572" s="211">
        <v>144949.03374999997</v>
      </c>
      <c r="S572" s="211">
        <v>253660.80906249996</v>
      </c>
      <c r="T572" s="211">
        <v>159180.13324999998</v>
      </c>
      <c r="U572" s="211">
        <v>278565.23318749998</v>
      </c>
    </row>
    <row r="573" spans="1:21" ht="13.5" customHeight="1">
      <c r="A573" s="209">
        <v>4</v>
      </c>
      <c r="B573" s="210" t="s">
        <v>252</v>
      </c>
      <c r="C573" s="210" t="s">
        <v>308</v>
      </c>
      <c r="D573" s="210" t="s">
        <v>309</v>
      </c>
      <c r="E573" s="210" t="s">
        <v>311</v>
      </c>
      <c r="F573" s="209">
        <v>4</v>
      </c>
      <c r="G573" s="210" t="s">
        <v>4</v>
      </c>
      <c r="H573" s="211">
        <v>58693.261499999993</v>
      </c>
      <c r="I573" s="211">
        <v>93909.218400000012</v>
      </c>
      <c r="J573" s="211">
        <v>82170.566099999996</v>
      </c>
      <c r="K573" s="211">
        <v>131472.90575999999</v>
      </c>
      <c r="L573" s="211">
        <v>105647.8707</v>
      </c>
      <c r="M573" s="211">
        <v>169036.59311999998</v>
      </c>
      <c r="N573" s="211">
        <v>140863.82759999999</v>
      </c>
      <c r="O573" s="211">
        <v>225382.12416000001</v>
      </c>
      <c r="P573" s="211">
        <v>176079.78450000001</v>
      </c>
      <c r="Q573" s="211">
        <v>281727.65519999998</v>
      </c>
      <c r="R573" s="211">
        <v>199557.08909999998</v>
      </c>
      <c r="S573" s="211">
        <v>319291.34256000002</v>
      </c>
      <c r="T573" s="211">
        <v>223034.39369999999</v>
      </c>
      <c r="U573" s="211">
        <v>356855.02992</v>
      </c>
    </row>
    <row r="574" spans="1:21" ht="13.5" customHeight="1">
      <c r="A574" s="209">
        <v>4</v>
      </c>
      <c r="B574" s="210" t="s">
        <v>252</v>
      </c>
      <c r="C574" s="210" t="s">
        <v>308</v>
      </c>
      <c r="D574" s="210" t="s">
        <v>309</v>
      </c>
      <c r="E574" s="210" t="s">
        <v>312</v>
      </c>
      <c r="F574" s="209">
        <v>1</v>
      </c>
      <c r="G574" s="210" t="s">
        <v>63</v>
      </c>
      <c r="H574" s="211">
        <v>64096.35</v>
      </c>
      <c r="I574" s="211">
        <v>112168.61249999999</v>
      </c>
      <c r="J574" s="211">
        <v>83419.532000000007</v>
      </c>
      <c r="K574" s="211">
        <v>145984.18100000004</v>
      </c>
      <c r="L574" s="211">
        <v>100019.34</v>
      </c>
      <c r="M574" s="211">
        <v>175033.84499999997</v>
      </c>
      <c r="N574" s="211">
        <v>120008.37599999999</v>
      </c>
      <c r="O574" s="211">
        <v>210014.658</v>
      </c>
      <c r="P574" s="211">
        <v>141406.29</v>
      </c>
      <c r="Q574" s="211">
        <v>247461.00750000001</v>
      </c>
      <c r="R574" s="211">
        <v>154721.28399999999</v>
      </c>
      <c r="S574" s="211">
        <v>270762.24699999997</v>
      </c>
      <c r="T574" s="211">
        <v>167826.39199999999</v>
      </c>
      <c r="U574" s="211">
        <v>293696.18599999999</v>
      </c>
    </row>
    <row r="575" spans="1:21" ht="13.5" customHeight="1">
      <c r="A575" s="209">
        <v>4</v>
      </c>
      <c r="B575" s="210" t="s">
        <v>252</v>
      </c>
      <c r="C575" s="210" t="s">
        <v>308</v>
      </c>
      <c r="D575" s="210" t="s">
        <v>309</v>
      </c>
      <c r="E575" s="210" t="s">
        <v>312</v>
      </c>
      <c r="F575" s="209">
        <v>2</v>
      </c>
      <c r="G575" s="210" t="s">
        <v>5</v>
      </c>
      <c r="H575" s="211">
        <v>58985.816000000006</v>
      </c>
      <c r="I575" s="211">
        <v>103225.178</v>
      </c>
      <c r="J575" s="211">
        <v>76503.958299999998</v>
      </c>
      <c r="K575" s="211">
        <v>133881.92702500001</v>
      </c>
      <c r="L575" s="211">
        <v>90764.044200000004</v>
      </c>
      <c r="M575" s="211">
        <v>158837.07734999998</v>
      </c>
      <c r="N575" s="211">
        <v>108193.8444</v>
      </c>
      <c r="O575" s="211">
        <v>189339.22769999999</v>
      </c>
      <c r="P575" s="211">
        <v>127430.90849999999</v>
      </c>
      <c r="Q575" s="211">
        <v>223004.08987499998</v>
      </c>
      <c r="R575" s="211">
        <v>139544.36145000003</v>
      </c>
      <c r="S575" s="211">
        <v>244202.6325375</v>
      </c>
      <c r="T575" s="211">
        <v>150986.14527499999</v>
      </c>
      <c r="U575" s="211">
        <v>264225.75423124997</v>
      </c>
    </row>
    <row r="576" spans="1:21" ht="13.5" customHeight="1">
      <c r="A576" s="209">
        <v>4</v>
      </c>
      <c r="B576" s="210" t="s">
        <v>252</v>
      </c>
      <c r="C576" s="210" t="s">
        <v>308</v>
      </c>
      <c r="D576" s="210" t="s">
        <v>309</v>
      </c>
      <c r="E576" s="210" t="s">
        <v>312</v>
      </c>
      <c r="F576" s="209">
        <v>3</v>
      </c>
      <c r="G576" s="210" t="s">
        <v>6</v>
      </c>
      <c r="H576" s="211">
        <v>46986.406249999993</v>
      </c>
      <c r="I576" s="211">
        <v>82226.2109375</v>
      </c>
      <c r="J576" s="211">
        <v>63715.72374999999</v>
      </c>
      <c r="K576" s="211">
        <v>111502.51656249998</v>
      </c>
      <c r="L576" s="211">
        <v>80286.17624999999</v>
      </c>
      <c r="M576" s="211">
        <v>140500.80843749997</v>
      </c>
      <c r="N576" s="211">
        <v>104297.601</v>
      </c>
      <c r="O576" s="211">
        <v>182520.80174999996</v>
      </c>
      <c r="P576" s="211">
        <v>127001.79374999998</v>
      </c>
      <c r="Q576" s="211">
        <v>222253.13906249998</v>
      </c>
      <c r="R576" s="211">
        <v>141620.47624999998</v>
      </c>
      <c r="S576" s="211">
        <v>247835.8334375</v>
      </c>
      <c r="T576" s="211">
        <v>155521.99674999999</v>
      </c>
      <c r="U576" s="211">
        <v>272163.4943125</v>
      </c>
    </row>
    <row r="577" spans="1:21" ht="13.5" customHeight="1">
      <c r="A577" s="209">
        <v>4</v>
      </c>
      <c r="B577" s="210" t="s">
        <v>252</v>
      </c>
      <c r="C577" s="210" t="s">
        <v>308</v>
      </c>
      <c r="D577" s="210" t="s">
        <v>309</v>
      </c>
      <c r="E577" s="210" t="s">
        <v>312</v>
      </c>
      <c r="F577" s="209">
        <v>4</v>
      </c>
      <c r="G577" s="210" t="s">
        <v>4</v>
      </c>
      <c r="H577" s="211">
        <v>57360.508499999996</v>
      </c>
      <c r="I577" s="211">
        <v>91776.813599999994</v>
      </c>
      <c r="J577" s="211">
        <v>80304.711899999995</v>
      </c>
      <c r="K577" s="211">
        <v>128487.53904</v>
      </c>
      <c r="L577" s="211">
        <v>103248.91529999999</v>
      </c>
      <c r="M577" s="211">
        <v>165198.26448000001</v>
      </c>
      <c r="N577" s="211">
        <v>137665.22039999999</v>
      </c>
      <c r="O577" s="211">
        <v>220264.35264</v>
      </c>
      <c r="P577" s="211">
        <v>172081.52549999999</v>
      </c>
      <c r="Q577" s="211">
        <v>275330.44079999998</v>
      </c>
      <c r="R577" s="211">
        <v>195025.72889999999</v>
      </c>
      <c r="S577" s="211">
        <v>312041.16623999993</v>
      </c>
      <c r="T577" s="211">
        <v>217969.93229999999</v>
      </c>
      <c r="U577" s="211">
        <v>348751.89168</v>
      </c>
    </row>
    <row r="578" spans="1:21" ht="13.5" customHeight="1">
      <c r="A578" s="209">
        <v>4</v>
      </c>
      <c r="B578" s="210" t="s">
        <v>252</v>
      </c>
      <c r="C578" s="210" t="s">
        <v>308</v>
      </c>
      <c r="D578" s="210" t="s">
        <v>309</v>
      </c>
      <c r="E578" s="210" t="s">
        <v>245</v>
      </c>
      <c r="F578" s="209">
        <v>1</v>
      </c>
      <c r="G578" s="210" t="s">
        <v>63</v>
      </c>
      <c r="H578" s="211">
        <v>66207.600000000006</v>
      </c>
      <c r="I578" s="211">
        <v>115863.3</v>
      </c>
      <c r="J578" s="211">
        <v>86111.032000000007</v>
      </c>
      <c r="K578" s="211">
        <v>150694.30600000004</v>
      </c>
      <c r="L578" s="211">
        <v>103137.84</v>
      </c>
      <c r="M578" s="211">
        <v>180491.22</v>
      </c>
      <c r="N578" s="211">
        <v>123581.37599999999</v>
      </c>
      <c r="O578" s="211">
        <v>216267.408</v>
      </c>
      <c r="P578" s="211">
        <v>145580.04</v>
      </c>
      <c r="Q578" s="211">
        <v>254765.07</v>
      </c>
      <c r="R578" s="211">
        <v>159268.78399999999</v>
      </c>
      <c r="S578" s="211">
        <v>278720.37199999997</v>
      </c>
      <c r="T578" s="211">
        <v>172709.39199999999</v>
      </c>
      <c r="U578" s="211">
        <v>302241.43599999999</v>
      </c>
    </row>
    <row r="579" spans="1:21" ht="13.5" customHeight="1">
      <c r="A579" s="209">
        <v>4</v>
      </c>
      <c r="B579" s="210" t="s">
        <v>252</v>
      </c>
      <c r="C579" s="210" t="s">
        <v>308</v>
      </c>
      <c r="D579" s="210" t="s">
        <v>309</v>
      </c>
      <c r="E579" s="210" t="s">
        <v>245</v>
      </c>
      <c r="F579" s="209">
        <v>2</v>
      </c>
      <c r="G579" s="210" t="s">
        <v>5</v>
      </c>
      <c r="H579" s="211">
        <v>60951.753500000006</v>
      </c>
      <c r="I579" s="211">
        <v>106665.568625</v>
      </c>
      <c r="J579" s="211">
        <v>79010.395800000013</v>
      </c>
      <c r="K579" s="211">
        <v>138268.19265000001</v>
      </c>
      <c r="L579" s="211">
        <v>93664.856700000004</v>
      </c>
      <c r="M579" s="211">
        <v>163913.49922499998</v>
      </c>
      <c r="N579" s="211">
        <v>111514.16940000001</v>
      </c>
      <c r="O579" s="211">
        <v>195149.79644999999</v>
      </c>
      <c r="P579" s="211">
        <v>131309.34599999999</v>
      </c>
      <c r="Q579" s="211">
        <v>229791.35549999998</v>
      </c>
      <c r="R579" s="211">
        <v>143769.92395000003</v>
      </c>
      <c r="S579" s="211">
        <v>251597.36691250003</v>
      </c>
      <c r="T579" s="211">
        <v>155523.58277499999</v>
      </c>
      <c r="U579" s="211">
        <v>272166.26985625003</v>
      </c>
    </row>
    <row r="580" spans="1:21" ht="13.5" customHeight="1">
      <c r="A580" s="209">
        <v>4</v>
      </c>
      <c r="B580" s="210" t="s">
        <v>252</v>
      </c>
      <c r="C580" s="210" t="s">
        <v>308</v>
      </c>
      <c r="D580" s="210" t="s">
        <v>309</v>
      </c>
      <c r="E580" s="210" t="s">
        <v>245</v>
      </c>
      <c r="F580" s="209">
        <v>3</v>
      </c>
      <c r="G580" s="210" t="s">
        <v>6</v>
      </c>
      <c r="H580" s="211">
        <v>48579.625</v>
      </c>
      <c r="I580" s="211">
        <v>85014.34375</v>
      </c>
      <c r="J580" s="211">
        <v>65946.23</v>
      </c>
      <c r="K580" s="211">
        <v>115405.90249999998</v>
      </c>
      <c r="L580" s="211">
        <v>83153.97</v>
      </c>
      <c r="M580" s="211">
        <v>145519.44749999998</v>
      </c>
      <c r="N580" s="211">
        <v>108121.32599999999</v>
      </c>
      <c r="O580" s="211">
        <v>189212.32049999997</v>
      </c>
      <c r="P580" s="211">
        <v>131781.45000000001</v>
      </c>
      <c r="Q580" s="211">
        <v>230617.53749999998</v>
      </c>
      <c r="R580" s="211">
        <v>147037.42000000001</v>
      </c>
      <c r="S580" s="211">
        <v>257315.48499999999</v>
      </c>
      <c r="T580" s="211">
        <v>161576.228</v>
      </c>
      <c r="U580" s="211">
        <v>282758.39899999998</v>
      </c>
    </row>
    <row r="581" spans="1:21" ht="13.5" customHeight="1">
      <c r="A581" s="209">
        <v>4</v>
      </c>
      <c r="B581" s="210" t="s">
        <v>252</v>
      </c>
      <c r="C581" s="210" t="s">
        <v>308</v>
      </c>
      <c r="D581" s="210" t="s">
        <v>309</v>
      </c>
      <c r="E581" s="210" t="s">
        <v>245</v>
      </c>
      <c r="F581" s="209">
        <v>4</v>
      </c>
      <c r="G581" s="210" t="s">
        <v>4</v>
      </c>
      <c r="H581" s="211">
        <v>58983.008499999996</v>
      </c>
      <c r="I581" s="211">
        <v>94372.813599999994</v>
      </c>
      <c r="J581" s="211">
        <v>82576.211899999995</v>
      </c>
      <c r="K581" s="211">
        <v>132121.93904</v>
      </c>
      <c r="L581" s="211">
        <v>106169.41529999999</v>
      </c>
      <c r="M581" s="211">
        <v>169871.06448</v>
      </c>
      <c r="N581" s="211">
        <v>141559.22039999999</v>
      </c>
      <c r="O581" s="211">
        <v>226494.75264000002</v>
      </c>
      <c r="P581" s="211">
        <v>176949.02549999999</v>
      </c>
      <c r="Q581" s="211">
        <v>283118.44079999998</v>
      </c>
      <c r="R581" s="211">
        <v>200542.22889999999</v>
      </c>
      <c r="S581" s="211">
        <v>320867.56623999996</v>
      </c>
      <c r="T581" s="211">
        <v>224135.43229999999</v>
      </c>
      <c r="U581" s="211">
        <v>358616.69167999999</v>
      </c>
    </row>
    <row r="582" spans="1:21" ht="13.5" customHeight="1">
      <c r="A582" s="209">
        <v>4</v>
      </c>
      <c r="B582" s="210" t="s">
        <v>252</v>
      </c>
      <c r="C582" s="210" t="s">
        <v>308</v>
      </c>
      <c r="D582" s="210" t="s">
        <v>309</v>
      </c>
      <c r="E582" s="210" t="s">
        <v>313</v>
      </c>
      <c r="F582" s="209">
        <v>1</v>
      </c>
      <c r="G582" s="210" t="s">
        <v>63</v>
      </c>
      <c r="H582" s="211">
        <v>65593.649999999994</v>
      </c>
      <c r="I582" s="211">
        <v>114788.8875</v>
      </c>
      <c r="J582" s="211">
        <v>85366.708000000013</v>
      </c>
      <c r="K582" s="211">
        <v>149391.739</v>
      </c>
      <c r="L582" s="211">
        <v>102351.06</v>
      </c>
      <c r="M582" s="211">
        <v>179114.35499999998</v>
      </c>
      <c r="N582" s="211">
        <v>122801.54399999999</v>
      </c>
      <c r="O582" s="211">
        <v>214902.70199999999</v>
      </c>
      <c r="P582" s="211">
        <v>144696.51</v>
      </c>
      <c r="Q582" s="211">
        <v>253218.89250000002</v>
      </c>
      <c r="R582" s="211">
        <v>158320.796</v>
      </c>
      <c r="S582" s="211">
        <v>277061.39300000004</v>
      </c>
      <c r="T582" s="211">
        <v>171729.448</v>
      </c>
      <c r="U582" s="211">
        <v>300526.53399999999</v>
      </c>
    </row>
    <row r="583" spans="1:21" ht="13.5" customHeight="1">
      <c r="A583" s="209">
        <v>4</v>
      </c>
      <c r="B583" s="210" t="s">
        <v>252</v>
      </c>
      <c r="C583" s="210" t="s">
        <v>308</v>
      </c>
      <c r="D583" s="210" t="s">
        <v>309</v>
      </c>
      <c r="E583" s="210" t="s">
        <v>313</v>
      </c>
      <c r="F583" s="209">
        <v>2</v>
      </c>
      <c r="G583" s="210" t="s">
        <v>5</v>
      </c>
      <c r="H583" s="211">
        <v>60364.354000000007</v>
      </c>
      <c r="I583" s="211">
        <v>105637.6195</v>
      </c>
      <c r="J583" s="211">
        <v>78290.737700000012</v>
      </c>
      <c r="K583" s="211">
        <v>137008.79097500001</v>
      </c>
      <c r="L583" s="211">
        <v>92881.909799999994</v>
      </c>
      <c r="M583" s="211">
        <v>162543.34215000001</v>
      </c>
      <c r="N583" s="211">
        <v>110714.70360000001</v>
      </c>
      <c r="O583" s="211">
        <v>193750.73129999998</v>
      </c>
      <c r="P583" s="211">
        <v>130399.11149999998</v>
      </c>
      <c r="Q583" s="211">
        <v>228198.44512499997</v>
      </c>
      <c r="R583" s="211">
        <v>142794.13755000001</v>
      </c>
      <c r="S583" s="211">
        <v>249889.7407125</v>
      </c>
      <c r="T583" s="211">
        <v>154501.45022500001</v>
      </c>
      <c r="U583" s="211">
        <v>270377.53789375001</v>
      </c>
    </row>
    <row r="584" spans="1:21" ht="13.5" customHeight="1">
      <c r="A584" s="209">
        <v>4</v>
      </c>
      <c r="B584" s="210" t="s">
        <v>252</v>
      </c>
      <c r="C584" s="210" t="s">
        <v>308</v>
      </c>
      <c r="D584" s="210" t="s">
        <v>309</v>
      </c>
      <c r="E584" s="210" t="s">
        <v>313</v>
      </c>
      <c r="F584" s="209">
        <v>3</v>
      </c>
      <c r="G584" s="210" t="s">
        <v>6</v>
      </c>
      <c r="H584" s="211">
        <v>48316.018749999996</v>
      </c>
      <c r="I584" s="211">
        <v>84553.032812499994</v>
      </c>
      <c r="J584" s="211">
        <v>65507.566249999989</v>
      </c>
      <c r="K584" s="211">
        <v>114638.2409375</v>
      </c>
      <c r="L584" s="211">
        <v>82534.893749999988</v>
      </c>
      <c r="M584" s="211">
        <v>144436.06406249999</v>
      </c>
      <c r="N584" s="211">
        <v>107203.17299999998</v>
      </c>
      <c r="O584" s="211">
        <v>187605.55274999997</v>
      </c>
      <c r="P584" s="211">
        <v>130520.15624999999</v>
      </c>
      <c r="Q584" s="211">
        <v>228410.27343749997</v>
      </c>
      <c r="R584" s="211">
        <v>145529.92374999999</v>
      </c>
      <c r="S584" s="211">
        <v>254677.36656249998</v>
      </c>
      <c r="T584" s="211">
        <v>159798.35524999999</v>
      </c>
      <c r="U584" s="211">
        <v>279647.12168749998</v>
      </c>
    </row>
    <row r="585" spans="1:21" ht="13.5" customHeight="1">
      <c r="A585" s="209">
        <v>4</v>
      </c>
      <c r="B585" s="210" t="s">
        <v>252</v>
      </c>
      <c r="C585" s="210" t="s">
        <v>308</v>
      </c>
      <c r="D585" s="210" t="s">
        <v>309</v>
      </c>
      <c r="E585" s="210" t="s">
        <v>313</v>
      </c>
      <c r="F585" s="209">
        <v>4</v>
      </c>
      <c r="G585" s="210" t="s">
        <v>4</v>
      </c>
      <c r="H585" s="211">
        <v>59035.137999999992</v>
      </c>
      <c r="I585" s="211">
        <v>94456.22080000001</v>
      </c>
      <c r="J585" s="211">
        <v>82649.193199999994</v>
      </c>
      <c r="K585" s="211">
        <v>132238.70912000001</v>
      </c>
      <c r="L585" s="211">
        <v>106263.24839999998</v>
      </c>
      <c r="M585" s="211">
        <v>170021.19744000002</v>
      </c>
      <c r="N585" s="211">
        <v>141684.33120000002</v>
      </c>
      <c r="O585" s="211">
        <v>226694.92992000002</v>
      </c>
      <c r="P585" s="211">
        <v>177105.41399999999</v>
      </c>
      <c r="Q585" s="211">
        <v>283368.66240000003</v>
      </c>
      <c r="R585" s="211">
        <v>200719.46919999999</v>
      </c>
      <c r="S585" s="211">
        <v>321151.15071999998</v>
      </c>
      <c r="T585" s="211">
        <v>224333.52439999999</v>
      </c>
      <c r="U585" s="211">
        <v>358933.63904000004</v>
      </c>
    </row>
    <row r="586" spans="1:21" ht="13.5" customHeight="1">
      <c r="A586" s="209">
        <v>4</v>
      </c>
      <c r="B586" s="210" t="s">
        <v>252</v>
      </c>
      <c r="C586" s="210" t="s">
        <v>308</v>
      </c>
      <c r="D586" s="210" t="s">
        <v>309</v>
      </c>
      <c r="E586" s="210" t="s">
        <v>257</v>
      </c>
      <c r="F586" s="209">
        <v>1</v>
      </c>
      <c r="G586" s="210" t="s">
        <v>63</v>
      </c>
      <c r="H586" s="211">
        <v>62829.599999999999</v>
      </c>
      <c r="I586" s="211">
        <v>109951.8</v>
      </c>
      <c r="J586" s="211">
        <v>81804.632000000012</v>
      </c>
      <c r="K586" s="211">
        <v>143158.10600000003</v>
      </c>
      <c r="L586" s="211">
        <v>98148.24</v>
      </c>
      <c r="M586" s="211">
        <v>171759.42</v>
      </c>
      <c r="N586" s="211">
        <v>117864.576</v>
      </c>
      <c r="O586" s="211">
        <v>206263.008</v>
      </c>
      <c r="P586" s="211">
        <v>138902.04</v>
      </c>
      <c r="Q586" s="211">
        <v>243078.57</v>
      </c>
      <c r="R586" s="211">
        <v>151992.78399999999</v>
      </c>
      <c r="S586" s="211">
        <v>265987.37199999997</v>
      </c>
      <c r="T586" s="211">
        <v>164896.592</v>
      </c>
      <c r="U586" s="211">
        <v>288569.03599999996</v>
      </c>
    </row>
    <row r="587" spans="1:21" ht="13.5" customHeight="1">
      <c r="A587" s="209">
        <v>4</v>
      </c>
      <c r="B587" s="210" t="s">
        <v>252</v>
      </c>
      <c r="C587" s="210" t="s">
        <v>308</v>
      </c>
      <c r="D587" s="210" t="s">
        <v>309</v>
      </c>
      <c r="E587" s="210" t="s">
        <v>257</v>
      </c>
      <c r="F587" s="209">
        <v>2</v>
      </c>
      <c r="G587" s="210" t="s">
        <v>5</v>
      </c>
      <c r="H587" s="211">
        <v>57806.253500000006</v>
      </c>
      <c r="I587" s="211">
        <v>101160.943625</v>
      </c>
      <c r="J587" s="211">
        <v>75000.09580000001</v>
      </c>
      <c r="K587" s="211">
        <v>131250.16765000002</v>
      </c>
      <c r="L587" s="211">
        <v>89023.556700000001</v>
      </c>
      <c r="M587" s="211">
        <v>155791.22422500001</v>
      </c>
      <c r="N587" s="211">
        <v>106201.64940000001</v>
      </c>
      <c r="O587" s="211">
        <v>185852.88644999999</v>
      </c>
      <c r="P587" s="211">
        <v>125103.84599999999</v>
      </c>
      <c r="Q587" s="211">
        <v>218931.73049999998</v>
      </c>
      <c r="R587" s="211">
        <v>137009.02395</v>
      </c>
      <c r="S587" s="211">
        <v>239765.79191250005</v>
      </c>
      <c r="T587" s="211">
        <v>148263.68277499999</v>
      </c>
      <c r="U587" s="211">
        <v>259461.44485624999</v>
      </c>
    </row>
    <row r="588" spans="1:21" ht="13.5" customHeight="1">
      <c r="A588" s="209">
        <v>4</v>
      </c>
      <c r="B588" s="210" t="s">
        <v>252</v>
      </c>
      <c r="C588" s="210" t="s">
        <v>308</v>
      </c>
      <c r="D588" s="210" t="s">
        <v>309</v>
      </c>
      <c r="E588" s="210" t="s">
        <v>257</v>
      </c>
      <c r="F588" s="209">
        <v>3</v>
      </c>
      <c r="G588" s="210" t="s">
        <v>6</v>
      </c>
      <c r="H588" s="211">
        <v>46953.574999999997</v>
      </c>
      <c r="I588" s="211">
        <v>82168.756250000006</v>
      </c>
      <c r="J588" s="211">
        <v>63576.94</v>
      </c>
      <c r="K588" s="211">
        <v>111259.64499999999</v>
      </c>
      <c r="L588" s="211">
        <v>80034.3</v>
      </c>
      <c r="M588" s="211">
        <v>140060.02499999999</v>
      </c>
      <c r="N588" s="211">
        <v>103838.14199999999</v>
      </c>
      <c r="O588" s="211">
        <v>181716.74849999999</v>
      </c>
      <c r="P588" s="211">
        <v>126276</v>
      </c>
      <c r="Q588" s="211">
        <v>220983</v>
      </c>
      <c r="R588" s="211">
        <v>140693.87</v>
      </c>
      <c r="S588" s="211">
        <v>246214.27249999999</v>
      </c>
      <c r="T588" s="211">
        <v>154362.34599999999</v>
      </c>
      <c r="U588" s="211">
        <v>270134.10550000001</v>
      </c>
    </row>
    <row r="589" spans="1:21" ht="13.5" customHeight="1">
      <c r="A589" s="209">
        <v>4</v>
      </c>
      <c r="B589" s="210" t="s">
        <v>252</v>
      </c>
      <c r="C589" s="210" t="s">
        <v>308</v>
      </c>
      <c r="D589" s="210" t="s">
        <v>309</v>
      </c>
      <c r="E589" s="210" t="s">
        <v>257</v>
      </c>
      <c r="F589" s="209">
        <v>4</v>
      </c>
      <c r="G589" s="210" t="s">
        <v>4</v>
      </c>
      <c r="H589" s="211">
        <v>57754.514499999997</v>
      </c>
      <c r="I589" s="211">
        <v>92407.223200000008</v>
      </c>
      <c r="J589" s="211">
        <v>80856.320299999992</v>
      </c>
      <c r="K589" s="211">
        <v>129370.11248000001</v>
      </c>
      <c r="L589" s="211">
        <v>103958.12609999999</v>
      </c>
      <c r="M589" s="211">
        <v>166333.00176000001</v>
      </c>
      <c r="N589" s="211">
        <v>138610.83480000001</v>
      </c>
      <c r="O589" s="211">
        <v>221777.33568000002</v>
      </c>
      <c r="P589" s="211">
        <v>173263.5435</v>
      </c>
      <c r="Q589" s="211">
        <v>277221.66960000002</v>
      </c>
      <c r="R589" s="211">
        <v>196365.3493</v>
      </c>
      <c r="S589" s="211">
        <v>314184.55888000003</v>
      </c>
      <c r="T589" s="211">
        <v>219467.1551</v>
      </c>
      <c r="U589" s="211">
        <v>351147.44816000003</v>
      </c>
    </row>
    <row r="590" spans="1:21" ht="13.5" customHeight="1">
      <c r="A590" s="209">
        <v>4</v>
      </c>
      <c r="B590" s="210" t="s">
        <v>252</v>
      </c>
      <c r="C590" s="210" t="s">
        <v>308</v>
      </c>
      <c r="D590" s="210" t="s">
        <v>309</v>
      </c>
      <c r="E590" s="210" t="s">
        <v>292</v>
      </c>
      <c r="F590" s="209">
        <v>1</v>
      </c>
      <c r="G590" s="210" t="s">
        <v>63</v>
      </c>
      <c r="H590" s="211">
        <v>63865.8</v>
      </c>
      <c r="I590" s="211">
        <v>111765.15</v>
      </c>
      <c r="J590" s="211">
        <v>83087.256000000008</v>
      </c>
      <c r="K590" s="211">
        <v>145402.69800000003</v>
      </c>
      <c r="L590" s="211">
        <v>99558.720000000001</v>
      </c>
      <c r="M590" s="211">
        <v>174227.76</v>
      </c>
      <c r="N590" s="211">
        <v>119359.008</v>
      </c>
      <c r="O590" s="211">
        <v>208878.26399999997</v>
      </c>
      <c r="P590" s="211">
        <v>140620.32</v>
      </c>
      <c r="Q590" s="211">
        <v>246085.56</v>
      </c>
      <c r="R590" s="211">
        <v>153850.272</v>
      </c>
      <c r="S590" s="211">
        <v>269237.97600000002</v>
      </c>
      <c r="T590" s="211">
        <v>166853.136</v>
      </c>
      <c r="U590" s="211">
        <v>291992.98799999995</v>
      </c>
    </row>
    <row r="591" spans="1:21" ht="13.5" customHeight="1">
      <c r="A591" s="209">
        <v>4</v>
      </c>
      <c r="B591" s="210" t="s">
        <v>252</v>
      </c>
      <c r="C591" s="210" t="s">
        <v>308</v>
      </c>
      <c r="D591" s="210" t="s">
        <v>309</v>
      </c>
      <c r="E591" s="210" t="s">
        <v>292</v>
      </c>
      <c r="F591" s="209">
        <v>2</v>
      </c>
      <c r="G591" s="210" t="s">
        <v>5</v>
      </c>
      <c r="H591" s="211">
        <v>58786.840499999998</v>
      </c>
      <c r="I591" s="211">
        <v>102876.970875</v>
      </c>
      <c r="J591" s="211">
        <v>76221.041400000002</v>
      </c>
      <c r="K591" s="211">
        <v>133386.82245000001</v>
      </c>
      <c r="L591" s="211">
        <v>90386.666100000002</v>
      </c>
      <c r="M591" s="211">
        <v>158176.665675</v>
      </c>
      <c r="N591" s="211">
        <v>107665.1802</v>
      </c>
      <c r="O591" s="211">
        <v>188414.06534999999</v>
      </c>
      <c r="P591" s="211">
        <v>126789.76799999998</v>
      </c>
      <c r="Q591" s="211">
        <v>221882.09399999998</v>
      </c>
      <c r="R591" s="211">
        <v>138829.92285000003</v>
      </c>
      <c r="S591" s="211">
        <v>242952.36498750001</v>
      </c>
      <c r="T591" s="211">
        <v>150193.30282500002</v>
      </c>
      <c r="U591" s="211">
        <v>262838.27994375001</v>
      </c>
    </row>
    <row r="592" spans="1:21" ht="13.5" customHeight="1">
      <c r="A592" s="209">
        <v>4</v>
      </c>
      <c r="B592" s="210" t="s">
        <v>252</v>
      </c>
      <c r="C592" s="210" t="s">
        <v>308</v>
      </c>
      <c r="D592" s="210" t="s">
        <v>309</v>
      </c>
      <c r="E592" s="210" t="s">
        <v>292</v>
      </c>
      <c r="F592" s="209">
        <v>3</v>
      </c>
      <c r="G592" s="210" t="s">
        <v>6</v>
      </c>
      <c r="H592" s="211">
        <v>46612.724999999999</v>
      </c>
      <c r="I592" s="211">
        <v>81572.268749999988</v>
      </c>
      <c r="J592" s="211">
        <v>63262.18499999999</v>
      </c>
      <c r="K592" s="211">
        <v>110708.82374999998</v>
      </c>
      <c r="L592" s="211">
        <v>79758.134999999995</v>
      </c>
      <c r="M592" s="211">
        <v>139576.73624999999</v>
      </c>
      <c r="N592" s="211">
        <v>103686.264</v>
      </c>
      <c r="O592" s="211">
        <v>181450.96199999997</v>
      </c>
      <c r="P592" s="211">
        <v>126351.22499999999</v>
      </c>
      <c r="Q592" s="211">
        <v>221114.64374999996</v>
      </c>
      <c r="R592" s="211">
        <v>140961.19499999998</v>
      </c>
      <c r="S592" s="211">
        <v>246682.09124999997</v>
      </c>
      <c r="T592" s="211">
        <v>154878.17699999997</v>
      </c>
      <c r="U592" s="211">
        <v>271036.80974999996</v>
      </c>
    </row>
    <row r="593" spans="1:21" ht="13.5" customHeight="1">
      <c r="A593" s="209">
        <v>4</v>
      </c>
      <c r="B593" s="210" t="s">
        <v>252</v>
      </c>
      <c r="C593" s="210" t="s">
        <v>308</v>
      </c>
      <c r="D593" s="210" t="s">
        <v>309</v>
      </c>
      <c r="E593" s="210" t="s">
        <v>292</v>
      </c>
      <c r="F593" s="209">
        <v>4</v>
      </c>
      <c r="G593" s="210" t="s">
        <v>4</v>
      </c>
      <c r="H593" s="211">
        <v>56659.379000000001</v>
      </c>
      <c r="I593" s="211">
        <v>90655.006399999998</v>
      </c>
      <c r="J593" s="211">
        <v>79323.130600000004</v>
      </c>
      <c r="K593" s="211">
        <v>126917.00895999999</v>
      </c>
      <c r="L593" s="211">
        <v>101986.88219999999</v>
      </c>
      <c r="M593" s="211">
        <v>163179.01152</v>
      </c>
      <c r="N593" s="211">
        <v>135982.50959999999</v>
      </c>
      <c r="O593" s="211">
        <v>217572.01535999999</v>
      </c>
      <c r="P593" s="211">
        <v>169978.13699999999</v>
      </c>
      <c r="Q593" s="211">
        <v>271965.01919999998</v>
      </c>
      <c r="R593" s="211">
        <v>192641.88859999998</v>
      </c>
      <c r="S593" s="211">
        <v>308227.02175999997</v>
      </c>
      <c r="T593" s="211">
        <v>215305.64019999997</v>
      </c>
      <c r="U593" s="211">
        <v>344489.02431999997</v>
      </c>
    </row>
    <row r="594" spans="1:21" ht="13.5" customHeight="1">
      <c r="A594" s="209">
        <v>4</v>
      </c>
      <c r="B594" s="210" t="s">
        <v>252</v>
      </c>
      <c r="C594" s="210" t="s">
        <v>308</v>
      </c>
      <c r="D594" s="210" t="s">
        <v>309</v>
      </c>
      <c r="E594" s="210" t="s">
        <v>293</v>
      </c>
      <c r="F594" s="209">
        <v>1</v>
      </c>
      <c r="G594" s="210" t="s">
        <v>63</v>
      </c>
      <c r="H594" s="211">
        <v>63865.8</v>
      </c>
      <c r="I594" s="211">
        <v>111765.15</v>
      </c>
      <c r="J594" s="211">
        <v>83087.256000000008</v>
      </c>
      <c r="K594" s="211">
        <v>145402.69800000003</v>
      </c>
      <c r="L594" s="211">
        <v>99558.720000000001</v>
      </c>
      <c r="M594" s="211">
        <v>174227.76</v>
      </c>
      <c r="N594" s="211">
        <v>119359.008</v>
      </c>
      <c r="O594" s="211">
        <v>208878.26399999997</v>
      </c>
      <c r="P594" s="211">
        <v>140620.32</v>
      </c>
      <c r="Q594" s="211">
        <v>246085.56</v>
      </c>
      <c r="R594" s="211">
        <v>153850.272</v>
      </c>
      <c r="S594" s="211">
        <v>269237.97600000002</v>
      </c>
      <c r="T594" s="211">
        <v>166853.136</v>
      </c>
      <c r="U594" s="211">
        <v>291992.98799999995</v>
      </c>
    </row>
    <row r="595" spans="1:21" ht="13.5" customHeight="1">
      <c r="A595" s="209">
        <v>4</v>
      </c>
      <c r="B595" s="210" t="s">
        <v>252</v>
      </c>
      <c r="C595" s="210" t="s">
        <v>308</v>
      </c>
      <c r="D595" s="210" t="s">
        <v>309</v>
      </c>
      <c r="E595" s="210" t="s">
        <v>293</v>
      </c>
      <c r="F595" s="209">
        <v>2</v>
      </c>
      <c r="G595" s="210" t="s">
        <v>5</v>
      </c>
      <c r="H595" s="211">
        <v>58786.840499999998</v>
      </c>
      <c r="I595" s="211">
        <v>102876.970875</v>
      </c>
      <c r="J595" s="211">
        <v>76221.041400000002</v>
      </c>
      <c r="K595" s="211">
        <v>133386.82245000001</v>
      </c>
      <c r="L595" s="211">
        <v>90386.666100000002</v>
      </c>
      <c r="M595" s="211">
        <v>158176.665675</v>
      </c>
      <c r="N595" s="211">
        <v>107665.1802</v>
      </c>
      <c r="O595" s="211">
        <v>188414.06534999999</v>
      </c>
      <c r="P595" s="211">
        <v>126789.76799999998</v>
      </c>
      <c r="Q595" s="211">
        <v>221882.09399999998</v>
      </c>
      <c r="R595" s="211">
        <v>138829.92285000003</v>
      </c>
      <c r="S595" s="211">
        <v>242952.36498750001</v>
      </c>
      <c r="T595" s="211">
        <v>150193.30282500002</v>
      </c>
      <c r="U595" s="211">
        <v>262838.27994375001</v>
      </c>
    </row>
    <row r="596" spans="1:21" ht="13.5" customHeight="1">
      <c r="A596" s="209">
        <v>4</v>
      </c>
      <c r="B596" s="210" t="s">
        <v>252</v>
      </c>
      <c r="C596" s="210" t="s">
        <v>308</v>
      </c>
      <c r="D596" s="210" t="s">
        <v>309</v>
      </c>
      <c r="E596" s="210" t="s">
        <v>293</v>
      </c>
      <c r="F596" s="209">
        <v>3</v>
      </c>
      <c r="G596" s="210" t="s">
        <v>6</v>
      </c>
      <c r="H596" s="211">
        <v>46612.724999999999</v>
      </c>
      <c r="I596" s="211">
        <v>81572.268749999988</v>
      </c>
      <c r="J596" s="211">
        <v>63262.18499999999</v>
      </c>
      <c r="K596" s="211">
        <v>110708.82374999998</v>
      </c>
      <c r="L596" s="211">
        <v>79758.134999999995</v>
      </c>
      <c r="M596" s="211">
        <v>139576.73624999999</v>
      </c>
      <c r="N596" s="211">
        <v>103686.264</v>
      </c>
      <c r="O596" s="211">
        <v>181450.96199999997</v>
      </c>
      <c r="P596" s="211">
        <v>126351.22499999999</v>
      </c>
      <c r="Q596" s="211">
        <v>221114.64374999996</v>
      </c>
      <c r="R596" s="211">
        <v>140961.19499999998</v>
      </c>
      <c r="S596" s="211">
        <v>246682.09124999997</v>
      </c>
      <c r="T596" s="211">
        <v>154878.17699999997</v>
      </c>
      <c r="U596" s="211">
        <v>271036.80974999996</v>
      </c>
    </row>
    <row r="597" spans="1:21" ht="13.5" customHeight="1">
      <c r="A597" s="209">
        <v>4</v>
      </c>
      <c r="B597" s="210" t="s">
        <v>252</v>
      </c>
      <c r="C597" s="210" t="s">
        <v>308</v>
      </c>
      <c r="D597" s="210" t="s">
        <v>309</v>
      </c>
      <c r="E597" s="210" t="s">
        <v>293</v>
      </c>
      <c r="F597" s="209">
        <v>4</v>
      </c>
      <c r="G597" s="210" t="s">
        <v>4</v>
      </c>
      <c r="H597" s="211">
        <v>56659.379000000001</v>
      </c>
      <c r="I597" s="211">
        <v>90655.006399999998</v>
      </c>
      <c r="J597" s="211">
        <v>79323.130600000004</v>
      </c>
      <c r="K597" s="211">
        <v>126917.00895999999</v>
      </c>
      <c r="L597" s="211">
        <v>101986.88219999999</v>
      </c>
      <c r="M597" s="211">
        <v>163179.01152</v>
      </c>
      <c r="N597" s="211">
        <v>135982.50959999999</v>
      </c>
      <c r="O597" s="211">
        <v>217572.01535999999</v>
      </c>
      <c r="P597" s="211">
        <v>169978.13699999999</v>
      </c>
      <c r="Q597" s="211">
        <v>271965.01919999998</v>
      </c>
      <c r="R597" s="211">
        <v>192641.88859999998</v>
      </c>
      <c r="S597" s="211">
        <v>308227.02175999997</v>
      </c>
      <c r="T597" s="211">
        <v>215305.64019999997</v>
      </c>
      <c r="U597" s="211">
        <v>344489.02431999997</v>
      </c>
    </row>
    <row r="598" spans="1:21" ht="13.5" customHeight="1">
      <c r="A598" s="209">
        <v>4</v>
      </c>
      <c r="B598" s="210" t="s">
        <v>252</v>
      </c>
      <c r="C598" s="210" t="s">
        <v>308</v>
      </c>
      <c r="D598" s="210" t="s">
        <v>309</v>
      </c>
      <c r="E598" s="210" t="s">
        <v>314</v>
      </c>
      <c r="F598" s="209">
        <v>1</v>
      </c>
      <c r="G598" s="210" t="s">
        <v>63</v>
      </c>
      <c r="H598" s="211">
        <v>62829.599999999999</v>
      </c>
      <c r="I598" s="211">
        <v>109951.8</v>
      </c>
      <c r="J598" s="211">
        <v>81804.632000000012</v>
      </c>
      <c r="K598" s="211">
        <v>143158.10600000003</v>
      </c>
      <c r="L598" s="211">
        <v>98148.24</v>
      </c>
      <c r="M598" s="211">
        <v>171759.42</v>
      </c>
      <c r="N598" s="211">
        <v>117864.576</v>
      </c>
      <c r="O598" s="211">
        <v>206263.008</v>
      </c>
      <c r="P598" s="211">
        <v>138902.04</v>
      </c>
      <c r="Q598" s="211">
        <v>243078.57</v>
      </c>
      <c r="R598" s="211">
        <v>151992.78399999999</v>
      </c>
      <c r="S598" s="211">
        <v>265987.37199999997</v>
      </c>
      <c r="T598" s="211">
        <v>164896.592</v>
      </c>
      <c r="U598" s="211">
        <v>288569.03599999996</v>
      </c>
    </row>
    <row r="599" spans="1:21" ht="13.5" customHeight="1">
      <c r="A599" s="209">
        <v>4</v>
      </c>
      <c r="B599" s="210" t="s">
        <v>252</v>
      </c>
      <c r="C599" s="210" t="s">
        <v>308</v>
      </c>
      <c r="D599" s="210" t="s">
        <v>309</v>
      </c>
      <c r="E599" s="210" t="s">
        <v>314</v>
      </c>
      <c r="F599" s="209">
        <v>2</v>
      </c>
      <c r="G599" s="210" t="s">
        <v>5</v>
      </c>
      <c r="H599" s="211">
        <v>57806.253500000006</v>
      </c>
      <c r="I599" s="211">
        <v>101160.943625</v>
      </c>
      <c r="J599" s="211">
        <v>75000.09580000001</v>
      </c>
      <c r="K599" s="211">
        <v>131250.16765000002</v>
      </c>
      <c r="L599" s="211">
        <v>89023.556700000001</v>
      </c>
      <c r="M599" s="211">
        <v>155791.22422500001</v>
      </c>
      <c r="N599" s="211">
        <v>106201.64940000001</v>
      </c>
      <c r="O599" s="211">
        <v>185852.88644999999</v>
      </c>
      <c r="P599" s="211">
        <v>125103.84599999999</v>
      </c>
      <c r="Q599" s="211">
        <v>218931.73049999998</v>
      </c>
      <c r="R599" s="211">
        <v>137009.02395</v>
      </c>
      <c r="S599" s="211">
        <v>239765.79191250005</v>
      </c>
      <c r="T599" s="211">
        <v>148263.68277499999</v>
      </c>
      <c r="U599" s="211">
        <v>259461.44485624999</v>
      </c>
    </row>
    <row r="600" spans="1:21" ht="13.5" customHeight="1">
      <c r="A600" s="209">
        <v>4</v>
      </c>
      <c r="B600" s="210" t="s">
        <v>252</v>
      </c>
      <c r="C600" s="210" t="s">
        <v>308</v>
      </c>
      <c r="D600" s="210" t="s">
        <v>309</v>
      </c>
      <c r="E600" s="210" t="s">
        <v>314</v>
      </c>
      <c r="F600" s="209">
        <v>3</v>
      </c>
      <c r="G600" s="210" t="s">
        <v>6</v>
      </c>
      <c r="H600" s="211">
        <v>46953.574999999997</v>
      </c>
      <c r="I600" s="211">
        <v>82168.756250000006</v>
      </c>
      <c r="J600" s="211">
        <v>63576.94</v>
      </c>
      <c r="K600" s="211">
        <v>111259.64499999999</v>
      </c>
      <c r="L600" s="211">
        <v>80034.3</v>
      </c>
      <c r="M600" s="211">
        <v>140060.02499999999</v>
      </c>
      <c r="N600" s="211">
        <v>103838.14199999999</v>
      </c>
      <c r="O600" s="211">
        <v>181716.74849999999</v>
      </c>
      <c r="P600" s="211">
        <v>126276</v>
      </c>
      <c r="Q600" s="211">
        <v>220983</v>
      </c>
      <c r="R600" s="211">
        <v>140693.87</v>
      </c>
      <c r="S600" s="211">
        <v>246214.27249999999</v>
      </c>
      <c r="T600" s="211">
        <v>154362.34599999999</v>
      </c>
      <c r="U600" s="211">
        <v>270134.10550000001</v>
      </c>
    </row>
    <row r="601" spans="1:21" ht="13.5" customHeight="1">
      <c r="A601" s="209">
        <v>4</v>
      </c>
      <c r="B601" s="210" t="s">
        <v>252</v>
      </c>
      <c r="C601" s="210" t="s">
        <v>308</v>
      </c>
      <c r="D601" s="210" t="s">
        <v>309</v>
      </c>
      <c r="E601" s="210" t="s">
        <v>314</v>
      </c>
      <c r="F601" s="209">
        <v>4</v>
      </c>
      <c r="G601" s="210" t="s">
        <v>4</v>
      </c>
      <c r="H601" s="211">
        <v>57754.514499999997</v>
      </c>
      <c r="I601" s="211">
        <v>92407.223200000008</v>
      </c>
      <c r="J601" s="211">
        <v>80856.320299999992</v>
      </c>
      <c r="K601" s="211">
        <v>129370.11248000001</v>
      </c>
      <c r="L601" s="211">
        <v>103958.12609999999</v>
      </c>
      <c r="M601" s="211">
        <v>166333.00176000001</v>
      </c>
      <c r="N601" s="211">
        <v>138610.83480000001</v>
      </c>
      <c r="O601" s="211">
        <v>221777.33568000002</v>
      </c>
      <c r="P601" s="211">
        <v>173263.5435</v>
      </c>
      <c r="Q601" s="211">
        <v>277221.66960000002</v>
      </c>
      <c r="R601" s="211">
        <v>196365.3493</v>
      </c>
      <c r="S601" s="211">
        <v>314184.55888000003</v>
      </c>
      <c r="T601" s="211">
        <v>219467.1551</v>
      </c>
      <c r="U601" s="211">
        <v>351147.44816000003</v>
      </c>
    </row>
    <row r="602" spans="1:21" ht="13.5" customHeight="1">
      <c r="A602" s="209">
        <v>4</v>
      </c>
      <c r="B602" s="210" t="s">
        <v>252</v>
      </c>
      <c r="C602" s="210" t="s">
        <v>308</v>
      </c>
      <c r="D602" s="210" t="s">
        <v>309</v>
      </c>
      <c r="E602" s="210" t="s">
        <v>315</v>
      </c>
      <c r="F602" s="209">
        <v>1</v>
      </c>
      <c r="G602" s="210" t="s">
        <v>63</v>
      </c>
      <c r="H602" s="211">
        <v>62829.599999999999</v>
      </c>
      <c r="I602" s="211">
        <v>109951.8</v>
      </c>
      <c r="J602" s="211">
        <v>81804.632000000012</v>
      </c>
      <c r="K602" s="211">
        <v>143158.10600000003</v>
      </c>
      <c r="L602" s="211">
        <v>98148.24</v>
      </c>
      <c r="M602" s="211">
        <v>171759.42</v>
      </c>
      <c r="N602" s="211">
        <v>117864.576</v>
      </c>
      <c r="O602" s="211">
        <v>206263.008</v>
      </c>
      <c r="P602" s="211">
        <v>138902.04</v>
      </c>
      <c r="Q602" s="211">
        <v>243078.57</v>
      </c>
      <c r="R602" s="211">
        <v>151992.78399999999</v>
      </c>
      <c r="S602" s="211">
        <v>265987.37199999997</v>
      </c>
      <c r="T602" s="211">
        <v>164896.592</v>
      </c>
      <c r="U602" s="211">
        <v>288569.03599999996</v>
      </c>
    </row>
    <row r="603" spans="1:21" ht="13.5" customHeight="1">
      <c r="A603" s="209">
        <v>4</v>
      </c>
      <c r="B603" s="210" t="s">
        <v>252</v>
      </c>
      <c r="C603" s="210" t="s">
        <v>308</v>
      </c>
      <c r="D603" s="210" t="s">
        <v>309</v>
      </c>
      <c r="E603" s="210" t="s">
        <v>315</v>
      </c>
      <c r="F603" s="209">
        <v>2</v>
      </c>
      <c r="G603" s="210" t="s">
        <v>5</v>
      </c>
      <c r="H603" s="211">
        <v>57806.253500000006</v>
      </c>
      <c r="I603" s="211">
        <v>101160.943625</v>
      </c>
      <c r="J603" s="211">
        <v>75000.09580000001</v>
      </c>
      <c r="K603" s="211">
        <v>131250.16765000002</v>
      </c>
      <c r="L603" s="211">
        <v>89023.556700000001</v>
      </c>
      <c r="M603" s="211">
        <v>155791.22422500001</v>
      </c>
      <c r="N603" s="211">
        <v>106201.64940000001</v>
      </c>
      <c r="O603" s="211">
        <v>185852.88644999999</v>
      </c>
      <c r="P603" s="211">
        <v>125103.84599999999</v>
      </c>
      <c r="Q603" s="211">
        <v>218931.73049999998</v>
      </c>
      <c r="R603" s="211">
        <v>137009.02395</v>
      </c>
      <c r="S603" s="211">
        <v>239765.79191250005</v>
      </c>
      <c r="T603" s="211">
        <v>148263.68277499999</v>
      </c>
      <c r="U603" s="211">
        <v>259461.44485624999</v>
      </c>
    </row>
    <row r="604" spans="1:21" ht="13.5" customHeight="1">
      <c r="A604" s="209">
        <v>4</v>
      </c>
      <c r="B604" s="210" t="s">
        <v>252</v>
      </c>
      <c r="C604" s="210" t="s">
        <v>308</v>
      </c>
      <c r="D604" s="210" t="s">
        <v>309</v>
      </c>
      <c r="E604" s="210" t="s">
        <v>315</v>
      </c>
      <c r="F604" s="209">
        <v>3</v>
      </c>
      <c r="G604" s="210" t="s">
        <v>6</v>
      </c>
      <c r="H604" s="211">
        <v>46953.574999999997</v>
      </c>
      <c r="I604" s="211">
        <v>82168.756250000006</v>
      </c>
      <c r="J604" s="211">
        <v>63576.94</v>
      </c>
      <c r="K604" s="211">
        <v>111259.64499999999</v>
      </c>
      <c r="L604" s="211">
        <v>80034.3</v>
      </c>
      <c r="M604" s="211">
        <v>140060.02499999999</v>
      </c>
      <c r="N604" s="211">
        <v>103838.14199999999</v>
      </c>
      <c r="O604" s="211">
        <v>181716.74849999999</v>
      </c>
      <c r="P604" s="211">
        <v>126276</v>
      </c>
      <c r="Q604" s="211">
        <v>220983</v>
      </c>
      <c r="R604" s="211">
        <v>140693.87</v>
      </c>
      <c r="S604" s="211">
        <v>246214.27249999999</v>
      </c>
      <c r="T604" s="211">
        <v>154362.34599999999</v>
      </c>
      <c r="U604" s="211">
        <v>270134.10550000001</v>
      </c>
    </row>
    <row r="605" spans="1:21" ht="13.5" customHeight="1">
      <c r="A605" s="209">
        <v>4</v>
      </c>
      <c r="B605" s="210" t="s">
        <v>252</v>
      </c>
      <c r="C605" s="210" t="s">
        <v>308</v>
      </c>
      <c r="D605" s="210" t="s">
        <v>309</v>
      </c>
      <c r="E605" s="210" t="s">
        <v>315</v>
      </c>
      <c r="F605" s="209">
        <v>4</v>
      </c>
      <c r="G605" s="210" t="s">
        <v>4</v>
      </c>
      <c r="H605" s="211">
        <v>57754.514499999997</v>
      </c>
      <c r="I605" s="211">
        <v>92407.223200000008</v>
      </c>
      <c r="J605" s="211">
        <v>80856.320299999992</v>
      </c>
      <c r="K605" s="211">
        <v>129370.11248000001</v>
      </c>
      <c r="L605" s="211">
        <v>103958.12609999999</v>
      </c>
      <c r="M605" s="211">
        <v>166333.00176000001</v>
      </c>
      <c r="N605" s="211">
        <v>138610.83480000001</v>
      </c>
      <c r="O605" s="211">
        <v>221777.33568000002</v>
      </c>
      <c r="P605" s="211">
        <v>173263.5435</v>
      </c>
      <c r="Q605" s="211">
        <v>277221.66960000002</v>
      </c>
      <c r="R605" s="211">
        <v>196365.3493</v>
      </c>
      <c r="S605" s="211">
        <v>314184.55888000003</v>
      </c>
      <c r="T605" s="211">
        <v>219467.1551</v>
      </c>
      <c r="U605" s="211">
        <v>351147.44816000003</v>
      </c>
    </row>
    <row r="606" spans="1:21" ht="13.5" customHeight="1">
      <c r="A606" s="209">
        <v>4</v>
      </c>
      <c r="B606" s="210" t="s">
        <v>252</v>
      </c>
      <c r="C606" s="210" t="s">
        <v>308</v>
      </c>
      <c r="D606" s="210" t="s">
        <v>309</v>
      </c>
      <c r="E606" s="210" t="s">
        <v>316</v>
      </c>
      <c r="F606" s="209">
        <v>1</v>
      </c>
      <c r="G606" s="210" t="s">
        <v>63</v>
      </c>
      <c r="H606" s="211">
        <v>65593.649999999994</v>
      </c>
      <c r="I606" s="211">
        <v>114788.8875</v>
      </c>
      <c r="J606" s="211">
        <v>85366.708000000013</v>
      </c>
      <c r="K606" s="211">
        <v>149391.739</v>
      </c>
      <c r="L606" s="211">
        <v>102351.06</v>
      </c>
      <c r="M606" s="211">
        <v>179114.35499999998</v>
      </c>
      <c r="N606" s="211">
        <v>122801.54399999999</v>
      </c>
      <c r="O606" s="211">
        <v>214902.70199999999</v>
      </c>
      <c r="P606" s="211">
        <v>144696.51</v>
      </c>
      <c r="Q606" s="211">
        <v>253218.89250000002</v>
      </c>
      <c r="R606" s="211">
        <v>158320.796</v>
      </c>
      <c r="S606" s="211">
        <v>277061.39300000004</v>
      </c>
      <c r="T606" s="211">
        <v>171729.448</v>
      </c>
      <c r="U606" s="211">
        <v>300526.53399999999</v>
      </c>
    </row>
    <row r="607" spans="1:21" ht="13.5" customHeight="1">
      <c r="A607" s="209">
        <v>4</v>
      </c>
      <c r="B607" s="210" t="s">
        <v>252</v>
      </c>
      <c r="C607" s="210" t="s">
        <v>308</v>
      </c>
      <c r="D607" s="210" t="s">
        <v>309</v>
      </c>
      <c r="E607" s="210" t="s">
        <v>316</v>
      </c>
      <c r="F607" s="209">
        <v>2</v>
      </c>
      <c r="G607" s="210" t="s">
        <v>5</v>
      </c>
      <c r="H607" s="211">
        <v>60364.354000000007</v>
      </c>
      <c r="I607" s="211">
        <v>105637.6195</v>
      </c>
      <c r="J607" s="211">
        <v>78290.737700000012</v>
      </c>
      <c r="K607" s="211">
        <v>137008.79097500001</v>
      </c>
      <c r="L607" s="211">
        <v>92881.909799999994</v>
      </c>
      <c r="M607" s="211">
        <v>162543.34215000001</v>
      </c>
      <c r="N607" s="211">
        <v>110714.70360000001</v>
      </c>
      <c r="O607" s="211">
        <v>193750.73129999998</v>
      </c>
      <c r="P607" s="211">
        <v>130399.11149999998</v>
      </c>
      <c r="Q607" s="211">
        <v>228198.44512499997</v>
      </c>
      <c r="R607" s="211">
        <v>142794.13755000001</v>
      </c>
      <c r="S607" s="211">
        <v>249889.7407125</v>
      </c>
      <c r="T607" s="211">
        <v>154501.45022500001</v>
      </c>
      <c r="U607" s="211">
        <v>270377.53789375001</v>
      </c>
    </row>
    <row r="608" spans="1:21" ht="13.5" customHeight="1">
      <c r="A608" s="209">
        <v>4</v>
      </c>
      <c r="B608" s="210" t="s">
        <v>252</v>
      </c>
      <c r="C608" s="210" t="s">
        <v>308</v>
      </c>
      <c r="D608" s="210" t="s">
        <v>309</v>
      </c>
      <c r="E608" s="210" t="s">
        <v>316</v>
      </c>
      <c r="F608" s="209">
        <v>3</v>
      </c>
      <c r="G608" s="210" t="s">
        <v>6</v>
      </c>
      <c r="H608" s="211">
        <v>48316.018749999996</v>
      </c>
      <c r="I608" s="211">
        <v>84553.032812499994</v>
      </c>
      <c r="J608" s="211">
        <v>65507.566249999989</v>
      </c>
      <c r="K608" s="211">
        <v>114638.2409375</v>
      </c>
      <c r="L608" s="211">
        <v>82534.893749999988</v>
      </c>
      <c r="M608" s="211">
        <v>144436.06406249999</v>
      </c>
      <c r="N608" s="211">
        <v>107203.17299999998</v>
      </c>
      <c r="O608" s="211">
        <v>187605.55274999997</v>
      </c>
      <c r="P608" s="211">
        <v>130520.15624999999</v>
      </c>
      <c r="Q608" s="211">
        <v>228410.27343749997</v>
      </c>
      <c r="R608" s="211">
        <v>145529.92374999999</v>
      </c>
      <c r="S608" s="211">
        <v>254677.36656249998</v>
      </c>
      <c r="T608" s="211">
        <v>159798.35524999999</v>
      </c>
      <c r="U608" s="211">
        <v>279647.12168749998</v>
      </c>
    </row>
    <row r="609" spans="1:21" ht="13.5" customHeight="1">
      <c r="A609" s="209">
        <v>4</v>
      </c>
      <c r="B609" s="210" t="s">
        <v>252</v>
      </c>
      <c r="C609" s="210" t="s">
        <v>308</v>
      </c>
      <c r="D609" s="210" t="s">
        <v>309</v>
      </c>
      <c r="E609" s="210" t="s">
        <v>316</v>
      </c>
      <c r="F609" s="209">
        <v>4</v>
      </c>
      <c r="G609" s="210" t="s">
        <v>4</v>
      </c>
      <c r="H609" s="211">
        <v>59035.137999999992</v>
      </c>
      <c r="I609" s="211">
        <v>94456.22080000001</v>
      </c>
      <c r="J609" s="211">
        <v>82649.193199999994</v>
      </c>
      <c r="K609" s="211">
        <v>132238.70912000001</v>
      </c>
      <c r="L609" s="211">
        <v>106263.24839999998</v>
      </c>
      <c r="M609" s="211">
        <v>170021.19744000002</v>
      </c>
      <c r="N609" s="211">
        <v>141684.33120000002</v>
      </c>
      <c r="O609" s="211">
        <v>226694.92992000002</v>
      </c>
      <c r="P609" s="211">
        <v>177105.41399999999</v>
      </c>
      <c r="Q609" s="211">
        <v>283368.66240000003</v>
      </c>
      <c r="R609" s="211">
        <v>200719.46919999999</v>
      </c>
      <c r="S609" s="211">
        <v>321151.15071999998</v>
      </c>
      <c r="T609" s="211">
        <v>224333.52439999999</v>
      </c>
      <c r="U609" s="211">
        <v>358933.63904000004</v>
      </c>
    </row>
    <row r="610" spans="1:21" ht="13.5" customHeight="1">
      <c r="A610" s="209">
        <v>4</v>
      </c>
      <c r="B610" s="210" t="s">
        <v>252</v>
      </c>
      <c r="C610" s="210" t="s">
        <v>308</v>
      </c>
      <c r="D610" s="210" t="s">
        <v>309</v>
      </c>
      <c r="E610" s="210" t="s">
        <v>317</v>
      </c>
      <c r="F610" s="209">
        <v>1</v>
      </c>
      <c r="G610" s="210" t="s">
        <v>63</v>
      </c>
      <c r="H610" s="211">
        <v>65075.55</v>
      </c>
      <c r="I610" s="211">
        <v>113882.21249999999</v>
      </c>
      <c r="J610" s="211">
        <v>84725.396000000008</v>
      </c>
      <c r="K610" s="211">
        <v>148269.44300000003</v>
      </c>
      <c r="L610" s="211">
        <v>101645.82</v>
      </c>
      <c r="M610" s="211">
        <v>177880.185</v>
      </c>
      <c r="N610" s="211">
        <v>122054.32799999999</v>
      </c>
      <c r="O610" s="211">
        <v>213595.07399999999</v>
      </c>
      <c r="P610" s="211">
        <v>143837.37</v>
      </c>
      <c r="Q610" s="211">
        <v>251715.39749999999</v>
      </c>
      <c r="R610" s="211">
        <v>157392.052</v>
      </c>
      <c r="S610" s="211">
        <v>275436.09100000001</v>
      </c>
      <c r="T610" s="211">
        <v>170751.17600000001</v>
      </c>
      <c r="U610" s="211">
        <v>298814.55800000002</v>
      </c>
    </row>
    <row r="611" spans="1:21" ht="13.5" customHeight="1">
      <c r="A611" s="209">
        <v>4</v>
      </c>
      <c r="B611" s="210" t="s">
        <v>252</v>
      </c>
      <c r="C611" s="210" t="s">
        <v>308</v>
      </c>
      <c r="D611" s="210" t="s">
        <v>309</v>
      </c>
      <c r="E611" s="210" t="s">
        <v>317</v>
      </c>
      <c r="F611" s="209">
        <v>2</v>
      </c>
      <c r="G611" s="210" t="s">
        <v>5</v>
      </c>
      <c r="H611" s="211">
        <v>59874.060500000007</v>
      </c>
      <c r="I611" s="211">
        <v>104779.60587500001</v>
      </c>
      <c r="J611" s="211">
        <v>77680.264900000009</v>
      </c>
      <c r="K611" s="211">
        <v>135940.463575</v>
      </c>
      <c r="L611" s="211">
        <v>92200.355100000001</v>
      </c>
      <c r="M611" s="211">
        <v>161350.62142499999</v>
      </c>
      <c r="N611" s="211">
        <v>109982.9382</v>
      </c>
      <c r="O611" s="211">
        <v>192470.14184999999</v>
      </c>
      <c r="P611" s="211">
        <v>129556.15049999999</v>
      </c>
      <c r="Q611" s="211">
        <v>226723.26337499998</v>
      </c>
      <c r="R611" s="211">
        <v>141883.68810000003</v>
      </c>
      <c r="S611" s="211">
        <v>248296.45417500002</v>
      </c>
      <c r="T611" s="211">
        <v>153536.64019999999</v>
      </c>
      <c r="U611" s="211">
        <v>268689.12034999998</v>
      </c>
    </row>
    <row r="612" spans="1:21" ht="13.5" customHeight="1">
      <c r="A612" s="209">
        <v>4</v>
      </c>
      <c r="B612" s="210" t="s">
        <v>252</v>
      </c>
      <c r="C612" s="210" t="s">
        <v>308</v>
      </c>
      <c r="D612" s="210" t="s">
        <v>309</v>
      </c>
      <c r="E612" s="210" t="s">
        <v>317</v>
      </c>
      <c r="F612" s="209">
        <v>3</v>
      </c>
      <c r="G612" s="210" t="s">
        <v>6</v>
      </c>
      <c r="H612" s="211">
        <v>47678.731249999997</v>
      </c>
      <c r="I612" s="211">
        <v>83437.779687499991</v>
      </c>
      <c r="J612" s="211">
        <v>64615.36374999999</v>
      </c>
      <c r="K612" s="211">
        <v>113076.88656249997</v>
      </c>
      <c r="L612" s="211">
        <v>81387.776249999995</v>
      </c>
      <c r="M612" s="211">
        <v>142428.60843749999</v>
      </c>
      <c r="N612" s="211">
        <v>105673.68299999999</v>
      </c>
      <c r="O612" s="211">
        <v>184928.94524999996</v>
      </c>
      <c r="P612" s="211">
        <v>128608.29374999998</v>
      </c>
      <c r="Q612" s="211">
        <v>225064.51406249998</v>
      </c>
      <c r="R612" s="211">
        <v>143363.14624999999</v>
      </c>
      <c r="S612" s="211">
        <v>250885.50593749998</v>
      </c>
      <c r="T612" s="211">
        <v>157376.66274999999</v>
      </c>
      <c r="U612" s="211">
        <v>275409.1598125</v>
      </c>
    </row>
    <row r="613" spans="1:21" ht="13.5" customHeight="1">
      <c r="A613" s="209">
        <v>4</v>
      </c>
      <c r="B613" s="210" t="s">
        <v>252</v>
      </c>
      <c r="C613" s="210" t="s">
        <v>308</v>
      </c>
      <c r="D613" s="210" t="s">
        <v>309</v>
      </c>
      <c r="E613" s="210" t="s">
        <v>317</v>
      </c>
      <c r="F613" s="209">
        <v>4</v>
      </c>
      <c r="G613" s="210" t="s">
        <v>4</v>
      </c>
      <c r="H613" s="211">
        <v>58386.137999999992</v>
      </c>
      <c r="I613" s="211">
        <v>93417.820800000001</v>
      </c>
      <c r="J613" s="211">
        <v>81740.593200000003</v>
      </c>
      <c r="K613" s="211">
        <v>130784.94912</v>
      </c>
      <c r="L613" s="211">
        <v>105095.04839999999</v>
      </c>
      <c r="M613" s="211">
        <v>168152.07744000002</v>
      </c>
      <c r="N613" s="211">
        <v>140126.73120000001</v>
      </c>
      <c r="O613" s="211">
        <v>224202.76991999999</v>
      </c>
      <c r="P613" s="211">
        <v>175158.41399999999</v>
      </c>
      <c r="Q613" s="211">
        <v>280253.46240000002</v>
      </c>
      <c r="R613" s="211">
        <v>198512.86919999996</v>
      </c>
      <c r="S613" s="211">
        <v>317620.59071999998</v>
      </c>
      <c r="T613" s="211">
        <v>221867.32439999998</v>
      </c>
      <c r="U613" s="211">
        <v>354987.71904</v>
      </c>
    </row>
    <row r="614" spans="1:21" ht="13.5" customHeight="1">
      <c r="A614" s="209">
        <v>4</v>
      </c>
      <c r="B614" s="210" t="s">
        <v>252</v>
      </c>
      <c r="C614" s="210" t="s">
        <v>308</v>
      </c>
      <c r="D614" s="210" t="s">
        <v>309</v>
      </c>
      <c r="E614" s="210" t="s">
        <v>318</v>
      </c>
      <c r="F614" s="209">
        <v>1</v>
      </c>
      <c r="G614" s="210" t="s">
        <v>63</v>
      </c>
      <c r="H614" s="211">
        <v>64940.85</v>
      </c>
      <c r="I614" s="211">
        <v>113646.48749999999</v>
      </c>
      <c r="J614" s="211">
        <v>84496.132000000012</v>
      </c>
      <c r="K614" s="211">
        <v>147868.23100000003</v>
      </c>
      <c r="L614" s="211">
        <v>101266.74</v>
      </c>
      <c r="M614" s="211">
        <v>177216.79499999998</v>
      </c>
      <c r="N614" s="211">
        <v>121437.576</v>
      </c>
      <c r="O614" s="211">
        <v>212515.758</v>
      </c>
      <c r="P614" s="211">
        <v>143075.79</v>
      </c>
      <c r="Q614" s="211">
        <v>250382.63250000001</v>
      </c>
      <c r="R614" s="211">
        <v>156540.28399999999</v>
      </c>
      <c r="S614" s="211">
        <v>273945.49699999997</v>
      </c>
      <c r="T614" s="211">
        <v>169779.592</v>
      </c>
      <c r="U614" s="211">
        <v>297114.28599999996</v>
      </c>
    </row>
    <row r="615" spans="1:21" ht="13.5" customHeight="1">
      <c r="A615" s="209">
        <v>4</v>
      </c>
      <c r="B615" s="210" t="s">
        <v>252</v>
      </c>
      <c r="C615" s="210" t="s">
        <v>308</v>
      </c>
      <c r="D615" s="210" t="s">
        <v>309</v>
      </c>
      <c r="E615" s="210" t="s">
        <v>318</v>
      </c>
      <c r="F615" s="209">
        <v>2</v>
      </c>
      <c r="G615" s="210" t="s">
        <v>5</v>
      </c>
      <c r="H615" s="211">
        <v>59772.191000000006</v>
      </c>
      <c r="I615" s="211">
        <v>104601.33425</v>
      </c>
      <c r="J615" s="211">
        <v>77506.53330000001</v>
      </c>
      <c r="K615" s="211">
        <v>135636.43327500002</v>
      </c>
      <c r="L615" s="211">
        <v>91924.369200000001</v>
      </c>
      <c r="M615" s="211">
        <v>160867.64610000001</v>
      </c>
      <c r="N615" s="211">
        <v>109521.97440000001</v>
      </c>
      <c r="O615" s="211">
        <v>191663.4552</v>
      </c>
      <c r="P615" s="211">
        <v>128982.28349999999</v>
      </c>
      <c r="Q615" s="211">
        <v>225718.99612499998</v>
      </c>
      <c r="R615" s="211">
        <v>141234.58645</v>
      </c>
      <c r="S615" s="211">
        <v>247160.52628750002</v>
      </c>
      <c r="T615" s="211">
        <v>152801.12027499999</v>
      </c>
      <c r="U615" s="211">
        <v>267401.96048124996</v>
      </c>
    </row>
    <row r="616" spans="1:21" ht="13.5" customHeight="1">
      <c r="A616" s="209">
        <v>4</v>
      </c>
      <c r="B616" s="210" t="s">
        <v>252</v>
      </c>
      <c r="C616" s="210" t="s">
        <v>308</v>
      </c>
      <c r="D616" s="210" t="s">
        <v>309</v>
      </c>
      <c r="E616" s="210" t="s">
        <v>318</v>
      </c>
      <c r="F616" s="209">
        <v>3</v>
      </c>
      <c r="G616" s="210" t="s">
        <v>6</v>
      </c>
      <c r="H616" s="211">
        <v>48085.243749999994</v>
      </c>
      <c r="I616" s="211">
        <v>84149.176562499983</v>
      </c>
      <c r="J616" s="211">
        <v>65207.686249999992</v>
      </c>
      <c r="K616" s="211">
        <v>114113.45093749999</v>
      </c>
      <c r="L616" s="211">
        <v>82167.693749999991</v>
      </c>
      <c r="M616" s="211">
        <v>143793.46406249999</v>
      </c>
      <c r="N616" s="211">
        <v>106744.47899999999</v>
      </c>
      <c r="O616" s="211">
        <v>186802.83824999997</v>
      </c>
      <c r="P616" s="211">
        <v>129984.65624999999</v>
      </c>
      <c r="Q616" s="211">
        <v>227473.14843749997</v>
      </c>
      <c r="R616" s="211">
        <v>144949.03374999997</v>
      </c>
      <c r="S616" s="211">
        <v>253660.80906249996</v>
      </c>
      <c r="T616" s="211">
        <v>159180.13324999998</v>
      </c>
      <c r="U616" s="211">
        <v>278565.23318749998</v>
      </c>
    </row>
    <row r="617" spans="1:21" ht="13.5" customHeight="1">
      <c r="A617" s="209">
        <v>4</v>
      </c>
      <c r="B617" s="210" t="s">
        <v>252</v>
      </c>
      <c r="C617" s="210" t="s">
        <v>308</v>
      </c>
      <c r="D617" s="210" t="s">
        <v>309</v>
      </c>
      <c r="E617" s="210" t="s">
        <v>318</v>
      </c>
      <c r="F617" s="209">
        <v>4</v>
      </c>
      <c r="G617" s="210" t="s">
        <v>4</v>
      </c>
      <c r="H617" s="211">
        <v>58693.261499999993</v>
      </c>
      <c r="I617" s="211">
        <v>93909.218400000012</v>
      </c>
      <c r="J617" s="211">
        <v>82170.566099999996</v>
      </c>
      <c r="K617" s="211">
        <v>131472.90575999999</v>
      </c>
      <c r="L617" s="211">
        <v>105647.8707</v>
      </c>
      <c r="M617" s="211">
        <v>169036.59311999998</v>
      </c>
      <c r="N617" s="211">
        <v>140863.82759999999</v>
      </c>
      <c r="O617" s="211">
        <v>225382.12416000001</v>
      </c>
      <c r="P617" s="211">
        <v>176079.78450000001</v>
      </c>
      <c r="Q617" s="211">
        <v>281727.65519999998</v>
      </c>
      <c r="R617" s="211">
        <v>199557.08909999998</v>
      </c>
      <c r="S617" s="211">
        <v>319291.34256000002</v>
      </c>
      <c r="T617" s="211">
        <v>223034.39369999999</v>
      </c>
      <c r="U617" s="211">
        <v>356855.02992</v>
      </c>
    </row>
    <row r="618" spans="1:21" ht="13.5" customHeight="1">
      <c r="A618" s="209">
        <v>4</v>
      </c>
      <c r="B618" s="210" t="s">
        <v>252</v>
      </c>
      <c r="C618" s="210" t="s">
        <v>319</v>
      </c>
      <c r="D618" s="210" t="s">
        <v>320</v>
      </c>
      <c r="E618" s="210" t="s">
        <v>321</v>
      </c>
      <c r="F618" s="209">
        <v>1</v>
      </c>
      <c r="G618" s="210" t="s">
        <v>63</v>
      </c>
      <c r="H618" s="211">
        <v>62130</v>
      </c>
      <c r="I618" s="211">
        <v>108727.5</v>
      </c>
      <c r="J618" s="211">
        <v>80970.898750000008</v>
      </c>
      <c r="K618" s="211">
        <v>141699.0728125</v>
      </c>
      <c r="L618" s="211">
        <v>97296.862499999988</v>
      </c>
      <c r="M618" s="211">
        <v>170269.50937500002</v>
      </c>
      <c r="N618" s="211">
        <v>117073.44</v>
      </c>
      <c r="O618" s="211">
        <v>204878.52</v>
      </c>
      <c r="P618" s="211">
        <v>138019.44374999998</v>
      </c>
      <c r="Q618" s="211">
        <v>241534.02656249999</v>
      </c>
      <c r="R618" s="211">
        <v>151053.3725</v>
      </c>
      <c r="S618" s="211">
        <v>264343.40187499998</v>
      </c>
      <c r="T618" s="211">
        <v>163945.4425</v>
      </c>
      <c r="U618" s="211">
        <v>286904.52437499998</v>
      </c>
    </row>
    <row r="619" spans="1:21" ht="13.5" customHeight="1">
      <c r="A619" s="209">
        <v>4</v>
      </c>
      <c r="B619" s="210" t="s">
        <v>252</v>
      </c>
      <c r="C619" s="210" t="s">
        <v>319</v>
      </c>
      <c r="D619" s="210" t="s">
        <v>320</v>
      </c>
      <c r="E619" s="210" t="s">
        <v>321</v>
      </c>
      <c r="F619" s="209">
        <v>2</v>
      </c>
      <c r="G619" s="210" t="s">
        <v>5</v>
      </c>
      <c r="H619" s="211">
        <v>57145.2</v>
      </c>
      <c r="I619" s="211">
        <v>100004.1</v>
      </c>
      <c r="J619" s="211">
        <v>74202.31</v>
      </c>
      <c r="K619" s="211">
        <v>129854.04250000001</v>
      </c>
      <c r="L619" s="211">
        <v>88177.14</v>
      </c>
      <c r="M619" s="211">
        <v>154309.995</v>
      </c>
      <c r="N619" s="211">
        <v>105381.72</v>
      </c>
      <c r="O619" s="211">
        <v>184418.01</v>
      </c>
      <c r="P619" s="211">
        <v>124182.45</v>
      </c>
      <c r="Q619" s="211">
        <v>217319.28749999998</v>
      </c>
      <c r="R619" s="211">
        <v>136029.66500000001</v>
      </c>
      <c r="S619" s="211">
        <v>238051.91375000004</v>
      </c>
      <c r="T619" s="211">
        <v>147251.5675</v>
      </c>
      <c r="U619" s="211">
        <v>257690.24312500001</v>
      </c>
    </row>
    <row r="620" spans="1:21" ht="13.5" customHeight="1">
      <c r="A620" s="209">
        <v>4</v>
      </c>
      <c r="B620" s="210" t="s">
        <v>252</v>
      </c>
      <c r="C620" s="210" t="s">
        <v>319</v>
      </c>
      <c r="D620" s="210" t="s">
        <v>320</v>
      </c>
      <c r="E620" s="210" t="s">
        <v>321</v>
      </c>
      <c r="F620" s="209">
        <v>3</v>
      </c>
      <c r="G620" s="210" t="s">
        <v>6</v>
      </c>
      <c r="H620" s="211">
        <v>45936.925000000003</v>
      </c>
      <c r="I620" s="211">
        <v>80389.618749999994</v>
      </c>
      <c r="J620" s="211">
        <v>62127.694999999992</v>
      </c>
      <c r="K620" s="211">
        <v>108723.46625</v>
      </c>
      <c r="L620" s="211">
        <v>78150.464999999997</v>
      </c>
      <c r="M620" s="211">
        <v>136763.31374999997</v>
      </c>
      <c r="N620" s="211">
        <v>101291.82</v>
      </c>
      <c r="O620" s="211">
        <v>177260.68499999997</v>
      </c>
      <c r="P620" s="211">
        <v>123050.77499999999</v>
      </c>
      <c r="Q620" s="211">
        <v>215338.85624999998</v>
      </c>
      <c r="R620" s="211">
        <v>137009.54499999998</v>
      </c>
      <c r="S620" s="211">
        <v>239766.70374999999</v>
      </c>
      <c r="T620" s="211">
        <v>150209.91499999998</v>
      </c>
      <c r="U620" s="211">
        <v>262867.35125000001</v>
      </c>
    </row>
    <row r="621" spans="1:21" ht="13.5" customHeight="1">
      <c r="A621" s="209">
        <v>4</v>
      </c>
      <c r="B621" s="210" t="s">
        <v>252</v>
      </c>
      <c r="C621" s="210" t="s">
        <v>319</v>
      </c>
      <c r="D621" s="210" t="s">
        <v>320</v>
      </c>
      <c r="E621" s="210" t="s">
        <v>321</v>
      </c>
      <c r="F621" s="209">
        <v>4</v>
      </c>
      <c r="G621" s="210" t="s">
        <v>4</v>
      </c>
      <c r="H621" s="211">
        <v>56243.647999999986</v>
      </c>
      <c r="I621" s="211">
        <v>89989.83679999999</v>
      </c>
      <c r="J621" s="211">
        <v>78741.107199999999</v>
      </c>
      <c r="K621" s="211">
        <v>125985.77151999999</v>
      </c>
      <c r="L621" s="211">
        <v>101238.56639999998</v>
      </c>
      <c r="M621" s="211">
        <v>161981.70624</v>
      </c>
      <c r="N621" s="211">
        <v>134984.75519999999</v>
      </c>
      <c r="O621" s="211">
        <v>215975.60832</v>
      </c>
      <c r="P621" s="211">
        <v>168730.94399999999</v>
      </c>
      <c r="Q621" s="211">
        <v>269969.51039999997</v>
      </c>
      <c r="R621" s="211">
        <v>191228.4032</v>
      </c>
      <c r="S621" s="211">
        <v>305965.44511999999</v>
      </c>
      <c r="T621" s="211">
        <v>213725.86239999998</v>
      </c>
      <c r="U621" s="211">
        <v>341961.37983999995</v>
      </c>
    </row>
    <row r="622" spans="1:21" ht="13.5" customHeight="1">
      <c r="A622" s="209">
        <v>4</v>
      </c>
      <c r="B622" s="210" t="s">
        <v>252</v>
      </c>
      <c r="C622" s="210" t="s">
        <v>319</v>
      </c>
      <c r="D622" s="210" t="s">
        <v>320</v>
      </c>
      <c r="E622" s="210" t="s">
        <v>322</v>
      </c>
      <c r="F622" s="209">
        <v>1</v>
      </c>
      <c r="G622" s="210" t="s">
        <v>63</v>
      </c>
      <c r="H622" s="211">
        <v>65731.75</v>
      </c>
      <c r="I622" s="211">
        <v>115030.5625</v>
      </c>
      <c r="J622" s="211">
        <v>85600.506250000006</v>
      </c>
      <c r="K622" s="211">
        <v>149800.88593750002</v>
      </c>
      <c r="L622" s="211">
        <v>102735.78750000001</v>
      </c>
      <c r="M622" s="211">
        <v>179787.62812499999</v>
      </c>
      <c r="N622" s="211">
        <v>123425.4</v>
      </c>
      <c r="O622" s="211">
        <v>215994.45</v>
      </c>
      <c r="P622" s="211">
        <v>145466.53125</v>
      </c>
      <c r="Q622" s="211">
        <v>254566.4296875</v>
      </c>
      <c r="R622" s="211">
        <v>159181.83749999999</v>
      </c>
      <c r="S622" s="211">
        <v>278568.21562499995</v>
      </c>
      <c r="T622" s="211">
        <v>172711.1875</v>
      </c>
      <c r="U622" s="211">
        <v>302244.578125</v>
      </c>
    </row>
    <row r="623" spans="1:21" ht="13.5" customHeight="1">
      <c r="A623" s="209">
        <v>4</v>
      </c>
      <c r="B623" s="210" t="s">
        <v>252</v>
      </c>
      <c r="C623" s="210" t="s">
        <v>319</v>
      </c>
      <c r="D623" s="210" t="s">
        <v>320</v>
      </c>
      <c r="E623" s="210" t="s">
        <v>322</v>
      </c>
      <c r="F623" s="209">
        <v>2</v>
      </c>
      <c r="G623" s="210" t="s">
        <v>5</v>
      </c>
      <c r="H623" s="211">
        <v>60483.8125</v>
      </c>
      <c r="I623" s="211">
        <v>105846.671875</v>
      </c>
      <c r="J623" s="211">
        <v>78487.762500000012</v>
      </c>
      <c r="K623" s="211">
        <v>137353.58437500001</v>
      </c>
      <c r="L623" s="211">
        <v>93186.337499999994</v>
      </c>
      <c r="M623" s="211">
        <v>163076.09062500001</v>
      </c>
      <c r="N623" s="211">
        <v>111211.095</v>
      </c>
      <c r="O623" s="211">
        <v>194619.41624999998</v>
      </c>
      <c r="P623" s="211">
        <v>131015.06249999999</v>
      </c>
      <c r="Q623" s="211">
        <v>229276.35937499997</v>
      </c>
      <c r="R623" s="211">
        <v>143489.5625</v>
      </c>
      <c r="S623" s="211">
        <v>251106.734375</v>
      </c>
      <c r="T623" s="211">
        <v>155287.47499999998</v>
      </c>
      <c r="U623" s="211">
        <v>271753.08124999999</v>
      </c>
    </row>
    <row r="624" spans="1:21" ht="13.5" customHeight="1">
      <c r="A624" s="209">
        <v>4</v>
      </c>
      <c r="B624" s="210" t="s">
        <v>252</v>
      </c>
      <c r="C624" s="210" t="s">
        <v>319</v>
      </c>
      <c r="D624" s="210" t="s">
        <v>320</v>
      </c>
      <c r="E624" s="210" t="s">
        <v>322</v>
      </c>
      <c r="F624" s="209">
        <v>3</v>
      </c>
      <c r="G624" s="210" t="s">
        <v>6</v>
      </c>
      <c r="H624" s="211">
        <v>47941.181249999994</v>
      </c>
      <c r="I624" s="211">
        <v>83897.067187499983</v>
      </c>
      <c r="J624" s="211">
        <v>64956.40374999999</v>
      </c>
      <c r="K624" s="211">
        <v>113673.70656249998</v>
      </c>
      <c r="L624" s="211">
        <v>81805.376250000001</v>
      </c>
      <c r="M624" s="211">
        <v>143159.40843749998</v>
      </c>
      <c r="N624" s="211">
        <v>106195.33499999999</v>
      </c>
      <c r="O624" s="211">
        <v>185841.83624999996</v>
      </c>
      <c r="P624" s="211">
        <v>129217.29374999998</v>
      </c>
      <c r="Q624" s="211">
        <v>226130.26406249998</v>
      </c>
      <c r="R624" s="211">
        <v>144023.76624999999</v>
      </c>
      <c r="S624" s="211">
        <v>252041.59093749998</v>
      </c>
      <c r="T624" s="211">
        <v>158079.73874999999</v>
      </c>
      <c r="U624" s="211">
        <v>276639.54281249997</v>
      </c>
    </row>
    <row r="625" spans="1:21" ht="13.5" customHeight="1">
      <c r="A625" s="209">
        <v>4</v>
      </c>
      <c r="B625" s="210" t="s">
        <v>252</v>
      </c>
      <c r="C625" s="210" t="s">
        <v>319</v>
      </c>
      <c r="D625" s="210" t="s">
        <v>320</v>
      </c>
      <c r="E625" s="210" t="s">
        <v>322</v>
      </c>
      <c r="F625" s="209">
        <v>4</v>
      </c>
      <c r="G625" s="210" t="s">
        <v>4</v>
      </c>
      <c r="H625" s="211">
        <v>58186.172499999993</v>
      </c>
      <c r="I625" s="211">
        <v>93097.875999999989</v>
      </c>
      <c r="J625" s="211">
        <v>81460.641499999998</v>
      </c>
      <c r="K625" s="211">
        <v>130337.0264</v>
      </c>
      <c r="L625" s="211">
        <v>104735.11049999998</v>
      </c>
      <c r="M625" s="211">
        <v>167576.17680000002</v>
      </c>
      <c r="N625" s="211">
        <v>139646.81399999998</v>
      </c>
      <c r="O625" s="211">
        <v>223434.90239999996</v>
      </c>
      <c r="P625" s="211">
        <v>174558.51749999999</v>
      </c>
      <c r="Q625" s="211">
        <v>279293.62799999997</v>
      </c>
      <c r="R625" s="211">
        <v>197832.98649999997</v>
      </c>
      <c r="S625" s="211">
        <v>316532.77839999995</v>
      </c>
      <c r="T625" s="211">
        <v>221107.45549999998</v>
      </c>
      <c r="U625" s="211">
        <v>353771.92879999999</v>
      </c>
    </row>
    <row r="626" spans="1:21" ht="13.5" customHeight="1">
      <c r="A626" s="209">
        <v>4</v>
      </c>
      <c r="B626" s="210" t="s">
        <v>252</v>
      </c>
      <c r="C626" s="210" t="s">
        <v>319</v>
      </c>
      <c r="D626" s="210" t="s">
        <v>320</v>
      </c>
      <c r="E626" s="210" t="s">
        <v>313</v>
      </c>
      <c r="F626" s="209">
        <v>1</v>
      </c>
      <c r="G626" s="210" t="s">
        <v>63</v>
      </c>
      <c r="H626" s="211">
        <v>59472</v>
      </c>
      <c r="I626" s="211">
        <v>104076</v>
      </c>
      <c r="J626" s="211">
        <v>77525.437500000015</v>
      </c>
      <c r="K626" s="211">
        <v>135669.515625</v>
      </c>
      <c r="L626" s="211">
        <v>93192.524999999994</v>
      </c>
      <c r="M626" s="211">
        <v>163086.91875000001</v>
      </c>
      <c r="N626" s="211">
        <v>112190.39999999999</v>
      </c>
      <c r="O626" s="211">
        <v>196333.2</v>
      </c>
      <c r="P626" s="211">
        <v>132274.6875</v>
      </c>
      <c r="Q626" s="211">
        <v>231480.703125</v>
      </c>
      <c r="R626" s="211">
        <v>144772.42499999999</v>
      </c>
      <c r="S626" s="211">
        <v>253351.74374999999</v>
      </c>
      <c r="T626" s="211">
        <v>157144.72499999998</v>
      </c>
      <c r="U626" s="211">
        <v>275003.26874999999</v>
      </c>
    </row>
    <row r="627" spans="1:21" ht="13.5" customHeight="1">
      <c r="A627" s="209">
        <v>4</v>
      </c>
      <c r="B627" s="210" t="s">
        <v>252</v>
      </c>
      <c r="C627" s="210" t="s">
        <v>319</v>
      </c>
      <c r="D627" s="210" t="s">
        <v>320</v>
      </c>
      <c r="E627" s="210" t="s">
        <v>313</v>
      </c>
      <c r="F627" s="209">
        <v>2</v>
      </c>
      <c r="G627" s="210" t="s">
        <v>5</v>
      </c>
      <c r="H627" s="211">
        <v>54693</v>
      </c>
      <c r="I627" s="211">
        <v>95712.75</v>
      </c>
      <c r="J627" s="211">
        <v>71032.5</v>
      </c>
      <c r="K627" s="211">
        <v>124306.875</v>
      </c>
      <c r="L627" s="211">
        <v>84434.4</v>
      </c>
      <c r="M627" s="211">
        <v>147760.20000000001</v>
      </c>
      <c r="N627" s="211">
        <v>100954.08</v>
      </c>
      <c r="O627" s="211">
        <v>176669.64</v>
      </c>
      <c r="P627" s="211">
        <v>118975.5</v>
      </c>
      <c r="Q627" s="211">
        <v>208207.12499999997</v>
      </c>
      <c r="R627" s="211">
        <v>130333.05</v>
      </c>
      <c r="S627" s="211">
        <v>228082.83750000002</v>
      </c>
      <c r="T627" s="211">
        <v>141096.375</v>
      </c>
      <c r="U627" s="211">
        <v>246918.65625</v>
      </c>
    </row>
    <row r="628" spans="1:21" ht="13.5" customHeight="1">
      <c r="A628" s="209">
        <v>4</v>
      </c>
      <c r="B628" s="210" t="s">
        <v>252</v>
      </c>
      <c r="C628" s="210" t="s">
        <v>319</v>
      </c>
      <c r="D628" s="210" t="s">
        <v>320</v>
      </c>
      <c r="E628" s="210" t="s">
        <v>313</v>
      </c>
      <c r="F628" s="209">
        <v>3</v>
      </c>
      <c r="G628" s="210" t="s">
        <v>6</v>
      </c>
      <c r="H628" s="211">
        <v>43757.35</v>
      </c>
      <c r="I628" s="211">
        <v>76575.362499999988</v>
      </c>
      <c r="J628" s="211">
        <v>59167.29</v>
      </c>
      <c r="K628" s="211">
        <v>103542.75749999998</v>
      </c>
      <c r="L628" s="211">
        <v>74416.23</v>
      </c>
      <c r="M628" s="211">
        <v>130228.40249999998</v>
      </c>
      <c r="N628" s="211">
        <v>96434.04</v>
      </c>
      <c r="O628" s="211">
        <v>168759.57</v>
      </c>
      <c r="P628" s="211">
        <v>117127.05</v>
      </c>
      <c r="Q628" s="211">
        <v>204972.33749999997</v>
      </c>
      <c r="R628" s="211">
        <v>130397.99</v>
      </c>
      <c r="S628" s="211">
        <v>228196.48249999998</v>
      </c>
      <c r="T628" s="211">
        <v>142942.13</v>
      </c>
      <c r="U628" s="211">
        <v>250148.72749999998</v>
      </c>
    </row>
    <row r="629" spans="1:21" ht="13.5" customHeight="1">
      <c r="A629" s="209">
        <v>4</v>
      </c>
      <c r="B629" s="210" t="s">
        <v>252</v>
      </c>
      <c r="C629" s="210" t="s">
        <v>319</v>
      </c>
      <c r="D629" s="210" t="s">
        <v>320</v>
      </c>
      <c r="E629" s="210" t="s">
        <v>313</v>
      </c>
      <c r="F629" s="209">
        <v>4</v>
      </c>
      <c r="G629" s="210" t="s">
        <v>4</v>
      </c>
      <c r="H629" s="211">
        <v>53629.745999999999</v>
      </c>
      <c r="I629" s="211">
        <v>85807.593599999993</v>
      </c>
      <c r="J629" s="211">
        <v>75081.64439999999</v>
      </c>
      <c r="K629" s="211">
        <v>120130.63103999999</v>
      </c>
      <c r="L629" s="211">
        <v>96533.542799999981</v>
      </c>
      <c r="M629" s="211">
        <v>154453.66847999999</v>
      </c>
      <c r="N629" s="211">
        <v>128711.3904</v>
      </c>
      <c r="O629" s="211">
        <v>205938.22464</v>
      </c>
      <c r="P629" s="211">
        <v>160889.23800000001</v>
      </c>
      <c r="Q629" s="211">
        <v>257422.78080000001</v>
      </c>
      <c r="R629" s="211">
        <v>182341.13639999999</v>
      </c>
      <c r="S629" s="211">
        <v>291745.81823999999</v>
      </c>
      <c r="T629" s="211">
        <v>203793.03479999996</v>
      </c>
      <c r="U629" s="211">
        <v>326068.85568000004</v>
      </c>
    </row>
    <row r="630" spans="1:21" ht="13.5" customHeight="1">
      <c r="A630" s="209">
        <v>4</v>
      </c>
      <c r="B630" s="210" t="s">
        <v>252</v>
      </c>
      <c r="C630" s="210" t="s">
        <v>319</v>
      </c>
      <c r="D630" s="210" t="s">
        <v>320</v>
      </c>
      <c r="E630" s="210" t="s">
        <v>296</v>
      </c>
      <c r="F630" s="209">
        <v>1</v>
      </c>
      <c r="G630" s="210" t="s">
        <v>63</v>
      </c>
      <c r="H630" s="211">
        <v>59273.5</v>
      </c>
      <c r="I630" s="211">
        <v>103728.625</v>
      </c>
      <c r="J630" s="211">
        <v>77310.345000000001</v>
      </c>
      <c r="K630" s="211">
        <v>135293.10375000001</v>
      </c>
      <c r="L630" s="211">
        <v>93018.15</v>
      </c>
      <c r="M630" s="211">
        <v>162781.76250000001</v>
      </c>
      <c r="N630" s="211">
        <v>112110.96</v>
      </c>
      <c r="O630" s="211">
        <v>196194.18</v>
      </c>
      <c r="P630" s="211">
        <v>132209.02499999999</v>
      </c>
      <c r="Q630" s="211">
        <v>231365.79375000001</v>
      </c>
      <c r="R630" s="211">
        <v>144715.39000000001</v>
      </c>
      <c r="S630" s="211">
        <v>253251.9325</v>
      </c>
      <c r="T630" s="211">
        <v>157121.07</v>
      </c>
      <c r="U630" s="211">
        <v>274961.8725</v>
      </c>
    </row>
    <row r="631" spans="1:21" ht="13.5" customHeight="1">
      <c r="A631" s="209">
        <v>4</v>
      </c>
      <c r="B631" s="210" t="s">
        <v>252</v>
      </c>
      <c r="C631" s="210" t="s">
        <v>319</v>
      </c>
      <c r="D631" s="210" t="s">
        <v>320</v>
      </c>
      <c r="E631" s="210" t="s">
        <v>296</v>
      </c>
      <c r="F631" s="209">
        <v>2</v>
      </c>
      <c r="G631" s="210" t="s">
        <v>5</v>
      </c>
      <c r="H631" s="211">
        <v>54492.925000000003</v>
      </c>
      <c r="I631" s="211">
        <v>95362.618749999994</v>
      </c>
      <c r="J631" s="211">
        <v>70806.364999999991</v>
      </c>
      <c r="K631" s="211">
        <v>123911.13875000001</v>
      </c>
      <c r="L631" s="211">
        <v>84222.134999999995</v>
      </c>
      <c r="M631" s="211">
        <v>147388.73624999999</v>
      </c>
      <c r="N631" s="211">
        <v>100806.87</v>
      </c>
      <c r="O631" s="211">
        <v>176412.02249999999</v>
      </c>
      <c r="P631" s="211">
        <v>118826.92499999999</v>
      </c>
      <c r="Q631" s="211">
        <v>207947.11874999997</v>
      </c>
      <c r="R631" s="211">
        <v>130186.935</v>
      </c>
      <c r="S631" s="211">
        <v>227827.13625000004</v>
      </c>
      <c r="T631" s="211">
        <v>140964.89499999999</v>
      </c>
      <c r="U631" s="211">
        <v>246688.56625</v>
      </c>
    </row>
    <row r="632" spans="1:21" ht="13.5" customHeight="1">
      <c r="A632" s="209">
        <v>4</v>
      </c>
      <c r="B632" s="210" t="s">
        <v>252</v>
      </c>
      <c r="C632" s="210" t="s">
        <v>319</v>
      </c>
      <c r="D632" s="210" t="s">
        <v>320</v>
      </c>
      <c r="E632" s="210" t="s">
        <v>296</v>
      </c>
      <c r="F632" s="209">
        <v>3</v>
      </c>
      <c r="G632" s="210" t="s">
        <v>6</v>
      </c>
      <c r="H632" s="211">
        <v>42667.5625</v>
      </c>
      <c r="I632" s="211">
        <v>74668.234375</v>
      </c>
      <c r="J632" s="211">
        <v>57687.087499999994</v>
      </c>
      <c r="K632" s="211">
        <v>100952.40312499998</v>
      </c>
      <c r="L632" s="211">
        <v>72549.112499999988</v>
      </c>
      <c r="M632" s="211">
        <v>126960.94687499998</v>
      </c>
      <c r="N632" s="211">
        <v>94005.15</v>
      </c>
      <c r="O632" s="211">
        <v>164509.01249999995</v>
      </c>
      <c r="P632" s="211">
        <v>114165.18749999999</v>
      </c>
      <c r="Q632" s="211">
        <v>199789.07812499997</v>
      </c>
      <c r="R632" s="211">
        <v>127092.21249999998</v>
      </c>
      <c r="S632" s="211">
        <v>222411.37187499998</v>
      </c>
      <c r="T632" s="211">
        <v>139308.23749999999</v>
      </c>
      <c r="U632" s="211">
        <v>243789.41562499997</v>
      </c>
    </row>
    <row r="633" spans="1:21" ht="13.5" customHeight="1">
      <c r="A633" s="209">
        <v>4</v>
      </c>
      <c r="B633" s="210" t="s">
        <v>252</v>
      </c>
      <c r="C633" s="210" t="s">
        <v>319</v>
      </c>
      <c r="D633" s="210" t="s">
        <v>320</v>
      </c>
      <c r="E633" s="210" t="s">
        <v>296</v>
      </c>
      <c r="F633" s="209">
        <v>4</v>
      </c>
      <c r="G633" s="210" t="s">
        <v>4</v>
      </c>
      <c r="H633" s="211">
        <v>52322.794999999998</v>
      </c>
      <c r="I633" s="211">
        <v>83716.472000000009</v>
      </c>
      <c r="J633" s="211">
        <v>73251.913</v>
      </c>
      <c r="K633" s="211">
        <v>117203.06080000001</v>
      </c>
      <c r="L633" s="211">
        <v>94181.030999999988</v>
      </c>
      <c r="M633" s="211">
        <v>150689.6496</v>
      </c>
      <c r="N633" s="211">
        <v>125574.708</v>
      </c>
      <c r="O633" s="211">
        <v>200919.53279999999</v>
      </c>
      <c r="P633" s="211">
        <v>156968.38499999998</v>
      </c>
      <c r="Q633" s="211">
        <v>251149.416</v>
      </c>
      <c r="R633" s="211">
        <v>177897.50299999997</v>
      </c>
      <c r="S633" s="211">
        <v>284636.0048</v>
      </c>
      <c r="T633" s="211">
        <v>198826.62099999998</v>
      </c>
      <c r="U633" s="211">
        <v>318122.59360000002</v>
      </c>
    </row>
    <row r="634" spans="1:21" ht="13.5" customHeight="1">
      <c r="A634" s="209">
        <v>4</v>
      </c>
      <c r="B634" s="210" t="s">
        <v>252</v>
      </c>
      <c r="C634" s="210" t="s">
        <v>319</v>
      </c>
      <c r="D634" s="210" t="s">
        <v>320</v>
      </c>
      <c r="E634" s="210" t="s">
        <v>323</v>
      </c>
      <c r="F634" s="209">
        <v>1</v>
      </c>
      <c r="G634" s="210" t="s">
        <v>63</v>
      </c>
      <c r="H634" s="211">
        <v>59049.75</v>
      </c>
      <c r="I634" s="211">
        <v>103337.0625</v>
      </c>
      <c r="J634" s="211">
        <v>76987.137500000012</v>
      </c>
      <c r="K634" s="211">
        <v>134727.49062500003</v>
      </c>
      <c r="L634" s="211">
        <v>92568.824999999997</v>
      </c>
      <c r="M634" s="211">
        <v>161995.44374999998</v>
      </c>
      <c r="N634" s="211">
        <v>111475.8</v>
      </c>
      <c r="O634" s="211">
        <v>195082.65</v>
      </c>
      <c r="P634" s="211">
        <v>131439.9375</v>
      </c>
      <c r="Q634" s="211">
        <v>230019.890625</v>
      </c>
      <c r="R634" s="211">
        <v>143862.92499999999</v>
      </c>
      <c r="S634" s="211">
        <v>251760.11874999999</v>
      </c>
      <c r="T634" s="211">
        <v>156168.125</v>
      </c>
      <c r="U634" s="211">
        <v>273294.21875</v>
      </c>
    </row>
    <row r="635" spans="1:21" ht="13.5" customHeight="1">
      <c r="A635" s="209">
        <v>4</v>
      </c>
      <c r="B635" s="210" t="s">
        <v>252</v>
      </c>
      <c r="C635" s="210" t="s">
        <v>319</v>
      </c>
      <c r="D635" s="210" t="s">
        <v>320</v>
      </c>
      <c r="E635" s="210" t="s">
        <v>323</v>
      </c>
      <c r="F635" s="209">
        <v>2</v>
      </c>
      <c r="G635" s="210" t="s">
        <v>5</v>
      </c>
      <c r="H635" s="211">
        <v>54299.8125</v>
      </c>
      <c r="I635" s="211">
        <v>95024.671875</v>
      </c>
      <c r="J635" s="211">
        <v>70531.212500000009</v>
      </c>
      <c r="K635" s="211">
        <v>123429.62187500001</v>
      </c>
      <c r="L635" s="211">
        <v>83854.237500000003</v>
      </c>
      <c r="M635" s="211">
        <v>146744.91562499999</v>
      </c>
      <c r="N635" s="211">
        <v>100290.015</v>
      </c>
      <c r="O635" s="211">
        <v>175507.52625</v>
      </c>
      <c r="P635" s="211">
        <v>118199.81249999999</v>
      </c>
      <c r="Q635" s="211">
        <v>206849.67187499997</v>
      </c>
      <c r="R635" s="211">
        <v>129487.9375</v>
      </c>
      <c r="S635" s="211">
        <v>226603.890625</v>
      </c>
      <c r="T635" s="211">
        <v>140188.88750000001</v>
      </c>
      <c r="U635" s="211">
        <v>245330.55312500001</v>
      </c>
    </row>
    <row r="636" spans="1:21" ht="13.5" customHeight="1">
      <c r="A636" s="209">
        <v>4</v>
      </c>
      <c r="B636" s="210" t="s">
        <v>252</v>
      </c>
      <c r="C636" s="210" t="s">
        <v>319</v>
      </c>
      <c r="D636" s="210" t="s">
        <v>320</v>
      </c>
      <c r="E636" s="210" t="s">
        <v>323</v>
      </c>
      <c r="F636" s="209">
        <v>3</v>
      </c>
      <c r="G636" s="210" t="s">
        <v>6</v>
      </c>
      <c r="H636" s="211">
        <v>42759.956249999996</v>
      </c>
      <c r="I636" s="211">
        <v>74829.923437499994</v>
      </c>
      <c r="J636" s="211">
        <v>57839.188749999994</v>
      </c>
      <c r="K636" s="211">
        <v>101218.58031249998</v>
      </c>
      <c r="L636" s="211">
        <v>72762.671249999985</v>
      </c>
      <c r="M636" s="211">
        <v>127334.67468749998</v>
      </c>
      <c r="N636" s="211">
        <v>94320.194999999992</v>
      </c>
      <c r="O636" s="211">
        <v>165060.34124999997</v>
      </c>
      <c r="P636" s="211">
        <v>114596.11874999998</v>
      </c>
      <c r="Q636" s="211">
        <v>200543.20781249995</v>
      </c>
      <c r="R636" s="211">
        <v>127606.10124999999</v>
      </c>
      <c r="S636" s="211">
        <v>223310.67718749997</v>
      </c>
      <c r="T636" s="211">
        <v>139912.98374999998</v>
      </c>
      <c r="U636" s="211">
        <v>244847.7215625</v>
      </c>
    </row>
    <row r="637" spans="1:21" ht="13.5" customHeight="1">
      <c r="A637" s="209">
        <v>4</v>
      </c>
      <c r="B637" s="210" t="s">
        <v>252</v>
      </c>
      <c r="C637" s="210" t="s">
        <v>319</v>
      </c>
      <c r="D637" s="210" t="s">
        <v>320</v>
      </c>
      <c r="E637" s="210" t="s">
        <v>323</v>
      </c>
      <c r="F637" s="209">
        <v>4</v>
      </c>
      <c r="G637" s="210" t="s">
        <v>4</v>
      </c>
      <c r="H637" s="211">
        <v>52318.319499999998</v>
      </c>
      <c r="I637" s="211">
        <v>83709.311199999996</v>
      </c>
      <c r="J637" s="211">
        <v>73245.647299999997</v>
      </c>
      <c r="K637" s="211">
        <v>117193.03568</v>
      </c>
      <c r="L637" s="211">
        <v>94172.975099999981</v>
      </c>
      <c r="M637" s="211">
        <v>150676.76016000001</v>
      </c>
      <c r="N637" s="211">
        <v>125563.96679999998</v>
      </c>
      <c r="O637" s="211">
        <v>200902.34687999997</v>
      </c>
      <c r="P637" s="211">
        <v>156954.95850000001</v>
      </c>
      <c r="Q637" s="211">
        <v>251127.93359999996</v>
      </c>
      <c r="R637" s="211">
        <v>177882.28629999998</v>
      </c>
      <c r="S637" s="211">
        <v>284611.65807999996</v>
      </c>
      <c r="T637" s="211">
        <v>198809.61409999998</v>
      </c>
      <c r="U637" s="211">
        <v>318095.38255999994</v>
      </c>
    </row>
    <row r="638" spans="1:21" ht="13.5" customHeight="1">
      <c r="A638" s="209">
        <v>4</v>
      </c>
      <c r="B638" s="210" t="s">
        <v>252</v>
      </c>
      <c r="C638" s="210" t="s">
        <v>319</v>
      </c>
      <c r="D638" s="210" t="s">
        <v>320</v>
      </c>
      <c r="E638" s="210" t="s">
        <v>324</v>
      </c>
      <c r="F638" s="209">
        <v>1</v>
      </c>
      <c r="G638" s="210" t="s">
        <v>63</v>
      </c>
      <c r="H638" s="211">
        <v>60987.75</v>
      </c>
      <c r="I638" s="211">
        <v>106728.5625</v>
      </c>
      <c r="J638" s="211">
        <v>79571.66</v>
      </c>
      <c r="K638" s="211">
        <v>139250.40500000003</v>
      </c>
      <c r="L638" s="211">
        <v>95787.9</v>
      </c>
      <c r="M638" s="211">
        <v>167628.82499999998</v>
      </c>
      <c r="N638" s="211">
        <v>115525.08</v>
      </c>
      <c r="O638" s="211">
        <v>202168.89</v>
      </c>
      <c r="P638" s="211">
        <v>136251.45000000001</v>
      </c>
      <c r="Q638" s="211">
        <v>238440.03750000001</v>
      </c>
      <c r="R638" s="211">
        <v>149148.82</v>
      </c>
      <c r="S638" s="211">
        <v>261010.43499999997</v>
      </c>
      <c r="T638" s="211">
        <v>161956.76</v>
      </c>
      <c r="U638" s="211">
        <v>283424.33</v>
      </c>
    </row>
    <row r="639" spans="1:21" ht="13.5" customHeight="1">
      <c r="A639" s="209">
        <v>4</v>
      </c>
      <c r="B639" s="210" t="s">
        <v>252</v>
      </c>
      <c r="C639" s="210" t="s">
        <v>319</v>
      </c>
      <c r="D639" s="210" t="s">
        <v>320</v>
      </c>
      <c r="E639" s="210" t="s">
        <v>324</v>
      </c>
      <c r="F639" s="209">
        <v>2</v>
      </c>
      <c r="G639" s="210" t="s">
        <v>5</v>
      </c>
      <c r="H639" s="211">
        <v>56058.712499999994</v>
      </c>
      <c r="I639" s="211">
        <v>98102.746874999997</v>
      </c>
      <c r="J639" s="211">
        <v>72860.532500000001</v>
      </c>
      <c r="K639" s="211">
        <v>127505.93187500001</v>
      </c>
      <c r="L639" s="211">
        <v>86698.417499999996</v>
      </c>
      <c r="M639" s="211">
        <v>151722.23062499997</v>
      </c>
      <c r="N639" s="211">
        <v>103832.77499999999</v>
      </c>
      <c r="O639" s="211">
        <v>181707.35625000001</v>
      </c>
      <c r="P639" s="211">
        <v>122408.21249999998</v>
      </c>
      <c r="Q639" s="211">
        <v>214214.37187499995</v>
      </c>
      <c r="R639" s="211">
        <v>134120.26750000002</v>
      </c>
      <c r="S639" s="211">
        <v>234710.46812500001</v>
      </c>
      <c r="T639" s="211">
        <v>145239.3725</v>
      </c>
      <c r="U639" s="211">
        <v>254168.90187499998</v>
      </c>
    </row>
    <row r="640" spans="1:21" ht="13.5" customHeight="1">
      <c r="A640" s="209">
        <v>4</v>
      </c>
      <c r="B640" s="210" t="s">
        <v>252</v>
      </c>
      <c r="C640" s="210" t="s">
        <v>319</v>
      </c>
      <c r="D640" s="210" t="s">
        <v>320</v>
      </c>
      <c r="E640" s="210" t="s">
        <v>324</v>
      </c>
      <c r="F640" s="209">
        <v>3</v>
      </c>
      <c r="G640" s="210" t="s">
        <v>6</v>
      </c>
      <c r="H640" s="211">
        <v>44343.706249999996</v>
      </c>
      <c r="I640" s="211">
        <v>77601.485937499994</v>
      </c>
      <c r="J640" s="211">
        <v>59897.188749999994</v>
      </c>
      <c r="K640" s="211">
        <v>104820.08031249998</v>
      </c>
      <c r="L640" s="211">
        <v>75282.671249999985</v>
      </c>
      <c r="M640" s="211">
        <v>131744.6746875</v>
      </c>
      <c r="N640" s="211">
        <v>97468.094999999987</v>
      </c>
      <c r="O640" s="211">
        <v>170569.16624999995</v>
      </c>
      <c r="P640" s="211">
        <v>118271.11874999998</v>
      </c>
      <c r="Q640" s="211">
        <v>206974.45781249995</v>
      </c>
      <c r="R640" s="211">
        <v>131592.60125000001</v>
      </c>
      <c r="S640" s="211">
        <v>230287.05218749997</v>
      </c>
      <c r="T640" s="211">
        <v>144155.68375</v>
      </c>
      <c r="U640" s="211">
        <v>252272.44656249997</v>
      </c>
    </row>
    <row r="641" spans="1:21" ht="13.5" customHeight="1">
      <c r="A641" s="209">
        <v>4</v>
      </c>
      <c r="B641" s="210" t="s">
        <v>252</v>
      </c>
      <c r="C641" s="210" t="s">
        <v>319</v>
      </c>
      <c r="D641" s="210" t="s">
        <v>320</v>
      </c>
      <c r="E641" s="210" t="s">
        <v>324</v>
      </c>
      <c r="F641" s="209">
        <v>4</v>
      </c>
      <c r="G641" s="210" t="s">
        <v>4</v>
      </c>
      <c r="H641" s="211">
        <v>54621.147999999986</v>
      </c>
      <c r="I641" s="211">
        <v>87393.83679999999</v>
      </c>
      <c r="J641" s="211">
        <v>76469.607199999999</v>
      </c>
      <c r="K641" s="211">
        <v>122351.37151999999</v>
      </c>
      <c r="L641" s="211">
        <v>98318.066399999982</v>
      </c>
      <c r="M641" s="211">
        <v>157308.90623999998</v>
      </c>
      <c r="N641" s="211">
        <v>131090.75519999999</v>
      </c>
      <c r="O641" s="211">
        <v>209745.20831999998</v>
      </c>
      <c r="P641" s="211">
        <v>163863.44399999999</v>
      </c>
      <c r="Q641" s="211">
        <v>262181.51039999997</v>
      </c>
      <c r="R641" s="211">
        <v>185711.9032</v>
      </c>
      <c r="S641" s="211">
        <v>297139.04511999997</v>
      </c>
      <c r="T641" s="211">
        <v>207560.36239999998</v>
      </c>
      <c r="U641" s="211">
        <v>332096.57983999996</v>
      </c>
    </row>
    <row r="642" spans="1:21" ht="13.5" customHeight="1">
      <c r="A642" s="209">
        <v>4</v>
      </c>
      <c r="B642" s="210" t="s">
        <v>252</v>
      </c>
      <c r="C642" s="210" t="s">
        <v>319</v>
      </c>
      <c r="D642" s="210" t="s">
        <v>320</v>
      </c>
      <c r="E642" s="210" t="s">
        <v>325</v>
      </c>
      <c r="F642" s="209">
        <v>1</v>
      </c>
      <c r="G642" s="210" t="s">
        <v>63</v>
      </c>
      <c r="H642" s="211">
        <v>61509.25</v>
      </c>
      <c r="I642" s="211">
        <v>107641.1875</v>
      </c>
      <c r="J642" s="211">
        <v>80217.506250000006</v>
      </c>
      <c r="K642" s="211">
        <v>140380.63593750002</v>
      </c>
      <c r="L642" s="211">
        <v>96498.787500000006</v>
      </c>
      <c r="M642" s="211">
        <v>168872.87812499999</v>
      </c>
      <c r="N642" s="211">
        <v>116279.4</v>
      </c>
      <c r="O642" s="211">
        <v>203488.95</v>
      </c>
      <c r="P642" s="211">
        <v>137119.03125</v>
      </c>
      <c r="Q642" s="211">
        <v>239958.3046875</v>
      </c>
      <c r="R642" s="211">
        <v>150086.83749999999</v>
      </c>
      <c r="S642" s="211">
        <v>262651.96562499995</v>
      </c>
      <c r="T642" s="211">
        <v>162945.1875</v>
      </c>
      <c r="U642" s="211">
        <v>285154.078125</v>
      </c>
    </row>
    <row r="643" spans="1:21" ht="13.5" customHeight="1">
      <c r="A643" s="209">
        <v>4</v>
      </c>
      <c r="B643" s="210" t="s">
        <v>252</v>
      </c>
      <c r="C643" s="210" t="s">
        <v>319</v>
      </c>
      <c r="D643" s="210" t="s">
        <v>320</v>
      </c>
      <c r="E643" s="210" t="s">
        <v>325</v>
      </c>
      <c r="F643" s="209">
        <v>2</v>
      </c>
      <c r="G643" s="210" t="s">
        <v>5</v>
      </c>
      <c r="H643" s="211">
        <v>56551.9375</v>
      </c>
      <c r="I643" s="211">
        <v>98965.890625</v>
      </c>
      <c r="J643" s="211">
        <v>73474.887500000012</v>
      </c>
      <c r="K643" s="211">
        <v>128581.05312500001</v>
      </c>
      <c r="L643" s="211">
        <v>87384.712499999994</v>
      </c>
      <c r="M643" s="211">
        <v>152923.24687500001</v>
      </c>
      <c r="N643" s="211">
        <v>104570.44500000001</v>
      </c>
      <c r="O643" s="211">
        <v>182998.27875</v>
      </c>
      <c r="P643" s="211">
        <v>123258.18749999999</v>
      </c>
      <c r="Q643" s="211">
        <v>215701.828125</v>
      </c>
      <c r="R643" s="211">
        <v>135038.4375</v>
      </c>
      <c r="S643" s="211">
        <v>236317.265625</v>
      </c>
      <c r="T643" s="211">
        <v>146212.6</v>
      </c>
      <c r="U643" s="211">
        <v>255872.05</v>
      </c>
    </row>
    <row r="644" spans="1:21" ht="13.5" customHeight="1">
      <c r="A644" s="209">
        <v>4</v>
      </c>
      <c r="B644" s="210" t="s">
        <v>252</v>
      </c>
      <c r="C644" s="210" t="s">
        <v>319</v>
      </c>
      <c r="D644" s="210" t="s">
        <v>320</v>
      </c>
      <c r="E644" s="210" t="s">
        <v>325</v>
      </c>
      <c r="F644" s="209">
        <v>3</v>
      </c>
      <c r="G644" s="210" t="s">
        <v>6</v>
      </c>
      <c r="H644" s="211">
        <v>44980.993749999994</v>
      </c>
      <c r="I644" s="211">
        <v>78716.739062499997</v>
      </c>
      <c r="J644" s="211">
        <v>60789.391249999993</v>
      </c>
      <c r="K644" s="211">
        <v>106381.43468749999</v>
      </c>
      <c r="L644" s="211">
        <v>76429.788749999992</v>
      </c>
      <c r="M644" s="211">
        <v>133752.1303125</v>
      </c>
      <c r="N644" s="211">
        <v>98997.584999999992</v>
      </c>
      <c r="O644" s="211">
        <v>173245.77374999996</v>
      </c>
      <c r="P644" s="211">
        <v>120182.98124999998</v>
      </c>
      <c r="Q644" s="211">
        <v>210320.21718749998</v>
      </c>
      <c r="R644" s="211">
        <v>133759.37874999997</v>
      </c>
      <c r="S644" s="211">
        <v>234078.91281249997</v>
      </c>
      <c r="T644" s="211">
        <v>146577.37624999997</v>
      </c>
      <c r="U644" s="211">
        <v>256510.40843749995</v>
      </c>
    </row>
    <row r="645" spans="1:21" ht="13.5" customHeight="1">
      <c r="A645" s="209">
        <v>4</v>
      </c>
      <c r="B645" s="210" t="s">
        <v>252</v>
      </c>
      <c r="C645" s="210" t="s">
        <v>319</v>
      </c>
      <c r="D645" s="210" t="s">
        <v>320</v>
      </c>
      <c r="E645" s="210" t="s">
        <v>325</v>
      </c>
      <c r="F645" s="209">
        <v>4</v>
      </c>
      <c r="G645" s="210" t="s">
        <v>4</v>
      </c>
      <c r="H645" s="211">
        <v>55270.147999999986</v>
      </c>
      <c r="I645" s="211">
        <v>88432.236799999999</v>
      </c>
      <c r="J645" s="211">
        <v>77378.207200000004</v>
      </c>
      <c r="K645" s="211">
        <v>123805.13152</v>
      </c>
      <c r="L645" s="211">
        <v>99486.266399999993</v>
      </c>
      <c r="M645" s="211">
        <v>159178.02624000001</v>
      </c>
      <c r="N645" s="211">
        <v>132648.35519999999</v>
      </c>
      <c r="O645" s="211">
        <v>212237.36831999998</v>
      </c>
      <c r="P645" s="211">
        <v>165810.44399999999</v>
      </c>
      <c r="Q645" s="211">
        <v>265296.71039999998</v>
      </c>
      <c r="R645" s="211">
        <v>187918.50319999998</v>
      </c>
      <c r="S645" s="211">
        <v>300669.60511999996</v>
      </c>
      <c r="T645" s="211">
        <v>210026.56239999997</v>
      </c>
      <c r="U645" s="211">
        <v>336042.49983999995</v>
      </c>
    </row>
    <row r="646" spans="1:21" ht="13.5" customHeight="1">
      <c r="A646" s="209">
        <v>4</v>
      </c>
      <c r="B646" s="210" t="s">
        <v>252</v>
      </c>
      <c r="C646" s="210" t="s">
        <v>319</v>
      </c>
      <c r="D646" s="210" t="s">
        <v>320</v>
      </c>
      <c r="E646" s="210" t="s">
        <v>326</v>
      </c>
      <c r="F646" s="209">
        <v>1</v>
      </c>
      <c r="G646" s="210" t="s">
        <v>63</v>
      </c>
      <c r="H646" s="211">
        <v>64663.5</v>
      </c>
      <c r="I646" s="211">
        <v>113161.125</v>
      </c>
      <c r="J646" s="211">
        <v>84200.69875000001</v>
      </c>
      <c r="K646" s="211">
        <v>147351.22281250003</v>
      </c>
      <c r="L646" s="211">
        <v>101039.0625</v>
      </c>
      <c r="M646" s="211">
        <v>176818.359375</v>
      </c>
      <c r="N646" s="211">
        <v>121361.04</v>
      </c>
      <c r="O646" s="211">
        <v>212381.82</v>
      </c>
      <c r="P646" s="211">
        <v>143027.94374999998</v>
      </c>
      <c r="Q646" s="211">
        <v>250298.90156249999</v>
      </c>
      <c r="R646" s="211">
        <v>156510.3725</v>
      </c>
      <c r="S646" s="211">
        <v>273893.15187499998</v>
      </c>
      <c r="T646" s="211">
        <v>169805.04249999998</v>
      </c>
      <c r="U646" s="211">
        <v>297158.82437499997</v>
      </c>
    </row>
    <row r="647" spans="1:21" ht="13.5" customHeight="1">
      <c r="A647" s="209">
        <v>4</v>
      </c>
      <c r="B647" s="210" t="s">
        <v>252</v>
      </c>
      <c r="C647" s="210" t="s">
        <v>319</v>
      </c>
      <c r="D647" s="210" t="s">
        <v>320</v>
      </c>
      <c r="E647" s="210" t="s">
        <v>326</v>
      </c>
      <c r="F647" s="209">
        <v>2</v>
      </c>
      <c r="G647" s="210" t="s">
        <v>5</v>
      </c>
      <c r="H647" s="211">
        <v>59504.324999999997</v>
      </c>
      <c r="I647" s="211">
        <v>104132.56875000001</v>
      </c>
      <c r="J647" s="211">
        <v>77210.035000000003</v>
      </c>
      <c r="K647" s="211">
        <v>135117.56125</v>
      </c>
      <c r="L647" s="211">
        <v>91658.114999999991</v>
      </c>
      <c r="M647" s="211">
        <v>160401.70124999998</v>
      </c>
      <c r="N647" s="211">
        <v>109366.11</v>
      </c>
      <c r="O647" s="211">
        <v>191390.6925</v>
      </c>
      <c r="P647" s="211">
        <v>128836.57499999998</v>
      </c>
      <c r="Q647" s="211">
        <v>225464.00624999998</v>
      </c>
      <c r="R647" s="211">
        <v>141100.34</v>
      </c>
      <c r="S647" s="211">
        <v>246925.59500000003</v>
      </c>
      <c r="T647" s="211">
        <v>152696.49249999999</v>
      </c>
      <c r="U647" s="211">
        <v>267218.861875</v>
      </c>
    </row>
    <row r="648" spans="1:21" ht="13.5" customHeight="1">
      <c r="A648" s="209">
        <v>4</v>
      </c>
      <c r="B648" s="210" t="s">
        <v>252</v>
      </c>
      <c r="C648" s="210" t="s">
        <v>319</v>
      </c>
      <c r="D648" s="210" t="s">
        <v>320</v>
      </c>
      <c r="E648" s="210" t="s">
        <v>326</v>
      </c>
      <c r="F648" s="209">
        <v>3</v>
      </c>
      <c r="G648" s="210" t="s">
        <v>6</v>
      </c>
      <c r="H648" s="211">
        <v>47170.037499999991</v>
      </c>
      <c r="I648" s="211">
        <v>82547.565624999988</v>
      </c>
      <c r="J648" s="211">
        <v>63922.302499999991</v>
      </c>
      <c r="K648" s="211">
        <v>111864.02937499998</v>
      </c>
      <c r="L648" s="211">
        <v>80511.81749999999</v>
      </c>
      <c r="M648" s="211">
        <v>140895.68062499998</v>
      </c>
      <c r="N648" s="211">
        <v>104531.19</v>
      </c>
      <c r="O648" s="211">
        <v>182929.58249999996</v>
      </c>
      <c r="P648" s="211">
        <v>127211.36249999999</v>
      </c>
      <c r="Q648" s="211">
        <v>222619.88437499997</v>
      </c>
      <c r="R648" s="211">
        <v>141801.3775</v>
      </c>
      <c r="S648" s="211">
        <v>248152.41062499996</v>
      </c>
      <c r="T648" s="211">
        <v>155656.6925</v>
      </c>
      <c r="U648" s="211">
        <v>272399.21187499998</v>
      </c>
    </row>
    <row r="649" spans="1:21" ht="13.5" customHeight="1">
      <c r="A649" s="209">
        <v>4</v>
      </c>
      <c r="B649" s="210" t="s">
        <v>252</v>
      </c>
      <c r="C649" s="210" t="s">
        <v>319</v>
      </c>
      <c r="D649" s="210" t="s">
        <v>320</v>
      </c>
      <c r="E649" s="210" t="s">
        <v>326</v>
      </c>
      <c r="F649" s="209">
        <v>4</v>
      </c>
      <c r="G649" s="210" t="s">
        <v>4</v>
      </c>
      <c r="H649" s="211">
        <v>57203.721499999992</v>
      </c>
      <c r="I649" s="211">
        <v>91525.954399999988</v>
      </c>
      <c r="J649" s="211">
        <v>80085.210099999997</v>
      </c>
      <c r="K649" s="211">
        <v>128136.33616000001</v>
      </c>
      <c r="L649" s="211">
        <v>102966.69869999998</v>
      </c>
      <c r="M649" s="211">
        <v>164746.71792000002</v>
      </c>
      <c r="N649" s="211">
        <v>137288.93159999998</v>
      </c>
      <c r="O649" s="211">
        <v>219662.29055999999</v>
      </c>
      <c r="P649" s="211">
        <v>171611.16450000001</v>
      </c>
      <c r="Q649" s="211">
        <v>274577.86319999996</v>
      </c>
      <c r="R649" s="211">
        <v>194492.6531</v>
      </c>
      <c r="S649" s="211">
        <v>311188.24495999998</v>
      </c>
      <c r="T649" s="211">
        <v>217374.14169999998</v>
      </c>
      <c r="U649" s="211">
        <v>347798.62672</v>
      </c>
    </row>
    <row r="650" spans="1:21" ht="13.5" customHeight="1">
      <c r="A650" s="209">
        <v>4</v>
      </c>
      <c r="B650" s="210" t="s">
        <v>252</v>
      </c>
      <c r="C650" s="210" t="s">
        <v>319</v>
      </c>
      <c r="D650" s="210" t="s">
        <v>320</v>
      </c>
      <c r="E650" s="210" t="s">
        <v>327</v>
      </c>
      <c r="F650" s="209">
        <v>1</v>
      </c>
      <c r="G650" s="210" t="s">
        <v>63</v>
      </c>
      <c r="H650" s="211">
        <v>65731.75</v>
      </c>
      <c r="I650" s="211">
        <v>115030.5625</v>
      </c>
      <c r="J650" s="211">
        <v>85600.506250000006</v>
      </c>
      <c r="K650" s="211">
        <v>149800.88593750002</v>
      </c>
      <c r="L650" s="211">
        <v>102735.78750000001</v>
      </c>
      <c r="M650" s="211">
        <v>179787.62812499999</v>
      </c>
      <c r="N650" s="211">
        <v>123425.4</v>
      </c>
      <c r="O650" s="211">
        <v>215994.45</v>
      </c>
      <c r="P650" s="211">
        <v>145466.53125</v>
      </c>
      <c r="Q650" s="211">
        <v>254566.4296875</v>
      </c>
      <c r="R650" s="211">
        <v>159181.83749999999</v>
      </c>
      <c r="S650" s="211">
        <v>278568.21562499995</v>
      </c>
      <c r="T650" s="211">
        <v>172711.1875</v>
      </c>
      <c r="U650" s="211">
        <v>302244.578125</v>
      </c>
    </row>
    <row r="651" spans="1:21" ht="13.5" customHeight="1">
      <c r="A651" s="209">
        <v>4</v>
      </c>
      <c r="B651" s="210" t="s">
        <v>252</v>
      </c>
      <c r="C651" s="210" t="s">
        <v>319</v>
      </c>
      <c r="D651" s="210" t="s">
        <v>320</v>
      </c>
      <c r="E651" s="210" t="s">
        <v>327</v>
      </c>
      <c r="F651" s="209">
        <v>2</v>
      </c>
      <c r="G651" s="210" t="s">
        <v>5</v>
      </c>
      <c r="H651" s="211">
        <v>60483.8125</v>
      </c>
      <c r="I651" s="211">
        <v>105846.671875</v>
      </c>
      <c r="J651" s="211">
        <v>78487.762500000012</v>
      </c>
      <c r="K651" s="211">
        <v>137353.58437500001</v>
      </c>
      <c r="L651" s="211">
        <v>93186.337499999994</v>
      </c>
      <c r="M651" s="211">
        <v>163076.09062500001</v>
      </c>
      <c r="N651" s="211">
        <v>111211.095</v>
      </c>
      <c r="O651" s="211">
        <v>194619.41625000001</v>
      </c>
      <c r="P651" s="211">
        <v>131015.06249999999</v>
      </c>
      <c r="Q651" s="211">
        <v>229276.359375</v>
      </c>
      <c r="R651" s="211">
        <v>143489.5625</v>
      </c>
      <c r="S651" s="211">
        <v>251106.734375</v>
      </c>
      <c r="T651" s="211">
        <v>155287.47500000001</v>
      </c>
      <c r="U651" s="211">
        <v>271753.08124999999</v>
      </c>
    </row>
    <row r="652" spans="1:21" ht="13.5" customHeight="1">
      <c r="A652" s="209">
        <v>4</v>
      </c>
      <c r="B652" s="210" t="s">
        <v>252</v>
      </c>
      <c r="C652" s="210" t="s">
        <v>319</v>
      </c>
      <c r="D652" s="210" t="s">
        <v>320</v>
      </c>
      <c r="E652" s="210" t="s">
        <v>327</v>
      </c>
      <c r="F652" s="209">
        <v>3</v>
      </c>
      <c r="G652" s="210" t="s">
        <v>6</v>
      </c>
      <c r="H652" s="211">
        <v>47941.181249999994</v>
      </c>
      <c r="I652" s="211">
        <v>83897.067187499983</v>
      </c>
      <c r="J652" s="211">
        <v>64956.403749999998</v>
      </c>
      <c r="K652" s="211">
        <v>113673.70656249998</v>
      </c>
      <c r="L652" s="211">
        <v>81805.376250000001</v>
      </c>
      <c r="M652" s="211">
        <v>143159.40843749998</v>
      </c>
      <c r="N652" s="211">
        <v>106195.33499999999</v>
      </c>
      <c r="O652" s="211">
        <v>185841.83624999996</v>
      </c>
      <c r="P652" s="211">
        <v>129217.29374999998</v>
      </c>
      <c r="Q652" s="211">
        <v>226130.26406249998</v>
      </c>
      <c r="R652" s="211">
        <v>144023.76624999999</v>
      </c>
      <c r="S652" s="211">
        <v>252041.59093749998</v>
      </c>
      <c r="T652" s="211">
        <v>158079.73874999999</v>
      </c>
      <c r="U652" s="211">
        <v>276639.54281249997</v>
      </c>
    </row>
    <row r="653" spans="1:21" ht="13.5" customHeight="1">
      <c r="A653" s="209">
        <v>4</v>
      </c>
      <c r="B653" s="210" t="s">
        <v>252</v>
      </c>
      <c r="C653" s="210" t="s">
        <v>319</v>
      </c>
      <c r="D653" s="210" t="s">
        <v>320</v>
      </c>
      <c r="E653" s="210" t="s">
        <v>327</v>
      </c>
      <c r="F653" s="209">
        <v>4</v>
      </c>
      <c r="G653" s="210" t="s">
        <v>4</v>
      </c>
      <c r="H653" s="211">
        <v>58186.172500000001</v>
      </c>
      <c r="I653" s="211">
        <v>93097.876000000004</v>
      </c>
      <c r="J653" s="211">
        <v>81460.641499999998</v>
      </c>
      <c r="K653" s="211">
        <v>130337.0264</v>
      </c>
      <c r="L653" s="211">
        <v>104735.11049999998</v>
      </c>
      <c r="M653" s="211">
        <v>167576.17680000002</v>
      </c>
      <c r="N653" s="211">
        <v>139646.81400000001</v>
      </c>
      <c r="O653" s="211">
        <v>223434.90239999999</v>
      </c>
      <c r="P653" s="211">
        <v>174558.51749999999</v>
      </c>
      <c r="Q653" s="211">
        <v>279293.62800000003</v>
      </c>
      <c r="R653" s="211">
        <v>197832.9865</v>
      </c>
      <c r="S653" s="211">
        <v>316532.77839999995</v>
      </c>
      <c r="T653" s="211">
        <v>221107.45549999998</v>
      </c>
      <c r="U653" s="211">
        <v>353771.92879999999</v>
      </c>
    </row>
    <row r="654" spans="1:21" ht="13.5" customHeight="1">
      <c r="A654" s="209">
        <v>4</v>
      </c>
      <c r="B654" s="210" t="s">
        <v>252</v>
      </c>
      <c r="C654" s="210" t="s">
        <v>319</v>
      </c>
      <c r="D654" s="210" t="s">
        <v>320</v>
      </c>
      <c r="E654" s="210" t="s">
        <v>328</v>
      </c>
      <c r="F654" s="209">
        <v>1</v>
      </c>
      <c r="G654" s="210" t="s">
        <v>63</v>
      </c>
      <c r="H654" s="211">
        <v>61509.25</v>
      </c>
      <c r="I654" s="211">
        <v>107641.1875</v>
      </c>
      <c r="J654" s="211">
        <v>80217.506250000006</v>
      </c>
      <c r="K654" s="211">
        <v>140380.63593750002</v>
      </c>
      <c r="L654" s="211">
        <v>96498.787500000006</v>
      </c>
      <c r="M654" s="211">
        <v>168872.87812499999</v>
      </c>
      <c r="N654" s="211">
        <v>116279.4</v>
      </c>
      <c r="O654" s="211">
        <v>203488.95</v>
      </c>
      <c r="P654" s="211">
        <v>137119.03125</v>
      </c>
      <c r="Q654" s="211">
        <v>239958.3046875</v>
      </c>
      <c r="R654" s="211">
        <v>150086.83749999999</v>
      </c>
      <c r="S654" s="211">
        <v>262651.96562499995</v>
      </c>
      <c r="T654" s="211">
        <v>162945.1875</v>
      </c>
      <c r="U654" s="211">
        <v>285154.078125</v>
      </c>
    </row>
    <row r="655" spans="1:21" ht="13.5" customHeight="1">
      <c r="A655" s="209">
        <v>4</v>
      </c>
      <c r="B655" s="210" t="s">
        <v>252</v>
      </c>
      <c r="C655" s="210" t="s">
        <v>319</v>
      </c>
      <c r="D655" s="210" t="s">
        <v>320</v>
      </c>
      <c r="E655" s="210" t="s">
        <v>328</v>
      </c>
      <c r="F655" s="209">
        <v>2</v>
      </c>
      <c r="G655" s="210" t="s">
        <v>5</v>
      </c>
      <c r="H655" s="211">
        <v>56551.9375</v>
      </c>
      <c r="I655" s="211">
        <v>98965.890625</v>
      </c>
      <c r="J655" s="211">
        <v>73474.887500000012</v>
      </c>
      <c r="K655" s="211">
        <v>128581.05312500001</v>
      </c>
      <c r="L655" s="211">
        <v>87384.712499999994</v>
      </c>
      <c r="M655" s="211">
        <v>152923.24687500001</v>
      </c>
      <c r="N655" s="211">
        <v>104570.44499999999</v>
      </c>
      <c r="O655" s="211">
        <v>182998.27875</v>
      </c>
      <c r="P655" s="211">
        <v>123258.18749999999</v>
      </c>
      <c r="Q655" s="211">
        <v>215701.82812499997</v>
      </c>
      <c r="R655" s="211">
        <v>135038.4375</v>
      </c>
      <c r="S655" s="211">
        <v>236317.265625</v>
      </c>
      <c r="T655" s="211">
        <v>146212.6</v>
      </c>
      <c r="U655" s="211">
        <v>255872.05</v>
      </c>
    </row>
    <row r="656" spans="1:21" ht="13.5" customHeight="1">
      <c r="A656" s="209">
        <v>4</v>
      </c>
      <c r="B656" s="210" t="s">
        <v>252</v>
      </c>
      <c r="C656" s="210" t="s">
        <v>319</v>
      </c>
      <c r="D656" s="210" t="s">
        <v>320</v>
      </c>
      <c r="E656" s="210" t="s">
        <v>328</v>
      </c>
      <c r="F656" s="209">
        <v>3</v>
      </c>
      <c r="G656" s="210" t="s">
        <v>6</v>
      </c>
      <c r="H656" s="211">
        <v>44980.993749999994</v>
      </c>
      <c r="I656" s="211">
        <v>78716.739062499997</v>
      </c>
      <c r="J656" s="211">
        <v>60789.391249999993</v>
      </c>
      <c r="K656" s="211">
        <v>106381.43468749999</v>
      </c>
      <c r="L656" s="211">
        <v>76429.788749999992</v>
      </c>
      <c r="M656" s="211">
        <v>133752.1303125</v>
      </c>
      <c r="N656" s="211">
        <v>98997.584999999992</v>
      </c>
      <c r="O656" s="211">
        <v>173245.77374999996</v>
      </c>
      <c r="P656" s="211">
        <v>120182.98124999998</v>
      </c>
      <c r="Q656" s="211">
        <v>210320.21718749998</v>
      </c>
      <c r="R656" s="211">
        <v>133759.37874999997</v>
      </c>
      <c r="S656" s="211">
        <v>234078.91281249997</v>
      </c>
      <c r="T656" s="211">
        <v>146577.37624999997</v>
      </c>
      <c r="U656" s="211">
        <v>256510.40843749995</v>
      </c>
    </row>
    <row r="657" spans="1:21" ht="13.5" customHeight="1">
      <c r="A657" s="209">
        <v>4</v>
      </c>
      <c r="B657" s="210" t="s">
        <v>252</v>
      </c>
      <c r="C657" s="210" t="s">
        <v>319</v>
      </c>
      <c r="D657" s="210" t="s">
        <v>320</v>
      </c>
      <c r="E657" s="210" t="s">
        <v>328</v>
      </c>
      <c r="F657" s="209">
        <v>4</v>
      </c>
      <c r="G657" s="210" t="s">
        <v>4</v>
      </c>
      <c r="H657" s="211">
        <v>55270.147999999986</v>
      </c>
      <c r="I657" s="211">
        <v>88432.236799999999</v>
      </c>
      <c r="J657" s="211">
        <v>77378.207200000004</v>
      </c>
      <c r="K657" s="211">
        <v>123805.13152</v>
      </c>
      <c r="L657" s="211">
        <v>99486.266399999993</v>
      </c>
      <c r="M657" s="211">
        <v>159178.02624000001</v>
      </c>
      <c r="N657" s="211">
        <v>132648.35519999999</v>
      </c>
      <c r="O657" s="211">
        <v>212237.36831999998</v>
      </c>
      <c r="P657" s="211">
        <v>165810.44399999999</v>
      </c>
      <c r="Q657" s="211">
        <v>265296.71039999998</v>
      </c>
      <c r="R657" s="211">
        <v>187918.50319999998</v>
      </c>
      <c r="S657" s="211">
        <v>300669.60511999996</v>
      </c>
      <c r="T657" s="211">
        <v>210026.56239999997</v>
      </c>
      <c r="U657" s="211">
        <v>336042.49983999995</v>
      </c>
    </row>
    <row r="658" spans="1:21" ht="13.5" customHeight="1">
      <c r="A658" s="209">
        <v>5</v>
      </c>
      <c r="B658" s="210" t="s">
        <v>329</v>
      </c>
      <c r="C658" s="210" t="s">
        <v>330</v>
      </c>
      <c r="D658" s="210" t="s">
        <v>331</v>
      </c>
      <c r="E658" s="210" t="s">
        <v>332</v>
      </c>
      <c r="F658" s="209">
        <v>1</v>
      </c>
      <c r="G658" s="210" t="s">
        <v>63</v>
      </c>
      <c r="H658" s="211">
        <v>77978.75</v>
      </c>
      <c r="I658" s="211">
        <v>136462.8125</v>
      </c>
      <c r="J658" s="211">
        <v>101536.12</v>
      </c>
      <c r="K658" s="211">
        <v>177688.21</v>
      </c>
      <c r="L658" s="211">
        <v>121835.7</v>
      </c>
      <c r="M658" s="211">
        <v>213212.47500000001</v>
      </c>
      <c r="N658" s="211">
        <v>146331.96</v>
      </c>
      <c r="O658" s="211">
        <v>256080.93</v>
      </c>
      <c r="P658" s="211">
        <v>172455.15</v>
      </c>
      <c r="Q658" s="211">
        <v>301796.51250000001</v>
      </c>
      <c r="R658" s="211">
        <v>188710.54</v>
      </c>
      <c r="S658" s="211">
        <v>330243.44500000001</v>
      </c>
      <c r="T658" s="211">
        <v>204737.92000000001</v>
      </c>
      <c r="U658" s="211">
        <v>358291.36</v>
      </c>
    </row>
    <row r="659" spans="1:21" ht="13.5" customHeight="1">
      <c r="A659" s="209">
        <v>5</v>
      </c>
      <c r="B659" s="210" t="s">
        <v>329</v>
      </c>
      <c r="C659" s="210" t="s">
        <v>330</v>
      </c>
      <c r="D659" s="210" t="s">
        <v>331</v>
      </c>
      <c r="E659" s="210" t="s">
        <v>332</v>
      </c>
      <c r="F659" s="209">
        <v>2</v>
      </c>
      <c r="G659" s="210" t="s">
        <v>5</v>
      </c>
      <c r="H659" s="211">
        <v>71758.362500000003</v>
      </c>
      <c r="I659" s="211">
        <v>125577.13437500001</v>
      </c>
      <c r="J659" s="211">
        <v>93108.102500000008</v>
      </c>
      <c r="K659" s="211">
        <v>162939.17937500001</v>
      </c>
      <c r="L659" s="211">
        <v>110527.44750000001</v>
      </c>
      <c r="M659" s="211">
        <v>193423.03312500002</v>
      </c>
      <c r="N659" s="211">
        <v>131873.95500000002</v>
      </c>
      <c r="O659" s="211">
        <v>230779.42125000001</v>
      </c>
      <c r="P659" s="211">
        <v>155349.86249999999</v>
      </c>
      <c r="Q659" s="211">
        <v>271862.25937500002</v>
      </c>
      <c r="R659" s="211">
        <v>170136.29750000002</v>
      </c>
      <c r="S659" s="211">
        <v>297738.52062500006</v>
      </c>
      <c r="T659" s="211">
        <v>184116.98250000001</v>
      </c>
      <c r="U659" s="211">
        <v>322204.71937499999</v>
      </c>
    </row>
    <row r="660" spans="1:21" ht="13.5" customHeight="1">
      <c r="A660" s="209">
        <v>5</v>
      </c>
      <c r="B660" s="210" t="s">
        <v>329</v>
      </c>
      <c r="C660" s="210" t="s">
        <v>330</v>
      </c>
      <c r="D660" s="210" t="s">
        <v>331</v>
      </c>
      <c r="E660" s="210" t="s">
        <v>332</v>
      </c>
      <c r="F660" s="209">
        <v>3</v>
      </c>
      <c r="G660" s="210" t="s">
        <v>6</v>
      </c>
      <c r="H660" s="211">
        <v>57111.981249999997</v>
      </c>
      <c r="I660" s="211">
        <v>99945.967187500006</v>
      </c>
      <c r="J660" s="211">
        <v>77386.023749999993</v>
      </c>
      <c r="K660" s="211">
        <v>135425.5415625</v>
      </c>
      <c r="L660" s="211">
        <v>97462.316250000003</v>
      </c>
      <c r="M660" s="211">
        <v>170559.05343749997</v>
      </c>
      <c r="N660" s="211">
        <v>126525.855</v>
      </c>
      <c r="O660" s="211">
        <v>221420.24624999997</v>
      </c>
      <c r="P660" s="211">
        <v>153962.19375000001</v>
      </c>
      <c r="Q660" s="211">
        <v>269433.83906249999</v>
      </c>
      <c r="R660" s="211">
        <v>171608.98624999999</v>
      </c>
      <c r="S660" s="211">
        <v>300315.72593749996</v>
      </c>
      <c r="T660" s="211">
        <v>188363.07874999999</v>
      </c>
      <c r="U660" s="211">
        <v>329635.3878125</v>
      </c>
    </row>
    <row r="661" spans="1:21" ht="13.5" customHeight="1">
      <c r="A661" s="209">
        <v>5</v>
      </c>
      <c r="B661" s="210" t="s">
        <v>329</v>
      </c>
      <c r="C661" s="210" t="s">
        <v>330</v>
      </c>
      <c r="D661" s="210" t="s">
        <v>331</v>
      </c>
      <c r="E661" s="210" t="s">
        <v>332</v>
      </c>
      <c r="F661" s="209">
        <v>4</v>
      </c>
      <c r="G661" s="210" t="s">
        <v>4</v>
      </c>
      <c r="H661" s="211">
        <v>69299.731499999994</v>
      </c>
      <c r="I661" s="211">
        <v>110879.57040000001</v>
      </c>
      <c r="J661" s="211">
        <v>97019.624099999986</v>
      </c>
      <c r="K661" s="211">
        <v>155231.39856</v>
      </c>
      <c r="L661" s="211">
        <v>124739.51669999999</v>
      </c>
      <c r="M661" s="211">
        <v>199583.22672000001</v>
      </c>
      <c r="N661" s="211">
        <v>166319.35560000001</v>
      </c>
      <c r="O661" s="211">
        <v>266110.96895999997</v>
      </c>
      <c r="P661" s="211">
        <v>207899.19449999998</v>
      </c>
      <c r="Q661" s="211">
        <v>332638.71120000002</v>
      </c>
      <c r="R661" s="211">
        <v>235619.08709999998</v>
      </c>
      <c r="S661" s="211">
        <v>376990.53936</v>
      </c>
      <c r="T661" s="211">
        <v>263338.97969999997</v>
      </c>
      <c r="U661" s="211">
        <v>421342.36751999997</v>
      </c>
    </row>
    <row r="662" spans="1:21" ht="13.5" customHeight="1">
      <c r="A662" s="209">
        <v>5</v>
      </c>
      <c r="B662" s="210" t="s">
        <v>329</v>
      </c>
      <c r="C662" s="210" t="s">
        <v>330</v>
      </c>
      <c r="D662" s="210" t="s">
        <v>331</v>
      </c>
      <c r="E662" s="210" t="s">
        <v>333</v>
      </c>
      <c r="F662" s="209">
        <v>1</v>
      </c>
      <c r="G662" s="210" t="s">
        <v>63</v>
      </c>
      <c r="H662" s="211">
        <v>88361.75</v>
      </c>
      <c r="I662" s="211">
        <v>154633.0625</v>
      </c>
      <c r="J662" s="211">
        <v>114886.64250000002</v>
      </c>
      <c r="K662" s="211">
        <v>201051.62437500001</v>
      </c>
      <c r="L662" s="211">
        <v>137528.77499999999</v>
      </c>
      <c r="M662" s="211">
        <v>240675.35624999998</v>
      </c>
      <c r="N662" s="211">
        <v>164673.24</v>
      </c>
      <c r="O662" s="211">
        <v>288178.17</v>
      </c>
      <c r="P662" s="211">
        <v>193961.66249999998</v>
      </c>
      <c r="Q662" s="211">
        <v>339432.90937499999</v>
      </c>
      <c r="R662" s="211">
        <v>212186.435</v>
      </c>
      <c r="S662" s="211">
        <v>371326.26124999998</v>
      </c>
      <c r="T662" s="211">
        <v>230058.55499999999</v>
      </c>
      <c r="U662" s="211">
        <v>402602.47124999994</v>
      </c>
    </row>
    <row r="663" spans="1:21" ht="13.5" customHeight="1">
      <c r="A663" s="209">
        <v>5</v>
      </c>
      <c r="B663" s="210" t="s">
        <v>329</v>
      </c>
      <c r="C663" s="210" t="s">
        <v>330</v>
      </c>
      <c r="D663" s="210" t="s">
        <v>331</v>
      </c>
      <c r="E663" s="210" t="s">
        <v>333</v>
      </c>
      <c r="F663" s="209">
        <v>2</v>
      </c>
      <c r="G663" s="210" t="s">
        <v>5</v>
      </c>
      <c r="H663" s="211">
        <v>81381.012499999997</v>
      </c>
      <c r="I663" s="211">
        <v>142416.77187500001</v>
      </c>
      <c r="J663" s="211">
        <v>105463.17250000002</v>
      </c>
      <c r="K663" s="211">
        <v>184560.551875</v>
      </c>
      <c r="L663" s="211">
        <v>124974.8775</v>
      </c>
      <c r="M663" s="211">
        <v>218706.03562499999</v>
      </c>
      <c r="N663" s="211">
        <v>148698.01500000001</v>
      </c>
      <c r="O663" s="211">
        <v>260221.52625</v>
      </c>
      <c r="P663" s="211">
        <v>175072.01249999998</v>
      </c>
      <c r="Q663" s="211">
        <v>306376.02187499998</v>
      </c>
      <c r="R663" s="211">
        <v>191670.8775</v>
      </c>
      <c r="S663" s="211">
        <v>335424.03562500002</v>
      </c>
      <c r="T663" s="211">
        <v>207317.2175</v>
      </c>
      <c r="U663" s="211">
        <v>362805.13062499999</v>
      </c>
    </row>
    <row r="664" spans="1:21" ht="13.5" customHeight="1">
      <c r="A664" s="209">
        <v>5</v>
      </c>
      <c r="B664" s="210" t="s">
        <v>329</v>
      </c>
      <c r="C664" s="210" t="s">
        <v>330</v>
      </c>
      <c r="D664" s="210" t="s">
        <v>331</v>
      </c>
      <c r="E664" s="210" t="s">
        <v>333</v>
      </c>
      <c r="F664" s="209">
        <v>3</v>
      </c>
      <c r="G664" s="210" t="s">
        <v>6</v>
      </c>
      <c r="H664" s="211">
        <v>65294.856249999997</v>
      </c>
      <c r="I664" s="211">
        <v>114265.99843749999</v>
      </c>
      <c r="J664" s="211">
        <v>88660.048749999987</v>
      </c>
      <c r="K664" s="211">
        <v>155155.08531249998</v>
      </c>
      <c r="L664" s="211">
        <v>111813.49124999999</v>
      </c>
      <c r="M664" s="211">
        <v>195673.60968749999</v>
      </c>
      <c r="N664" s="211">
        <v>145418.35499999998</v>
      </c>
      <c r="O664" s="211">
        <v>254482.12124999997</v>
      </c>
      <c r="P664" s="211">
        <v>177280.81874999998</v>
      </c>
      <c r="Q664" s="211">
        <v>310241.43281249993</v>
      </c>
      <c r="R664" s="211">
        <v>197832.76124999998</v>
      </c>
      <c r="S664" s="211">
        <v>346207.33218749997</v>
      </c>
      <c r="T664" s="211">
        <v>217428.80374999996</v>
      </c>
      <c r="U664" s="211">
        <v>380500.40656249993</v>
      </c>
    </row>
    <row r="665" spans="1:21" ht="13.5" customHeight="1">
      <c r="A665" s="209">
        <v>5</v>
      </c>
      <c r="B665" s="210" t="s">
        <v>329</v>
      </c>
      <c r="C665" s="210" t="s">
        <v>330</v>
      </c>
      <c r="D665" s="210" t="s">
        <v>331</v>
      </c>
      <c r="E665" s="210" t="s">
        <v>333</v>
      </c>
      <c r="F665" s="209">
        <v>4</v>
      </c>
      <c r="G665" s="210" t="s">
        <v>4</v>
      </c>
      <c r="H665" s="211">
        <v>78421.535499999998</v>
      </c>
      <c r="I665" s="211">
        <v>125474.45679999999</v>
      </c>
      <c r="J665" s="211">
        <v>109790.14969999999</v>
      </c>
      <c r="K665" s="211">
        <v>175664.23951999997</v>
      </c>
      <c r="L665" s="211">
        <v>141158.76389999999</v>
      </c>
      <c r="M665" s="211">
        <v>225854.02223999999</v>
      </c>
      <c r="N665" s="211">
        <v>188211.68519999998</v>
      </c>
      <c r="O665" s="211">
        <v>301138.69631999999</v>
      </c>
      <c r="P665" s="211">
        <v>235264.60649999997</v>
      </c>
      <c r="Q665" s="211">
        <v>376423.37039999996</v>
      </c>
      <c r="R665" s="211">
        <v>266633.22069999995</v>
      </c>
      <c r="S665" s="211">
        <v>426613.15311999992</v>
      </c>
      <c r="T665" s="211">
        <v>298001.8348999999</v>
      </c>
      <c r="U665" s="211">
        <v>476802.93583999993</v>
      </c>
    </row>
    <row r="666" spans="1:21" ht="13.5" customHeight="1">
      <c r="A666" s="209">
        <v>5</v>
      </c>
      <c r="B666" s="210" t="s">
        <v>329</v>
      </c>
      <c r="C666" s="210" t="s">
        <v>330</v>
      </c>
      <c r="D666" s="210" t="s">
        <v>331</v>
      </c>
      <c r="E666" s="210" t="s">
        <v>334</v>
      </c>
      <c r="F666" s="209">
        <v>1</v>
      </c>
      <c r="G666" s="210" t="s">
        <v>63</v>
      </c>
      <c r="H666" s="211">
        <v>78301.75</v>
      </c>
      <c r="I666" s="211">
        <v>137028.0625</v>
      </c>
      <c r="J666" s="211">
        <v>101966.87375000003</v>
      </c>
      <c r="K666" s="211">
        <v>178442.02906250005</v>
      </c>
      <c r="L666" s="211">
        <v>122372.21250000001</v>
      </c>
      <c r="M666" s="211">
        <v>214151.37187500001</v>
      </c>
      <c r="N666" s="211">
        <v>147006.84</v>
      </c>
      <c r="O666" s="211">
        <v>257261.97</v>
      </c>
      <c r="P666" s="211">
        <v>173257.06875000001</v>
      </c>
      <c r="Q666" s="211">
        <v>303199.87031250005</v>
      </c>
      <c r="R666" s="211">
        <v>189591.52250000002</v>
      </c>
      <c r="S666" s="211">
        <v>331785.16437500005</v>
      </c>
      <c r="T666" s="211">
        <v>205702.6925</v>
      </c>
      <c r="U666" s="211">
        <v>359979.71187500004</v>
      </c>
    </row>
    <row r="667" spans="1:21" ht="13.5" customHeight="1">
      <c r="A667" s="209">
        <v>5</v>
      </c>
      <c r="B667" s="210" t="s">
        <v>329</v>
      </c>
      <c r="C667" s="210" t="s">
        <v>330</v>
      </c>
      <c r="D667" s="210" t="s">
        <v>331</v>
      </c>
      <c r="E667" s="210" t="s">
        <v>334</v>
      </c>
      <c r="F667" s="209">
        <v>2</v>
      </c>
      <c r="G667" s="210" t="s">
        <v>5</v>
      </c>
      <c r="H667" s="211">
        <v>72051.512500000012</v>
      </c>
      <c r="I667" s="211">
        <v>126090.14687500001</v>
      </c>
      <c r="J667" s="211">
        <v>93496.322500000009</v>
      </c>
      <c r="K667" s="211">
        <v>163618.56437500002</v>
      </c>
      <c r="L667" s="211">
        <v>111001.47750000001</v>
      </c>
      <c r="M667" s="211">
        <v>194252.58562500001</v>
      </c>
      <c r="N667" s="211">
        <v>132464.41500000001</v>
      </c>
      <c r="O667" s="211">
        <v>231812.72625000001</v>
      </c>
      <c r="P667" s="211">
        <v>156051.26250000001</v>
      </c>
      <c r="Q667" s="211">
        <v>273089.70937499998</v>
      </c>
      <c r="R667" s="211">
        <v>170908.35250000004</v>
      </c>
      <c r="S667" s="211">
        <v>299089.61687500007</v>
      </c>
      <c r="T667" s="211">
        <v>184958.73</v>
      </c>
      <c r="U667" s="211">
        <v>323677.77750000003</v>
      </c>
    </row>
    <row r="668" spans="1:21" ht="13.5" customHeight="1">
      <c r="A668" s="209">
        <v>5</v>
      </c>
      <c r="B668" s="210" t="s">
        <v>329</v>
      </c>
      <c r="C668" s="210" t="s">
        <v>330</v>
      </c>
      <c r="D668" s="210" t="s">
        <v>331</v>
      </c>
      <c r="E668" s="210" t="s">
        <v>334</v>
      </c>
      <c r="F668" s="209">
        <v>3</v>
      </c>
      <c r="G668" s="210" t="s">
        <v>6</v>
      </c>
      <c r="H668" s="211">
        <v>56885.731249999997</v>
      </c>
      <c r="I668" s="211">
        <v>99550.029687500006</v>
      </c>
      <c r="J668" s="211">
        <v>77092.023749999993</v>
      </c>
      <c r="K668" s="211">
        <v>134911.0415625</v>
      </c>
      <c r="L668" s="211">
        <v>97102.316250000003</v>
      </c>
      <c r="M668" s="211">
        <v>169929.05343749997</v>
      </c>
      <c r="N668" s="211">
        <v>126076.155</v>
      </c>
      <c r="O668" s="211">
        <v>220633.27124999999</v>
      </c>
      <c r="P668" s="211">
        <v>153437.19375000001</v>
      </c>
      <c r="Q668" s="211">
        <v>268515.08906249999</v>
      </c>
      <c r="R668" s="211">
        <v>171039.48624999999</v>
      </c>
      <c r="S668" s="211">
        <v>299319.10093749996</v>
      </c>
      <c r="T668" s="211">
        <v>187756.97875000001</v>
      </c>
      <c r="U668" s="211">
        <v>328574.71281249996</v>
      </c>
    </row>
    <row r="669" spans="1:21" ht="13.5" customHeight="1">
      <c r="A669" s="209">
        <v>5</v>
      </c>
      <c r="B669" s="210" t="s">
        <v>329</v>
      </c>
      <c r="C669" s="210" t="s">
        <v>330</v>
      </c>
      <c r="D669" s="210" t="s">
        <v>331</v>
      </c>
      <c r="E669" s="210" t="s">
        <v>334</v>
      </c>
      <c r="F669" s="209">
        <v>4</v>
      </c>
      <c r="G669" s="210" t="s">
        <v>4</v>
      </c>
      <c r="H669" s="211">
        <v>68970.755999999994</v>
      </c>
      <c r="I669" s="211">
        <v>110353.2096</v>
      </c>
      <c r="J669" s="211">
        <v>96559.058399999994</v>
      </c>
      <c r="K669" s="211">
        <v>154494.49343999999</v>
      </c>
      <c r="L669" s="211">
        <v>124147.36079999999</v>
      </c>
      <c r="M669" s="211">
        <v>198635.77728000001</v>
      </c>
      <c r="N669" s="211">
        <v>165529.81439999997</v>
      </c>
      <c r="O669" s="211">
        <v>264847.70304000005</v>
      </c>
      <c r="P669" s="211">
        <v>206912.26799999998</v>
      </c>
      <c r="Q669" s="211">
        <v>331059.62879999995</v>
      </c>
      <c r="R669" s="211">
        <v>234500.57039999997</v>
      </c>
      <c r="S669" s="211">
        <v>375200.91264</v>
      </c>
      <c r="T669" s="211">
        <v>262088.87279999995</v>
      </c>
      <c r="U669" s="211">
        <v>419342.19648000004</v>
      </c>
    </row>
    <row r="670" spans="1:21" ht="13.5" customHeight="1">
      <c r="A670" s="209">
        <v>5</v>
      </c>
      <c r="B670" s="210" t="s">
        <v>329</v>
      </c>
      <c r="C670" s="210" t="s">
        <v>330</v>
      </c>
      <c r="D670" s="210" t="s">
        <v>331</v>
      </c>
      <c r="E670" s="210" t="s">
        <v>335</v>
      </c>
      <c r="F670" s="209">
        <v>1</v>
      </c>
      <c r="G670" s="210" t="s">
        <v>63</v>
      </c>
      <c r="H670" s="211">
        <v>76686.75</v>
      </c>
      <c r="I670" s="211">
        <v>134201.8125</v>
      </c>
      <c r="J670" s="211">
        <v>99813.10500000001</v>
      </c>
      <c r="K670" s="211">
        <v>174672.93375000003</v>
      </c>
      <c r="L670" s="211">
        <v>119689.65</v>
      </c>
      <c r="M670" s="211">
        <v>209456.88749999998</v>
      </c>
      <c r="N670" s="211">
        <v>143632.44</v>
      </c>
      <c r="O670" s="211">
        <v>251356.77</v>
      </c>
      <c r="P670" s="211">
        <v>169247.47499999998</v>
      </c>
      <c r="Q670" s="211">
        <v>296183.08124999999</v>
      </c>
      <c r="R670" s="211">
        <v>185186.61</v>
      </c>
      <c r="S670" s="211">
        <v>324076.5675</v>
      </c>
      <c r="T670" s="211">
        <v>200878.83</v>
      </c>
      <c r="U670" s="211">
        <v>351537.95250000001</v>
      </c>
    </row>
    <row r="671" spans="1:21" ht="13.5" customHeight="1">
      <c r="A671" s="209">
        <v>5</v>
      </c>
      <c r="B671" s="210" t="s">
        <v>329</v>
      </c>
      <c r="C671" s="210" t="s">
        <v>330</v>
      </c>
      <c r="D671" s="210" t="s">
        <v>331</v>
      </c>
      <c r="E671" s="210" t="s">
        <v>335</v>
      </c>
      <c r="F671" s="209">
        <v>2</v>
      </c>
      <c r="G671" s="210" t="s">
        <v>5</v>
      </c>
      <c r="H671" s="211">
        <v>70585.762499999997</v>
      </c>
      <c r="I671" s="211">
        <v>123525.08437500001</v>
      </c>
      <c r="J671" s="211">
        <v>91555.222500000003</v>
      </c>
      <c r="K671" s="211">
        <v>160221.63937500003</v>
      </c>
      <c r="L671" s="211">
        <v>108631.32750000001</v>
      </c>
      <c r="M671" s="211">
        <v>190104.823125</v>
      </c>
      <c r="N671" s="211">
        <v>129512.11500000001</v>
      </c>
      <c r="O671" s="211">
        <v>226646.20124999998</v>
      </c>
      <c r="P671" s="211">
        <v>152544.26249999998</v>
      </c>
      <c r="Q671" s="211">
        <v>266952.45937499998</v>
      </c>
      <c r="R671" s="211">
        <v>167048.07750000001</v>
      </c>
      <c r="S671" s="211">
        <v>292334.13562500005</v>
      </c>
      <c r="T671" s="211">
        <v>180749.99249999999</v>
      </c>
      <c r="U671" s="211">
        <v>316312.486875</v>
      </c>
    </row>
    <row r="672" spans="1:21" ht="13.5" customHeight="1">
      <c r="A672" s="209">
        <v>5</v>
      </c>
      <c r="B672" s="210" t="s">
        <v>329</v>
      </c>
      <c r="C672" s="210" t="s">
        <v>330</v>
      </c>
      <c r="D672" s="210" t="s">
        <v>331</v>
      </c>
      <c r="E672" s="210" t="s">
        <v>335</v>
      </c>
      <c r="F672" s="209">
        <v>3</v>
      </c>
      <c r="G672" s="210" t="s">
        <v>6</v>
      </c>
      <c r="H672" s="211">
        <v>55301.981249999997</v>
      </c>
      <c r="I672" s="211">
        <v>96778.467187499991</v>
      </c>
      <c r="J672" s="211">
        <v>75034.023749999993</v>
      </c>
      <c r="K672" s="211">
        <v>131309.5415625</v>
      </c>
      <c r="L672" s="211">
        <v>94582.316249999989</v>
      </c>
      <c r="M672" s="211">
        <v>165519.05343749997</v>
      </c>
      <c r="N672" s="211">
        <v>122928.25499999999</v>
      </c>
      <c r="O672" s="211">
        <v>215124.44624999998</v>
      </c>
      <c r="P672" s="211">
        <v>149762.19374999998</v>
      </c>
      <c r="Q672" s="211">
        <v>262083.83906249996</v>
      </c>
      <c r="R672" s="211">
        <v>167052.98624999999</v>
      </c>
      <c r="S672" s="211">
        <v>292342.72593749996</v>
      </c>
      <c r="T672" s="211">
        <v>183514.27875</v>
      </c>
      <c r="U672" s="211">
        <v>321149.98781249998</v>
      </c>
    </row>
    <row r="673" spans="1:21" ht="13.5" customHeight="1">
      <c r="A673" s="209">
        <v>5</v>
      </c>
      <c r="B673" s="210" t="s">
        <v>329</v>
      </c>
      <c r="C673" s="210" t="s">
        <v>330</v>
      </c>
      <c r="D673" s="210" t="s">
        <v>331</v>
      </c>
      <c r="E673" s="210" t="s">
        <v>335</v>
      </c>
      <c r="F673" s="209">
        <v>4</v>
      </c>
      <c r="G673" s="210" t="s">
        <v>4</v>
      </c>
      <c r="H673" s="211">
        <v>66667.927499999991</v>
      </c>
      <c r="I673" s="211">
        <v>106668.68400000001</v>
      </c>
      <c r="J673" s="211">
        <v>93335.098499999993</v>
      </c>
      <c r="K673" s="211">
        <v>149336.15759999998</v>
      </c>
      <c r="L673" s="211">
        <v>120002.26949999999</v>
      </c>
      <c r="M673" s="211">
        <v>192003.6312</v>
      </c>
      <c r="N673" s="211">
        <v>160003.02599999998</v>
      </c>
      <c r="O673" s="211">
        <v>256004.84160000001</v>
      </c>
      <c r="P673" s="211">
        <v>200003.78249999997</v>
      </c>
      <c r="Q673" s="211">
        <v>320006.05199999997</v>
      </c>
      <c r="R673" s="211">
        <v>226670.95349999997</v>
      </c>
      <c r="S673" s="211">
        <v>362673.52559999994</v>
      </c>
      <c r="T673" s="211">
        <v>253338.12449999998</v>
      </c>
      <c r="U673" s="211">
        <v>405340.99919999996</v>
      </c>
    </row>
    <row r="674" spans="1:21" ht="13.5" customHeight="1">
      <c r="A674" s="209">
        <v>5</v>
      </c>
      <c r="B674" s="210" t="s">
        <v>329</v>
      </c>
      <c r="C674" s="210" t="s">
        <v>330</v>
      </c>
      <c r="D674" s="210" t="s">
        <v>331</v>
      </c>
      <c r="E674" s="210" t="s">
        <v>336</v>
      </c>
      <c r="F674" s="209">
        <v>1</v>
      </c>
      <c r="G674" s="210" t="s">
        <v>63</v>
      </c>
      <c r="H674" s="211">
        <v>75420</v>
      </c>
      <c r="I674" s="211">
        <v>131985</v>
      </c>
      <c r="J674" s="211">
        <v>98198.205000000016</v>
      </c>
      <c r="K674" s="211">
        <v>171846.85875000001</v>
      </c>
      <c r="L674" s="211">
        <v>117818.55</v>
      </c>
      <c r="M674" s="211">
        <v>206182.46249999997</v>
      </c>
      <c r="N674" s="211">
        <v>141488.64000000001</v>
      </c>
      <c r="O674" s="211">
        <v>247605.12</v>
      </c>
      <c r="P674" s="211">
        <v>166743.22499999998</v>
      </c>
      <c r="Q674" s="211">
        <v>291800.64374999999</v>
      </c>
      <c r="R674" s="211">
        <v>182458.11</v>
      </c>
      <c r="S674" s="211">
        <v>319301.6925</v>
      </c>
      <c r="T674" s="211">
        <v>197949.03</v>
      </c>
      <c r="U674" s="211">
        <v>346410.80249999999</v>
      </c>
    </row>
    <row r="675" spans="1:21" ht="13.5" customHeight="1">
      <c r="A675" s="209">
        <v>5</v>
      </c>
      <c r="B675" s="210" t="s">
        <v>329</v>
      </c>
      <c r="C675" s="210" t="s">
        <v>330</v>
      </c>
      <c r="D675" s="210" t="s">
        <v>331</v>
      </c>
      <c r="E675" s="210" t="s">
        <v>336</v>
      </c>
      <c r="F675" s="209">
        <v>2</v>
      </c>
      <c r="G675" s="210" t="s">
        <v>5</v>
      </c>
      <c r="H675" s="211">
        <v>69406.2</v>
      </c>
      <c r="I675" s="211">
        <v>121460.85</v>
      </c>
      <c r="J675" s="211">
        <v>90051.36</v>
      </c>
      <c r="K675" s="211">
        <v>157589.88</v>
      </c>
      <c r="L675" s="211">
        <v>106890.84</v>
      </c>
      <c r="M675" s="211">
        <v>187058.97</v>
      </c>
      <c r="N675" s="211">
        <v>127519.92</v>
      </c>
      <c r="O675" s="211">
        <v>223159.86</v>
      </c>
      <c r="P675" s="211">
        <v>150217.20000000001</v>
      </c>
      <c r="Q675" s="211">
        <v>262880.09999999998</v>
      </c>
      <c r="R675" s="211">
        <v>164512.74</v>
      </c>
      <c r="S675" s="211">
        <v>287897.29500000004</v>
      </c>
      <c r="T675" s="211">
        <v>178027.53</v>
      </c>
      <c r="U675" s="211">
        <v>311548.17749999999</v>
      </c>
    </row>
    <row r="676" spans="1:21" ht="13.5" customHeight="1">
      <c r="A676" s="209">
        <v>5</v>
      </c>
      <c r="B676" s="210" t="s">
        <v>329</v>
      </c>
      <c r="C676" s="210" t="s">
        <v>330</v>
      </c>
      <c r="D676" s="210" t="s">
        <v>331</v>
      </c>
      <c r="E676" s="210" t="s">
        <v>336</v>
      </c>
      <c r="F676" s="209">
        <v>3</v>
      </c>
      <c r="G676" s="210" t="s">
        <v>6</v>
      </c>
      <c r="H676" s="211">
        <v>54798.55</v>
      </c>
      <c r="I676" s="211">
        <v>95897.462499999994</v>
      </c>
      <c r="J676" s="211">
        <v>74283.72</v>
      </c>
      <c r="K676" s="211">
        <v>129996.51</v>
      </c>
      <c r="L676" s="211">
        <v>93581.64</v>
      </c>
      <c r="M676" s="211">
        <v>163767.87</v>
      </c>
      <c r="N676" s="211">
        <v>121533.42</v>
      </c>
      <c r="O676" s="211">
        <v>212683.48499999999</v>
      </c>
      <c r="P676" s="211">
        <v>147944.4</v>
      </c>
      <c r="Q676" s="211">
        <v>258902.7</v>
      </c>
      <c r="R676" s="211">
        <v>164941.82</v>
      </c>
      <c r="S676" s="211">
        <v>288648.18499999994</v>
      </c>
      <c r="T676" s="211">
        <v>181093.94</v>
      </c>
      <c r="U676" s="211">
        <v>316914.39499999996</v>
      </c>
    </row>
    <row r="677" spans="1:21" ht="13.5" customHeight="1">
      <c r="A677" s="209">
        <v>5</v>
      </c>
      <c r="B677" s="210" t="s">
        <v>329</v>
      </c>
      <c r="C677" s="210" t="s">
        <v>330</v>
      </c>
      <c r="D677" s="210" t="s">
        <v>331</v>
      </c>
      <c r="E677" s="210" t="s">
        <v>336</v>
      </c>
      <c r="F677" s="209">
        <v>4</v>
      </c>
      <c r="G677" s="210" t="s">
        <v>4</v>
      </c>
      <c r="H677" s="211">
        <v>66352.378499999992</v>
      </c>
      <c r="I677" s="211">
        <v>106163.80560000001</v>
      </c>
      <c r="J677" s="211">
        <v>92893.329899999982</v>
      </c>
      <c r="K677" s="211">
        <v>148629.32783999998</v>
      </c>
      <c r="L677" s="211">
        <v>119434.28129999999</v>
      </c>
      <c r="M677" s="211">
        <v>191094.85008</v>
      </c>
      <c r="N677" s="211">
        <v>159245.7084</v>
      </c>
      <c r="O677" s="211">
        <v>254793.13344000001</v>
      </c>
      <c r="P677" s="211">
        <v>199057.13549999997</v>
      </c>
      <c r="Q677" s="211">
        <v>318491.41680000001</v>
      </c>
      <c r="R677" s="211">
        <v>225598.08689999999</v>
      </c>
      <c r="S677" s="211">
        <v>360956.93903999997</v>
      </c>
      <c r="T677" s="211">
        <v>252139.03829999996</v>
      </c>
      <c r="U677" s="211">
        <v>403422.46128000005</v>
      </c>
    </row>
    <row r="678" spans="1:21" ht="13.5" customHeight="1">
      <c r="A678" s="209">
        <v>5</v>
      </c>
      <c r="B678" s="210" t="s">
        <v>329</v>
      </c>
      <c r="C678" s="210" t="s">
        <v>337</v>
      </c>
      <c r="D678" s="210" t="s">
        <v>338</v>
      </c>
      <c r="E678" s="210" t="s">
        <v>339</v>
      </c>
      <c r="F678" s="209">
        <v>1</v>
      </c>
      <c r="G678" s="210" t="s">
        <v>63</v>
      </c>
      <c r="H678" s="211">
        <v>71991.5</v>
      </c>
      <c r="I678" s="211">
        <v>125985.125</v>
      </c>
      <c r="J678" s="211">
        <v>93675.575000000012</v>
      </c>
      <c r="K678" s="211">
        <v>163932.25625000003</v>
      </c>
      <c r="L678" s="211">
        <v>112279.05</v>
      </c>
      <c r="M678" s="211">
        <v>196488.33749999999</v>
      </c>
      <c r="N678" s="211">
        <v>134660.4</v>
      </c>
      <c r="O678" s="211">
        <v>235655.7</v>
      </c>
      <c r="P678" s="211">
        <v>158658.375</v>
      </c>
      <c r="Q678" s="211">
        <v>277652.15625</v>
      </c>
      <c r="R678" s="211">
        <v>173591.25</v>
      </c>
      <c r="S678" s="211">
        <v>303784.6875</v>
      </c>
      <c r="T678" s="211">
        <v>188277.65</v>
      </c>
      <c r="U678" s="211">
        <v>329485.88749999995</v>
      </c>
    </row>
    <row r="679" spans="1:21" ht="13.5" customHeight="1">
      <c r="A679" s="209">
        <v>5</v>
      </c>
      <c r="B679" s="210" t="s">
        <v>329</v>
      </c>
      <c r="C679" s="210" t="s">
        <v>337</v>
      </c>
      <c r="D679" s="210" t="s">
        <v>338</v>
      </c>
      <c r="E679" s="210" t="s">
        <v>339</v>
      </c>
      <c r="F679" s="209">
        <v>2</v>
      </c>
      <c r="G679" s="210" t="s">
        <v>5</v>
      </c>
      <c r="H679" s="211">
        <v>66274.625</v>
      </c>
      <c r="I679" s="211">
        <v>115980.59375</v>
      </c>
      <c r="J679" s="211">
        <v>85943.024999999994</v>
      </c>
      <c r="K679" s="211">
        <v>150400.29375000001</v>
      </c>
      <c r="L679" s="211">
        <v>101938.27499999999</v>
      </c>
      <c r="M679" s="211">
        <v>178391.98125000001</v>
      </c>
      <c r="N679" s="211">
        <v>121468.11</v>
      </c>
      <c r="O679" s="211">
        <v>212569.1925</v>
      </c>
      <c r="P679" s="211">
        <v>143054.625</v>
      </c>
      <c r="Q679" s="211">
        <v>250345.59374999997</v>
      </c>
      <c r="R679" s="211">
        <v>156646.07500000001</v>
      </c>
      <c r="S679" s="211">
        <v>274130.63124999998</v>
      </c>
      <c r="T679" s="211">
        <v>169478.57500000001</v>
      </c>
      <c r="U679" s="211">
        <v>296587.50624999998</v>
      </c>
    </row>
    <row r="680" spans="1:21" ht="13.5" customHeight="1">
      <c r="A680" s="209">
        <v>5</v>
      </c>
      <c r="B680" s="210" t="s">
        <v>329</v>
      </c>
      <c r="C680" s="210" t="s">
        <v>337</v>
      </c>
      <c r="D680" s="210" t="s">
        <v>338</v>
      </c>
      <c r="E680" s="210" t="s">
        <v>339</v>
      </c>
      <c r="F680" s="209">
        <v>3</v>
      </c>
      <c r="G680" s="210" t="s">
        <v>6</v>
      </c>
      <c r="H680" s="211">
        <v>52351.262499999997</v>
      </c>
      <c r="I680" s="211">
        <v>91614.709374999991</v>
      </c>
      <c r="J680" s="211">
        <v>71039.517499999987</v>
      </c>
      <c r="K680" s="211">
        <v>124319.15562499998</v>
      </c>
      <c r="L680" s="211">
        <v>89554.522499999992</v>
      </c>
      <c r="M680" s="211">
        <v>156720.41437499999</v>
      </c>
      <c r="N680" s="211">
        <v>116406.33</v>
      </c>
      <c r="O680" s="211">
        <v>203711.07749999996</v>
      </c>
      <c r="P680" s="211">
        <v>141832.53749999998</v>
      </c>
      <c r="Q680" s="211">
        <v>248206.94062499996</v>
      </c>
      <c r="R680" s="211">
        <v>158219.04249999998</v>
      </c>
      <c r="S680" s="211">
        <v>276883.32437499997</v>
      </c>
      <c r="T680" s="211">
        <v>173823.44749999998</v>
      </c>
      <c r="U680" s="211">
        <v>304191.03312499996</v>
      </c>
    </row>
    <row r="681" spans="1:21" ht="13.5" customHeight="1">
      <c r="A681" s="209">
        <v>5</v>
      </c>
      <c r="B681" s="210" t="s">
        <v>329</v>
      </c>
      <c r="C681" s="210" t="s">
        <v>337</v>
      </c>
      <c r="D681" s="210" t="s">
        <v>338</v>
      </c>
      <c r="E681" s="210" t="s">
        <v>339</v>
      </c>
      <c r="F681" s="209">
        <v>4</v>
      </c>
      <c r="G681" s="210" t="s">
        <v>4</v>
      </c>
      <c r="H681" s="211">
        <v>63071.574499999988</v>
      </c>
      <c r="I681" s="211">
        <v>100914.5192</v>
      </c>
      <c r="J681" s="211">
        <v>88300.204299999983</v>
      </c>
      <c r="K681" s="211">
        <v>141280.32688000001</v>
      </c>
      <c r="L681" s="211">
        <v>113528.83409999998</v>
      </c>
      <c r="M681" s="211">
        <v>181646.13455999998</v>
      </c>
      <c r="N681" s="211">
        <v>151371.77879999997</v>
      </c>
      <c r="O681" s="211">
        <v>242194.84607999999</v>
      </c>
      <c r="P681" s="211">
        <v>189214.72349999999</v>
      </c>
      <c r="Q681" s="211">
        <v>302743.55759999994</v>
      </c>
      <c r="R681" s="211">
        <v>214443.35329999996</v>
      </c>
      <c r="S681" s="211">
        <v>343109.36527999997</v>
      </c>
      <c r="T681" s="211">
        <v>239671.98309999995</v>
      </c>
      <c r="U681" s="211">
        <v>383475.17296</v>
      </c>
    </row>
    <row r="682" spans="1:21" ht="13.5" customHeight="1">
      <c r="A682" s="209">
        <v>5</v>
      </c>
      <c r="B682" s="210" t="s">
        <v>329</v>
      </c>
      <c r="C682" s="210" t="s">
        <v>337</v>
      </c>
      <c r="D682" s="210" t="s">
        <v>338</v>
      </c>
      <c r="E682" s="210" t="s">
        <v>340</v>
      </c>
      <c r="F682" s="209">
        <v>1</v>
      </c>
      <c r="G682" s="210" t="s">
        <v>63</v>
      </c>
      <c r="H682" s="211">
        <v>71271.5</v>
      </c>
      <c r="I682" s="211">
        <v>124725.125</v>
      </c>
      <c r="J682" s="211">
        <v>92814.63625000001</v>
      </c>
      <c r="K682" s="211">
        <v>162425.61343750003</v>
      </c>
      <c r="L682" s="211">
        <v>111393.78750000001</v>
      </c>
      <c r="M682" s="211">
        <v>194939.12812499999</v>
      </c>
      <c r="N682" s="211">
        <v>133826.64000000001</v>
      </c>
      <c r="O682" s="211">
        <v>234196.62</v>
      </c>
      <c r="P682" s="211">
        <v>157725.13124999998</v>
      </c>
      <c r="Q682" s="211">
        <v>276018.97968749999</v>
      </c>
      <c r="R682" s="211">
        <v>172596.19750000001</v>
      </c>
      <c r="S682" s="211">
        <v>302043.34562499996</v>
      </c>
      <c r="T682" s="211">
        <v>187265.5675</v>
      </c>
      <c r="U682" s="211">
        <v>327714.74312500004</v>
      </c>
    </row>
    <row r="683" spans="1:21" ht="13.5" customHeight="1">
      <c r="A683" s="209">
        <v>5</v>
      </c>
      <c r="B683" s="210" t="s">
        <v>329</v>
      </c>
      <c r="C683" s="210" t="s">
        <v>337</v>
      </c>
      <c r="D683" s="210" t="s">
        <v>338</v>
      </c>
      <c r="E683" s="210" t="s">
        <v>340</v>
      </c>
      <c r="F683" s="209">
        <v>2</v>
      </c>
      <c r="G683" s="210" t="s">
        <v>5</v>
      </c>
      <c r="H683" s="211">
        <v>65581.324999999997</v>
      </c>
      <c r="I683" s="211">
        <v>114767.31875000001</v>
      </c>
      <c r="J683" s="211">
        <v>85102.535000000003</v>
      </c>
      <c r="K683" s="211">
        <v>148929.43625000003</v>
      </c>
      <c r="L683" s="211">
        <v>101039.715</v>
      </c>
      <c r="M683" s="211">
        <v>176819.50125</v>
      </c>
      <c r="N683" s="211">
        <v>120583.23</v>
      </c>
      <c r="O683" s="211">
        <v>211020.65250000003</v>
      </c>
      <c r="P683" s="211">
        <v>142056.07499999998</v>
      </c>
      <c r="Q683" s="211">
        <v>248598.13124999998</v>
      </c>
      <c r="R683" s="211">
        <v>155581.79</v>
      </c>
      <c r="S683" s="211">
        <v>272268.13250000007</v>
      </c>
      <c r="T683" s="211">
        <v>168373.86749999999</v>
      </c>
      <c r="U683" s="211">
        <v>294654.268125</v>
      </c>
    </row>
    <row r="684" spans="1:21" ht="13.5" customHeight="1">
      <c r="A684" s="209">
        <v>5</v>
      </c>
      <c r="B684" s="210" t="s">
        <v>329</v>
      </c>
      <c r="C684" s="210" t="s">
        <v>337</v>
      </c>
      <c r="D684" s="210" t="s">
        <v>338</v>
      </c>
      <c r="E684" s="210" t="s">
        <v>340</v>
      </c>
      <c r="F684" s="209">
        <v>3</v>
      </c>
      <c r="G684" s="210" t="s">
        <v>6</v>
      </c>
      <c r="H684" s="211">
        <v>51755.4375</v>
      </c>
      <c r="I684" s="211">
        <v>90572.015625</v>
      </c>
      <c r="J684" s="211">
        <v>70137.112499999988</v>
      </c>
      <c r="K684" s="211">
        <v>122739.94687499999</v>
      </c>
      <c r="L684" s="211">
        <v>88340.287499999991</v>
      </c>
      <c r="M684" s="211">
        <v>154595.50312499999</v>
      </c>
      <c r="N684" s="211">
        <v>114696.45</v>
      </c>
      <c r="O684" s="211">
        <v>200718.78749999998</v>
      </c>
      <c r="P684" s="211">
        <v>139583.8125</v>
      </c>
      <c r="Q684" s="211">
        <v>244271.67187499997</v>
      </c>
      <c r="R684" s="211">
        <v>155593.98749999999</v>
      </c>
      <c r="S684" s="211">
        <v>272289.47812499997</v>
      </c>
      <c r="T684" s="211">
        <v>170798.36249999999</v>
      </c>
      <c r="U684" s="211">
        <v>298897.13437500002</v>
      </c>
    </row>
    <row r="685" spans="1:21" ht="13.5" customHeight="1">
      <c r="A685" s="209">
        <v>5</v>
      </c>
      <c r="B685" s="210" t="s">
        <v>329</v>
      </c>
      <c r="C685" s="210" t="s">
        <v>337</v>
      </c>
      <c r="D685" s="210" t="s">
        <v>338</v>
      </c>
      <c r="E685" s="210" t="s">
        <v>340</v>
      </c>
      <c r="F685" s="209">
        <v>4</v>
      </c>
      <c r="G685" s="210" t="s">
        <v>4</v>
      </c>
      <c r="H685" s="211">
        <v>62760.500999999989</v>
      </c>
      <c r="I685" s="211">
        <v>100416.80160000001</v>
      </c>
      <c r="J685" s="211">
        <v>87864.701399999991</v>
      </c>
      <c r="K685" s="211">
        <v>140583.52223999999</v>
      </c>
      <c r="L685" s="211">
        <v>112968.90179999999</v>
      </c>
      <c r="M685" s="211">
        <v>180750.24288000003</v>
      </c>
      <c r="N685" s="211">
        <v>150625.20239999998</v>
      </c>
      <c r="O685" s="211">
        <v>241000.32383999997</v>
      </c>
      <c r="P685" s="211">
        <v>188281.503</v>
      </c>
      <c r="Q685" s="211">
        <v>301250.40479999996</v>
      </c>
      <c r="R685" s="211">
        <v>213385.70339999997</v>
      </c>
      <c r="S685" s="211">
        <v>341417.12543999997</v>
      </c>
      <c r="T685" s="211">
        <v>238489.90379999997</v>
      </c>
      <c r="U685" s="211">
        <v>381583.84607999999</v>
      </c>
    </row>
    <row r="686" spans="1:21" ht="13.5" customHeight="1">
      <c r="A686" s="209">
        <v>5</v>
      </c>
      <c r="B686" s="210" t="s">
        <v>329</v>
      </c>
      <c r="C686" s="210" t="s">
        <v>337</v>
      </c>
      <c r="D686" s="210" t="s">
        <v>338</v>
      </c>
      <c r="E686" s="210" t="s">
        <v>341</v>
      </c>
      <c r="F686" s="209">
        <v>1</v>
      </c>
      <c r="G686" s="210" t="s">
        <v>63</v>
      </c>
      <c r="H686" s="211">
        <v>69656.5</v>
      </c>
      <c r="I686" s="211">
        <v>121898.875</v>
      </c>
      <c r="J686" s="211">
        <v>90660.867500000022</v>
      </c>
      <c r="K686" s="211">
        <v>158656.518125</v>
      </c>
      <c r="L686" s="211">
        <v>108711.22500000001</v>
      </c>
      <c r="M686" s="211">
        <v>190244.64374999999</v>
      </c>
      <c r="N686" s="211">
        <v>130452.24</v>
      </c>
      <c r="O686" s="211">
        <v>228291.42</v>
      </c>
      <c r="P686" s="211">
        <v>153715.53749999998</v>
      </c>
      <c r="Q686" s="211">
        <v>269002.19062499999</v>
      </c>
      <c r="R686" s="211">
        <v>168191.285</v>
      </c>
      <c r="S686" s="211">
        <v>294334.74875000003</v>
      </c>
      <c r="T686" s="211">
        <v>182441.70499999999</v>
      </c>
      <c r="U686" s="211">
        <v>319272.98375000001</v>
      </c>
    </row>
    <row r="687" spans="1:21" ht="13.5" customHeight="1">
      <c r="A687" s="209">
        <v>5</v>
      </c>
      <c r="B687" s="210" t="s">
        <v>329</v>
      </c>
      <c r="C687" s="210" t="s">
        <v>337</v>
      </c>
      <c r="D687" s="210" t="s">
        <v>338</v>
      </c>
      <c r="E687" s="210" t="s">
        <v>341</v>
      </c>
      <c r="F687" s="209">
        <v>2</v>
      </c>
      <c r="G687" s="210" t="s">
        <v>5</v>
      </c>
      <c r="H687" s="211">
        <v>64115.574999999997</v>
      </c>
      <c r="I687" s="211">
        <v>112202.25625000001</v>
      </c>
      <c r="J687" s="211">
        <v>83161.434999999998</v>
      </c>
      <c r="K687" s="211">
        <v>145532.51125000001</v>
      </c>
      <c r="L687" s="211">
        <v>98669.565000000002</v>
      </c>
      <c r="M687" s="211">
        <v>172671.73875000002</v>
      </c>
      <c r="N687" s="211">
        <v>117630.93</v>
      </c>
      <c r="O687" s="211">
        <v>205854.1275</v>
      </c>
      <c r="P687" s="211">
        <v>138549.07499999998</v>
      </c>
      <c r="Q687" s="211">
        <v>242460.88124999998</v>
      </c>
      <c r="R687" s="211">
        <v>151721.51500000001</v>
      </c>
      <c r="S687" s="211">
        <v>265512.65125</v>
      </c>
      <c r="T687" s="211">
        <v>164165.13</v>
      </c>
      <c r="U687" s="211">
        <v>287288.97750000004</v>
      </c>
    </row>
    <row r="688" spans="1:21" ht="13.5" customHeight="1">
      <c r="A688" s="209">
        <v>5</v>
      </c>
      <c r="B688" s="210" t="s">
        <v>329</v>
      </c>
      <c r="C688" s="210" t="s">
        <v>337</v>
      </c>
      <c r="D688" s="210" t="s">
        <v>338</v>
      </c>
      <c r="E688" s="210" t="s">
        <v>341</v>
      </c>
      <c r="F688" s="209">
        <v>3</v>
      </c>
      <c r="G688" s="210" t="s">
        <v>6</v>
      </c>
      <c r="H688" s="211">
        <v>51076.6875</v>
      </c>
      <c r="I688" s="211">
        <v>89384.203125</v>
      </c>
      <c r="J688" s="211">
        <v>69255.112499999988</v>
      </c>
      <c r="K688" s="211">
        <v>121196.44687499999</v>
      </c>
      <c r="L688" s="211">
        <v>87260.287499999991</v>
      </c>
      <c r="M688" s="211">
        <v>152705.50312499999</v>
      </c>
      <c r="N688" s="211">
        <v>113347.35</v>
      </c>
      <c r="O688" s="211">
        <v>198357.86249999999</v>
      </c>
      <c r="P688" s="211">
        <v>138008.8125</v>
      </c>
      <c r="Q688" s="211">
        <v>241515.42187499997</v>
      </c>
      <c r="R688" s="211">
        <v>153885.48749999999</v>
      </c>
      <c r="S688" s="211">
        <v>269299.60312499997</v>
      </c>
      <c r="T688" s="211">
        <v>168980.0625</v>
      </c>
      <c r="U688" s="211">
        <v>295715.109375</v>
      </c>
    </row>
    <row r="689" spans="1:21" ht="13.5" customHeight="1">
      <c r="A689" s="209">
        <v>5</v>
      </c>
      <c r="B689" s="210" t="s">
        <v>329</v>
      </c>
      <c r="C689" s="210" t="s">
        <v>337</v>
      </c>
      <c r="D689" s="210" t="s">
        <v>338</v>
      </c>
      <c r="E689" s="210" t="s">
        <v>341</v>
      </c>
      <c r="F689" s="209">
        <v>4</v>
      </c>
      <c r="G689" s="210" t="s">
        <v>4</v>
      </c>
      <c r="H689" s="211">
        <v>61773.574499999988</v>
      </c>
      <c r="I689" s="211">
        <v>98837.719199999992</v>
      </c>
      <c r="J689" s="211">
        <v>86483.004300000001</v>
      </c>
      <c r="K689" s="211">
        <v>138372.80687999999</v>
      </c>
      <c r="L689" s="211">
        <v>111192.43409999998</v>
      </c>
      <c r="M689" s="211">
        <v>177907.89455999999</v>
      </c>
      <c r="N689" s="211">
        <v>148256.57879999999</v>
      </c>
      <c r="O689" s="211">
        <v>237210.52607999998</v>
      </c>
      <c r="P689" s="211">
        <v>185320.72349999999</v>
      </c>
      <c r="Q689" s="211">
        <v>296513.15759999998</v>
      </c>
      <c r="R689" s="211">
        <v>210030.15329999995</v>
      </c>
      <c r="S689" s="211">
        <v>336048.24528000003</v>
      </c>
      <c r="T689" s="211">
        <v>234739.58309999999</v>
      </c>
      <c r="U689" s="211">
        <v>375583.33296000003</v>
      </c>
    </row>
    <row r="690" spans="1:21" ht="13.5" customHeight="1">
      <c r="A690" s="209">
        <v>5</v>
      </c>
      <c r="B690" s="210" t="s">
        <v>329</v>
      </c>
      <c r="C690" s="210" t="s">
        <v>337</v>
      </c>
      <c r="D690" s="210" t="s">
        <v>338</v>
      </c>
      <c r="E690" s="210" t="s">
        <v>342</v>
      </c>
      <c r="F690" s="209">
        <v>1</v>
      </c>
      <c r="G690" s="210" t="s">
        <v>63</v>
      </c>
      <c r="H690" s="211">
        <v>80636.75</v>
      </c>
      <c r="I690" s="211">
        <v>141114.3125</v>
      </c>
      <c r="J690" s="211">
        <v>104981.58125000002</v>
      </c>
      <c r="K690" s="211">
        <v>183717.76718750002</v>
      </c>
      <c r="L690" s="211">
        <v>125940.03750000001</v>
      </c>
      <c r="M690" s="211">
        <v>220395.06562500002</v>
      </c>
      <c r="N690" s="211">
        <v>151215</v>
      </c>
      <c r="O690" s="211">
        <v>264626.25</v>
      </c>
      <c r="P690" s="211">
        <v>178199.90625</v>
      </c>
      <c r="Q690" s="211">
        <v>311849.8359375</v>
      </c>
      <c r="R690" s="211">
        <v>194991.48749999999</v>
      </c>
      <c r="S690" s="211">
        <v>341235.10312500002</v>
      </c>
      <c r="T690" s="211">
        <v>211538.63750000001</v>
      </c>
      <c r="U690" s="211">
        <v>370192.61562499998</v>
      </c>
    </row>
    <row r="691" spans="1:21" ht="13.5" customHeight="1">
      <c r="A691" s="209">
        <v>5</v>
      </c>
      <c r="B691" s="210" t="s">
        <v>329</v>
      </c>
      <c r="C691" s="210" t="s">
        <v>337</v>
      </c>
      <c r="D691" s="210" t="s">
        <v>338</v>
      </c>
      <c r="E691" s="210" t="s">
        <v>342</v>
      </c>
      <c r="F691" s="209">
        <v>2</v>
      </c>
      <c r="G691" s="210" t="s">
        <v>5</v>
      </c>
      <c r="H691" s="211">
        <v>74210.5625</v>
      </c>
      <c r="I691" s="211">
        <v>129868.484375</v>
      </c>
      <c r="J691" s="211">
        <v>96277.912500000006</v>
      </c>
      <c r="K691" s="211">
        <v>168486.34687500005</v>
      </c>
      <c r="L691" s="211">
        <v>114270.1875</v>
      </c>
      <c r="M691" s="211">
        <v>199972.828125</v>
      </c>
      <c r="N691" s="211">
        <v>136301.59500000003</v>
      </c>
      <c r="O691" s="211">
        <v>238527.79125000001</v>
      </c>
      <c r="P691" s="211">
        <v>160556.8125</v>
      </c>
      <c r="Q691" s="211">
        <v>280974.421875</v>
      </c>
      <c r="R691" s="211">
        <v>175832.91250000003</v>
      </c>
      <c r="S691" s="211">
        <v>307707.59687500005</v>
      </c>
      <c r="T691" s="211">
        <v>190272.17500000002</v>
      </c>
      <c r="U691" s="211">
        <v>332976.30625000002</v>
      </c>
    </row>
    <row r="692" spans="1:21" ht="13.5" customHeight="1">
      <c r="A692" s="209">
        <v>5</v>
      </c>
      <c r="B692" s="210" t="s">
        <v>329</v>
      </c>
      <c r="C692" s="210" t="s">
        <v>337</v>
      </c>
      <c r="D692" s="210" t="s">
        <v>338</v>
      </c>
      <c r="E692" s="210" t="s">
        <v>342</v>
      </c>
      <c r="F692" s="209">
        <v>3</v>
      </c>
      <c r="G692" s="210" t="s">
        <v>6</v>
      </c>
      <c r="H692" s="211">
        <v>59291.556249999994</v>
      </c>
      <c r="I692" s="211">
        <v>103760.2234375</v>
      </c>
      <c r="J692" s="211">
        <v>80346.428749999992</v>
      </c>
      <c r="K692" s="211">
        <v>140606.25031249999</v>
      </c>
      <c r="L692" s="211">
        <v>101196.55124999999</v>
      </c>
      <c r="M692" s="211">
        <v>177093.96468749997</v>
      </c>
      <c r="N692" s="211">
        <v>131383.63499999998</v>
      </c>
      <c r="O692" s="211">
        <v>229921.36124999996</v>
      </c>
      <c r="P692" s="211">
        <v>159885.91874999998</v>
      </c>
      <c r="Q692" s="211">
        <v>279800.35781249998</v>
      </c>
      <c r="R692" s="211">
        <v>178220.54125000001</v>
      </c>
      <c r="S692" s="211">
        <v>311885.94718749996</v>
      </c>
      <c r="T692" s="211">
        <v>195630.86374999999</v>
      </c>
      <c r="U692" s="211">
        <v>342354.01156249997</v>
      </c>
    </row>
    <row r="693" spans="1:21" ht="13.5" customHeight="1">
      <c r="A693" s="209">
        <v>5</v>
      </c>
      <c r="B693" s="210" t="s">
        <v>329</v>
      </c>
      <c r="C693" s="210" t="s">
        <v>337</v>
      </c>
      <c r="D693" s="210" t="s">
        <v>338</v>
      </c>
      <c r="E693" s="210" t="s">
        <v>342</v>
      </c>
      <c r="F693" s="209">
        <v>4</v>
      </c>
      <c r="G693" s="210" t="s">
        <v>4</v>
      </c>
      <c r="H693" s="211">
        <v>71913.633499999996</v>
      </c>
      <c r="I693" s="211">
        <v>115061.81359999999</v>
      </c>
      <c r="J693" s="211">
        <v>100679.08689999999</v>
      </c>
      <c r="K693" s="211">
        <v>161086.53904</v>
      </c>
      <c r="L693" s="211">
        <v>129444.54029999999</v>
      </c>
      <c r="M693" s="211">
        <v>207111.26448000001</v>
      </c>
      <c r="N693" s="211">
        <v>172592.72039999999</v>
      </c>
      <c r="O693" s="211">
        <v>276148.35264</v>
      </c>
      <c r="P693" s="211">
        <v>215740.90049999999</v>
      </c>
      <c r="Q693" s="211">
        <v>345185.44079999998</v>
      </c>
      <c r="R693" s="211">
        <v>244506.35389999999</v>
      </c>
      <c r="S693" s="211">
        <v>391210.16623999993</v>
      </c>
      <c r="T693" s="211">
        <v>273271.80729999999</v>
      </c>
      <c r="U693" s="211">
        <v>437234.89168</v>
      </c>
    </row>
    <row r="694" spans="1:21" ht="13.5" customHeight="1">
      <c r="A694" s="209">
        <v>5</v>
      </c>
      <c r="B694" s="210" t="s">
        <v>329</v>
      </c>
      <c r="C694" s="210" t="s">
        <v>337</v>
      </c>
      <c r="D694" s="210" t="s">
        <v>338</v>
      </c>
      <c r="E694" s="210" t="s">
        <v>343</v>
      </c>
      <c r="F694" s="209">
        <v>1</v>
      </c>
      <c r="G694" s="210" t="s">
        <v>63</v>
      </c>
      <c r="H694" s="211">
        <v>80636.75</v>
      </c>
      <c r="I694" s="211">
        <v>141114.3125</v>
      </c>
      <c r="J694" s="211">
        <v>104981.58125000002</v>
      </c>
      <c r="K694" s="211">
        <v>183717.76718750002</v>
      </c>
      <c r="L694" s="211">
        <v>125940.03750000001</v>
      </c>
      <c r="M694" s="211">
        <v>220395.06562500002</v>
      </c>
      <c r="N694" s="211">
        <v>151215</v>
      </c>
      <c r="O694" s="211">
        <v>264626.25</v>
      </c>
      <c r="P694" s="211">
        <v>178199.90625</v>
      </c>
      <c r="Q694" s="211">
        <v>311849.8359375</v>
      </c>
      <c r="R694" s="211">
        <v>194991.48749999999</v>
      </c>
      <c r="S694" s="211">
        <v>341235.10312500002</v>
      </c>
      <c r="T694" s="211">
        <v>211538.63750000001</v>
      </c>
      <c r="U694" s="211">
        <v>370192.61562499998</v>
      </c>
    </row>
    <row r="695" spans="1:21" ht="13.5" customHeight="1">
      <c r="A695" s="209">
        <v>5</v>
      </c>
      <c r="B695" s="210" t="s">
        <v>329</v>
      </c>
      <c r="C695" s="210" t="s">
        <v>337</v>
      </c>
      <c r="D695" s="210" t="s">
        <v>338</v>
      </c>
      <c r="E695" s="210" t="s">
        <v>343</v>
      </c>
      <c r="F695" s="209">
        <v>2</v>
      </c>
      <c r="G695" s="210" t="s">
        <v>5</v>
      </c>
      <c r="H695" s="211">
        <v>74210.5625</v>
      </c>
      <c r="I695" s="211">
        <v>129868.484375</v>
      </c>
      <c r="J695" s="211">
        <v>96277.912500000006</v>
      </c>
      <c r="K695" s="211">
        <v>168486.34687500005</v>
      </c>
      <c r="L695" s="211">
        <v>114270.1875</v>
      </c>
      <c r="M695" s="211">
        <v>199972.828125</v>
      </c>
      <c r="N695" s="211">
        <v>136301.59500000003</v>
      </c>
      <c r="O695" s="211">
        <v>238527.79125000001</v>
      </c>
      <c r="P695" s="211">
        <v>160556.8125</v>
      </c>
      <c r="Q695" s="211">
        <v>280974.421875</v>
      </c>
      <c r="R695" s="211">
        <v>175832.91250000003</v>
      </c>
      <c r="S695" s="211">
        <v>307707.59687500005</v>
      </c>
      <c r="T695" s="211">
        <v>190272.17500000002</v>
      </c>
      <c r="U695" s="211">
        <v>332976.30625000002</v>
      </c>
    </row>
    <row r="696" spans="1:21" ht="13.5" customHeight="1">
      <c r="A696" s="209">
        <v>5</v>
      </c>
      <c r="B696" s="210" t="s">
        <v>329</v>
      </c>
      <c r="C696" s="210" t="s">
        <v>337</v>
      </c>
      <c r="D696" s="210" t="s">
        <v>338</v>
      </c>
      <c r="E696" s="210" t="s">
        <v>343</v>
      </c>
      <c r="F696" s="209">
        <v>3</v>
      </c>
      <c r="G696" s="210" t="s">
        <v>6</v>
      </c>
      <c r="H696" s="211">
        <v>59291.556249999994</v>
      </c>
      <c r="I696" s="211">
        <v>103760.2234375</v>
      </c>
      <c r="J696" s="211">
        <v>80346.428749999992</v>
      </c>
      <c r="K696" s="211">
        <v>140606.25031249999</v>
      </c>
      <c r="L696" s="211">
        <v>101196.55124999999</v>
      </c>
      <c r="M696" s="211">
        <v>177093.96468749997</v>
      </c>
      <c r="N696" s="211">
        <v>131383.63499999998</v>
      </c>
      <c r="O696" s="211">
        <v>229921.36124999996</v>
      </c>
      <c r="P696" s="211">
        <v>159885.91874999998</v>
      </c>
      <c r="Q696" s="211">
        <v>279800.35781249998</v>
      </c>
      <c r="R696" s="211">
        <v>178220.54125000001</v>
      </c>
      <c r="S696" s="211">
        <v>311885.94718749996</v>
      </c>
      <c r="T696" s="211">
        <v>195630.86374999999</v>
      </c>
      <c r="U696" s="211">
        <v>342354.01156249997</v>
      </c>
    </row>
    <row r="697" spans="1:21" ht="13.5" customHeight="1">
      <c r="A697" s="209">
        <v>5</v>
      </c>
      <c r="B697" s="210" t="s">
        <v>329</v>
      </c>
      <c r="C697" s="210" t="s">
        <v>337</v>
      </c>
      <c r="D697" s="210" t="s">
        <v>338</v>
      </c>
      <c r="E697" s="210" t="s">
        <v>343</v>
      </c>
      <c r="F697" s="209">
        <v>4</v>
      </c>
      <c r="G697" s="210" t="s">
        <v>4</v>
      </c>
      <c r="H697" s="211">
        <v>71913.633499999996</v>
      </c>
      <c r="I697" s="211">
        <v>115061.81359999999</v>
      </c>
      <c r="J697" s="211">
        <v>100679.08689999999</v>
      </c>
      <c r="K697" s="211">
        <v>161086.53904</v>
      </c>
      <c r="L697" s="211">
        <v>129444.54029999999</v>
      </c>
      <c r="M697" s="211">
        <v>207111.26448000001</v>
      </c>
      <c r="N697" s="211">
        <v>172592.72039999999</v>
      </c>
      <c r="O697" s="211">
        <v>276148.35264</v>
      </c>
      <c r="P697" s="211">
        <v>215740.90049999999</v>
      </c>
      <c r="Q697" s="211">
        <v>345185.44079999998</v>
      </c>
      <c r="R697" s="211">
        <v>244506.35389999999</v>
      </c>
      <c r="S697" s="211">
        <v>391210.16623999993</v>
      </c>
      <c r="T697" s="211">
        <v>273271.80729999999</v>
      </c>
      <c r="U697" s="211">
        <v>437234.89168</v>
      </c>
    </row>
    <row r="698" spans="1:21" ht="13.5" customHeight="1">
      <c r="A698" s="209">
        <v>5</v>
      </c>
      <c r="B698" s="210" t="s">
        <v>329</v>
      </c>
      <c r="C698" s="210" t="s">
        <v>337</v>
      </c>
      <c r="D698" s="210" t="s">
        <v>338</v>
      </c>
      <c r="E698" s="210" t="s">
        <v>344</v>
      </c>
      <c r="F698" s="209">
        <v>1</v>
      </c>
      <c r="G698" s="210" t="s">
        <v>63</v>
      </c>
      <c r="H698" s="211">
        <v>71991.5</v>
      </c>
      <c r="I698" s="211">
        <v>125985.125</v>
      </c>
      <c r="J698" s="211">
        <v>93675.575000000012</v>
      </c>
      <c r="K698" s="211">
        <v>163932.25625000003</v>
      </c>
      <c r="L698" s="211">
        <v>112279.05</v>
      </c>
      <c r="M698" s="211">
        <v>196488.33749999999</v>
      </c>
      <c r="N698" s="211">
        <v>134660.4</v>
      </c>
      <c r="O698" s="211">
        <v>235655.7</v>
      </c>
      <c r="P698" s="211">
        <v>158658.375</v>
      </c>
      <c r="Q698" s="211">
        <v>277652.15625</v>
      </c>
      <c r="R698" s="211">
        <v>173591.25</v>
      </c>
      <c r="S698" s="211">
        <v>303784.6875</v>
      </c>
      <c r="T698" s="211">
        <v>188277.65</v>
      </c>
      <c r="U698" s="211">
        <v>329485.88749999995</v>
      </c>
    </row>
    <row r="699" spans="1:21" ht="13.5" customHeight="1">
      <c r="A699" s="209">
        <v>5</v>
      </c>
      <c r="B699" s="210" t="s">
        <v>329</v>
      </c>
      <c r="C699" s="210" t="s">
        <v>337</v>
      </c>
      <c r="D699" s="210" t="s">
        <v>338</v>
      </c>
      <c r="E699" s="210" t="s">
        <v>344</v>
      </c>
      <c r="F699" s="209">
        <v>2</v>
      </c>
      <c r="G699" s="210" t="s">
        <v>5</v>
      </c>
      <c r="H699" s="211">
        <v>66274.625</v>
      </c>
      <c r="I699" s="211">
        <v>115980.59375</v>
      </c>
      <c r="J699" s="211">
        <v>85943.024999999994</v>
      </c>
      <c r="K699" s="211">
        <v>150400.29375000001</v>
      </c>
      <c r="L699" s="211">
        <v>101938.27499999999</v>
      </c>
      <c r="M699" s="211">
        <v>178391.98125000001</v>
      </c>
      <c r="N699" s="211">
        <v>121468.11</v>
      </c>
      <c r="O699" s="211">
        <v>212569.1925</v>
      </c>
      <c r="P699" s="211">
        <v>143054.625</v>
      </c>
      <c r="Q699" s="211">
        <v>250345.59374999997</v>
      </c>
      <c r="R699" s="211">
        <v>156646.07500000001</v>
      </c>
      <c r="S699" s="211">
        <v>274130.63124999998</v>
      </c>
      <c r="T699" s="211">
        <v>169478.57500000001</v>
      </c>
      <c r="U699" s="211">
        <v>296587.50624999998</v>
      </c>
    </row>
    <row r="700" spans="1:21" ht="13.5" customHeight="1">
      <c r="A700" s="209">
        <v>5</v>
      </c>
      <c r="B700" s="210" t="s">
        <v>329</v>
      </c>
      <c r="C700" s="210" t="s">
        <v>337</v>
      </c>
      <c r="D700" s="210" t="s">
        <v>338</v>
      </c>
      <c r="E700" s="210" t="s">
        <v>344</v>
      </c>
      <c r="F700" s="209">
        <v>3</v>
      </c>
      <c r="G700" s="210" t="s">
        <v>6</v>
      </c>
      <c r="H700" s="211">
        <v>52577.512499999997</v>
      </c>
      <c r="I700" s="211">
        <v>92010.646874999991</v>
      </c>
      <c r="J700" s="211">
        <v>71333.517499999987</v>
      </c>
      <c r="K700" s="211">
        <v>124833.65562499998</v>
      </c>
      <c r="L700" s="211">
        <v>89914.522499999992</v>
      </c>
      <c r="M700" s="211">
        <v>157350.41437499999</v>
      </c>
      <c r="N700" s="211">
        <v>116856.03</v>
      </c>
      <c r="O700" s="211">
        <v>204498.05249999996</v>
      </c>
      <c r="P700" s="211">
        <v>142357.53749999998</v>
      </c>
      <c r="Q700" s="211">
        <v>249125.69062499996</v>
      </c>
      <c r="R700" s="211">
        <v>158788.54249999998</v>
      </c>
      <c r="S700" s="211">
        <v>277879.94937499997</v>
      </c>
      <c r="T700" s="211">
        <v>174429.54749999999</v>
      </c>
      <c r="U700" s="211">
        <v>305251.708125</v>
      </c>
    </row>
    <row r="701" spans="1:21" ht="13.5" customHeight="1">
      <c r="A701" s="209">
        <v>5</v>
      </c>
      <c r="B701" s="210" t="s">
        <v>329</v>
      </c>
      <c r="C701" s="210" t="s">
        <v>337</v>
      </c>
      <c r="D701" s="210" t="s">
        <v>338</v>
      </c>
      <c r="E701" s="210" t="s">
        <v>344</v>
      </c>
      <c r="F701" s="209">
        <v>4</v>
      </c>
      <c r="G701" s="210" t="s">
        <v>4</v>
      </c>
      <c r="H701" s="211">
        <v>63400.55</v>
      </c>
      <c r="I701" s="211">
        <v>101440.88</v>
      </c>
      <c r="J701" s="211">
        <v>88760.77</v>
      </c>
      <c r="K701" s="211">
        <v>142017.23199999999</v>
      </c>
      <c r="L701" s="211">
        <v>114120.99</v>
      </c>
      <c r="M701" s="211">
        <v>182593.584</v>
      </c>
      <c r="N701" s="211">
        <v>152161.32</v>
      </c>
      <c r="O701" s="211">
        <v>243458.11199999996</v>
      </c>
      <c r="P701" s="211">
        <v>190201.65</v>
      </c>
      <c r="Q701" s="211">
        <v>304322.64</v>
      </c>
      <c r="R701" s="211">
        <v>215561.87</v>
      </c>
      <c r="S701" s="211">
        <v>344898.99199999997</v>
      </c>
      <c r="T701" s="211">
        <v>240922.09</v>
      </c>
      <c r="U701" s="211">
        <v>385475.34399999998</v>
      </c>
    </row>
    <row r="702" spans="1:21" ht="13.5" customHeight="1">
      <c r="A702" s="209">
        <v>5</v>
      </c>
      <c r="B702" s="210" t="s">
        <v>329</v>
      </c>
      <c r="C702" s="210" t="s">
        <v>337</v>
      </c>
      <c r="D702" s="210" t="s">
        <v>338</v>
      </c>
      <c r="E702" s="210" t="s">
        <v>345</v>
      </c>
      <c r="F702" s="209">
        <v>1</v>
      </c>
      <c r="G702" s="210" t="s">
        <v>63</v>
      </c>
      <c r="H702" s="211">
        <v>71470</v>
      </c>
      <c r="I702" s="211">
        <v>125072.5</v>
      </c>
      <c r="J702" s="211">
        <v>93029.728750000009</v>
      </c>
      <c r="K702" s="211">
        <v>162802.02531250002</v>
      </c>
      <c r="L702" s="211">
        <v>111568.16250000001</v>
      </c>
      <c r="M702" s="211">
        <v>195244.28437499999</v>
      </c>
      <c r="N702" s="211">
        <v>133906.07999999999</v>
      </c>
      <c r="O702" s="211">
        <v>234335.64</v>
      </c>
      <c r="P702" s="211">
        <v>157790.79375000001</v>
      </c>
      <c r="Q702" s="211">
        <v>276133.88906249998</v>
      </c>
      <c r="R702" s="211">
        <v>172653.23249999998</v>
      </c>
      <c r="S702" s="211">
        <v>302143.15687499999</v>
      </c>
      <c r="T702" s="211">
        <v>187289.22249999997</v>
      </c>
      <c r="U702" s="211">
        <v>327756.13937500003</v>
      </c>
    </row>
    <row r="703" spans="1:21" ht="13.5" customHeight="1">
      <c r="A703" s="209">
        <v>5</v>
      </c>
      <c r="B703" s="210" t="s">
        <v>329</v>
      </c>
      <c r="C703" s="210" t="s">
        <v>337</v>
      </c>
      <c r="D703" s="210" t="s">
        <v>338</v>
      </c>
      <c r="E703" s="210" t="s">
        <v>345</v>
      </c>
      <c r="F703" s="209">
        <v>2</v>
      </c>
      <c r="G703" s="210" t="s">
        <v>5</v>
      </c>
      <c r="H703" s="211">
        <v>65781.399999999994</v>
      </c>
      <c r="I703" s="211">
        <v>115117.45</v>
      </c>
      <c r="J703" s="211">
        <v>85328.67</v>
      </c>
      <c r="K703" s="211">
        <v>149325.17250000002</v>
      </c>
      <c r="L703" s="211">
        <v>101251.98</v>
      </c>
      <c r="M703" s="211">
        <v>177190.96500000003</v>
      </c>
      <c r="N703" s="211">
        <v>120730.44</v>
      </c>
      <c r="O703" s="211">
        <v>211278.27</v>
      </c>
      <c r="P703" s="211">
        <v>142204.65</v>
      </c>
      <c r="Q703" s="211">
        <v>248858.13749999995</v>
      </c>
      <c r="R703" s="211">
        <v>155727.90500000003</v>
      </c>
      <c r="S703" s="211">
        <v>272523.83375000005</v>
      </c>
      <c r="T703" s="211">
        <v>168505.3475</v>
      </c>
      <c r="U703" s="211">
        <v>294884.35812500003</v>
      </c>
    </row>
    <row r="704" spans="1:21" ht="13.5" customHeight="1">
      <c r="A704" s="209">
        <v>5</v>
      </c>
      <c r="B704" s="210" t="s">
        <v>329</v>
      </c>
      <c r="C704" s="210" t="s">
        <v>337</v>
      </c>
      <c r="D704" s="210" t="s">
        <v>338</v>
      </c>
      <c r="E704" s="210" t="s">
        <v>345</v>
      </c>
      <c r="F704" s="209">
        <v>3</v>
      </c>
      <c r="G704" s="210" t="s">
        <v>6</v>
      </c>
      <c r="H704" s="211">
        <v>51713.974999999999</v>
      </c>
      <c r="I704" s="211">
        <v>90499.456249999988</v>
      </c>
      <c r="J704" s="211">
        <v>70147.315000000002</v>
      </c>
      <c r="K704" s="211">
        <v>122757.80124999999</v>
      </c>
      <c r="L704" s="211">
        <v>88407.404999999999</v>
      </c>
      <c r="M704" s="211">
        <v>154712.95874999999</v>
      </c>
      <c r="N704" s="211">
        <v>114876.84</v>
      </c>
      <c r="O704" s="211">
        <v>201034.47</v>
      </c>
      <c r="P704" s="211">
        <v>139920.67499999999</v>
      </c>
      <c r="Q704" s="211">
        <v>244861.18124999999</v>
      </c>
      <c r="R704" s="211">
        <v>156052.26499999998</v>
      </c>
      <c r="S704" s="211">
        <v>273091.46375</v>
      </c>
      <c r="T704" s="211">
        <v>171401.755</v>
      </c>
      <c r="U704" s="211">
        <v>299953.07124999998</v>
      </c>
    </row>
    <row r="705" spans="1:21" ht="13.5" customHeight="1">
      <c r="A705" s="209">
        <v>5</v>
      </c>
      <c r="B705" s="210" t="s">
        <v>329</v>
      </c>
      <c r="C705" s="210" t="s">
        <v>337</v>
      </c>
      <c r="D705" s="210" t="s">
        <v>338</v>
      </c>
      <c r="E705" s="210" t="s">
        <v>345</v>
      </c>
      <c r="F705" s="209">
        <v>4</v>
      </c>
      <c r="G705" s="210" t="s">
        <v>4</v>
      </c>
      <c r="H705" s="211">
        <v>62422.574499999988</v>
      </c>
      <c r="I705" s="211">
        <v>99876.119200000001</v>
      </c>
      <c r="J705" s="211">
        <v>87391.604300000006</v>
      </c>
      <c r="K705" s="211">
        <v>139826.56688</v>
      </c>
      <c r="L705" s="211">
        <v>112360.6341</v>
      </c>
      <c r="M705" s="211">
        <v>179777.01455999998</v>
      </c>
      <c r="N705" s="211">
        <v>149814.17879999999</v>
      </c>
      <c r="O705" s="211">
        <v>239702.68608000001</v>
      </c>
      <c r="P705" s="211">
        <v>187267.72349999999</v>
      </c>
      <c r="Q705" s="211">
        <v>299628.35759999999</v>
      </c>
      <c r="R705" s="211">
        <v>212236.75329999998</v>
      </c>
      <c r="S705" s="211">
        <v>339578.80527999997</v>
      </c>
      <c r="T705" s="211">
        <v>237205.7831</v>
      </c>
      <c r="U705" s="211">
        <v>379529.25296000001</v>
      </c>
    </row>
    <row r="706" spans="1:21" ht="13.5" customHeight="1">
      <c r="A706" s="209">
        <v>5</v>
      </c>
      <c r="B706" s="210" t="s">
        <v>329</v>
      </c>
      <c r="C706" s="210" t="s">
        <v>337</v>
      </c>
      <c r="D706" s="210" t="s">
        <v>338</v>
      </c>
      <c r="E706" s="210" t="s">
        <v>346</v>
      </c>
      <c r="F706" s="209">
        <v>1</v>
      </c>
      <c r="G706" s="210" t="s">
        <v>63</v>
      </c>
      <c r="H706" s="211">
        <v>72662.75</v>
      </c>
      <c r="I706" s="211">
        <v>127159.8125</v>
      </c>
      <c r="J706" s="211">
        <v>94645.197500000009</v>
      </c>
      <c r="K706" s="211">
        <v>165629.09562500005</v>
      </c>
      <c r="L706" s="211">
        <v>113627.02499999999</v>
      </c>
      <c r="M706" s="211">
        <v>198847.29375000001</v>
      </c>
      <c r="N706" s="211">
        <v>136565.88</v>
      </c>
      <c r="O706" s="211">
        <v>238990.29</v>
      </c>
      <c r="P706" s="211">
        <v>160965.63750000001</v>
      </c>
      <c r="Q706" s="211">
        <v>281689.86562499998</v>
      </c>
      <c r="R706" s="211">
        <v>176148.64500000002</v>
      </c>
      <c r="S706" s="211">
        <v>308260.12875000003</v>
      </c>
      <c r="T706" s="211">
        <v>191136.48499999999</v>
      </c>
      <c r="U706" s="211">
        <v>334488.84875</v>
      </c>
    </row>
    <row r="707" spans="1:21" ht="13.5" customHeight="1">
      <c r="A707" s="209">
        <v>5</v>
      </c>
      <c r="B707" s="210" t="s">
        <v>329</v>
      </c>
      <c r="C707" s="210" t="s">
        <v>337</v>
      </c>
      <c r="D707" s="210" t="s">
        <v>338</v>
      </c>
      <c r="E707" s="210" t="s">
        <v>346</v>
      </c>
      <c r="F707" s="209">
        <v>2</v>
      </c>
      <c r="G707" s="210" t="s">
        <v>5</v>
      </c>
      <c r="H707" s="211">
        <v>66853.962499999994</v>
      </c>
      <c r="I707" s="211">
        <v>116994.43437500001</v>
      </c>
      <c r="J707" s="211">
        <v>86768.482500000013</v>
      </c>
      <c r="K707" s="211">
        <v>151844.84437500002</v>
      </c>
      <c r="L707" s="211">
        <v>103041.9675</v>
      </c>
      <c r="M707" s="211">
        <v>180323.44312499999</v>
      </c>
      <c r="N707" s="211">
        <v>123018.675</v>
      </c>
      <c r="O707" s="211">
        <v>215282.68125000002</v>
      </c>
      <c r="P707" s="211">
        <v>144935.96249999999</v>
      </c>
      <c r="Q707" s="211">
        <v>253637.93437499998</v>
      </c>
      <c r="R707" s="211">
        <v>158743.0675</v>
      </c>
      <c r="S707" s="211">
        <v>277800.36812500004</v>
      </c>
      <c r="T707" s="211">
        <v>171806.5975</v>
      </c>
      <c r="U707" s="211">
        <v>300661.54562500003</v>
      </c>
    </row>
    <row r="708" spans="1:21" ht="13.5" customHeight="1">
      <c r="A708" s="209">
        <v>5</v>
      </c>
      <c r="B708" s="210" t="s">
        <v>329</v>
      </c>
      <c r="C708" s="210" t="s">
        <v>337</v>
      </c>
      <c r="D708" s="210" t="s">
        <v>338</v>
      </c>
      <c r="E708" s="210" t="s">
        <v>346</v>
      </c>
      <c r="F708" s="209">
        <v>3</v>
      </c>
      <c r="G708" s="210" t="s">
        <v>6</v>
      </c>
      <c r="H708" s="211">
        <v>52752.831250000003</v>
      </c>
      <c r="I708" s="211">
        <v>92317.454687499994</v>
      </c>
      <c r="J708" s="211">
        <v>71465.213749999995</v>
      </c>
      <c r="K708" s="211">
        <v>125064.12406249999</v>
      </c>
      <c r="L708" s="211">
        <v>89993.846250000002</v>
      </c>
      <c r="M708" s="211">
        <v>157489.23093749999</v>
      </c>
      <c r="N708" s="211">
        <v>116810.29499999998</v>
      </c>
      <c r="O708" s="211">
        <v>204418.01624999999</v>
      </c>
      <c r="P708" s="211">
        <v>142114.74374999999</v>
      </c>
      <c r="Q708" s="211">
        <v>248700.80156249998</v>
      </c>
      <c r="R708" s="211">
        <v>158385.87624999997</v>
      </c>
      <c r="S708" s="211">
        <v>277175.28343750001</v>
      </c>
      <c r="T708" s="211">
        <v>173827.50874999998</v>
      </c>
      <c r="U708" s="211">
        <v>304198.14031249995</v>
      </c>
    </row>
    <row r="709" spans="1:21" ht="13.5" customHeight="1">
      <c r="A709" s="209">
        <v>5</v>
      </c>
      <c r="B709" s="210" t="s">
        <v>329</v>
      </c>
      <c r="C709" s="210" t="s">
        <v>337</v>
      </c>
      <c r="D709" s="210" t="s">
        <v>338</v>
      </c>
      <c r="E709" s="210" t="s">
        <v>346</v>
      </c>
      <c r="F709" s="209">
        <v>4</v>
      </c>
      <c r="G709" s="210" t="s">
        <v>4</v>
      </c>
      <c r="H709" s="211">
        <v>64071.927499999991</v>
      </c>
      <c r="I709" s="211">
        <v>102515.084</v>
      </c>
      <c r="J709" s="211">
        <v>89700.698499999999</v>
      </c>
      <c r="K709" s="211">
        <v>143521.1176</v>
      </c>
      <c r="L709" s="211">
        <v>115329.46950000001</v>
      </c>
      <c r="M709" s="211">
        <v>184527.15120000002</v>
      </c>
      <c r="N709" s="211">
        <v>153772.62599999999</v>
      </c>
      <c r="O709" s="211">
        <v>246036.20160000003</v>
      </c>
      <c r="P709" s="211">
        <v>192215.78249999997</v>
      </c>
      <c r="Q709" s="211">
        <v>307545.25199999998</v>
      </c>
      <c r="R709" s="211">
        <v>217844.55349999998</v>
      </c>
      <c r="S709" s="211">
        <v>348551.28559999994</v>
      </c>
      <c r="T709" s="211">
        <v>243473.32449999999</v>
      </c>
      <c r="U709" s="211">
        <v>389557.31920000003</v>
      </c>
    </row>
    <row r="710" spans="1:21" ht="13.5" customHeight="1">
      <c r="A710" s="209">
        <v>5</v>
      </c>
      <c r="B710" s="210" t="s">
        <v>329</v>
      </c>
      <c r="C710" s="210" t="s">
        <v>337</v>
      </c>
      <c r="D710" s="210" t="s">
        <v>338</v>
      </c>
      <c r="E710" s="210" t="s">
        <v>347</v>
      </c>
      <c r="F710" s="209">
        <v>1</v>
      </c>
      <c r="G710" s="210" t="s">
        <v>63</v>
      </c>
      <c r="H710" s="211">
        <v>70302.5</v>
      </c>
      <c r="I710" s="211">
        <v>123029.375</v>
      </c>
      <c r="J710" s="211">
        <v>91522.375000000015</v>
      </c>
      <c r="K710" s="211">
        <v>160164.15625000003</v>
      </c>
      <c r="L710" s="211">
        <v>109784.25</v>
      </c>
      <c r="M710" s="211">
        <v>192122.4375</v>
      </c>
      <c r="N710" s="211">
        <v>131802</v>
      </c>
      <c r="O710" s="211">
        <v>230653.5</v>
      </c>
      <c r="P710" s="211">
        <v>155319.375</v>
      </c>
      <c r="Q710" s="211">
        <v>271808.90625</v>
      </c>
      <c r="R710" s="211">
        <v>169953.25</v>
      </c>
      <c r="S710" s="211">
        <v>297418.1875</v>
      </c>
      <c r="T710" s="211">
        <v>184371.25</v>
      </c>
      <c r="U710" s="211">
        <v>322649.6875</v>
      </c>
    </row>
    <row r="711" spans="1:21" ht="13.5" customHeight="1">
      <c r="A711" s="209">
        <v>5</v>
      </c>
      <c r="B711" s="210" t="s">
        <v>329</v>
      </c>
      <c r="C711" s="210" t="s">
        <v>337</v>
      </c>
      <c r="D711" s="210" t="s">
        <v>338</v>
      </c>
      <c r="E711" s="210" t="s">
        <v>347</v>
      </c>
      <c r="F711" s="209">
        <v>2</v>
      </c>
      <c r="G711" s="210" t="s">
        <v>5</v>
      </c>
      <c r="H711" s="211">
        <v>64701.875</v>
      </c>
      <c r="I711" s="211">
        <v>113228.28125</v>
      </c>
      <c r="J711" s="211">
        <v>83937.875</v>
      </c>
      <c r="K711" s="211">
        <v>146891.28125</v>
      </c>
      <c r="L711" s="211">
        <v>99617.625</v>
      </c>
      <c r="M711" s="211">
        <v>174330.84375</v>
      </c>
      <c r="N711" s="211">
        <v>118811.85</v>
      </c>
      <c r="O711" s="211">
        <v>207920.73749999999</v>
      </c>
      <c r="P711" s="211">
        <v>139951.875</v>
      </c>
      <c r="Q711" s="211">
        <v>244915.78124999997</v>
      </c>
      <c r="R711" s="211">
        <v>153265.625</v>
      </c>
      <c r="S711" s="211">
        <v>268214.84375</v>
      </c>
      <c r="T711" s="211">
        <v>165848.625</v>
      </c>
      <c r="U711" s="211">
        <v>290235.09375</v>
      </c>
    </row>
    <row r="712" spans="1:21" ht="13.5" customHeight="1">
      <c r="A712" s="209">
        <v>5</v>
      </c>
      <c r="B712" s="210" t="s">
        <v>329</v>
      </c>
      <c r="C712" s="210" t="s">
        <v>337</v>
      </c>
      <c r="D712" s="210" t="s">
        <v>338</v>
      </c>
      <c r="E712" s="210" t="s">
        <v>347</v>
      </c>
      <c r="F712" s="209">
        <v>3</v>
      </c>
      <c r="G712" s="210" t="s">
        <v>6</v>
      </c>
      <c r="H712" s="211">
        <v>51076.6875</v>
      </c>
      <c r="I712" s="211">
        <v>89384.203125</v>
      </c>
      <c r="J712" s="211">
        <v>69255.112499999988</v>
      </c>
      <c r="K712" s="211">
        <v>121196.44687499999</v>
      </c>
      <c r="L712" s="211">
        <v>87260.287499999991</v>
      </c>
      <c r="M712" s="211">
        <v>152705.50312499999</v>
      </c>
      <c r="N712" s="211">
        <v>113347.35</v>
      </c>
      <c r="O712" s="211">
        <v>198357.86249999999</v>
      </c>
      <c r="P712" s="211">
        <v>138008.8125</v>
      </c>
      <c r="Q712" s="211">
        <v>241515.42187499997</v>
      </c>
      <c r="R712" s="211">
        <v>153885.48749999999</v>
      </c>
      <c r="S712" s="211">
        <v>269299.60312499997</v>
      </c>
      <c r="T712" s="211">
        <v>168980.0625</v>
      </c>
      <c r="U712" s="211">
        <v>295715.109375</v>
      </c>
    </row>
    <row r="713" spans="1:21" ht="13.5" customHeight="1">
      <c r="A713" s="209">
        <v>5</v>
      </c>
      <c r="B713" s="210" t="s">
        <v>329</v>
      </c>
      <c r="C713" s="210" t="s">
        <v>337</v>
      </c>
      <c r="D713" s="210" t="s">
        <v>338</v>
      </c>
      <c r="E713" s="210" t="s">
        <v>347</v>
      </c>
      <c r="F713" s="209">
        <v>4</v>
      </c>
      <c r="G713" s="210" t="s">
        <v>4</v>
      </c>
      <c r="H713" s="211">
        <v>61773.574499999988</v>
      </c>
      <c r="I713" s="211">
        <v>98837.719199999992</v>
      </c>
      <c r="J713" s="211">
        <v>86483.004300000001</v>
      </c>
      <c r="K713" s="211">
        <v>138372.80687999999</v>
      </c>
      <c r="L713" s="211">
        <v>111192.43409999998</v>
      </c>
      <c r="M713" s="211">
        <v>177907.89455999999</v>
      </c>
      <c r="N713" s="211">
        <v>148256.57879999999</v>
      </c>
      <c r="O713" s="211">
        <v>237210.52607999998</v>
      </c>
      <c r="P713" s="211">
        <v>185320.72349999999</v>
      </c>
      <c r="Q713" s="211">
        <v>296513.15759999998</v>
      </c>
      <c r="R713" s="211">
        <v>210030.15329999995</v>
      </c>
      <c r="S713" s="211">
        <v>336048.24528000003</v>
      </c>
      <c r="T713" s="211">
        <v>234739.58309999999</v>
      </c>
      <c r="U713" s="211">
        <v>375583.33296000003</v>
      </c>
    </row>
    <row r="714" spans="1:21" ht="13.5" customHeight="1">
      <c r="A714" s="209">
        <v>5</v>
      </c>
      <c r="B714" s="210" t="s">
        <v>329</v>
      </c>
      <c r="C714" s="210" t="s">
        <v>348</v>
      </c>
      <c r="D714" s="210" t="s">
        <v>349</v>
      </c>
      <c r="E714" s="210" t="s">
        <v>350</v>
      </c>
      <c r="F714" s="209">
        <v>1</v>
      </c>
      <c r="G714" s="210" t="s">
        <v>63</v>
      </c>
      <c r="H714" s="211">
        <v>79344.75</v>
      </c>
      <c r="I714" s="211">
        <v>138853.3125</v>
      </c>
      <c r="J714" s="211">
        <v>103258.56625000002</v>
      </c>
      <c r="K714" s="211">
        <v>180702.49093750003</v>
      </c>
      <c r="L714" s="211">
        <v>123793.9875</v>
      </c>
      <c r="M714" s="211">
        <v>216639.47812500002</v>
      </c>
      <c r="N714" s="211">
        <v>148515.48000000001</v>
      </c>
      <c r="O714" s="211">
        <v>259902.09</v>
      </c>
      <c r="P714" s="211">
        <v>174992.23125000001</v>
      </c>
      <c r="Q714" s="211">
        <v>306236.40468749998</v>
      </c>
      <c r="R714" s="211">
        <v>191467.5575</v>
      </c>
      <c r="S714" s="211">
        <v>335068.22562500002</v>
      </c>
      <c r="T714" s="211">
        <v>207679.54749999999</v>
      </c>
      <c r="U714" s="211">
        <v>363439.208125</v>
      </c>
    </row>
    <row r="715" spans="1:21" ht="13.5" customHeight="1">
      <c r="A715" s="209">
        <v>5</v>
      </c>
      <c r="B715" s="210" t="s">
        <v>329</v>
      </c>
      <c r="C715" s="210" t="s">
        <v>348</v>
      </c>
      <c r="D715" s="210" t="s">
        <v>349</v>
      </c>
      <c r="E715" s="210" t="s">
        <v>350</v>
      </c>
      <c r="F715" s="209">
        <v>2</v>
      </c>
      <c r="G715" s="210" t="s">
        <v>5</v>
      </c>
      <c r="H715" s="211">
        <v>73037.962499999994</v>
      </c>
      <c r="I715" s="211">
        <v>127816.43437500001</v>
      </c>
      <c r="J715" s="211">
        <v>94725.032500000016</v>
      </c>
      <c r="K715" s="211">
        <v>165768.80687500001</v>
      </c>
      <c r="L715" s="211">
        <v>112374.0675</v>
      </c>
      <c r="M715" s="211">
        <v>196654.61812500001</v>
      </c>
      <c r="N715" s="211">
        <v>133939.755</v>
      </c>
      <c r="O715" s="211">
        <v>234394.57125000001</v>
      </c>
      <c r="P715" s="211">
        <v>157751.21249999999</v>
      </c>
      <c r="Q715" s="211">
        <v>276064.62187499995</v>
      </c>
      <c r="R715" s="211">
        <v>172744.69250000003</v>
      </c>
      <c r="S715" s="211">
        <v>302303.21187500004</v>
      </c>
      <c r="T715" s="211">
        <v>186905.185</v>
      </c>
      <c r="U715" s="211">
        <v>327084.07375000004</v>
      </c>
    </row>
    <row r="716" spans="1:21" ht="13.5" customHeight="1">
      <c r="A716" s="209">
        <v>5</v>
      </c>
      <c r="B716" s="210" t="s">
        <v>329</v>
      </c>
      <c r="C716" s="210" t="s">
        <v>348</v>
      </c>
      <c r="D716" s="210" t="s">
        <v>349</v>
      </c>
      <c r="E716" s="210" t="s">
        <v>350</v>
      </c>
      <c r="F716" s="209">
        <v>3</v>
      </c>
      <c r="G716" s="210" t="s">
        <v>6</v>
      </c>
      <c r="H716" s="211">
        <v>57934.056249999994</v>
      </c>
      <c r="I716" s="211">
        <v>101384.59843750001</v>
      </c>
      <c r="J716" s="211">
        <v>78582.428749999992</v>
      </c>
      <c r="K716" s="211">
        <v>137519.25031249999</v>
      </c>
      <c r="L716" s="211">
        <v>99036.55124999999</v>
      </c>
      <c r="M716" s="211">
        <v>173313.96468749997</v>
      </c>
      <c r="N716" s="211">
        <v>128685.435</v>
      </c>
      <c r="O716" s="211">
        <v>225199.51124999998</v>
      </c>
      <c r="P716" s="211">
        <v>156735.91874999998</v>
      </c>
      <c r="Q716" s="211">
        <v>274287.85781249998</v>
      </c>
      <c r="R716" s="211">
        <v>174803.54125000001</v>
      </c>
      <c r="S716" s="211">
        <v>305906.19718750002</v>
      </c>
      <c r="T716" s="211">
        <v>191994.26374999998</v>
      </c>
      <c r="U716" s="211">
        <v>335989.96156249999</v>
      </c>
    </row>
    <row r="717" spans="1:21" ht="13.5" customHeight="1">
      <c r="A717" s="209">
        <v>5</v>
      </c>
      <c r="B717" s="210" t="s">
        <v>329</v>
      </c>
      <c r="C717" s="210" t="s">
        <v>348</v>
      </c>
      <c r="D717" s="210" t="s">
        <v>349</v>
      </c>
      <c r="E717" s="210" t="s">
        <v>350</v>
      </c>
      <c r="F717" s="209">
        <v>4</v>
      </c>
      <c r="G717" s="210" t="s">
        <v>4</v>
      </c>
      <c r="H717" s="211">
        <v>69939.780499999993</v>
      </c>
      <c r="I717" s="211">
        <v>111903.6488</v>
      </c>
      <c r="J717" s="211">
        <v>97915.6927</v>
      </c>
      <c r="K717" s="211">
        <v>156665.10832</v>
      </c>
      <c r="L717" s="211">
        <v>125891.60490000001</v>
      </c>
      <c r="M717" s="211">
        <v>201426.56784000003</v>
      </c>
      <c r="N717" s="211">
        <v>167855.47320000001</v>
      </c>
      <c r="O717" s="211">
        <v>268568.75711999997</v>
      </c>
      <c r="P717" s="211">
        <v>209819.34149999998</v>
      </c>
      <c r="Q717" s="211">
        <v>335710.94640000002</v>
      </c>
      <c r="R717" s="211">
        <v>237795.2537</v>
      </c>
      <c r="S717" s="211">
        <v>380472.40591999999</v>
      </c>
      <c r="T717" s="211">
        <v>265771.16589999996</v>
      </c>
      <c r="U717" s="211">
        <v>425233.86543999997</v>
      </c>
    </row>
    <row r="718" spans="1:21" ht="13.5" customHeight="1">
      <c r="A718" s="209">
        <v>5</v>
      </c>
      <c r="B718" s="210" t="s">
        <v>329</v>
      </c>
      <c r="C718" s="210" t="s">
        <v>348</v>
      </c>
      <c r="D718" s="210" t="s">
        <v>349</v>
      </c>
      <c r="E718" s="210" t="s">
        <v>351</v>
      </c>
      <c r="F718" s="209">
        <v>1</v>
      </c>
      <c r="G718" s="210" t="s">
        <v>63</v>
      </c>
      <c r="H718" s="211">
        <v>72116</v>
      </c>
      <c r="I718" s="211">
        <v>126203</v>
      </c>
      <c r="J718" s="211">
        <v>93891.236250000016</v>
      </c>
      <c r="K718" s="211">
        <v>164309.66343750001</v>
      </c>
      <c r="L718" s="211">
        <v>112641.1875</v>
      </c>
      <c r="M718" s="211">
        <v>197122.078125</v>
      </c>
      <c r="N718" s="211">
        <v>135255.84</v>
      </c>
      <c r="O718" s="211">
        <v>236697.72</v>
      </c>
      <c r="P718" s="211">
        <v>159394.63124999998</v>
      </c>
      <c r="Q718" s="211">
        <v>278940.60468749999</v>
      </c>
      <c r="R718" s="211">
        <v>174415.19750000001</v>
      </c>
      <c r="S718" s="211">
        <v>305226.59562499996</v>
      </c>
      <c r="T718" s="211">
        <v>189218.76750000002</v>
      </c>
      <c r="U718" s="211">
        <v>331132.84312500001</v>
      </c>
    </row>
    <row r="719" spans="1:21" ht="13.5" customHeight="1">
      <c r="A719" s="209">
        <v>5</v>
      </c>
      <c r="B719" s="210" t="s">
        <v>329</v>
      </c>
      <c r="C719" s="210" t="s">
        <v>348</v>
      </c>
      <c r="D719" s="210" t="s">
        <v>349</v>
      </c>
      <c r="E719" s="210" t="s">
        <v>351</v>
      </c>
      <c r="F719" s="209">
        <v>2</v>
      </c>
      <c r="G719" s="210" t="s">
        <v>5</v>
      </c>
      <c r="H719" s="211">
        <v>66367.7</v>
      </c>
      <c r="I719" s="211">
        <v>116143.47500000001</v>
      </c>
      <c r="J719" s="211">
        <v>86105.11</v>
      </c>
      <c r="K719" s="211">
        <v>150683.9425</v>
      </c>
      <c r="L719" s="211">
        <v>102200.04</v>
      </c>
      <c r="M719" s="211">
        <v>178850.07</v>
      </c>
      <c r="N719" s="211">
        <v>121911.36</v>
      </c>
      <c r="O719" s="211">
        <v>213344.88</v>
      </c>
      <c r="P719" s="211">
        <v>143607.45000000001</v>
      </c>
      <c r="Q719" s="211">
        <v>251313.03749999998</v>
      </c>
      <c r="R719" s="211">
        <v>157272.01500000001</v>
      </c>
      <c r="S719" s="211">
        <v>275226.02625000005</v>
      </c>
      <c r="T719" s="211">
        <v>170188.84250000003</v>
      </c>
      <c r="U719" s="211">
        <v>297830.47437499999</v>
      </c>
    </row>
    <row r="720" spans="1:21" ht="13.5" customHeight="1">
      <c r="A720" s="209">
        <v>5</v>
      </c>
      <c r="B720" s="210" t="s">
        <v>329</v>
      </c>
      <c r="C720" s="210" t="s">
        <v>348</v>
      </c>
      <c r="D720" s="210" t="s">
        <v>349</v>
      </c>
      <c r="E720" s="210" t="s">
        <v>351</v>
      </c>
      <c r="F720" s="209">
        <v>3</v>
      </c>
      <c r="G720" s="210" t="s">
        <v>6</v>
      </c>
      <c r="H720" s="211">
        <v>52845.224999999999</v>
      </c>
      <c r="I720" s="211">
        <v>92479.143749999988</v>
      </c>
      <c r="J720" s="211">
        <v>71617.315000000002</v>
      </c>
      <c r="K720" s="211">
        <v>125330.30124999999</v>
      </c>
      <c r="L720" s="211">
        <v>90207.404999999999</v>
      </c>
      <c r="M720" s="211">
        <v>157862.95874999999</v>
      </c>
      <c r="N720" s="211">
        <v>117125.34</v>
      </c>
      <c r="O720" s="211">
        <v>204969.34499999997</v>
      </c>
      <c r="P720" s="211">
        <v>142545.67499999999</v>
      </c>
      <c r="Q720" s="211">
        <v>249454.93124999999</v>
      </c>
      <c r="R720" s="211">
        <v>158899.76499999998</v>
      </c>
      <c r="S720" s="211">
        <v>278074.58875</v>
      </c>
      <c r="T720" s="211">
        <v>174432.255</v>
      </c>
      <c r="U720" s="211">
        <v>305256.44624999998</v>
      </c>
    </row>
    <row r="721" spans="1:21" ht="13.5" customHeight="1">
      <c r="A721" s="209">
        <v>5</v>
      </c>
      <c r="B721" s="210" t="s">
        <v>329</v>
      </c>
      <c r="C721" s="210" t="s">
        <v>348</v>
      </c>
      <c r="D721" s="210" t="s">
        <v>349</v>
      </c>
      <c r="E721" s="210" t="s">
        <v>351</v>
      </c>
      <c r="F721" s="209">
        <v>4</v>
      </c>
      <c r="G721" s="210" t="s">
        <v>4</v>
      </c>
      <c r="H721" s="211">
        <v>64067.45199999999</v>
      </c>
      <c r="I721" s="211">
        <v>102507.9232</v>
      </c>
      <c r="J721" s="211">
        <v>89694.43280000001</v>
      </c>
      <c r="K721" s="211">
        <v>143511.09247999999</v>
      </c>
      <c r="L721" s="211">
        <v>115321.4136</v>
      </c>
      <c r="M721" s="211">
        <v>184514.26175999999</v>
      </c>
      <c r="N721" s="211">
        <v>153761.8848</v>
      </c>
      <c r="O721" s="211">
        <v>246019.01568000001</v>
      </c>
      <c r="P721" s="211">
        <v>192202.35599999997</v>
      </c>
      <c r="Q721" s="211">
        <v>307523.7696</v>
      </c>
      <c r="R721" s="211">
        <v>217829.33679999999</v>
      </c>
      <c r="S721" s="211">
        <v>348526.93888000003</v>
      </c>
      <c r="T721" s="211">
        <v>243456.31760000001</v>
      </c>
      <c r="U721" s="211">
        <v>389530.10816</v>
      </c>
    </row>
    <row r="722" spans="1:21" ht="13.5" customHeight="1">
      <c r="A722" s="209">
        <v>5</v>
      </c>
      <c r="B722" s="210" t="s">
        <v>329</v>
      </c>
      <c r="C722" s="210" t="s">
        <v>348</v>
      </c>
      <c r="D722" s="210" t="s">
        <v>349</v>
      </c>
      <c r="E722" s="210" t="s">
        <v>352</v>
      </c>
      <c r="F722" s="209">
        <v>1</v>
      </c>
      <c r="G722" s="210" t="s">
        <v>63</v>
      </c>
      <c r="H722" s="211">
        <v>71693.75</v>
      </c>
      <c r="I722" s="211">
        <v>125464.0625</v>
      </c>
      <c r="J722" s="211">
        <v>93352.936250000013</v>
      </c>
      <c r="K722" s="211">
        <v>163367.63843750005</v>
      </c>
      <c r="L722" s="211">
        <v>112017.4875</v>
      </c>
      <c r="M722" s="211">
        <v>196030.60312499999</v>
      </c>
      <c r="N722" s="211">
        <v>134541.24</v>
      </c>
      <c r="O722" s="211">
        <v>235447.17</v>
      </c>
      <c r="P722" s="211">
        <v>158559.88124999998</v>
      </c>
      <c r="Q722" s="211">
        <v>277479.79218749999</v>
      </c>
      <c r="R722" s="211">
        <v>173505.69750000001</v>
      </c>
      <c r="S722" s="211">
        <v>303634.97062499996</v>
      </c>
      <c r="T722" s="211">
        <v>188242.16750000001</v>
      </c>
      <c r="U722" s="211">
        <v>329423.79312500003</v>
      </c>
    </row>
    <row r="723" spans="1:21" ht="13.5" customHeight="1">
      <c r="A723" s="209">
        <v>5</v>
      </c>
      <c r="B723" s="210" t="s">
        <v>329</v>
      </c>
      <c r="C723" s="210" t="s">
        <v>348</v>
      </c>
      <c r="D723" s="210" t="s">
        <v>349</v>
      </c>
      <c r="E723" s="210" t="s">
        <v>352</v>
      </c>
      <c r="F723" s="209">
        <v>2</v>
      </c>
      <c r="G723" s="210" t="s">
        <v>5</v>
      </c>
      <c r="H723" s="211">
        <v>65974.512499999997</v>
      </c>
      <c r="I723" s="211">
        <v>115455.39687500001</v>
      </c>
      <c r="J723" s="211">
        <v>85603.822500000009</v>
      </c>
      <c r="K723" s="211">
        <v>149806.68937500002</v>
      </c>
      <c r="L723" s="211">
        <v>101619.8775</v>
      </c>
      <c r="M723" s="211">
        <v>177834.78562500002</v>
      </c>
      <c r="N723" s="211">
        <v>121247.29500000001</v>
      </c>
      <c r="O723" s="211">
        <v>212182.76625000002</v>
      </c>
      <c r="P723" s="211">
        <v>142831.76249999998</v>
      </c>
      <c r="Q723" s="211">
        <v>249955.58437499998</v>
      </c>
      <c r="R723" s="211">
        <v>156426.90250000003</v>
      </c>
      <c r="S723" s="211">
        <v>273747.07937500003</v>
      </c>
      <c r="T723" s="211">
        <v>169281.35500000001</v>
      </c>
      <c r="U723" s="211">
        <v>296242.37124999997</v>
      </c>
    </row>
    <row r="724" spans="1:21" ht="13.5" customHeight="1">
      <c r="A724" s="209">
        <v>5</v>
      </c>
      <c r="B724" s="210" t="s">
        <v>329</v>
      </c>
      <c r="C724" s="210" t="s">
        <v>348</v>
      </c>
      <c r="D724" s="210" t="s">
        <v>349</v>
      </c>
      <c r="E724" s="210" t="s">
        <v>352</v>
      </c>
      <c r="F724" s="209">
        <v>3</v>
      </c>
      <c r="G724" s="210" t="s">
        <v>6</v>
      </c>
      <c r="H724" s="211">
        <v>52526.581250000003</v>
      </c>
      <c r="I724" s="211">
        <v>91921.517187499994</v>
      </c>
      <c r="J724" s="211">
        <v>71171.213749999995</v>
      </c>
      <c r="K724" s="211">
        <v>124549.62406249999</v>
      </c>
      <c r="L724" s="211">
        <v>89633.846250000002</v>
      </c>
      <c r="M724" s="211">
        <v>156859.23093749999</v>
      </c>
      <c r="N724" s="211">
        <v>116360.59499999999</v>
      </c>
      <c r="O724" s="211">
        <v>203631.04124999998</v>
      </c>
      <c r="P724" s="211">
        <v>141589.74374999999</v>
      </c>
      <c r="Q724" s="211">
        <v>247782.05156249998</v>
      </c>
      <c r="R724" s="211">
        <v>157816.37624999997</v>
      </c>
      <c r="S724" s="211">
        <v>276178.65843750001</v>
      </c>
      <c r="T724" s="211">
        <v>173221.40875</v>
      </c>
      <c r="U724" s="211">
        <v>303137.46531249996</v>
      </c>
    </row>
    <row r="725" spans="1:21" ht="13.5" customHeight="1">
      <c r="A725" s="209">
        <v>5</v>
      </c>
      <c r="B725" s="210" t="s">
        <v>329</v>
      </c>
      <c r="C725" s="210" t="s">
        <v>348</v>
      </c>
      <c r="D725" s="210" t="s">
        <v>349</v>
      </c>
      <c r="E725" s="210" t="s">
        <v>352</v>
      </c>
      <c r="F725" s="209">
        <v>4</v>
      </c>
      <c r="G725" s="210" t="s">
        <v>4</v>
      </c>
      <c r="H725" s="211">
        <v>63742.95199999999</v>
      </c>
      <c r="I725" s="211">
        <v>101988.72320000001</v>
      </c>
      <c r="J725" s="211">
        <v>89240.132799999992</v>
      </c>
      <c r="K725" s="211">
        <v>142784.21247999999</v>
      </c>
      <c r="L725" s="211">
        <v>114737.31359999999</v>
      </c>
      <c r="M725" s="211">
        <v>183579.70176</v>
      </c>
      <c r="N725" s="211">
        <v>152983.08480000001</v>
      </c>
      <c r="O725" s="211">
        <v>244772.93568</v>
      </c>
      <c r="P725" s="211">
        <v>191228.85599999997</v>
      </c>
      <c r="Q725" s="211">
        <v>305966.16960000002</v>
      </c>
      <c r="R725" s="211">
        <v>216726.03679999997</v>
      </c>
      <c r="S725" s="211">
        <v>346761.65888</v>
      </c>
      <c r="T725" s="211">
        <v>242223.21759999997</v>
      </c>
      <c r="U725" s="211">
        <v>387557.14815999998</v>
      </c>
    </row>
    <row r="726" spans="1:21" ht="13.5" customHeight="1">
      <c r="A726" s="209">
        <v>5</v>
      </c>
      <c r="B726" s="210" t="s">
        <v>329</v>
      </c>
      <c r="C726" s="210" t="s">
        <v>348</v>
      </c>
      <c r="D726" s="210" t="s">
        <v>349</v>
      </c>
      <c r="E726" s="210" t="s">
        <v>353</v>
      </c>
      <c r="F726" s="209">
        <v>1</v>
      </c>
      <c r="G726" s="210" t="s">
        <v>63</v>
      </c>
      <c r="H726" s="211">
        <v>81903.5</v>
      </c>
      <c r="I726" s="211">
        <v>143331.125</v>
      </c>
      <c r="J726" s="211">
        <v>106596.48125000001</v>
      </c>
      <c r="K726" s="211">
        <v>186543.84218750003</v>
      </c>
      <c r="L726" s="211">
        <v>127811.13750000001</v>
      </c>
      <c r="M726" s="211">
        <v>223669.49062500003</v>
      </c>
      <c r="N726" s="211">
        <v>153358.79999999999</v>
      </c>
      <c r="O726" s="211">
        <v>268377.90000000002</v>
      </c>
      <c r="P726" s="211">
        <v>180704.15625</v>
      </c>
      <c r="Q726" s="211">
        <v>316232.2734375</v>
      </c>
      <c r="R726" s="211">
        <v>197719.98749999999</v>
      </c>
      <c r="S726" s="211">
        <v>346009.97812500002</v>
      </c>
      <c r="T726" s="211">
        <v>214468.4375</v>
      </c>
      <c r="U726" s="211">
        <v>375319.765625</v>
      </c>
    </row>
    <row r="727" spans="1:21" ht="13.5" customHeight="1">
      <c r="A727" s="209">
        <v>5</v>
      </c>
      <c r="B727" s="210" t="s">
        <v>329</v>
      </c>
      <c r="C727" s="210" t="s">
        <v>348</v>
      </c>
      <c r="D727" s="210" t="s">
        <v>349</v>
      </c>
      <c r="E727" s="210" t="s">
        <v>353</v>
      </c>
      <c r="F727" s="209">
        <v>2</v>
      </c>
      <c r="G727" s="210" t="s">
        <v>5</v>
      </c>
      <c r="H727" s="211">
        <v>75390.125</v>
      </c>
      <c r="I727" s="211">
        <v>131932.71875</v>
      </c>
      <c r="J727" s="211">
        <v>97781.775000000023</v>
      </c>
      <c r="K727" s="211">
        <v>171118.10625000001</v>
      </c>
      <c r="L727" s="211">
        <v>116010.67500000002</v>
      </c>
      <c r="M727" s="211">
        <v>203018.68125000002</v>
      </c>
      <c r="N727" s="211">
        <v>138293.79</v>
      </c>
      <c r="O727" s="211">
        <v>242014.13250000001</v>
      </c>
      <c r="P727" s="211">
        <v>162883.875</v>
      </c>
      <c r="Q727" s="211">
        <v>285046.78125</v>
      </c>
      <c r="R727" s="211">
        <v>178368.25</v>
      </c>
      <c r="S727" s="211">
        <v>312144.43750000006</v>
      </c>
      <c r="T727" s="211">
        <v>192994.63750000001</v>
      </c>
      <c r="U727" s="211">
        <v>337740.61562499998</v>
      </c>
    </row>
    <row r="728" spans="1:21" ht="13.5" customHeight="1">
      <c r="A728" s="209">
        <v>5</v>
      </c>
      <c r="B728" s="210" t="s">
        <v>329</v>
      </c>
      <c r="C728" s="210" t="s">
        <v>348</v>
      </c>
      <c r="D728" s="210" t="s">
        <v>349</v>
      </c>
      <c r="E728" s="210" t="s">
        <v>353</v>
      </c>
      <c r="F728" s="209">
        <v>3</v>
      </c>
      <c r="G728" s="210" t="s">
        <v>6</v>
      </c>
      <c r="H728" s="211">
        <v>59342.487500000003</v>
      </c>
      <c r="I728" s="211">
        <v>103849.35312499999</v>
      </c>
      <c r="J728" s="211">
        <v>80508.732499999998</v>
      </c>
      <c r="K728" s="211">
        <v>140890.28187499999</v>
      </c>
      <c r="L728" s="211">
        <v>101477.22750000001</v>
      </c>
      <c r="M728" s="211">
        <v>177585.14812500001</v>
      </c>
      <c r="N728" s="211">
        <v>131879.07</v>
      </c>
      <c r="O728" s="211">
        <v>230788.3725</v>
      </c>
      <c r="P728" s="211">
        <v>160653.71249999999</v>
      </c>
      <c r="Q728" s="211">
        <v>281143.99687500001</v>
      </c>
      <c r="R728" s="211">
        <v>179192.70749999999</v>
      </c>
      <c r="S728" s="211">
        <v>313587.23812499997</v>
      </c>
      <c r="T728" s="211">
        <v>196839.0025</v>
      </c>
      <c r="U728" s="211">
        <v>344468.25437499996</v>
      </c>
    </row>
    <row r="729" spans="1:21" ht="13.5" customHeight="1">
      <c r="A729" s="209">
        <v>5</v>
      </c>
      <c r="B729" s="210" t="s">
        <v>329</v>
      </c>
      <c r="C729" s="210" t="s">
        <v>348</v>
      </c>
      <c r="D729" s="210" t="s">
        <v>349</v>
      </c>
      <c r="E729" s="210" t="s">
        <v>353</v>
      </c>
      <c r="F729" s="209">
        <v>4</v>
      </c>
      <c r="G729" s="210" t="s">
        <v>4</v>
      </c>
      <c r="H729" s="211">
        <v>71571.231499999994</v>
      </c>
      <c r="I729" s="211">
        <v>114513.97040000002</v>
      </c>
      <c r="J729" s="211">
        <v>100199.72409999999</v>
      </c>
      <c r="K729" s="211">
        <v>160319.55856</v>
      </c>
      <c r="L729" s="211">
        <v>128828.21669999999</v>
      </c>
      <c r="M729" s="211">
        <v>206125.14672000002</v>
      </c>
      <c r="N729" s="211">
        <v>171770.95559999999</v>
      </c>
      <c r="O729" s="211">
        <v>274833.52896000003</v>
      </c>
      <c r="P729" s="211">
        <v>214713.69449999998</v>
      </c>
      <c r="Q729" s="211">
        <v>343541.91119999997</v>
      </c>
      <c r="R729" s="211">
        <v>243342.18709999998</v>
      </c>
      <c r="S729" s="211">
        <v>389347.49936000002</v>
      </c>
      <c r="T729" s="211">
        <v>271970.67969999998</v>
      </c>
      <c r="U729" s="211">
        <v>435153.08752</v>
      </c>
    </row>
    <row r="730" spans="1:21" ht="13.5" customHeight="1">
      <c r="A730" s="209">
        <v>5</v>
      </c>
      <c r="B730" s="210" t="s">
        <v>329</v>
      </c>
      <c r="C730" s="210" t="s">
        <v>348</v>
      </c>
      <c r="D730" s="210" t="s">
        <v>349</v>
      </c>
      <c r="E730" s="210" t="s">
        <v>354</v>
      </c>
      <c r="F730" s="209">
        <v>1</v>
      </c>
      <c r="G730" s="210" t="s">
        <v>63</v>
      </c>
      <c r="H730" s="211">
        <v>74227.25</v>
      </c>
      <c r="I730" s="211">
        <v>129897.6875</v>
      </c>
      <c r="J730" s="211">
        <v>96582.736250000016</v>
      </c>
      <c r="K730" s="211">
        <v>169019.78843750001</v>
      </c>
      <c r="L730" s="211">
        <v>115759.6875</v>
      </c>
      <c r="M730" s="211">
        <v>202579.453125</v>
      </c>
      <c r="N730" s="211">
        <v>138828.84</v>
      </c>
      <c r="O730" s="211">
        <v>242950.47</v>
      </c>
      <c r="P730" s="211">
        <v>163568.38124999998</v>
      </c>
      <c r="Q730" s="211">
        <v>286244.66718749999</v>
      </c>
      <c r="R730" s="211">
        <v>178962.69750000001</v>
      </c>
      <c r="S730" s="211">
        <v>313184.72062499996</v>
      </c>
      <c r="T730" s="211">
        <v>194101.76750000002</v>
      </c>
      <c r="U730" s="211">
        <v>339678.09312500001</v>
      </c>
    </row>
    <row r="731" spans="1:21" ht="13.5" customHeight="1">
      <c r="A731" s="209">
        <v>5</v>
      </c>
      <c r="B731" s="210" t="s">
        <v>329</v>
      </c>
      <c r="C731" s="210" t="s">
        <v>348</v>
      </c>
      <c r="D731" s="210" t="s">
        <v>349</v>
      </c>
      <c r="E731" s="210" t="s">
        <v>354</v>
      </c>
      <c r="F731" s="209">
        <v>2</v>
      </c>
      <c r="G731" s="210" t="s">
        <v>5</v>
      </c>
      <c r="H731" s="211">
        <v>68333.637499999997</v>
      </c>
      <c r="I731" s="211">
        <v>119583.86562500001</v>
      </c>
      <c r="J731" s="211">
        <v>88611.547500000015</v>
      </c>
      <c r="K731" s="211">
        <v>155070.208125</v>
      </c>
      <c r="L731" s="211">
        <v>105100.85250000001</v>
      </c>
      <c r="M731" s="211">
        <v>183926.49187500001</v>
      </c>
      <c r="N731" s="211">
        <v>125231.685</v>
      </c>
      <c r="O731" s="211">
        <v>219155.44875000001</v>
      </c>
      <c r="P731" s="211">
        <v>147485.88749999998</v>
      </c>
      <c r="Q731" s="211">
        <v>258100.30312499998</v>
      </c>
      <c r="R731" s="211">
        <v>161497.57750000001</v>
      </c>
      <c r="S731" s="211">
        <v>282620.760625</v>
      </c>
      <c r="T731" s="211">
        <v>174726.28</v>
      </c>
      <c r="U731" s="211">
        <v>305770.99</v>
      </c>
    </row>
    <row r="732" spans="1:21" ht="13.5" customHeight="1">
      <c r="A732" s="209">
        <v>5</v>
      </c>
      <c r="B732" s="210" t="s">
        <v>329</v>
      </c>
      <c r="C732" s="210" t="s">
        <v>348</v>
      </c>
      <c r="D732" s="210" t="s">
        <v>349</v>
      </c>
      <c r="E732" s="210" t="s">
        <v>354</v>
      </c>
      <c r="F732" s="209">
        <v>3</v>
      </c>
      <c r="G732" s="210" t="s">
        <v>6</v>
      </c>
      <c r="H732" s="211">
        <v>55795.943749999999</v>
      </c>
      <c r="I732" s="211">
        <v>97642.901562499988</v>
      </c>
      <c r="J732" s="211">
        <v>75611.821249999994</v>
      </c>
      <c r="K732" s="211">
        <v>132320.68718749998</v>
      </c>
      <c r="L732" s="211">
        <v>95235.198749999981</v>
      </c>
      <c r="M732" s="211">
        <v>166661.59781249997</v>
      </c>
      <c r="N732" s="211">
        <v>123647.26499999998</v>
      </c>
      <c r="O732" s="211">
        <v>216382.71374999997</v>
      </c>
      <c r="P732" s="211">
        <v>150475.33124999999</v>
      </c>
      <c r="Q732" s="211">
        <v>263331.82968749997</v>
      </c>
      <c r="R732" s="211">
        <v>167733.70874999999</v>
      </c>
      <c r="S732" s="211">
        <v>293533.99031249998</v>
      </c>
      <c r="T732" s="211">
        <v>184123.08624999999</v>
      </c>
      <c r="U732" s="211">
        <v>322215.4009375</v>
      </c>
    </row>
    <row r="733" spans="1:21" ht="13.5" customHeight="1">
      <c r="A733" s="209">
        <v>5</v>
      </c>
      <c r="B733" s="210" t="s">
        <v>329</v>
      </c>
      <c r="C733" s="210" t="s">
        <v>348</v>
      </c>
      <c r="D733" s="210" t="s">
        <v>349</v>
      </c>
      <c r="E733" s="210" t="s">
        <v>354</v>
      </c>
      <c r="F733" s="209">
        <v>4</v>
      </c>
      <c r="G733" s="210" t="s">
        <v>4</v>
      </c>
      <c r="H733" s="211">
        <v>67663.804999999993</v>
      </c>
      <c r="I733" s="211">
        <v>108262.088</v>
      </c>
      <c r="J733" s="211">
        <v>94729.32699999999</v>
      </c>
      <c r="K733" s="211">
        <v>151566.92320000002</v>
      </c>
      <c r="L733" s="211">
        <v>121794.84899999999</v>
      </c>
      <c r="M733" s="211">
        <v>194871.75839999999</v>
      </c>
      <c r="N733" s="211">
        <v>162393.13199999998</v>
      </c>
      <c r="O733" s="211">
        <v>259829.01120000001</v>
      </c>
      <c r="P733" s="211">
        <v>202991.41500000001</v>
      </c>
      <c r="Q733" s="211">
        <v>324786.26399999997</v>
      </c>
      <c r="R733" s="211">
        <v>230056.93699999998</v>
      </c>
      <c r="S733" s="211">
        <v>368091.0992</v>
      </c>
      <c r="T733" s="211">
        <v>257122.45899999997</v>
      </c>
      <c r="U733" s="211">
        <v>411395.93440000003</v>
      </c>
    </row>
    <row r="734" spans="1:21" ht="13.5" customHeight="1">
      <c r="A734" s="209">
        <v>5</v>
      </c>
      <c r="B734" s="210" t="s">
        <v>329</v>
      </c>
      <c r="C734" s="210" t="s">
        <v>348</v>
      </c>
      <c r="D734" s="210" t="s">
        <v>349</v>
      </c>
      <c r="E734" s="210" t="s">
        <v>355</v>
      </c>
      <c r="F734" s="209">
        <v>1</v>
      </c>
      <c r="G734" s="210" t="s">
        <v>63</v>
      </c>
      <c r="H734" s="211">
        <v>65111</v>
      </c>
      <c r="I734" s="211">
        <v>113944.25</v>
      </c>
      <c r="J734" s="211">
        <v>84847.113750000019</v>
      </c>
      <c r="K734" s="211">
        <v>148482.44906250003</v>
      </c>
      <c r="L734" s="211">
        <v>101937.71249999999</v>
      </c>
      <c r="M734" s="211">
        <v>178390.99687500001</v>
      </c>
      <c r="N734" s="211">
        <v>122631.36</v>
      </c>
      <c r="O734" s="211">
        <v>214604.88</v>
      </c>
      <c r="P734" s="211">
        <v>144566.11874999999</v>
      </c>
      <c r="Q734" s="211">
        <v>252990.70781249998</v>
      </c>
      <c r="R734" s="211">
        <v>158215.30249999999</v>
      </c>
      <c r="S734" s="211">
        <v>276876.77937500004</v>
      </c>
      <c r="T734" s="211">
        <v>171710.9325</v>
      </c>
      <c r="U734" s="211">
        <v>300494.13187499996</v>
      </c>
    </row>
    <row r="735" spans="1:21" ht="13.5" customHeight="1">
      <c r="A735" s="209">
        <v>5</v>
      </c>
      <c r="B735" s="210" t="s">
        <v>329</v>
      </c>
      <c r="C735" s="210" t="s">
        <v>348</v>
      </c>
      <c r="D735" s="210" t="s">
        <v>349</v>
      </c>
      <c r="E735" s="210" t="s">
        <v>355</v>
      </c>
      <c r="F735" s="209">
        <v>2</v>
      </c>
      <c r="G735" s="210" t="s">
        <v>5</v>
      </c>
      <c r="H735" s="211">
        <v>59890.55</v>
      </c>
      <c r="I735" s="211">
        <v>104808.46249999999</v>
      </c>
      <c r="J735" s="211">
        <v>77760.34</v>
      </c>
      <c r="K735" s="211">
        <v>136080.59500000003</v>
      </c>
      <c r="L735" s="211">
        <v>92393.91</v>
      </c>
      <c r="M735" s="211">
        <v>161689.3425</v>
      </c>
      <c r="N735" s="211">
        <v>110399.82</v>
      </c>
      <c r="O735" s="211">
        <v>193199.685</v>
      </c>
      <c r="P735" s="211">
        <v>130090.8</v>
      </c>
      <c r="Q735" s="211">
        <v>227658.9</v>
      </c>
      <c r="R735" s="211">
        <v>142498.33500000002</v>
      </c>
      <c r="S735" s="211">
        <v>249372.08625000002</v>
      </c>
      <c r="T735" s="211">
        <v>154248.50750000001</v>
      </c>
      <c r="U735" s="211">
        <v>269934.888125</v>
      </c>
    </row>
    <row r="736" spans="1:21" ht="13.5" customHeight="1">
      <c r="A736" s="209">
        <v>5</v>
      </c>
      <c r="B736" s="210" t="s">
        <v>329</v>
      </c>
      <c r="C736" s="210" t="s">
        <v>348</v>
      </c>
      <c r="D736" s="210" t="s">
        <v>349</v>
      </c>
      <c r="E736" s="210" t="s">
        <v>355</v>
      </c>
      <c r="F736" s="209">
        <v>3</v>
      </c>
      <c r="G736" s="210" t="s">
        <v>6</v>
      </c>
      <c r="H736" s="211">
        <v>47437.75</v>
      </c>
      <c r="I736" s="211">
        <v>83016.0625</v>
      </c>
      <c r="J736" s="211">
        <v>64206.1</v>
      </c>
      <c r="K736" s="211">
        <v>112360.67499999999</v>
      </c>
      <c r="L736" s="211">
        <v>80804.7</v>
      </c>
      <c r="M736" s="211">
        <v>141408.22499999998</v>
      </c>
      <c r="N736" s="211">
        <v>104800.5</v>
      </c>
      <c r="O736" s="211">
        <v>183400.875</v>
      </c>
      <c r="P736" s="211">
        <v>127399.5</v>
      </c>
      <c r="Q736" s="211">
        <v>222949.12499999997</v>
      </c>
      <c r="R736" s="211">
        <v>141912.6</v>
      </c>
      <c r="S736" s="211">
        <v>248347.05</v>
      </c>
      <c r="T736" s="211">
        <v>155659.4</v>
      </c>
      <c r="U736" s="211">
        <v>272403.95</v>
      </c>
    </row>
    <row r="737" spans="1:21" ht="13.5" customHeight="1">
      <c r="A737" s="209">
        <v>5</v>
      </c>
      <c r="B737" s="210" t="s">
        <v>329</v>
      </c>
      <c r="C737" s="210" t="s">
        <v>348</v>
      </c>
      <c r="D737" s="210" t="s">
        <v>349</v>
      </c>
      <c r="E737" s="210" t="s">
        <v>355</v>
      </c>
      <c r="F737" s="209">
        <v>4</v>
      </c>
      <c r="G737" s="210" t="s">
        <v>4</v>
      </c>
      <c r="H737" s="211">
        <v>57870.623500000002</v>
      </c>
      <c r="I737" s="211">
        <v>92592.997600000002</v>
      </c>
      <c r="J737" s="211">
        <v>81018.872899999988</v>
      </c>
      <c r="K737" s="211">
        <v>129630.19663999999</v>
      </c>
      <c r="L737" s="211">
        <v>104167.12229999999</v>
      </c>
      <c r="M737" s="211">
        <v>166667.39567999999</v>
      </c>
      <c r="N737" s="211">
        <v>138889.49639999997</v>
      </c>
      <c r="O737" s="211">
        <v>222223.19424000001</v>
      </c>
      <c r="P737" s="211">
        <v>173611.87049999996</v>
      </c>
      <c r="Q737" s="211">
        <v>277778.99279999995</v>
      </c>
      <c r="R737" s="211">
        <v>196760.11989999999</v>
      </c>
      <c r="S737" s="211">
        <v>314816.19183999998</v>
      </c>
      <c r="T737" s="211">
        <v>219908.36929999996</v>
      </c>
      <c r="U737" s="211">
        <v>351853.39087999996</v>
      </c>
    </row>
    <row r="738" spans="1:21" ht="13.5" customHeight="1">
      <c r="A738" s="209">
        <v>5</v>
      </c>
      <c r="B738" s="210" t="s">
        <v>329</v>
      </c>
      <c r="C738" s="210" t="s">
        <v>348</v>
      </c>
      <c r="D738" s="210" t="s">
        <v>349</v>
      </c>
      <c r="E738" s="210" t="s">
        <v>296</v>
      </c>
      <c r="F738" s="209">
        <v>1</v>
      </c>
      <c r="G738" s="210" t="s">
        <v>63</v>
      </c>
      <c r="H738" s="211">
        <v>72861.25</v>
      </c>
      <c r="I738" s="211">
        <v>127507.1875</v>
      </c>
      <c r="J738" s="211">
        <v>94860.29</v>
      </c>
      <c r="K738" s="211">
        <v>166005.50750000001</v>
      </c>
      <c r="L738" s="211">
        <v>113801.4</v>
      </c>
      <c r="M738" s="211">
        <v>199152.45</v>
      </c>
      <c r="N738" s="211">
        <v>136645.32</v>
      </c>
      <c r="O738" s="211">
        <v>239129.31</v>
      </c>
      <c r="P738" s="211">
        <v>161031.29999999999</v>
      </c>
      <c r="Q738" s="211">
        <v>281804.77500000002</v>
      </c>
      <c r="R738" s="211">
        <v>176205.68</v>
      </c>
      <c r="S738" s="211">
        <v>308359.94</v>
      </c>
      <c r="T738" s="211">
        <v>191160.14</v>
      </c>
      <c r="U738" s="211">
        <v>334530.245</v>
      </c>
    </row>
    <row r="739" spans="1:21" ht="13.5" customHeight="1">
      <c r="A739" s="209">
        <v>5</v>
      </c>
      <c r="B739" s="210" t="s">
        <v>329</v>
      </c>
      <c r="C739" s="210" t="s">
        <v>348</v>
      </c>
      <c r="D739" s="210" t="s">
        <v>349</v>
      </c>
      <c r="E739" s="210" t="s">
        <v>296</v>
      </c>
      <c r="F739" s="209">
        <v>2</v>
      </c>
      <c r="G739" s="210" t="s">
        <v>5</v>
      </c>
      <c r="H739" s="211">
        <v>67054.037500000006</v>
      </c>
      <c r="I739" s="211">
        <v>117344.565625</v>
      </c>
      <c r="J739" s="211">
        <v>86994.617500000022</v>
      </c>
      <c r="K739" s="211">
        <v>152240.58062500003</v>
      </c>
      <c r="L739" s="211">
        <v>103254.23250000001</v>
      </c>
      <c r="M739" s="211">
        <v>180694.90687500002</v>
      </c>
      <c r="N739" s="211">
        <v>123165.88500000001</v>
      </c>
      <c r="O739" s="211">
        <v>215540.29875000002</v>
      </c>
      <c r="P739" s="211">
        <v>145084.53749999998</v>
      </c>
      <c r="Q739" s="211">
        <v>253897.94062499999</v>
      </c>
      <c r="R739" s="211">
        <v>158889.18250000002</v>
      </c>
      <c r="S739" s="211">
        <v>278056.06937500008</v>
      </c>
      <c r="T739" s="211">
        <v>171938.07750000001</v>
      </c>
      <c r="U739" s="211">
        <v>300891.635625</v>
      </c>
    </row>
    <row r="740" spans="1:21" ht="13.5" customHeight="1">
      <c r="A740" s="209">
        <v>5</v>
      </c>
      <c r="B740" s="210" t="s">
        <v>329</v>
      </c>
      <c r="C740" s="210" t="s">
        <v>348</v>
      </c>
      <c r="D740" s="210" t="s">
        <v>349</v>
      </c>
      <c r="E740" s="210" t="s">
        <v>296</v>
      </c>
      <c r="F740" s="209">
        <v>3</v>
      </c>
      <c r="G740" s="210" t="s">
        <v>6</v>
      </c>
      <c r="H740" s="211">
        <v>52711.368749999994</v>
      </c>
      <c r="I740" s="211">
        <v>92244.895312499997</v>
      </c>
      <c r="J740" s="211">
        <v>71475.416249999995</v>
      </c>
      <c r="K740" s="211">
        <v>125081.97843749999</v>
      </c>
      <c r="L740" s="211">
        <v>90060.963749999995</v>
      </c>
      <c r="M740" s="211">
        <v>157606.68656249999</v>
      </c>
      <c r="N740" s="211">
        <v>116990.685</v>
      </c>
      <c r="O740" s="211">
        <v>204733.69874999998</v>
      </c>
      <c r="P740" s="211">
        <v>142451.60625000001</v>
      </c>
      <c r="Q740" s="211">
        <v>249290.31093749998</v>
      </c>
      <c r="R740" s="211">
        <v>158844.15375</v>
      </c>
      <c r="S740" s="211">
        <v>277977.26906249998</v>
      </c>
      <c r="T740" s="211">
        <v>174430.90125</v>
      </c>
      <c r="U740" s="211">
        <v>305254.07718749996</v>
      </c>
    </row>
    <row r="741" spans="1:21" ht="13.5" customHeight="1">
      <c r="A741" s="209">
        <v>5</v>
      </c>
      <c r="B741" s="210" t="s">
        <v>329</v>
      </c>
      <c r="C741" s="210" t="s">
        <v>348</v>
      </c>
      <c r="D741" s="210" t="s">
        <v>349</v>
      </c>
      <c r="E741" s="210" t="s">
        <v>296</v>
      </c>
      <c r="F741" s="209">
        <v>4</v>
      </c>
      <c r="G741" s="210" t="s">
        <v>4</v>
      </c>
      <c r="H741" s="211">
        <v>63734.000999999997</v>
      </c>
      <c r="I741" s="211">
        <v>101974.40160000001</v>
      </c>
      <c r="J741" s="211">
        <v>89227.601399999985</v>
      </c>
      <c r="K741" s="211">
        <v>142764.16224000001</v>
      </c>
      <c r="L741" s="211">
        <v>114721.2018</v>
      </c>
      <c r="M741" s="211">
        <v>183553.92288000003</v>
      </c>
      <c r="N741" s="211">
        <v>152961.60239999997</v>
      </c>
      <c r="O741" s="211">
        <v>244738.56383999999</v>
      </c>
      <c r="P741" s="211">
        <v>191202.003</v>
      </c>
      <c r="Q741" s="211">
        <v>305923.20479999995</v>
      </c>
      <c r="R741" s="211">
        <v>216695.60339999996</v>
      </c>
      <c r="S741" s="211">
        <v>346712.96544</v>
      </c>
      <c r="T741" s="211">
        <v>242189.20379999996</v>
      </c>
      <c r="U741" s="211">
        <v>387502.72607999999</v>
      </c>
    </row>
    <row r="742" spans="1:21" ht="13.5" customHeight="1">
      <c r="A742" s="209">
        <v>5</v>
      </c>
      <c r="B742" s="210" t="s">
        <v>329</v>
      </c>
      <c r="C742" s="210" t="s">
        <v>348</v>
      </c>
      <c r="D742" s="210" t="s">
        <v>349</v>
      </c>
      <c r="E742" s="210" t="s">
        <v>356</v>
      </c>
      <c r="F742" s="209">
        <v>1</v>
      </c>
      <c r="G742" s="210" t="s">
        <v>63</v>
      </c>
      <c r="H742" s="211">
        <v>72736.75</v>
      </c>
      <c r="I742" s="211">
        <v>127289.3125</v>
      </c>
      <c r="J742" s="211">
        <v>94644.628750000018</v>
      </c>
      <c r="K742" s="211">
        <v>165628.10031250003</v>
      </c>
      <c r="L742" s="211">
        <v>113439.2625</v>
      </c>
      <c r="M742" s="211">
        <v>198518.70937499998</v>
      </c>
      <c r="N742" s="211">
        <v>136049.88</v>
      </c>
      <c r="O742" s="211">
        <v>238087.29</v>
      </c>
      <c r="P742" s="211">
        <v>160295.04375000001</v>
      </c>
      <c r="Q742" s="211">
        <v>280516.32656249998</v>
      </c>
      <c r="R742" s="211">
        <v>175381.73249999998</v>
      </c>
      <c r="S742" s="211">
        <v>306918.03187499999</v>
      </c>
      <c r="T742" s="211">
        <v>190219.02249999999</v>
      </c>
      <c r="U742" s="211">
        <v>332883.28937499999</v>
      </c>
    </row>
    <row r="743" spans="1:21" ht="13.5" customHeight="1">
      <c r="A743" s="209">
        <v>5</v>
      </c>
      <c r="B743" s="210" t="s">
        <v>329</v>
      </c>
      <c r="C743" s="210" t="s">
        <v>348</v>
      </c>
      <c r="D743" s="210" t="s">
        <v>349</v>
      </c>
      <c r="E743" s="210" t="s">
        <v>356</v>
      </c>
      <c r="F743" s="209">
        <v>2</v>
      </c>
      <c r="G743" s="210" t="s">
        <v>5</v>
      </c>
      <c r="H743" s="211">
        <v>66960.962499999994</v>
      </c>
      <c r="I743" s="211">
        <v>117181.684375</v>
      </c>
      <c r="J743" s="211">
        <v>86832.532500000001</v>
      </c>
      <c r="K743" s="211">
        <v>151956.93187500001</v>
      </c>
      <c r="L743" s="211">
        <v>102992.4675</v>
      </c>
      <c r="M743" s="211">
        <v>180236.81812499999</v>
      </c>
      <c r="N743" s="211">
        <v>122722.63499999999</v>
      </c>
      <c r="O743" s="211">
        <v>214764.61125000002</v>
      </c>
      <c r="P743" s="211">
        <v>144531.71249999997</v>
      </c>
      <c r="Q743" s="211">
        <v>252930.49687499995</v>
      </c>
      <c r="R743" s="211">
        <v>158263.24250000002</v>
      </c>
      <c r="S743" s="211">
        <v>276960.67437500006</v>
      </c>
      <c r="T743" s="211">
        <v>171227.81</v>
      </c>
      <c r="U743" s="211">
        <v>299648.66749999998</v>
      </c>
    </row>
    <row r="744" spans="1:21" ht="13.5" customHeight="1">
      <c r="A744" s="209">
        <v>5</v>
      </c>
      <c r="B744" s="210" t="s">
        <v>329</v>
      </c>
      <c r="C744" s="210" t="s">
        <v>348</v>
      </c>
      <c r="D744" s="210" t="s">
        <v>349</v>
      </c>
      <c r="E744" s="210" t="s">
        <v>356</v>
      </c>
      <c r="F744" s="209">
        <v>3</v>
      </c>
      <c r="G744" s="210" t="s">
        <v>6</v>
      </c>
      <c r="H744" s="211">
        <v>53348.65625</v>
      </c>
      <c r="I744" s="211">
        <v>93360.1484375</v>
      </c>
      <c r="J744" s="211">
        <v>72367.618749999994</v>
      </c>
      <c r="K744" s="211">
        <v>126643.33281249998</v>
      </c>
      <c r="L744" s="211">
        <v>91208.081249999988</v>
      </c>
      <c r="M744" s="211">
        <v>159614.14218749997</v>
      </c>
      <c r="N744" s="211">
        <v>118520.17499999999</v>
      </c>
      <c r="O744" s="211">
        <v>207410.30624999997</v>
      </c>
      <c r="P744" s="211">
        <v>144363.46875</v>
      </c>
      <c r="Q744" s="211">
        <v>252636.07031249997</v>
      </c>
      <c r="R744" s="211">
        <v>161010.93124999997</v>
      </c>
      <c r="S744" s="211">
        <v>281769.12968749995</v>
      </c>
      <c r="T744" s="211">
        <v>176852.59374999997</v>
      </c>
      <c r="U744" s="211">
        <v>309492.0390625</v>
      </c>
    </row>
    <row r="745" spans="1:21" ht="13.5" customHeight="1">
      <c r="A745" s="209">
        <v>5</v>
      </c>
      <c r="B745" s="210" t="s">
        <v>329</v>
      </c>
      <c r="C745" s="210" t="s">
        <v>348</v>
      </c>
      <c r="D745" s="210" t="s">
        <v>349</v>
      </c>
      <c r="E745" s="210" t="s">
        <v>356</v>
      </c>
      <c r="F745" s="209">
        <v>4</v>
      </c>
      <c r="G745" s="210" t="s">
        <v>4</v>
      </c>
      <c r="H745" s="211">
        <v>64383.000999999989</v>
      </c>
      <c r="I745" s="211">
        <v>103012.80160000001</v>
      </c>
      <c r="J745" s="211">
        <v>90136.201399999991</v>
      </c>
      <c r="K745" s="211">
        <v>144217.92223999999</v>
      </c>
      <c r="L745" s="211">
        <v>115889.40179999999</v>
      </c>
      <c r="M745" s="211">
        <v>185423.04288000002</v>
      </c>
      <c r="N745" s="211">
        <v>154519.20239999998</v>
      </c>
      <c r="O745" s="211">
        <v>247230.72383999999</v>
      </c>
      <c r="P745" s="211">
        <v>193149.003</v>
      </c>
      <c r="Q745" s="211">
        <v>309038.40479999996</v>
      </c>
      <c r="R745" s="211">
        <v>218902.20339999997</v>
      </c>
      <c r="S745" s="211">
        <v>350243.52544</v>
      </c>
      <c r="T745" s="211">
        <v>244655.40379999997</v>
      </c>
      <c r="U745" s="211">
        <v>391448.64607999998</v>
      </c>
    </row>
    <row r="746" spans="1:21" ht="13.5" customHeight="1">
      <c r="A746" s="209">
        <v>5</v>
      </c>
      <c r="B746" s="210" t="s">
        <v>329</v>
      </c>
      <c r="C746" s="210" t="s">
        <v>348</v>
      </c>
      <c r="D746" s="210" t="s">
        <v>349</v>
      </c>
      <c r="E746" s="210" t="s">
        <v>357</v>
      </c>
      <c r="F746" s="209">
        <v>1</v>
      </c>
      <c r="G746" s="210" t="s">
        <v>63</v>
      </c>
      <c r="H746" s="211">
        <v>69880.25</v>
      </c>
      <c r="I746" s="211">
        <v>122290.4375</v>
      </c>
      <c r="J746" s="211">
        <v>90984.075000000012</v>
      </c>
      <c r="K746" s="211">
        <v>159222.13125000003</v>
      </c>
      <c r="L746" s="211">
        <v>109160.55</v>
      </c>
      <c r="M746" s="211">
        <v>191030.96249999999</v>
      </c>
      <c r="N746" s="211">
        <v>131087.4</v>
      </c>
      <c r="O746" s="211">
        <v>229402.95</v>
      </c>
      <c r="P746" s="211">
        <v>154484.625</v>
      </c>
      <c r="Q746" s="211">
        <v>270348.09375</v>
      </c>
      <c r="R746" s="211">
        <v>169043.75</v>
      </c>
      <c r="S746" s="211">
        <v>295826.5625</v>
      </c>
      <c r="T746" s="211">
        <v>183394.65</v>
      </c>
      <c r="U746" s="211">
        <v>320940.63750000001</v>
      </c>
    </row>
    <row r="747" spans="1:21" ht="13.5" customHeight="1">
      <c r="A747" s="209">
        <v>5</v>
      </c>
      <c r="B747" s="210" t="s">
        <v>329</v>
      </c>
      <c r="C747" s="210" t="s">
        <v>348</v>
      </c>
      <c r="D747" s="210" t="s">
        <v>349</v>
      </c>
      <c r="E747" s="210" t="s">
        <v>357</v>
      </c>
      <c r="F747" s="209">
        <v>2</v>
      </c>
      <c r="G747" s="210" t="s">
        <v>5</v>
      </c>
      <c r="H747" s="211">
        <v>64308.6875</v>
      </c>
      <c r="I747" s="211">
        <v>112540.203125</v>
      </c>
      <c r="J747" s="211">
        <v>83436.587500000009</v>
      </c>
      <c r="K747" s="211">
        <v>146014.02812500001</v>
      </c>
      <c r="L747" s="211">
        <v>99037.462499999994</v>
      </c>
      <c r="M747" s="211">
        <v>173315.55937500001</v>
      </c>
      <c r="N747" s="211">
        <v>118147.785</v>
      </c>
      <c r="O747" s="211">
        <v>206758.62375</v>
      </c>
      <c r="P747" s="211">
        <v>139176.1875</v>
      </c>
      <c r="Q747" s="211">
        <v>243558.32812499997</v>
      </c>
      <c r="R747" s="211">
        <v>152420.51250000001</v>
      </c>
      <c r="S747" s="211">
        <v>266735.89687500003</v>
      </c>
      <c r="T747" s="211">
        <v>164941.13750000001</v>
      </c>
      <c r="U747" s="211">
        <v>288646.99062499998</v>
      </c>
    </row>
    <row r="748" spans="1:21" ht="13.5" customHeight="1">
      <c r="A748" s="209">
        <v>5</v>
      </c>
      <c r="B748" s="210" t="s">
        <v>329</v>
      </c>
      <c r="C748" s="210" t="s">
        <v>348</v>
      </c>
      <c r="D748" s="210" t="s">
        <v>349</v>
      </c>
      <c r="E748" s="210" t="s">
        <v>357</v>
      </c>
      <c r="F748" s="209">
        <v>3</v>
      </c>
      <c r="G748" s="210" t="s">
        <v>6</v>
      </c>
      <c r="H748" s="211">
        <v>50758.043749999997</v>
      </c>
      <c r="I748" s="211">
        <v>88826.576562499991</v>
      </c>
      <c r="J748" s="211">
        <v>68809.011249999996</v>
      </c>
      <c r="K748" s="211">
        <v>120415.76968749998</v>
      </c>
      <c r="L748" s="211">
        <v>86686.728749999995</v>
      </c>
      <c r="M748" s="211">
        <v>151701.77531249999</v>
      </c>
      <c r="N748" s="211">
        <v>112582.605</v>
      </c>
      <c r="O748" s="211">
        <v>197019.55874999997</v>
      </c>
      <c r="P748" s="211">
        <v>137052.88124999998</v>
      </c>
      <c r="Q748" s="211">
        <v>239842.54218749999</v>
      </c>
      <c r="R748" s="211">
        <v>152802.09875</v>
      </c>
      <c r="S748" s="211">
        <v>267403.67281249998</v>
      </c>
      <c r="T748" s="211">
        <v>167769.21625</v>
      </c>
      <c r="U748" s="211">
        <v>293596.12843749998</v>
      </c>
    </row>
    <row r="749" spans="1:21" ht="13.5" customHeight="1">
      <c r="A749" s="209">
        <v>5</v>
      </c>
      <c r="B749" s="210" t="s">
        <v>329</v>
      </c>
      <c r="C749" s="210" t="s">
        <v>348</v>
      </c>
      <c r="D749" s="210" t="s">
        <v>349</v>
      </c>
      <c r="E749" s="210" t="s">
        <v>357</v>
      </c>
      <c r="F749" s="209">
        <v>4</v>
      </c>
      <c r="G749" s="210" t="s">
        <v>4</v>
      </c>
      <c r="H749" s="211">
        <v>61449.074499999988</v>
      </c>
      <c r="I749" s="211">
        <v>98318.51920000001</v>
      </c>
      <c r="J749" s="211">
        <v>86028.704299999998</v>
      </c>
      <c r="K749" s="211">
        <v>137645.92687999998</v>
      </c>
      <c r="L749" s="211">
        <v>110608.33409999999</v>
      </c>
      <c r="M749" s="211">
        <v>176973.33455999999</v>
      </c>
      <c r="N749" s="211">
        <v>147477.77879999997</v>
      </c>
      <c r="O749" s="211">
        <v>235964.44608000002</v>
      </c>
      <c r="P749" s="211">
        <v>184347.22349999999</v>
      </c>
      <c r="Q749" s="211">
        <v>294955.55759999994</v>
      </c>
      <c r="R749" s="211">
        <v>208926.85329999996</v>
      </c>
      <c r="S749" s="211">
        <v>334282.96528</v>
      </c>
      <c r="T749" s="211">
        <v>233506.48309999998</v>
      </c>
      <c r="U749" s="211">
        <v>373610.37296000001</v>
      </c>
    </row>
    <row r="750" spans="1:21" ht="13.5" customHeight="1">
      <c r="A750" s="209">
        <v>5</v>
      </c>
      <c r="B750" s="210" t="s">
        <v>329</v>
      </c>
      <c r="C750" s="210" t="s">
        <v>348</v>
      </c>
      <c r="D750" s="210" t="s">
        <v>349</v>
      </c>
      <c r="E750" s="210" t="s">
        <v>358</v>
      </c>
      <c r="F750" s="209">
        <v>1</v>
      </c>
      <c r="G750" s="210" t="s">
        <v>63</v>
      </c>
      <c r="H750" s="211">
        <v>71569.25</v>
      </c>
      <c r="I750" s="211">
        <v>125246.1875</v>
      </c>
      <c r="J750" s="211">
        <v>93137.275000000023</v>
      </c>
      <c r="K750" s="211">
        <v>162990.23125000001</v>
      </c>
      <c r="L750" s="211">
        <v>111655.35</v>
      </c>
      <c r="M750" s="211">
        <v>195396.86249999999</v>
      </c>
      <c r="N750" s="211">
        <v>133945.79999999999</v>
      </c>
      <c r="O750" s="211">
        <v>234405.15</v>
      </c>
      <c r="P750" s="211">
        <v>157823.625</v>
      </c>
      <c r="Q750" s="211">
        <v>276191.34375</v>
      </c>
      <c r="R750" s="211">
        <v>172681.75</v>
      </c>
      <c r="S750" s="211">
        <v>302193.0625</v>
      </c>
      <c r="T750" s="211">
        <v>187301.05</v>
      </c>
      <c r="U750" s="211">
        <v>327776.83750000002</v>
      </c>
    </row>
    <row r="751" spans="1:21" ht="13.5" customHeight="1">
      <c r="A751" s="209">
        <v>5</v>
      </c>
      <c r="B751" s="210" t="s">
        <v>329</v>
      </c>
      <c r="C751" s="210" t="s">
        <v>348</v>
      </c>
      <c r="D751" s="210" t="s">
        <v>349</v>
      </c>
      <c r="E751" s="210" t="s">
        <v>358</v>
      </c>
      <c r="F751" s="209">
        <v>2</v>
      </c>
      <c r="G751" s="210" t="s">
        <v>5</v>
      </c>
      <c r="H751" s="211">
        <v>65881.4375</v>
      </c>
      <c r="I751" s="211">
        <v>115292.515625</v>
      </c>
      <c r="J751" s="211">
        <v>85441.737500000017</v>
      </c>
      <c r="K751" s="211">
        <v>149523.04062500002</v>
      </c>
      <c r="L751" s="211">
        <v>101358.1125</v>
      </c>
      <c r="M751" s="211">
        <v>177376.69687500002</v>
      </c>
      <c r="N751" s="211">
        <v>120804.04500000001</v>
      </c>
      <c r="O751" s="211">
        <v>211407.07874999999</v>
      </c>
      <c r="P751" s="211">
        <v>142278.9375</v>
      </c>
      <c r="Q751" s="211">
        <v>248988.14062499997</v>
      </c>
      <c r="R751" s="211">
        <v>155800.96250000002</v>
      </c>
      <c r="S751" s="211">
        <v>272651.68437500007</v>
      </c>
      <c r="T751" s="211">
        <v>168571.08750000002</v>
      </c>
      <c r="U751" s="211">
        <v>294999.40312500001</v>
      </c>
    </row>
    <row r="752" spans="1:21" ht="13.5" customHeight="1">
      <c r="A752" s="209">
        <v>5</v>
      </c>
      <c r="B752" s="210" t="s">
        <v>329</v>
      </c>
      <c r="C752" s="210" t="s">
        <v>348</v>
      </c>
      <c r="D752" s="210" t="s">
        <v>349</v>
      </c>
      <c r="E752" s="210" t="s">
        <v>358</v>
      </c>
      <c r="F752" s="209">
        <v>3</v>
      </c>
      <c r="G752" s="210" t="s">
        <v>6</v>
      </c>
      <c r="H752" s="211">
        <v>52711.368749999994</v>
      </c>
      <c r="I752" s="211">
        <v>92244.895312499997</v>
      </c>
      <c r="J752" s="211">
        <v>71475.416249999995</v>
      </c>
      <c r="K752" s="211">
        <v>125081.97843749999</v>
      </c>
      <c r="L752" s="211">
        <v>90060.963749999995</v>
      </c>
      <c r="M752" s="211">
        <v>157606.68656249999</v>
      </c>
      <c r="N752" s="211">
        <v>116990.685</v>
      </c>
      <c r="O752" s="211">
        <v>204733.69874999998</v>
      </c>
      <c r="P752" s="211">
        <v>142451.60625000001</v>
      </c>
      <c r="Q752" s="211">
        <v>249290.31093749998</v>
      </c>
      <c r="R752" s="211">
        <v>158844.15375</v>
      </c>
      <c r="S752" s="211">
        <v>277977.26906249998</v>
      </c>
      <c r="T752" s="211">
        <v>174430.90125</v>
      </c>
      <c r="U752" s="211">
        <v>305254.07718749996</v>
      </c>
    </row>
    <row r="753" spans="1:21" ht="13.5" customHeight="1">
      <c r="A753" s="209">
        <v>5</v>
      </c>
      <c r="B753" s="210" t="s">
        <v>329</v>
      </c>
      <c r="C753" s="210" t="s">
        <v>348</v>
      </c>
      <c r="D753" s="210" t="s">
        <v>349</v>
      </c>
      <c r="E753" s="210" t="s">
        <v>358</v>
      </c>
      <c r="F753" s="209">
        <v>4</v>
      </c>
      <c r="G753" s="210" t="s">
        <v>4</v>
      </c>
      <c r="H753" s="211">
        <v>63734.000999999997</v>
      </c>
      <c r="I753" s="211">
        <v>101974.40160000001</v>
      </c>
      <c r="J753" s="211">
        <v>89227.601399999985</v>
      </c>
      <c r="K753" s="211">
        <v>142764.16224000001</v>
      </c>
      <c r="L753" s="211">
        <v>114721.2018</v>
      </c>
      <c r="M753" s="211">
        <v>183553.92288000003</v>
      </c>
      <c r="N753" s="211">
        <v>152961.60239999997</v>
      </c>
      <c r="O753" s="211">
        <v>244738.56383999999</v>
      </c>
      <c r="P753" s="211">
        <v>191202.003</v>
      </c>
      <c r="Q753" s="211">
        <v>305923.20479999995</v>
      </c>
      <c r="R753" s="211">
        <v>216695.60339999996</v>
      </c>
      <c r="S753" s="211">
        <v>346712.96544</v>
      </c>
      <c r="T753" s="211">
        <v>242189.20379999996</v>
      </c>
      <c r="U753" s="211">
        <v>387502.72607999999</v>
      </c>
    </row>
    <row r="754" spans="1:21" ht="13.5" customHeight="1">
      <c r="A754" s="209">
        <v>5</v>
      </c>
      <c r="B754" s="210" t="s">
        <v>329</v>
      </c>
      <c r="C754" s="210" t="s">
        <v>348</v>
      </c>
      <c r="D754" s="210" t="s">
        <v>349</v>
      </c>
      <c r="E754" s="210" t="s">
        <v>359</v>
      </c>
      <c r="F754" s="209">
        <v>1</v>
      </c>
      <c r="G754" s="210" t="s">
        <v>63</v>
      </c>
      <c r="H754" s="211">
        <v>68166</v>
      </c>
      <c r="I754" s="211">
        <v>119290.5</v>
      </c>
      <c r="J754" s="211">
        <v>88722.76</v>
      </c>
      <c r="K754" s="211">
        <v>155264.82999999999</v>
      </c>
      <c r="L754" s="211">
        <v>106390.8</v>
      </c>
      <c r="M754" s="211">
        <v>186183.9</v>
      </c>
      <c r="N754" s="211">
        <v>127673.28</v>
      </c>
      <c r="O754" s="211">
        <v>223428.24</v>
      </c>
      <c r="P754" s="211">
        <v>150442.20000000001</v>
      </c>
      <c r="Q754" s="211">
        <v>263273.84999999998</v>
      </c>
      <c r="R754" s="211">
        <v>164610.32</v>
      </c>
      <c r="S754" s="211">
        <v>288068.06</v>
      </c>
      <c r="T754" s="211">
        <v>178558.96</v>
      </c>
      <c r="U754" s="211">
        <v>312478.18</v>
      </c>
    </row>
    <row r="755" spans="1:21" ht="13.5" customHeight="1">
      <c r="A755" s="209">
        <v>5</v>
      </c>
      <c r="B755" s="210" t="s">
        <v>329</v>
      </c>
      <c r="C755" s="210" t="s">
        <v>348</v>
      </c>
      <c r="D755" s="210" t="s">
        <v>349</v>
      </c>
      <c r="E755" s="210" t="s">
        <v>359</v>
      </c>
      <c r="F755" s="209">
        <v>2</v>
      </c>
      <c r="G755" s="210" t="s">
        <v>5</v>
      </c>
      <c r="H755" s="211">
        <v>62742.9</v>
      </c>
      <c r="I755" s="211">
        <v>109800.075</v>
      </c>
      <c r="J755" s="211">
        <v>81382.42</v>
      </c>
      <c r="K755" s="211">
        <v>142419.23500000002</v>
      </c>
      <c r="L755" s="211">
        <v>96561.18</v>
      </c>
      <c r="M755" s="211">
        <v>168982.065</v>
      </c>
      <c r="N755" s="211">
        <v>115121.88</v>
      </c>
      <c r="O755" s="211">
        <v>201463.29</v>
      </c>
      <c r="P755" s="211">
        <v>135594.9</v>
      </c>
      <c r="Q755" s="211">
        <v>237291.07499999995</v>
      </c>
      <c r="R755" s="211">
        <v>148487.18</v>
      </c>
      <c r="S755" s="211">
        <v>259852.565</v>
      </c>
      <c r="T755" s="211">
        <v>160666.66</v>
      </c>
      <c r="U755" s="211">
        <v>281166.65500000003</v>
      </c>
    </row>
    <row r="756" spans="1:21" ht="13.5" customHeight="1">
      <c r="A756" s="209">
        <v>5</v>
      </c>
      <c r="B756" s="210" t="s">
        <v>329</v>
      </c>
      <c r="C756" s="210" t="s">
        <v>348</v>
      </c>
      <c r="D756" s="210" t="s">
        <v>349</v>
      </c>
      <c r="E756" s="210" t="s">
        <v>359</v>
      </c>
      <c r="F756" s="209">
        <v>3</v>
      </c>
      <c r="G756" s="210" t="s">
        <v>6</v>
      </c>
      <c r="H756" s="211">
        <v>49534.400000000001</v>
      </c>
      <c r="I756" s="211">
        <v>86685.2</v>
      </c>
      <c r="J756" s="211">
        <v>67186.91</v>
      </c>
      <c r="K756" s="211">
        <v>117577.09249999998</v>
      </c>
      <c r="L756" s="211">
        <v>84673.17</v>
      </c>
      <c r="M756" s="211">
        <v>148178.04749999999</v>
      </c>
      <c r="N756" s="211">
        <v>110019.06</v>
      </c>
      <c r="O756" s="211">
        <v>192533.35499999998</v>
      </c>
      <c r="P756" s="211">
        <v>133996.95000000001</v>
      </c>
      <c r="Q756" s="211">
        <v>234494.66249999998</v>
      </c>
      <c r="R756" s="211">
        <v>149440.71</v>
      </c>
      <c r="S756" s="211">
        <v>261521.24249999996</v>
      </c>
      <c r="T756" s="211">
        <v>164133.97</v>
      </c>
      <c r="U756" s="211">
        <v>287234.44750000001</v>
      </c>
    </row>
    <row r="757" spans="1:21" ht="13.5" customHeight="1">
      <c r="A757" s="209">
        <v>5</v>
      </c>
      <c r="B757" s="210" t="s">
        <v>329</v>
      </c>
      <c r="C757" s="210" t="s">
        <v>348</v>
      </c>
      <c r="D757" s="210" t="s">
        <v>349</v>
      </c>
      <c r="E757" s="210" t="s">
        <v>359</v>
      </c>
      <c r="F757" s="209">
        <v>4</v>
      </c>
      <c r="G757" s="210" t="s">
        <v>4</v>
      </c>
      <c r="H757" s="211">
        <v>59808.672499999993</v>
      </c>
      <c r="I757" s="211">
        <v>95693.875999999989</v>
      </c>
      <c r="J757" s="211">
        <v>83732.141499999998</v>
      </c>
      <c r="K757" s="211">
        <v>133971.4264</v>
      </c>
      <c r="L757" s="211">
        <v>107655.61049999998</v>
      </c>
      <c r="M757" s="211">
        <v>172248.9768</v>
      </c>
      <c r="N757" s="211">
        <v>143540.81400000001</v>
      </c>
      <c r="O757" s="211">
        <v>229665.30239999999</v>
      </c>
      <c r="P757" s="211">
        <v>179426.01749999999</v>
      </c>
      <c r="Q757" s="211">
        <v>287081.62800000003</v>
      </c>
      <c r="R757" s="211">
        <v>203349.4865</v>
      </c>
      <c r="S757" s="211">
        <v>325359.17839999998</v>
      </c>
      <c r="T757" s="211">
        <v>227272.95549999998</v>
      </c>
      <c r="U757" s="211">
        <v>363636.72879999998</v>
      </c>
    </row>
    <row r="758" spans="1:21" ht="13.5" customHeight="1">
      <c r="A758" s="209">
        <v>5</v>
      </c>
      <c r="B758" s="210" t="s">
        <v>329</v>
      </c>
      <c r="C758" s="210" t="s">
        <v>348</v>
      </c>
      <c r="D758" s="210" t="s">
        <v>349</v>
      </c>
      <c r="E758" s="210" t="s">
        <v>360</v>
      </c>
      <c r="F758" s="209">
        <v>1</v>
      </c>
      <c r="G758" s="210" t="s">
        <v>63</v>
      </c>
      <c r="H758" s="211">
        <v>71569.25</v>
      </c>
      <c r="I758" s="211">
        <v>125246.1875</v>
      </c>
      <c r="J758" s="211">
        <v>93137.275000000023</v>
      </c>
      <c r="K758" s="211">
        <v>162990.23125000001</v>
      </c>
      <c r="L758" s="211">
        <v>111655.35</v>
      </c>
      <c r="M758" s="211">
        <v>195396.86249999999</v>
      </c>
      <c r="N758" s="211">
        <v>133945.79999999999</v>
      </c>
      <c r="O758" s="211">
        <v>234405.15</v>
      </c>
      <c r="P758" s="211">
        <v>157823.625</v>
      </c>
      <c r="Q758" s="211">
        <v>276191.34375</v>
      </c>
      <c r="R758" s="211">
        <v>172681.75</v>
      </c>
      <c r="S758" s="211">
        <v>302193.0625</v>
      </c>
      <c r="T758" s="211">
        <v>187301.05</v>
      </c>
      <c r="U758" s="211">
        <v>327776.83750000002</v>
      </c>
    </row>
    <row r="759" spans="1:21" ht="13.5" customHeight="1">
      <c r="A759" s="209">
        <v>5</v>
      </c>
      <c r="B759" s="210" t="s">
        <v>329</v>
      </c>
      <c r="C759" s="210" t="s">
        <v>348</v>
      </c>
      <c r="D759" s="210" t="s">
        <v>349</v>
      </c>
      <c r="E759" s="210" t="s">
        <v>360</v>
      </c>
      <c r="F759" s="209">
        <v>2</v>
      </c>
      <c r="G759" s="210" t="s">
        <v>5</v>
      </c>
      <c r="H759" s="211">
        <v>65881.4375</v>
      </c>
      <c r="I759" s="211">
        <v>115292.515625</v>
      </c>
      <c r="J759" s="211">
        <v>85441.737500000017</v>
      </c>
      <c r="K759" s="211">
        <v>149523.04062500002</v>
      </c>
      <c r="L759" s="211">
        <v>101358.1125</v>
      </c>
      <c r="M759" s="211">
        <v>177376.69687500002</v>
      </c>
      <c r="N759" s="211">
        <v>120804.04500000001</v>
      </c>
      <c r="O759" s="211">
        <v>211407.07874999999</v>
      </c>
      <c r="P759" s="211">
        <v>142278.9375</v>
      </c>
      <c r="Q759" s="211">
        <v>248988.14062499997</v>
      </c>
      <c r="R759" s="211">
        <v>155800.96250000002</v>
      </c>
      <c r="S759" s="211">
        <v>272651.68437500007</v>
      </c>
      <c r="T759" s="211">
        <v>168571.08750000002</v>
      </c>
      <c r="U759" s="211">
        <v>294999.40312500001</v>
      </c>
    </row>
    <row r="760" spans="1:21" ht="13.5" customHeight="1">
      <c r="A760" s="209">
        <v>5</v>
      </c>
      <c r="B760" s="210" t="s">
        <v>329</v>
      </c>
      <c r="C760" s="210" t="s">
        <v>348</v>
      </c>
      <c r="D760" s="210" t="s">
        <v>349</v>
      </c>
      <c r="E760" s="210" t="s">
        <v>360</v>
      </c>
      <c r="F760" s="209">
        <v>3</v>
      </c>
      <c r="G760" s="210" t="s">
        <v>6</v>
      </c>
      <c r="H760" s="211">
        <v>52711.368749999994</v>
      </c>
      <c r="I760" s="211">
        <v>92244.895312499997</v>
      </c>
      <c r="J760" s="211">
        <v>71475.416249999995</v>
      </c>
      <c r="K760" s="211">
        <v>125081.97843749999</v>
      </c>
      <c r="L760" s="211">
        <v>90060.963749999995</v>
      </c>
      <c r="M760" s="211">
        <v>157606.68656249999</v>
      </c>
      <c r="N760" s="211">
        <v>116990.685</v>
      </c>
      <c r="O760" s="211">
        <v>204733.69874999998</v>
      </c>
      <c r="P760" s="211">
        <v>142451.60625000001</v>
      </c>
      <c r="Q760" s="211">
        <v>249290.31093749998</v>
      </c>
      <c r="R760" s="211">
        <v>158844.15375</v>
      </c>
      <c r="S760" s="211">
        <v>277977.26906249998</v>
      </c>
      <c r="T760" s="211">
        <v>174430.90125</v>
      </c>
      <c r="U760" s="211">
        <v>305254.07718749996</v>
      </c>
    </row>
    <row r="761" spans="1:21" ht="13.5" customHeight="1">
      <c r="A761" s="209">
        <v>5</v>
      </c>
      <c r="B761" s="210" t="s">
        <v>329</v>
      </c>
      <c r="C761" s="210" t="s">
        <v>348</v>
      </c>
      <c r="D761" s="210" t="s">
        <v>349</v>
      </c>
      <c r="E761" s="210" t="s">
        <v>360</v>
      </c>
      <c r="F761" s="209">
        <v>4</v>
      </c>
      <c r="G761" s="210" t="s">
        <v>4</v>
      </c>
      <c r="H761" s="211">
        <v>63734.000999999997</v>
      </c>
      <c r="I761" s="211">
        <v>101974.40160000001</v>
      </c>
      <c r="J761" s="211">
        <v>89227.601399999985</v>
      </c>
      <c r="K761" s="211">
        <v>142764.16224000001</v>
      </c>
      <c r="L761" s="211">
        <v>114721.2018</v>
      </c>
      <c r="M761" s="211">
        <v>183553.92288000003</v>
      </c>
      <c r="N761" s="211">
        <v>152961.60239999997</v>
      </c>
      <c r="O761" s="211">
        <v>244738.56383999999</v>
      </c>
      <c r="P761" s="211">
        <v>191202.003</v>
      </c>
      <c r="Q761" s="211">
        <v>305923.20479999995</v>
      </c>
      <c r="R761" s="211">
        <v>216695.60339999996</v>
      </c>
      <c r="S761" s="211">
        <v>346712.96544</v>
      </c>
      <c r="T761" s="211">
        <v>242189.20379999996</v>
      </c>
      <c r="U761" s="211">
        <v>387502.72607999999</v>
      </c>
    </row>
    <row r="762" spans="1:21" ht="13.5" customHeight="1">
      <c r="A762" s="209">
        <v>5</v>
      </c>
      <c r="B762" s="210" t="s">
        <v>329</v>
      </c>
      <c r="C762" s="210" t="s">
        <v>348</v>
      </c>
      <c r="D762" s="210" t="s">
        <v>349</v>
      </c>
      <c r="E762" s="210" t="s">
        <v>361</v>
      </c>
      <c r="F762" s="209">
        <v>1</v>
      </c>
      <c r="G762" s="210" t="s">
        <v>63</v>
      </c>
      <c r="H762" s="211">
        <v>64688.75</v>
      </c>
      <c r="I762" s="211">
        <v>113205.3125</v>
      </c>
      <c r="J762" s="211">
        <v>84308.813750000001</v>
      </c>
      <c r="K762" s="211">
        <v>147540.42406250004</v>
      </c>
      <c r="L762" s="211">
        <v>101314.0125</v>
      </c>
      <c r="M762" s="211">
        <v>177299.52187500001</v>
      </c>
      <c r="N762" s="211">
        <v>121916.76</v>
      </c>
      <c r="O762" s="211">
        <v>213354.33</v>
      </c>
      <c r="P762" s="211">
        <v>143731.36874999999</v>
      </c>
      <c r="Q762" s="211">
        <v>251529.89531249998</v>
      </c>
      <c r="R762" s="211">
        <v>157305.80249999999</v>
      </c>
      <c r="S762" s="211">
        <v>275285.15437500004</v>
      </c>
      <c r="T762" s="211">
        <v>170734.33249999999</v>
      </c>
      <c r="U762" s="211">
        <v>298785.08187500003</v>
      </c>
    </row>
    <row r="763" spans="1:21" ht="13.5" customHeight="1">
      <c r="A763" s="209">
        <v>5</v>
      </c>
      <c r="B763" s="210" t="s">
        <v>329</v>
      </c>
      <c r="C763" s="210" t="s">
        <v>348</v>
      </c>
      <c r="D763" s="210" t="s">
        <v>349</v>
      </c>
      <c r="E763" s="210" t="s">
        <v>361</v>
      </c>
      <c r="F763" s="209">
        <v>2</v>
      </c>
      <c r="G763" s="210" t="s">
        <v>5</v>
      </c>
      <c r="H763" s="211">
        <v>59497.362500000003</v>
      </c>
      <c r="I763" s="211">
        <v>104120.38437499999</v>
      </c>
      <c r="J763" s="211">
        <v>77259.052500000005</v>
      </c>
      <c r="K763" s="211">
        <v>135203.34187500001</v>
      </c>
      <c r="L763" s="211">
        <v>91813.747499999998</v>
      </c>
      <c r="M763" s="211">
        <v>160674.05812499998</v>
      </c>
      <c r="N763" s="211">
        <v>109735.755</v>
      </c>
      <c r="O763" s="211">
        <v>192037.57124999998</v>
      </c>
      <c r="P763" s="211">
        <v>129315.11249999999</v>
      </c>
      <c r="Q763" s="211">
        <v>226301.44687499997</v>
      </c>
      <c r="R763" s="211">
        <v>141653.2225</v>
      </c>
      <c r="S763" s="211">
        <v>247893.13937500003</v>
      </c>
      <c r="T763" s="211">
        <v>153341.01999999999</v>
      </c>
      <c r="U763" s="211">
        <v>268346.78500000003</v>
      </c>
    </row>
    <row r="764" spans="1:21" ht="13.5" customHeight="1">
      <c r="A764" s="209">
        <v>5</v>
      </c>
      <c r="B764" s="210" t="s">
        <v>329</v>
      </c>
      <c r="C764" s="210" t="s">
        <v>348</v>
      </c>
      <c r="D764" s="210" t="s">
        <v>349</v>
      </c>
      <c r="E764" s="210" t="s">
        <v>361</v>
      </c>
      <c r="F764" s="209">
        <v>3</v>
      </c>
      <c r="G764" s="210" t="s">
        <v>6</v>
      </c>
      <c r="H764" s="211">
        <v>47345.356249999997</v>
      </c>
      <c r="I764" s="211">
        <v>82854.373437500006</v>
      </c>
      <c r="J764" s="211">
        <v>64053.998749999999</v>
      </c>
      <c r="K764" s="211">
        <v>112094.49781249999</v>
      </c>
      <c r="L764" s="211">
        <v>80591.141249999986</v>
      </c>
      <c r="M764" s="211">
        <v>141034.4971875</v>
      </c>
      <c r="N764" s="211">
        <v>104485.45499999999</v>
      </c>
      <c r="O764" s="211">
        <v>182849.54624999998</v>
      </c>
      <c r="P764" s="211">
        <v>126968.56874999999</v>
      </c>
      <c r="Q764" s="211">
        <v>222194.99531249999</v>
      </c>
      <c r="R764" s="211">
        <v>141398.71124999999</v>
      </c>
      <c r="S764" s="211">
        <v>247447.74468749997</v>
      </c>
      <c r="T764" s="211">
        <v>155054.65375</v>
      </c>
      <c r="U764" s="211">
        <v>271345.64406249998</v>
      </c>
    </row>
    <row r="765" spans="1:21" ht="13.5" customHeight="1">
      <c r="A765" s="209">
        <v>5</v>
      </c>
      <c r="B765" s="210" t="s">
        <v>329</v>
      </c>
      <c r="C765" s="210" t="s">
        <v>348</v>
      </c>
      <c r="D765" s="210" t="s">
        <v>349</v>
      </c>
      <c r="E765" s="210" t="s">
        <v>361</v>
      </c>
      <c r="F765" s="209">
        <v>4</v>
      </c>
      <c r="G765" s="210" t="s">
        <v>4</v>
      </c>
      <c r="H765" s="211">
        <v>57875.099000000002</v>
      </c>
      <c r="I765" s="211">
        <v>92600.1584</v>
      </c>
      <c r="J765" s="211">
        <v>81025.138600000006</v>
      </c>
      <c r="K765" s="211">
        <v>129640.22176</v>
      </c>
      <c r="L765" s="211">
        <v>104175.17819999998</v>
      </c>
      <c r="M765" s="211">
        <v>166680.28512000002</v>
      </c>
      <c r="N765" s="211">
        <v>138900.23759999999</v>
      </c>
      <c r="O765" s="211">
        <v>222240.38016</v>
      </c>
      <c r="P765" s="211">
        <v>173625.29699999996</v>
      </c>
      <c r="Q765" s="211">
        <v>277800.47519999999</v>
      </c>
      <c r="R765" s="211">
        <v>196775.33659999998</v>
      </c>
      <c r="S765" s="211">
        <v>314840.53855999996</v>
      </c>
      <c r="T765" s="211">
        <v>219925.3762</v>
      </c>
      <c r="U765" s="211">
        <v>351880.60191999999</v>
      </c>
    </row>
    <row r="766" spans="1:21" ht="13.5" customHeight="1">
      <c r="A766" s="209">
        <v>5</v>
      </c>
      <c r="B766" s="210" t="s">
        <v>329</v>
      </c>
      <c r="C766" s="210" t="s">
        <v>348</v>
      </c>
      <c r="D766" s="210" t="s">
        <v>349</v>
      </c>
      <c r="E766" s="210" t="s">
        <v>362</v>
      </c>
      <c r="F766" s="209">
        <v>1</v>
      </c>
      <c r="G766" s="210" t="s">
        <v>63</v>
      </c>
      <c r="H766" s="211">
        <v>79245.5</v>
      </c>
      <c r="I766" s="211">
        <v>138679.625</v>
      </c>
      <c r="J766" s="211">
        <v>103151.02</v>
      </c>
      <c r="K766" s="211">
        <v>180514.28500000003</v>
      </c>
      <c r="L766" s="211">
        <v>123706.8</v>
      </c>
      <c r="M766" s="211">
        <v>216486.9</v>
      </c>
      <c r="N766" s="211">
        <v>148475.76</v>
      </c>
      <c r="O766" s="211">
        <v>259832.58</v>
      </c>
      <c r="P766" s="211">
        <v>174959.4</v>
      </c>
      <c r="Q766" s="211">
        <v>306178.95</v>
      </c>
      <c r="R766" s="211">
        <v>191439.04</v>
      </c>
      <c r="S766" s="211">
        <v>335018.32</v>
      </c>
      <c r="T766" s="211">
        <v>207667.72</v>
      </c>
      <c r="U766" s="211">
        <v>363418.51</v>
      </c>
    </row>
    <row r="767" spans="1:21" ht="13.5" customHeight="1">
      <c r="A767" s="209">
        <v>5</v>
      </c>
      <c r="B767" s="210" t="s">
        <v>329</v>
      </c>
      <c r="C767" s="210" t="s">
        <v>348</v>
      </c>
      <c r="D767" s="210" t="s">
        <v>349</v>
      </c>
      <c r="E767" s="210" t="s">
        <v>362</v>
      </c>
      <c r="F767" s="209">
        <v>2</v>
      </c>
      <c r="G767" s="210" t="s">
        <v>5</v>
      </c>
      <c r="H767" s="211">
        <v>72937.925000000003</v>
      </c>
      <c r="I767" s="211">
        <v>127641.36875000001</v>
      </c>
      <c r="J767" s="211">
        <v>94611.965000000026</v>
      </c>
      <c r="K767" s="211">
        <v>165570.93875000003</v>
      </c>
      <c r="L767" s="211">
        <v>112267.935</v>
      </c>
      <c r="M767" s="211">
        <v>196468.88625000001</v>
      </c>
      <c r="N767" s="211">
        <v>133866.15</v>
      </c>
      <c r="O767" s="211">
        <v>234265.76250000001</v>
      </c>
      <c r="P767" s="211">
        <v>157676.92499999999</v>
      </c>
      <c r="Q767" s="211">
        <v>275934.61875000002</v>
      </c>
      <c r="R767" s="211">
        <v>172671.63500000001</v>
      </c>
      <c r="S767" s="211">
        <v>302175.36125000007</v>
      </c>
      <c r="T767" s="211">
        <v>186839.44500000001</v>
      </c>
      <c r="U767" s="211">
        <v>326969.02875</v>
      </c>
    </row>
    <row r="768" spans="1:21" ht="13.5" customHeight="1">
      <c r="A768" s="209">
        <v>5</v>
      </c>
      <c r="B768" s="210" t="s">
        <v>329</v>
      </c>
      <c r="C768" s="210" t="s">
        <v>348</v>
      </c>
      <c r="D768" s="210" t="s">
        <v>349</v>
      </c>
      <c r="E768" s="210" t="s">
        <v>362</v>
      </c>
      <c r="F768" s="209">
        <v>3</v>
      </c>
      <c r="G768" s="210" t="s">
        <v>6</v>
      </c>
      <c r="H768" s="211">
        <v>57615.412500000006</v>
      </c>
      <c r="I768" s="211">
        <v>100826.971875</v>
      </c>
      <c r="J768" s="211">
        <v>78136.327499999999</v>
      </c>
      <c r="K768" s="211">
        <v>136738.573125</v>
      </c>
      <c r="L768" s="211">
        <v>98462.992499999993</v>
      </c>
      <c r="M768" s="211">
        <v>172310.236875</v>
      </c>
      <c r="N768" s="211">
        <v>127920.69</v>
      </c>
      <c r="O768" s="211">
        <v>223861.20749999999</v>
      </c>
      <c r="P768" s="211">
        <v>155779.98749999999</v>
      </c>
      <c r="Q768" s="211">
        <v>272614.97812499997</v>
      </c>
      <c r="R768" s="211">
        <v>173720.1525</v>
      </c>
      <c r="S768" s="211">
        <v>304010.26687499997</v>
      </c>
      <c r="T768" s="211">
        <v>190783.41749999998</v>
      </c>
      <c r="U768" s="211">
        <v>333870.98062499997</v>
      </c>
    </row>
    <row r="769" spans="1:21" ht="13.5" customHeight="1">
      <c r="A769" s="209">
        <v>5</v>
      </c>
      <c r="B769" s="210" t="s">
        <v>329</v>
      </c>
      <c r="C769" s="210" t="s">
        <v>348</v>
      </c>
      <c r="D769" s="210" t="s">
        <v>349</v>
      </c>
      <c r="E769" s="210" t="s">
        <v>362</v>
      </c>
      <c r="F769" s="209">
        <v>4</v>
      </c>
      <c r="G769" s="210" t="s">
        <v>4</v>
      </c>
      <c r="H769" s="211">
        <v>69615.280499999993</v>
      </c>
      <c r="I769" s="211">
        <v>111384.44880000001</v>
      </c>
      <c r="J769" s="211">
        <v>97461.392699999997</v>
      </c>
      <c r="K769" s="211">
        <v>155938.22831999999</v>
      </c>
      <c r="L769" s="211">
        <v>125307.5049</v>
      </c>
      <c r="M769" s="211">
        <v>200492.00784000001</v>
      </c>
      <c r="N769" s="211">
        <v>167076.67319999999</v>
      </c>
      <c r="O769" s="211">
        <v>267322.67712000001</v>
      </c>
      <c r="P769" s="211">
        <v>208845.84149999998</v>
      </c>
      <c r="Q769" s="211">
        <v>334153.34639999998</v>
      </c>
      <c r="R769" s="211">
        <v>236691.95370000001</v>
      </c>
      <c r="S769" s="211">
        <v>378707.12592000002</v>
      </c>
      <c r="T769" s="211">
        <v>264538.06589999993</v>
      </c>
      <c r="U769" s="211">
        <v>423260.90544</v>
      </c>
    </row>
    <row r="770" spans="1:21" ht="13.5" customHeight="1">
      <c r="A770" s="209">
        <v>5</v>
      </c>
      <c r="B770" s="210" t="s">
        <v>329</v>
      </c>
      <c r="C770" s="210" t="s">
        <v>363</v>
      </c>
      <c r="D770" s="210" t="s">
        <v>364</v>
      </c>
      <c r="E770" s="210" t="s">
        <v>365</v>
      </c>
      <c r="F770" s="209">
        <v>1</v>
      </c>
      <c r="G770" s="210" t="s">
        <v>63</v>
      </c>
      <c r="H770" s="211">
        <v>81456</v>
      </c>
      <c r="I770" s="211">
        <v>142548</v>
      </c>
      <c r="J770" s="211">
        <v>105950.06625000002</v>
      </c>
      <c r="K770" s="211">
        <v>185412.61593750003</v>
      </c>
      <c r="L770" s="211">
        <v>126912.48750000002</v>
      </c>
      <c r="M770" s="211">
        <v>222096.85312500002</v>
      </c>
      <c r="N770" s="211">
        <v>152088.48000000001</v>
      </c>
      <c r="O770" s="211">
        <v>266154.84000000003</v>
      </c>
      <c r="P770" s="211">
        <v>179165.98125000001</v>
      </c>
      <c r="Q770" s="211">
        <v>313540.46718749998</v>
      </c>
      <c r="R770" s="211">
        <v>196015.0575</v>
      </c>
      <c r="S770" s="211">
        <v>343026.35062500002</v>
      </c>
      <c r="T770" s="211">
        <v>212562.54749999999</v>
      </c>
      <c r="U770" s="211">
        <v>371984.458125</v>
      </c>
    </row>
    <row r="771" spans="1:21" ht="13.5" customHeight="1">
      <c r="A771" s="209">
        <v>5</v>
      </c>
      <c r="B771" s="210" t="s">
        <v>329</v>
      </c>
      <c r="C771" s="210" t="s">
        <v>363</v>
      </c>
      <c r="D771" s="210" t="s">
        <v>364</v>
      </c>
      <c r="E771" s="210" t="s">
        <v>365</v>
      </c>
      <c r="F771" s="209">
        <v>2</v>
      </c>
      <c r="G771" s="210" t="s">
        <v>5</v>
      </c>
      <c r="H771" s="211">
        <v>75003.899999999994</v>
      </c>
      <c r="I771" s="211">
        <v>131256.82500000001</v>
      </c>
      <c r="J771" s="211">
        <v>97231.47</v>
      </c>
      <c r="K771" s="211">
        <v>170155.07250000001</v>
      </c>
      <c r="L771" s="211">
        <v>115274.88</v>
      </c>
      <c r="M771" s="211">
        <v>201731.04</v>
      </c>
      <c r="N771" s="211">
        <v>137260.07999999999</v>
      </c>
      <c r="O771" s="211">
        <v>240205.14</v>
      </c>
      <c r="P771" s="211">
        <v>161629.65</v>
      </c>
      <c r="Q771" s="211">
        <v>282851.88749999995</v>
      </c>
      <c r="R771" s="211">
        <v>176970.25500000003</v>
      </c>
      <c r="S771" s="211">
        <v>309697.94625000004</v>
      </c>
      <c r="T771" s="211">
        <v>191442.6225</v>
      </c>
      <c r="U771" s="211">
        <v>335024.58937500004</v>
      </c>
    </row>
    <row r="772" spans="1:21" ht="13.5" customHeight="1">
      <c r="A772" s="209">
        <v>5</v>
      </c>
      <c r="B772" s="210" t="s">
        <v>329</v>
      </c>
      <c r="C772" s="210" t="s">
        <v>363</v>
      </c>
      <c r="D772" s="210" t="s">
        <v>364</v>
      </c>
      <c r="E772" s="210" t="s">
        <v>365</v>
      </c>
      <c r="F772" s="209">
        <v>3</v>
      </c>
      <c r="G772" s="210" t="s">
        <v>6</v>
      </c>
      <c r="H772" s="211">
        <v>59753.525000000009</v>
      </c>
      <c r="I772" s="211">
        <v>104568.66875000001</v>
      </c>
      <c r="J772" s="211">
        <v>81106.934999999998</v>
      </c>
      <c r="K772" s="211">
        <v>141937.13625000001</v>
      </c>
      <c r="L772" s="211">
        <v>102264.345</v>
      </c>
      <c r="M772" s="211">
        <v>178962.60375000001</v>
      </c>
      <c r="N772" s="211">
        <v>132958.85999999999</v>
      </c>
      <c r="O772" s="211">
        <v>232678.00499999998</v>
      </c>
      <c r="P772" s="211">
        <v>162040.57500000001</v>
      </c>
      <c r="Q772" s="211">
        <v>283571.00624999998</v>
      </c>
      <c r="R772" s="211">
        <v>180789.98499999999</v>
      </c>
      <c r="S772" s="211">
        <v>316382.47375</v>
      </c>
      <c r="T772" s="211">
        <v>198654.595</v>
      </c>
      <c r="U772" s="211">
        <v>347645.54125000001</v>
      </c>
    </row>
    <row r="773" spans="1:21" ht="13.5" customHeight="1">
      <c r="A773" s="209">
        <v>5</v>
      </c>
      <c r="B773" s="210" t="s">
        <v>329</v>
      </c>
      <c r="C773" s="210" t="s">
        <v>363</v>
      </c>
      <c r="D773" s="210" t="s">
        <v>364</v>
      </c>
      <c r="E773" s="210" t="s">
        <v>365</v>
      </c>
      <c r="F773" s="209">
        <v>4</v>
      </c>
      <c r="G773" s="210" t="s">
        <v>4</v>
      </c>
      <c r="H773" s="211">
        <v>71891.255999999994</v>
      </c>
      <c r="I773" s="211">
        <v>115026.00960000002</v>
      </c>
      <c r="J773" s="211">
        <v>100647.75839999999</v>
      </c>
      <c r="K773" s="211">
        <v>161036.41344</v>
      </c>
      <c r="L773" s="211">
        <v>129404.26079999999</v>
      </c>
      <c r="M773" s="211">
        <v>207046.81728000002</v>
      </c>
      <c r="N773" s="211">
        <v>172539.01439999999</v>
      </c>
      <c r="O773" s="211">
        <v>276062.42304000002</v>
      </c>
      <c r="P773" s="211">
        <v>215673.76799999998</v>
      </c>
      <c r="Q773" s="211">
        <v>345078.02879999997</v>
      </c>
      <c r="R773" s="211">
        <v>244430.27039999998</v>
      </c>
      <c r="S773" s="211">
        <v>391088.43264000001</v>
      </c>
      <c r="T773" s="211">
        <v>273186.77279999998</v>
      </c>
      <c r="U773" s="211">
        <v>437098.83648000006</v>
      </c>
    </row>
    <row r="774" spans="1:21" ht="13.5" customHeight="1">
      <c r="A774" s="209">
        <v>5</v>
      </c>
      <c r="B774" s="210" t="s">
        <v>329</v>
      </c>
      <c r="C774" s="210" t="s">
        <v>363</v>
      </c>
      <c r="D774" s="210" t="s">
        <v>364</v>
      </c>
      <c r="E774" s="210" t="s">
        <v>366</v>
      </c>
      <c r="F774" s="209">
        <v>1</v>
      </c>
      <c r="G774" s="210" t="s">
        <v>63</v>
      </c>
      <c r="H774" s="211">
        <v>76984.5</v>
      </c>
      <c r="I774" s="211">
        <v>134722.875</v>
      </c>
      <c r="J774" s="211">
        <v>100135.74375000001</v>
      </c>
      <c r="K774" s="211">
        <v>175237.55156250001</v>
      </c>
      <c r="L774" s="211">
        <v>119951.21249999999</v>
      </c>
      <c r="M774" s="211">
        <v>209914.62187500001</v>
      </c>
      <c r="N774" s="211">
        <v>143751.6</v>
      </c>
      <c r="O774" s="211">
        <v>251565.3</v>
      </c>
      <c r="P774" s="211">
        <v>169345.96875</v>
      </c>
      <c r="Q774" s="211">
        <v>296355.4453125</v>
      </c>
      <c r="R774" s="211">
        <v>185272.16249999998</v>
      </c>
      <c r="S774" s="211">
        <v>324226.28437499999</v>
      </c>
      <c r="T774" s="211">
        <v>200914.3125</v>
      </c>
      <c r="U774" s="211">
        <v>351600.046875</v>
      </c>
    </row>
    <row r="775" spans="1:21" ht="13.5" customHeight="1">
      <c r="A775" s="209">
        <v>5</v>
      </c>
      <c r="B775" s="210" t="s">
        <v>329</v>
      </c>
      <c r="C775" s="210" t="s">
        <v>363</v>
      </c>
      <c r="D775" s="210" t="s">
        <v>364</v>
      </c>
      <c r="E775" s="210" t="s">
        <v>366</v>
      </c>
      <c r="F775" s="209">
        <v>2</v>
      </c>
      <c r="G775" s="210" t="s">
        <v>5</v>
      </c>
      <c r="H775" s="211">
        <v>70885.875</v>
      </c>
      <c r="I775" s="211">
        <v>124050.28125</v>
      </c>
      <c r="J775" s="211">
        <v>91894.425000000017</v>
      </c>
      <c r="K775" s="211">
        <v>160815.24375000002</v>
      </c>
      <c r="L775" s="211">
        <v>108949.72500000001</v>
      </c>
      <c r="M775" s="211">
        <v>190662.01874999999</v>
      </c>
      <c r="N775" s="211">
        <v>129732.93</v>
      </c>
      <c r="O775" s="211">
        <v>227032.6275</v>
      </c>
      <c r="P775" s="211">
        <v>152767.125</v>
      </c>
      <c r="Q775" s="211">
        <v>267342.46875</v>
      </c>
      <c r="R775" s="211">
        <v>167267.25</v>
      </c>
      <c r="S775" s="211">
        <v>292717.68750000006</v>
      </c>
      <c r="T775" s="211">
        <v>180947.21250000002</v>
      </c>
      <c r="U775" s="211">
        <v>316657.62187499995</v>
      </c>
    </row>
    <row r="776" spans="1:21" ht="13.5" customHeight="1">
      <c r="A776" s="209">
        <v>5</v>
      </c>
      <c r="B776" s="210" t="s">
        <v>329</v>
      </c>
      <c r="C776" s="210" t="s">
        <v>363</v>
      </c>
      <c r="D776" s="210" t="s">
        <v>364</v>
      </c>
      <c r="E776" s="210" t="s">
        <v>366</v>
      </c>
      <c r="F776" s="209">
        <v>3</v>
      </c>
      <c r="G776" s="210" t="s">
        <v>6</v>
      </c>
      <c r="H776" s="211">
        <v>56710.412499999999</v>
      </c>
      <c r="I776" s="211">
        <v>99243.221874999988</v>
      </c>
      <c r="J776" s="211">
        <v>76960.327499999999</v>
      </c>
      <c r="K776" s="211">
        <v>134680.573125</v>
      </c>
      <c r="L776" s="211">
        <v>97022.992499999993</v>
      </c>
      <c r="M776" s="211">
        <v>169790.236875</v>
      </c>
      <c r="N776" s="211">
        <v>126121.89</v>
      </c>
      <c r="O776" s="211">
        <v>220713.3075</v>
      </c>
      <c r="P776" s="211">
        <v>153679.98749999999</v>
      </c>
      <c r="Q776" s="211">
        <v>268939.97812499997</v>
      </c>
      <c r="R776" s="211">
        <v>171442.15249999997</v>
      </c>
      <c r="S776" s="211">
        <v>300023.76687499997</v>
      </c>
      <c r="T776" s="211">
        <v>188359.01749999999</v>
      </c>
      <c r="U776" s="211">
        <v>329628.28062500001</v>
      </c>
    </row>
    <row r="777" spans="1:21" ht="13.5" customHeight="1">
      <c r="A777" s="209">
        <v>5</v>
      </c>
      <c r="B777" s="210" t="s">
        <v>329</v>
      </c>
      <c r="C777" s="210" t="s">
        <v>363</v>
      </c>
      <c r="D777" s="210" t="s">
        <v>364</v>
      </c>
      <c r="E777" s="210" t="s">
        <v>366</v>
      </c>
      <c r="F777" s="209">
        <v>4</v>
      </c>
      <c r="G777" s="210" t="s">
        <v>4</v>
      </c>
      <c r="H777" s="211">
        <v>68299.378499999992</v>
      </c>
      <c r="I777" s="211">
        <v>109279.0056</v>
      </c>
      <c r="J777" s="211">
        <v>95619.1299</v>
      </c>
      <c r="K777" s="211">
        <v>152990.60784000001</v>
      </c>
      <c r="L777" s="211">
        <v>122938.88129999999</v>
      </c>
      <c r="M777" s="211">
        <v>196702.21007999999</v>
      </c>
      <c r="N777" s="211">
        <v>163918.50839999999</v>
      </c>
      <c r="O777" s="211">
        <v>262269.61343999999</v>
      </c>
      <c r="P777" s="211">
        <v>204898.13549999997</v>
      </c>
      <c r="Q777" s="211">
        <v>327837.01679999998</v>
      </c>
      <c r="R777" s="211">
        <v>232217.88689999998</v>
      </c>
      <c r="S777" s="211">
        <v>371548.61904000002</v>
      </c>
      <c r="T777" s="211">
        <v>259537.63829999996</v>
      </c>
      <c r="U777" s="211">
        <v>415260.22128000006</v>
      </c>
    </row>
    <row r="778" spans="1:21" ht="13.5" customHeight="1">
      <c r="A778" s="209">
        <v>5</v>
      </c>
      <c r="B778" s="210" t="s">
        <v>329</v>
      </c>
      <c r="C778" s="210" t="s">
        <v>363</v>
      </c>
      <c r="D778" s="210" t="s">
        <v>364</v>
      </c>
      <c r="E778" s="210" t="s">
        <v>367</v>
      </c>
      <c r="F778" s="209">
        <v>1</v>
      </c>
      <c r="G778" s="210" t="s">
        <v>63</v>
      </c>
      <c r="H778" s="211">
        <v>85480</v>
      </c>
      <c r="I778" s="211">
        <v>149590</v>
      </c>
      <c r="J778" s="211">
        <v>111117.97375000002</v>
      </c>
      <c r="K778" s="211">
        <v>194456.45406250004</v>
      </c>
      <c r="L778" s="211">
        <v>132975.11249999999</v>
      </c>
      <c r="M778" s="211">
        <v>232706.44687499999</v>
      </c>
      <c r="N778" s="211">
        <v>159155.04</v>
      </c>
      <c r="O778" s="211">
        <v>278521.32</v>
      </c>
      <c r="P778" s="211">
        <v>187447.81875000001</v>
      </c>
      <c r="Q778" s="211">
        <v>328033.68281250005</v>
      </c>
      <c r="R778" s="211">
        <v>205053.02250000002</v>
      </c>
      <c r="S778" s="211">
        <v>358842.78937500005</v>
      </c>
      <c r="T778" s="211">
        <v>222304.89250000002</v>
      </c>
      <c r="U778" s="211">
        <v>389033.56187500001</v>
      </c>
    </row>
    <row r="779" spans="1:21" ht="13.5" customHeight="1">
      <c r="A779" s="209">
        <v>5</v>
      </c>
      <c r="B779" s="210" t="s">
        <v>329</v>
      </c>
      <c r="C779" s="210" t="s">
        <v>363</v>
      </c>
      <c r="D779" s="210" t="s">
        <v>364</v>
      </c>
      <c r="E779" s="210" t="s">
        <v>367</v>
      </c>
      <c r="F779" s="209">
        <v>2</v>
      </c>
      <c r="G779" s="210" t="s">
        <v>5</v>
      </c>
      <c r="H779" s="211">
        <v>78735.7</v>
      </c>
      <c r="I779" s="211">
        <v>137787.47500000001</v>
      </c>
      <c r="J779" s="211">
        <v>102018.21</v>
      </c>
      <c r="K779" s="211">
        <v>178531.86749999999</v>
      </c>
      <c r="L779" s="211">
        <v>120864.24</v>
      </c>
      <c r="M779" s="211">
        <v>211512.42</v>
      </c>
      <c r="N779" s="211">
        <v>143753.51999999999</v>
      </c>
      <c r="O779" s="211">
        <v>251568.66</v>
      </c>
      <c r="P779" s="211">
        <v>169237.95</v>
      </c>
      <c r="Q779" s="211">
        <v>296166.41249999998</v>
      </c>
      <c r="R779" s="211">
        <v>185275.26500000001</v>
      </c>
      <c r="S779" s="211">
        <v>324231.71375</v>
      </c>
      <c r="T779" s="211">
        <v>200386.01750000002</v>
      </c>
      <c r="U779" s="211">
        <v>350675.53062500001</v>
      </c>
    </row>
    <row r="780" spans="1:21" ht="13.5" customHeight="1">
      <c r="A780" s="209">
        <v>5</v>
      </c>
      <c r="B780" s="210" t="s">
        <v>329</v>
      </c>
      <c r="C780" s="210" t="s">
        <v>363</v>
      </c>
      <c r="D780" s="210" t="s">
        <v>364</v>
      </c>
      <c r="E780" s="210" t="s">
        <v>367</v>
      </c>
      <c r="F780" s="209">
        <v>3</v>
      </c>
      <c r="G780" s="210" t="s">
        <v>6</v>
      </c>
      <c r="H780" s="211">
        <v>62981.425000000003</v>
      </c>
      <c r="I780" s="211">
        <v>110217.49374999999</v>
      </c>
      <c r="J780" s="211">
        <v>85557.744999999995</v>
      </c>
      <c r="K780" s="211">
        <v>149726.05374999999</v>
      </c>
      <c r="L780" s="211">
        <v>107932.815</v>
      </c>
      <c r="M780" s="211">
        <v>188882.42624999999</v>
      </c>
      <c r="N780" s="211">
        <v>140425.92000000001</v>
      </c>
      <c r="O780" s="211">
        <v>245745.36</v>
      </c>
      <c r="P780" s="211">
        <v>171263.02499999999</v>
      </c>
      <c r="Q780" s="211">
        <v>299710.29374999995</v>
      </c>
      <c r="R780" s="211">
        <v>191165.59499999997</v>
      </c>
      <c r="S780" s="211">
        <v>334539.79124999995</v>
      </c>
      <c r="T780" s="211">
        <v>210159.66499999998</v>
      </c>
      <c r="U780" s="211">
        <v>367779.41374999995</v>
      </c>
    </row>
    <row r="781" spans="1:21" ht="13.5" customHeight="1">
      <c r="A781" s="209">
        <v>5</v>
      </c>
      <c r="B781" s="210" t="s">
        <v>329</v>
      </c>
      <c r="C781" s="210" t="s">
        <v>363</v>
      </c>
      <c r="D781" s="210" t="s">
        <v>364</v>
      </c>
      <c r="E781" s="210" t="s">
        <v>367</v>
      </c>
      <c r="F781" s="209">
        <v>4</v>
      </c>
      <c r="G781" s="210" t="s">
        <v>4</v>
      </c>
      <c r="H781" s="211">
        <v>75474.182499999995</v>
      </c>
      <c r="I781" s="211">
        <v>120758.69200000001</v>
      </c>
      <c r="J781" s="211">
        <v>105663.85550000001</v>
      </c>
      <c r="K781" s="211">
        <v>169062.16879999998</v>
      </c>
      <c r="L781" s="211">
        <v>135853.52850000001</v>
      </c>
      <c r="M781" s="211">
        <v>217365.64559999999</v>
      </c>
      <c r="N781" s="211">
        <v>181138.038</v>
      </c>
      <c r="O781" s="211">
        <v>289820.86080000002</v>
      </c>
      <c r="P781" s="211">
        <v>226422.54749999999</v>
      </c>
      <c r="Q781" s="211">
        <v>362276.076</v>
      </c>
      <c r="R781" s="211">
        <v>256612.22049999997</v>
      </c>
      <c r="S781" s="211">
        <v>410579.55279999995</v>
      </c>
      <c r="T781" s="211">
        <v>286801.89350000001</v>
      </c>
      <c r="U781" s="211">
        <v>458883.02960000001</v>
      </c>
    </row>
    <row r="782" spans="1:21" ht="13.5" customHeight="1">
      <c r="A782" s="209">
        <v>5</v>
      </c>
      <c r="B782" s="210" t="s">
        <v>329</v>
      </c>
      <c r="C782" s="210" t="s">
        <v>363</v>
      </c>
      <c r="D782" s="210" t="s">
        <v>364</v>
      </c>
      <c r="E782" s="210" t="s">
        <v>368</v>
      </c>
      <c r="F782" s="209">
        <v>1</v>
      </c>
      <c r="G782" s="210" t="s">
        <v>63</v>
      </c>
      <c r="H782" s="211">
        <v>79866.25</v>
      </c>
      <c r="I782" s="211">
        <v>139765.9375</v>
      </c>
      <c r="J782" s="211">
        <v>103904.41250000002</v>
      </c>
      <c r="K782" s="211">
        <v>181832.72187500005</v>
      </c>
      <c r="L782" s="211">
        <v>124504.875</v>
      </c>
      <c r="M782" s="211">
        <v>217883.53125</v>
      </c>
      <c r="N782" s="211">
        <v>149269.79999999999</v>
      </c>
      <c r="O782" s="211">
        <v>261222.15</v>
      </c>
      <c r="P782" s="211">
        <v>175859.8125</v>
      </c>
      <c r="Q782" s="211">
        <v>307754.671875</v>
      </c>
      <c r="R782" s="211">
        <v>192405.57500000001</v>
      </c>
      <c r="S782" s="211">
        <v>336709.75624999998</v>
      </c>
      <c r="T782" s="211">
        <v>208667.97500000001</v>
      </c>
      <c r="U782" s="211">
        <v>365168.95625000005</v>
      </c>
    </row>
    <row r="783" spans="1:21" ht="13.5" customHeight="1">
      <c r="A783" s="209">
        <v>5</v>
      </c>
      <c r="B783" s="210" t="s">
        <v>329</v>
      </c>
      <c r="C783" s="210" t="s">
        <v>363</v>
      </c>
      <c r="D783" s="210" t="s">
        <v>364</v>
      </c>
      <c r="E783" s="210" t="s">
        <v>368</v>
      </c>
      <c r="F783" s="209">
        <v>2</v>
      </c>
      <c r="G783" s="210" t="s">
        <v>5</v>
      </c>
      <c r="H783" s="211">
        <v>73531.1875</v>
      </c>
      <c r="I783" s="211">
        <v>128679.578125</v>
      </c>
      <c r="J783" s="211">
        <v>95339.387500000012</v>
      </c>
      <c r="K783" s="211">
        <v>166843.92812500003</v>
      </c>
      <c r="L783" s="211">
        <v>113060.3625</v>
      </c>
      <c r="M783" s="211">
        <v>197855.63437500002</v>
      </c>
      <c r="N783" s="211">
        <v>134677.42499999999</v>
      </c>
      <c r="O783" s="211">
        <v>235685.49375000002</v>
      </c>
      <c r="P783" s="211">
        <v>158601.1875</v>
      </c>
      <c r="Q783" s="211">
        <v>277552.078125</v>
      </c>
      <c r="R783" s="211">
        <v>173662.86250000002</v>
      </c>
      <c r="S783" s="211">
        <v>303910.00937500002</v>
      </c>
      <c r="T783" s="211">
        <v>187878.41250000001</v>
      </c>
      <c r="U783" s="211">
        <v>328787.22187500005</v>
      </c>
    </row>
    <row r="784" spans="1:21" ht="13.5" customHeight="1">
      <c r="A784" s="209">
        <v>5</v>
      </c>
      <c r="B784" s="210" t="s">
        <v>329</v>
      </c>
      <c r="C784" s="210" t="s">
        <v>363</v>
      </c>
      <c r="D784" s="210" t="s">
        <v>364</v>
      </c>
      <c r="E784" s="210" t="s">
        <v>368</v>
      </c>
      <c r="F784" s="209">
        <v>3</v>
      </c>
      <c r="G784" s="210" t="s">
        <v>6</v>
      </c>
      <c r="H784" s="211">
        <v>58797.59375</v>
      </c>
      <c r="I784" s="211">
        <v>102895.7890625</v>
      </c>
      <c r="J784" s="211">
        <v>79768.631249999991</v>
      </c>
      <c r="K784" s="211">
        <v>139595.10468749999</v>
      </c>
      <c r="L784" s="211">
        <v>100543.66875000001</v>
      </c>
      <c r="M784" s="211">
        <v>175951.42031249998</v>
      </c>
      <c r="N784" s="211">
        <v>130664.625</v>
      </c>
      <c r="O784" s="211">
        <v>228663.09375</v>
      </c>
      <c r="P784" s="211">
        <v>159172.78125</v>
      </c>
      <c r="Q784" s="211">
        <v>278552.3671875</v>
      </c>
      <c r="R784" s="211">
        <v>177539.81875000001</v>
      </c>
      <c r="S784" s="211">
        <v>310694.68281249999</v>
      </c>
      <c r="T784" s="211">
        <v>195022.05625000002</v>
      </c>
      <c r="U784" s="211">
        <v>341288.59843749995</v>
      </c>
    </row>
    <row r="785" spans="1:21" ht="13.5" customHeight="1">
      <c r="A785" s="209">
        <v>5</v>
      </c>
      <c r="B785" s="210" t="s">
        <v>329</v>
      </c>
      <c r="C785" s="210" t="s">
        <v>363</v>
      </c>
      <c r="D785" s="210" t="s">
        <v>364</v>
      </c>
      <c r="E785" s="210" t="s">
        <v>368</v>
      </c>
      <c r="F785" s="209">
        <v>4</v>
      </c>
      <c r="G785" s="210" t="s">
        <v>4</v>
      </c>
      <c r="H785" s="211">
        <v>70917.755999999994</v>
      </c>
      <c r="I785" s="211">
        <v>113468.40960000001</v>
      </c>
      <c r="J785" s="211">
        <v>99284.858399999997</v>
      </c>
      <c r="K785" s="211">
        <v>158855.77344000002</v>
      </c>
      <c r="L785" s="211">
        <v>127651.9608</v>
      </c>
      <c r="M785" s="211">
        <v>204243.13728000002</v>
      </c>
      <c r="N785" s="211">
        <v>170202.61439999999</v>
      </c>
      <c r="O785" s="211">
        <v>272324.18304000003</v>
      </c>
      <c r="P785" s="211">
        <v>212753.26799999998</v>
      </c>
      <c r="Q785" s="211">
        <v>340405.22879999998</v>
      </c>
      <c r="R785" s="211">
        <v>241120.37039999996</v>
      </c>
      <c r="S785" s="211">
        <v>385792.59264000005</v>
      </c>
      <c r="T785" s="211">
        <v>269487.47279999999</v>
      </c>
      <c r="U785" s="211">
        <v>431179.95648000005</v>
      </c>
    </row>
    <row r="786" spans="1:21" ht="13.5" customHeight="1">
      <c r="A786" s="209">
        <v>5</v>
      </c>
      <c r="B786" s="210" t="s">
        <v>329</v>
      </c>
      <c r="C786" s="210" t="s">
        <v>363</v>
      </c>
      <c r="D786" s="210" t="s">
        <v>364</v>
      </c>
      <c r="E786" s="210" t="s">
        <v>369</v>
      </c>
      <c r="F786" s="209">
        <v>1</v>
      </c>
      <c r="G786" s="210" t="s">
        <v>63</v>
      </c>
      <c r="H786" s="211">
        <v>79741.75</v>
      </c>
      <c r="I786" s="211">
        <v>139548.0625</v>
      </c>
      <c r="J786" s="211">
        <v>103688.75125000003</v>
      </c>
      <c r="K786" s="211">
        <v>181455.31468750001</v>
      </c>
      <c r="L786" s="211">
        <v>124142.7375</v>
      </c>
      <c r="M786" s="211">
        <v>217249.79062500002</v>
      </c>
      <c r="N786" s="211">
        <v>148674.35999999999</v>
      </c>
      <c r="O786" s="211">
        <v>260180.13</v>
      </c>
      <c r="P786" s="211">
        <v>175123.55624999999</v>
      </c>
      <c r="Q786" s="211">
        <v>306466.22343749995</v>
      </c>
      <c r="R786" s="211">
        <v>191581.6275</v>
      </c>
      <c r="S786" s="211">
        <v>335267.84812500002</v>
      </c>
      <c r="T786" s="211">
        <v>207726.85750000001</v>
      </c>
      <c r="U786" s="211">
        <v>363522.00062499999</v>
      </c>
    </row>
    <row r="787" spans="1:21" ht="13.5" customHeight="1">
      <c r="A787" s="209">
        <v>5</v>
      </c>
      <c r="B787" s="210" t="s">
        <v>329</v>
      </c>
      <c r="C787" s="210" t="s">
        <v>363</v>
      </c>
      <c r="D787" s="210" t="s">
        <v>364</v>
      </c>
      <c r="E787" s="210" t="s">
        <v>369</v>
      </c>
      <c r="F787" s="209">
        <v>2</v>
      </c>
      <c r="G787" s="210" t="s">
        <v>5</v>
      </c>
      <c r="H787" s="211">
        <v>73438.112500000003</v>
      </c>
      <c r="I787" s="211">
        <v>128516.69687499999</v>
      </c>
      <c r="J787" s="211">
        <v>95177.30250000002</v>
      </c>
      <c r="K787" s="211">
        <v>166560.27937500004</v>
      </c>
      <c r="L787" s="211">
        <v>112798.5975</v>
      </c>
      <c r="M787" s="211">
        <v>197397.54562500003</v>
      </c>
      <c r="N787" s="211">
        <v>134234.17499999999</v>
      </c>
      <c r="O787" s="211">
        <v>234909.80625000002</v>
      </c>
      <c r="P787" s="211">
        <v>158048.36249999999</v>
      </c>
      <c r="Q787" s="211">
        <v>276584.63437499997</v>
      </c>
      <c r="R787" s="211">
        <v>173036.92250000004</v>
      </c>
      <c r="S787" s="211">
        <v>302814.61437500006</v>
      </c>
      <c r="T787" s="211">
        <v>187168.14500000002</v>
      </c>
      <c r="U787" s="211">
        <v>327544.25375000003</v>
      </c>
    </row>
    <row r="788" spans="1:21" ht="13.5" customHeight="1">
      <c r="A788" s="209">
        <v>5</v>
      </c>
      <c r="B788" s="210" t="s">
        <v>329</v>
      </c>
      <c r="C788" s="210" t="s">
        <v>363</v>
      </c>
      <c r="D788" s="210" t="s">
        <v>364</v>
      </c>
      <c r="E788" s="210" t="s">
        <v>369</v>
      </c>
      <c r="F788" s="209">
        <v>3</v>
      </c>
      <c r="G788" s="210" t="s">
        <v>6</v>
      </c>
      <c r="H788" s="211">
        <v>58982.381250000006</v>
      </c>
      <c r="I788" s="211">
        <v>103219.16718749999</v>
      </c>
      <c r="J788" s="211">
        <v>80072.833750000005</v>
      </c>
      <c r="K788" s="211">
        <v>140127.45906249998</v>
      </c>
      <c r="L788" s="211">
        <v>100970.78625</v>
      </c>
      <c r="M788" s="211">
        <v>176698.87593749998</v>
      </c>
      <c r="N788" s="211">
        <v>131294.715</v>
      </c>
      <c r="O788" s="211">
        <v>229765.75124999997</v>
      </c>
      <c r="P788" s="211">
        <v>160034.64374999999</v>
      </c>
      <c r="Q788" s="211">
        <v>280060.62656249997</v>
      </c>
      <c r="R788" s="211">
        <v>178567.59625</v>
      </c>
      <c r="S788" s="211">
        <v>312493.29343750002</v>
      </c>
      <c r="T788" s="211">
        <v>196231.54874999999</v>
      </c>
      <c r="U788" s="211">
        <v>343405.21031250001</v>
      </c>
    </row>
    <row r="789" spans="1:21" ht="13.5" customHeight="1">
      <c r="A789" s="209">
        <v>5</v>
      </c>
      <c r="B789" s="210" t="s">
        <v>329</v>
      </c>
      <c r="C789" s="210" t="s">
        <v>363</v>
      </c>
      <c r="D789" s="210" t="s">
        <v>364</v>
      </c>
      <c r="E789" s="210" t="s">
        <v>369</v>
      </c>
      <c r="F789" s="209">
        <v>4</v>
      </c>
      <c r="G789" s="210" t="s">
        <v>4</v>
      </c>
      <c r="H789" s="211">
        <v>70908.804999999993</v>
      </c>
      <c r="I789" s="211">
        <v>113454.088</v>
      </c>
      <c r="J789" s="211">
        <v>99272.327000000005</v>
      </c>
      <c r="K789" s="211">
        <v>158835.72320000001</v>
      </c>
      <c r="L789" s="211">
        <v>127635.84899999999</v>
      </c>
      <c r="M789" s="211">
        <v>204217.35840000003</v>
      </c>
      <c r="N789" s="211">
        <v>170181.13199999998</v>
      </c>
      <c r="O789" s="211">
        <v>272289.8112</v>
      </c>
      <c r="P789" s="211">
        <v>212726.41500000001</v>
      </c>
      <c r="Q789" s="211">
        <v>340362.26399999997</v>
      </c>
      <c r="R789" s="211">
        <v>241089.93699999998</v>
      </c>
      <c r="S789" s="211">
        <v>385743.89919999999</v>
      </c>
      <c r="T789" s="211">
        <v>269453.45899999997</v>
      </c>
      <c r="U789" s="211">
        <v>431125.5344</v>
      </c>
    </row>
    <row r="790" spans="1:21" ht="13.5" customHeight="1">
      <c r="A790" s="209">
        <v>5</v>
      </c>
      <c r="B790" s="210" t="s">
        <v>329</v>
      </c>
      <c r="C790" s="210" t="s">
        <v>363</v>
      </c>
      <c r="D790" s="210" t="s">
        <v>364</v>
      </c>
      <c r="E790" s="210" t="s">
        <v>370</v>
      </c>
      <c r="F790" s="209">
        <v>1</v>
      </c>
      <c r="G790" s="210" t="s">
        <v>63</v>
      </c>
      <c r="H790" s="211">
        <v>79866.25</v>
      </c>
      <c r="I790" s="211">
        <v>139765.9375</v>
      </c>
      <c r="J790" s="211">
        <v>103904.41250000002</v>
      </c>
      <c r="K790" s="211">
        <v>181832.72187500005</v>
      </c>
      <c r="L790" s="211">
        <v>124504.875</v>
      </c>
      <c r="M790" s="211">
        <v>217883.53125</v>
      </c>
      <c r="N790" s="211">
        <v>149269.79999999999</v>
      </c>
      <c r="O790" s="211">
        <v>261222.15</v>
      </c>
      <c r="P790" s="211">
        <v>175859.8125</v>
      </c>
      <c r="Q790" s="211">
        <v>307754.671875</v>
      </c>
      <c r="R790" s="211">
        <v>192405.57500000001</v>
      </c>
      <c r="S790" s="211">
        <v>336709.75624999998</v>
      </c>
      <c r="T790" s="211">
        <v>208667.97500000001</v>
      </c>
      <c r="U790" s="211">
        <v>365168.95625000005</v>
      </c>
    </row>
    <row r="791" spans="1:21" ht="13.5" customHeight="1">
      <c r="A791" s="209">
        <v>5</v>
      </c>
      <c r="B791" s="210" t="s">
        <v>329</v>
      </c>
      <c r="C791" s="210" t="s">
        <v>363</v>
      </c>
      <c r="D791" s="210" t="s">
        <v>364</v>
      </c>
      <c r="E791" s="210" t="s">
        <v>370</v>
      </c>
      <c r="F791" s="209">
        <v>2</v>
      </c>
      <c r="G791" s="210" t="s">
        <v>5</v>
      </c>
      <c r="H791" s="211">
        <v>73531.1875</v>
      </c>
      <c r="I791" s="211">
        <v>128679.578125</v>
      </c>
      <c r="J791" s="211">
        <v>95339.387500000012</v>
      </c>
      <c r="K791" s="211">
        <v>166843.92812500003</v>
      </c>
      <c r="L791" s="211">
        <v>113060.3625</v>
      </c>
      <c r="M791" s="211">
        <v>197855.63437500002</v>
      </c>
      <c r="N791" s="211">
        <v>134677.42499999999</v>
      </c>
      <c r="O791" s="211">
        <v>235685.49375000002</v>
      </c>
      <c r="P791" s="211">
        <v>158601.1875</v>
      </c>
      <c r="Q791" s="211">
        <v>277552.078125</v>
      </c>
      <c r="R791" s="211">
        <v>173662.86250000002</v>
      </c>
      <c r="S791" s="211">
        <v>303910.00937500002</v>
      </c>
      <c r="T791" s="211">
        <v>187878.41250000001</v>
      </c>
      <c r="U791" s="211">
        <v>328787.22187500005</v>
      </c>
    </row>
    <row r="792" spans="1:21" ht="13.5" customHeight="1">
      <c r="A792" s="209">
        <v>5</v>
      </c>
      <c r="B792" s="210" t="s">
        <v>329</v>
      </c>
      <c r="C792" s="210" t="s">
        <v>363</v>
      </c>
      <c r="D792" s="210" t="s">
        <v>364</v>
      </c>
      <c r="E792" s="210" t="s">
        <v>370</v>
      </c>
      <c r="F792" s="209">
        <v>3</v>
      </c>
      <c r="G792" s="210" t="s">
        <v>6</v>
      </c>
      <c r="H792" s="211">
        <v>58797.59375</v>
      </c>
      <c r="I792" s="211">
        <v>102895.7890625</v>
      </c>
      <c r="J792" s="211">
        <v>79768.631249999991</v>
      </c>
      <c r="K792" s="211">
        <v>139595.10468749999</v>
      </c>
      <c r="L792" s="211">
        <v>100543.66875000001</v>
      </c>
      <c r="M792" s="211">
        <v>175951.42031249998</v>
      </c>
      <c r="N792" s="211">
        <v>130664.625</v>
      </c>
      <c r="O792" s="211">
        <v>228663.09375</v>
      </c>
      <c r="P792" s="211">
        <v>159172.78125</v>
      </c>
      <c r="Q792" s="211">
        <v>278552.3671875</v>
      </c>
      <c r="R792" s="211">
        <v>177539.81875000001</v>
      </c>
      <c r="S792" s="211">
        <v>310694.68281249999</v>
      </c>
      <c r="T792" s="211">
        <v>195022.05625000002</v>
      </c>
      <c r="U792" s="211">
        <v>341288.59843749995</v>
      </c>
    </row>
    <row r="793" spans="1:21" ht="13.5" customHeight="1">
      <c r="A793" s="209">
        <v>5</v>
      </c>
      <c r="B793" s="210" t="s">
        <v>329</v>
      </c>
      <c r="C793" s="210" t="s">
        <v>363</v>
      </c>
      <c r="D793" s="210" t="s">
        <v>364</v>
      </c>
      <c r="E793" s="210" t="s">
        <v>370</v>
      </c>
      <c r="F793" s="209">
        <v>4</v>
      </c>
      <c r="G793" s="210" t="s">
        <v>4</v>
      </c>
      <c r="H793" s="211">
        <v>70917.755999999994</v>
      </c>
      <c r="I793" s="211">
        <v>113468.40960000001</v>
      </c>
      <c r="J793" s="211">
        <v>99284.858399999997</v>
      </c>
      <c r="K793" s="211">
        <v>158855.77344000002</v>
      </c>
      <c r="L793" s="211">
        <v>127651.9608</v>
      </c>
      <c r="M793" s="211">
        <v>204243.13728000002</v>
      </c>
      <c r="N793" s="211">
        <v>170202.61439999999</v>
      </c>
      <c r="O793" s="211">
        <v>272324.18304000003</v>
      </c>
      <c r="P793" s="211">
        <v>212753.26799999998</v>
      </c>
      <c r="Q793" s="211">
        <v>340405.22879999998</v>
      </c>
      <c r="R793" s="211">
        <v>241120.37039999996</v>
      </c>
      <c r="S793" s="211">
        <v>385792.59264000005</v>
      </c>
      <c r="T793" s="211">
        <v>269487.47279999999</v>
      </c>
      <c r="U793" s="211">
        <v>431179.95648000005</v>
      </c>
    </row>
    <row r="794" spans="1:21" ht="13.5" customHeight="1">
      <c r="A794" s="209">
        <v>5</v>
      </c>
      <c r="B794" s="210" t="s">
        <v>329</v>
      </c>
      <c r="C794" s="210" t="s">
        <v>371</v>
      </c>
      <c r="D794" s="210" t="s">
        <v>372</v>
      </c>
      <c r="E794" s="210" t="s">
        <v>373</v>
      </c>
      <c r="F794" s="209">
        <v>1</v>
      </c>
      <c r="G794" s="210" t="s">
        <v>63</v>
      </c>
      <c r="H794" s="211">
        <v>74972.5</v>
      </c>
      <c r="I794" s="211">
        <v>131201.875</v>
      </c>
      <c r="J794" s="211">
        <v>97551.79</v>
      </c>
      <c r="K794" s="211">
        <v>170715.63250000001</v>
      </c>
      <c r="L794" s="211">
        <v>116919.9</v>
      </c>
      <c r="M794" s="211">
        <v>204609.82500000001</v>
      </c>
      <c r="N794" s="211">
        <v>140218.32</v>
      </c>
      <c r="O794" s="211">
        <v>245382.06</v>
      </c>
      <c r="P794" s="211">
        <v>165205.04999999999</v>
      </c>
      <c r="Q794" s="211">
        <v>289108.83750000002</v>
      </c>
      <c r="R794" s="211">
        <v>180753.18</v>
      </c>
      <c r="S794" s="211">
        <v>316318.065</v>
      </c>
      <c r="T794" s="211">
        <v>196043.14</v>
      </c>
      <c r="U794" s="211">
        <v>343075.495</v>
      </c>
    </row>
    <row r="795" spans="1:21" ht="13.5" customHeight="1">
      <c r="A795" s="209">
        <v>5</v>
      </c>
      <c r="B795" s="210" t="s">
        <v>329</v>
      </c>
      <c r="C795" s="210" t="s">
        <v>371</v>
      </c>
      <c r="D795" s="210" t="s">
        <v>372</v>
      </c>
      <c r="E795" s="210" t="s">
        <v>373</v>
      </c>
      <c r="F795" s="209">
        <v>2</v>
      </c>
      <c r="G795" s="210" t="s">
        <v>5</v>
      </c>
      <c r="H795" s="211">
        <v>69019.975000000006</v>
      </c>
      <c r="I795" s="211">
        <v>120784.95625</v>
      </c>
      <c r="J795" s="211">
        <v>89501.055000000008</v>
      </c>
      <c r="K795" s="211">
        <v>156626.84625</v>
      </c>
      <c r="L795" s="211">
        <v>106155.045</v>
      </c>
      <c r="M795" s="211">
        <v>185771.32874999999</v>
      </c>
      <c r="N795" s="211">
        <v>126486.21</v>
      </c>
      <c r="O795" s="211">
        <v>221350.86749999999</v>
      </c>
      <c r="P795" s="211">
        <v>148962.97499999998</v>
      </c>
      <c r="Q795" s="211">
        <v>260685.20624999999</v>
      </c>
      <c r="R795" s="211">
        <v>163114.745</v>
      </c>
      <c r="S795" s="211">
        <v>285450.80375000002</v>
      </c>
      <c r="T795" s="211">
        <v>176475.51500000001</v>
      </c>
      <c r="U795" s="211">
        <v>308832.15125</v>
      </c>
    </row>
    <row r="796" spans="1:21" ht="13.5" customHeight="1">
      <c r="A796" s="209">
        <v>5</v>
      </c>
      <c r="B796" s="210" t="s">
        <v>329</v>
      </c>
      <c r="C796" s="210" t="s">
        <v>371</v>
      </c>
      <c r="D796" s="210" t="s">
        <v>372</v>
      </c>
      <c r="E796" s="210" t="s">
        <v>373</v>
      </c>
      <c r="F796" s="209">
        <v>3</v>
      </c>
      <c r="G796" s="210" t="s">
        <v>6</v>
      </c>
      <c r="H796" s="211">
        <v>54304.587499999994</v>
      </c>
      <c r="I796" s="211">
        <v>95033.028124999983</v>
      </c>
      <c r="J796" s="211">
        <v>73705.922499999986</v>
      </c>
      <c r="K796" s="211">
        <v>128985.36437499999</v>
      </c>
      <c r="L796" s="211">
        <v>92928.757499999992</v>
      </c>
      <c r="M796" s="211">
        <v>162625.325625</v>
      </c>
      <c r="N796" s="211">
        <v>120814.41</v>
      </c>
      <c r="O796" s="211">
        <v>211425.21749999997</v>
      </c>
      <c r="P796" s="211">
        <v>147231.26249999998</v>
      </c>
      <c r="Q796" s="211">
        <v>257654.70937499998</v>
      </c>
      <c r="R796" s="211">
        <v>164261.09749999997</v>
      </c>
      <c r="S796" s="211">
        <v>287456.92062499997</v>
      </c>
      <c r="T796" s="211">
        <v>180485.13249999998</v>
      </c>
      <c r="U796" s="211">
        <v>315848.98187499994</v>
      </c>
    </row>
    <row r="797" spans="1:21" ht="13.5" customHeight="1">
      <c r="A797" s="209">
        <v>5</v>
      </c>
      <c r="B797" s="210" t="s">
        <v>329</v>
      </c>
      <c r="C797" s="210" t="s">
        <v>371</v>
      </c>
      <c r="D797" s="210" t="s">
        <v>372</v>
      </c>
      <c r="E797" s="210" t="s">
        <v>373</v>
      </c>
      <c r="F797" s="209">
        <v>4</v>
      </c>
      <c r="G797" s="210" t="s">
        <v>4</v>
      </c>
      <c r="H797" s="211">
        <v>65356.500999999989</v>
      </c>
      <c r="I797" s="211">
        <v>104570.40160000001</v>
      </c>
      <c r="J797" s="211">
        <v>91499.101399999985</v>
      </c>
      <c r="K797" s="211">
        <v>146398.56224</v>
      </c>
      <c r="L797" s="211">
        <v>117641.70179999998</v>
      </c>
      <c r="M797" s="211">
        <v>188226.72288000002</v>
      </c>
      <c r="N797" s="211">
        <v>156855.60239999997</v>
      </c>
      <c r="O797" s="211">
        <v>250968.96383999998</v>
      </c>
      <c r="P797" s="211">
        <v>196069.503</v>
      </c>
      <c r="Q797" s="211">
        <v>313711.20479999995</v>
      </c>
      <c r="R797" s="211">
        <v>222212.10339999996</v>
      </c>
      <c r="S797" s="211">
        <v>355539.36543999997</v>
      </c>
      <c r="T797" s="211">
        <v>248354.70379999996</v>
      </c>
      <c r="U797" s="211">
        <v>397367.52607999998</v>
      </c>
    </row>
    <row r="798" spans="1:21" ht="13.5" customHeight="1">
      <c r="A798" s="209">
        <v>5</v>
      </c>
      <c r="B798" s="210" t="s">
        <v>329</v>
      </c>
      <c r="C798" s="210" t="s">
        <v>371</v>
      </c>
      <c r="D798" s="210" t="s">
        <v>372</v>
      </c>
      <c r="E798" s="210" t="s">
        <v>374</v>
      </c>
      <c r="F798" s="209">
        <v>1</v>
      </c>
      <c r="G798" s="210" t="s">
        <v>63</v>
      </c>
      <c r="H798" s="211">
        <v>72538.25</v>
      </c>
      <c r="I798" s="211">
        <v>126941.9375</v>
      </c>
      <c r="J798" s="211">
        <v>94429.536250000005</v>
      </c>
      <c r="K798" s="211">
        <v>165251.68843750004</v>
      </c>
      <c r="L798" s="211">
        <v>113264.88750000001</v>
      </c>
      <c r="M798" s="211">
        <v>198213.55312499998</v>
      </c>
      <c r="N798" s="211">
        <v>135970.44</v>
      </c>
      <c r="O798" s="211">
        <v>237948.27</v>
      </c>
      <c r="P798" s="211">
        <v>160229.38124999998</v>
      </c>
      <c r="Q798" s="211">
        <v>280401.41718749999</v>
      </c>
      <c r="R798" s="211">
        <v>175324.69750000001</v>
      </c>
      <c r="S798" s="211">
        <v>306818.22062499996</v>
      </c>
      <c r="T798" s="211">
        <v>190195.36749999999</v>
      </c>
      <c r="U798" s="211">
        <v>332841.893125</v>
      </c>
    </row>
    <row r="799" spans="1:21" ht="13.5" customHeight="1">
      <c r="A799" s="209">
        <v>5</v>
      </c>
      <c r="B799" s="210" t="s">
        <v>329</v>
      </c>
      <c r="C799" s="210" t="s">
        <v>371</v>
      </c>
      <c r="D799" s="210" t="s">
        <v>372</v>
      </c>
      <c r="E799" s="210" t="s">
        <v>374</v>
      </c>
      <c r="F799" s="209">
        <v>2</v>
      </c>
      <c r="G799" s="210" t="s">
        <v>5</v>
      </c>
      <c r="H799" s="211">
        <v>66760.887499999997</v>
      </c>
      <c r="I799" s="211">
        <v>116831.55312500001</v>
      </c>
      <c r="J799" s="211">
        <v>86606.397500000021</v>
      </c>
      <c r="K799" s="211">
        <v>151561.19562500002</v>
      </c>
      <c r="L799" s="211">
        <v>102780.20250000001</v>
      </c>
      <c r="M799" s="211">
        <v>179865.354375</v>
      </c>
      <c r="N799" s="211">
        <v>122575.42500000002</v>
      </c>
      <c r="O799" s="211">
        <v>214506.99375000002</v>
      </c>
      <c r="P799" s="211">
        <v>144383.13749999998</v>
      </c>
      <c r="Q799" s="211">
        <v>252670.49062499998</v>
      </c>
      <c r="R799" s="211">
        <v>158117.12750000003</v>
      </c>
      <c r="S799" s="211">
        <v>276704.97312500002</v>
      </c>
      <c r="T799" s="211">
        <v>171096.33</v>
      </c>
      <c r="U799" s="211">
        <v>299418.57750000001</v>
      </c>
    </row>
    <row r="800" spans="1:21" ht="13.5" customHeight="1">
      <c r="A800" s="209">
        <v>5</v>
      </c>
      <c r="B800" s="210" t="s">
        <v>329</v>
      </c>
      <c r="C800" s="210" t="s">
        <v>371</v>
      </c>
      <c r="D800" s="210" t="s">
        <v>372</v>
      </c>
      <c r="E800" s="210" t="s">
        <v>374</v>
      </c>
      <c r="F800" s="209">
        <v>3</v>
      </c>
      <c r="G800" s="210" t="s">
        <v>6</v>
      </c>
      <c r="H800" s="211">
        <v>52485.118749999994</v>
      </c>
      <c r="I800" s="211">
        <v>91848.957812499997</v>
      </c>
      <c r="J800" s="211">
        <v>71181.416249999995</v>
      </c>
      <c r="K800" s="211">
        <v>124567.47843749999</v>
      </c>
      <c r="L800" s="211">
        <v>89700.963749999995</v>
      </c>
      <c r="M800" s="211">
        <v>156976.68656249999</v>
      </c>
      <c r="N800" s="211">
        <v>116540.98499999999</v>
      </c>
      <c r="O800" s="211">
        <v>203946.72375</v>
      </c>
      <c r="P800" s="211">
        <v>141926.60625000001</v>
      </c>
      <c r="Q800" s="211">
        <v>248371.56093749998</v>
      </c>
      <c r="R800" s="211">
        <v>158274.65375</v>
      </c>
      <c r="S800" s="211">
        <v>276980.64406249998</v>
      </c>
      <c r="T800" s="211">
        <v>173824.80124999999</v>
      </c>
      <c r="U800" s="211">
        <v>304193.40218749997</v>
      </c>
    </row>
    <row r="801" spans="1:21" ht="13.5" customHeight="1">
      <c r="A801" s="209">
        <v>5</v>
      </c>
      <c r="B801" s="210" t="s">
        <v>329</v>
      </c>
      <c r="C801" s="210" t="s">
        <v>371</v>
      </c>
      <c r="D801" s="210" t="s">
        <v>372</v>
      </c>
      <c r="E801" s="210" t="s">
        <v>374</v>
      </c>
      <c r="F801" s="209">
        <v>4</v>
      </c>
      <c r="G801" s="210" t="s">
        <v>4</v>
      </c>
      <c r="H801" s="211">
        <v>63405.025499999996</v>
      </c>
      <c r="I801" s="211">
        <v>101448.04080000002</v>
      </c>
      <c r="J801" s="211">
        <v>88767.035700000008</v>
      </c>
      <c r="K801" s="211">
        <v>142027.25712000002</v>
      </c>
      <c r="L801" s="211">
        <v>114129.0459</v>
      </c>
      <c r="M801" s="211">
        <v>182606.47344</v>
      </c>
      <c r="N801" s="211">
        <v>152172.0612</v>
      </c>
      <c r="O801" s="211">
        <v>243475.29791999998</v>
      </c>
      <c r="P801" s="211">
        <v>190215.07649999997</v>
      </c>
      <c r="Q801" s="211">
        <v>304344.12239999999</v>
      </c>
      <c r="R801" s="211">
        <v>215577.08669999999</v>
      </c>
      <c r="S801" s="211">
        <v>344923.33872</v>
      </c>
      <c r="T801" s="211">
        <v>240939.09689999997</v>
      </c>
      <c r="U801" s="211">
        <v>385502.55504000001</v>
      </c>
    </row>
    <row r="802" spans="1:21" ht="13.5" customHeight="1">
      <c r="A802" s="209">
        <v>5</v>
      </c>
      <c r="B802" s="210" t="s">
        <v>329</v>
      </c>
      <c r="C802" s="210" t="s">
        <v>371</v>
      </c>
      <c r="D802" s="210" t="s">
        <v>372</v>
      </c>
      <c r="E802" s="210" t="s">
        <v>375</v>
      </c>
      <c r="F802" s="209">
        <v>1</v>
      </c>
      <c r="G802" s="210" t="s">
        <v>63</v>
      </c>
      <c r="H802" s="211">
        <v>77208.25</v>
      </c>
      <c r="I802" s="211">
        <v>135114.4375</v>
      </c>
      <c r="J802" s="211">
        <v>100458.95125000001</v>
      </c>
      <c r="K802" s="211">
        <v>175803.16468750002</v>
      </c>
      <c r="L802" s="211">
        <v>120400.53749999999</v>
      </c>
      <c r="M802" s="211">
        <v>210700.94062499999</v>
      </c>
      <c r="N802" s="211">
        <v>144386.76</v>
      </c>
      <c r="O802" s="211">
        <v>252676.83</v>
      </c>
      <c r="P802" s="211">
        <v>170115.05624999999</v>
      </c>
      <c r="Q802" s="211">
        <v>297701.34843749995</v>
      </c>
      <c r="R802" s="211">
        <v>186124.6275</v>
      </c>
      <c r="S802" s="211">
        <v>325718.09812500002</v>
      </c>
      <c r="T802" s="211">
        <v>201867.25750000001</v>
      </c>
      <c r="U802" s="211">
        <v>353267.700625</v>
      </c>
    </row>
    <row r="803" spans="1:21" ht="13.5" customHeight="1">
      <c r="A803" s="209">
        <v>5</v>
      </c>
      <c r="B803" s="210" t="s">
        <v>329</v>
      </c>
      <c r="C803" s="210" t="s">
        <v>371</v>
      </c>
      <c r="D803" s="210" t="s">
        <v>372</v>
      </c>
      <c r="E803" s="210" t="s">
        <v>375</v>
      </c>
      <c r="F803" s="209">
        <v>2</v>
      </c>
      <c r="G803" s="210" t="s">
        <v>5</v>
      </c>
      <c r="H803" s="211">
        <v>71078.987500000003</v>
      </c>
      <c r="I803" s="211">
        <v>124388.22812499999</v>
      </c>
      <c r="J803" s="211">
        <v>92169.577500000014</v>
      </c>
      <c r="K803" s="211">
        <v>161296.76062500002</v>
      </c>
      <c r="L803" s="211">
        <v>109317.6225</v>
      </c>
      <c r="M803" s="211">
        <v>191305.83937500001</v>
      </c>
      <c r="N803" s="211">
        <v>130249.785</v>
      </c>
      <c r="O803" s="211">
        <v>227937.12375000003</v>
      </c>
      <c r="P803" s="211">
        <v>153394.23749999999</v>
      </c>
      <c r="Q803" s="211">
        <v>268439.91562499997</v>
      </c>
      <c r="R803" s="211">
        <v>167966.24750000003</v>
      </c>
      <c r="S803" s="211">
        <v>293940.93312500004</v>
      </c>
      <c r="T803" s="211">
        <v>181723.22</v>
      </c>
      <c r="U803" s="211">
        <v>318015.63500000001</v>
      </c>
    </row>
    <row r="804" spans="1:21" ht="13.5" customHeight="1">
      <c r="A804" s="209">
        <v>5</v>
      </c>
      <c r="B804" s="210" t="s">
        <v>329</v>
      </c>
      <c r="C804" s="210" t="s">
        <v>371</v>
      </c>
      <c r="D804" s="210" t="s">
        <v>372</v>
      </c>
      <c r="E804" s="210" t="s">
        <v>375</v>
      </c>
      <c r="F804" s="209">
        <v>3</v>
      </c>
      <c r="G804" s="210" t="s">
        <v>6</v>
      </c>
      <c r="H804" s="211">
        <v>56165.518749999996</v>
      </c>
      <c r="I804" s="211">
        <v>98289.657812499994</v>
      </c>
      <c r="J804" s="211">
        <v>76220.226249999992</v>
      </c>
      <c r="K804" s="211">
        <v>133385.3959375</v>
      </c>
      <c r="L804" s="211">
        <v>96089.433749999997</v>
      </c>
      <c r="M804" s="211">
        <v>168156.50906249997</v>
      </c>
      <c r="N804" s="211">
        <v>124907.44499999998</v>
      </c>
      <c r="O804" s="211">
        <v>218588.02874999997</v>
      </c>
      <c r="P804" s="211">
        <v>152199.05624999997</v>
      </c>
      <c r="Q804" s="211">
        <v>266348.34843749995</v>
      </c>
      <c r="R804" s="211">
        <v>169789.26374999998</v>
      </c>
      <c r="S804" s="211">
        <v>297131.21156249999</v>
      </c>
      <c r="T804" s="211">
        <v>186542.07124999998</v>
      </c>
      <c r="U804" s="211">
        <v>326448.62468749995</v>
      </c>
    </row>
    <row r="805" spans="1:21" ht="13.5" customHeight="1">
      <c r="A805" s="209">
        <v>5</v>
      </c>
      <c r="B805" s="210" t="s">
        <v>329</v>
      </c>
      <c r="C805" s="210" t="s">
        <v>371</v>
      </c>
      <c r="D805" s="210" t="s">
        <v>372</v>
      </c>
      <c r="E805" s="210" t="s">
        <v>375</v>
      </c>
      <c r="F805" s="209">
        <v>4</v>
      </c>
      <c r="G805" s="210" t="s">
        <v>4</v>
      </c>
      <c r="H805" s="211">
        <v>67645.903000000006</v>
      </c>
      <c r="I805" s="211">
        <v>108233.4448</v>
      </c>
      <c r="J805" s="211">
        <v>94704.264200000005</v>
      </c>
      <c r="K805" s="211">
        <v>151526.82272</v>
      </c>
      <c r="L805" s="211">
        <v>121762.62539999999</v>
      </c>
      <c r="M805" s="211">
        <v>194820.20064</v>
      </c>
      <c r="N805" s="211">
        <v>162350.1672</v>
      </c>
      <c r="O805" s="211">
        <v>259760.26751999999</v>
      </c>
      <c r="P805" s="211">
        <v>202937.709</v>
      </c>
      <c r="Q805" s="211">
        <v>324700.33439999999</v>
      </c>
      <c r="R805" s="211">
        <v>229996.07019999999</v>
      </c>
      <c r="S805" s="211">
        <v>367993.71231999999</v>
      </c>
      <c r="T805" s="211">
        <v>257054.4314</v>
      </c>
      <c r="U805" s="211">
        <v>411287.09023999999</v>
      </c>
    </row>
    <row r="806" spans="1:21" ht="13.5" customHeight="1">
      <c r="A806" s="209">
        <v>5</v>
      </c>
      <c r="B806" s="210" t="s">
        <v>329</v>
      </c>
      <c r="C806" s="210" t="s">
        <v>371</v>
      </c>
      <c r="D806" s="210" t="s">
        <v>372</v>
      </c>
      <c r="E806" s="210" t="s">
        <v>276</v>
      </c>
      <c r="F806" s="209">
        <v>1</v>
      </c>
      <c r="G806" s="210" t="s">
        <v>63</v>
      </c>
      <c r="H806" s="211">
        <v>71668.5</v>
      </c>
      <c r="I806" s="211">
        <v>125419.875</v>
      </c>
      <c r="J806" s="211">
        <v>93244.821250000008</v>
      </c>
      <c r="K806" s="211">
        <v>163178.43718750001</v>
      </c>
      <c r="L806" s="211">
        <v>111742.53749999999</v>
      </c>
      <c r="M806" s="211">
        <v>195549.44062499999</v>
      </c>
      <c r="N806" s="211">
        <v>133985.51999999999</v>
      </c>
      <c r="O806" s="211">
        <v>234474.66</v>
      </c>
      <c r="P806" s="211">
        <v>157856.45624999999</v>
      </c>
      <c r="Q806" s="211">
        <v>276248.79843750002</v>
      </c>
      <c r="R806" s="211">
        <v>172710.26749999999</v>
      </c>
      <c r="S806" s="211">
        <v>302242.96812500001</v>
      </c>
      <c r="T806" s="211">
        <v>187312.8775</v>
      </c>
      <c r="U806" s="211">
        <v>327797.53562500002</v>
      </c>
    </row>
    <row r="807" spans="1:21" ht="13.5" customHeight="1">
      <c r="A807" s="209">
        <v>5</v>
      </c>
      <c r="B807" s="210" t="s">
        <v>329</v>
      </c>
      <c r="C807" s="210" t="s">
        <v>371</v>
      </c>
      <c r="D807" s="210" t="s">
        <v>372</v>
      </c>
      <c r="E807" s="210" t="s">
        <v>276</v>
      </c>
      <c r="F807" s="209">
        <v>2</v>
      </c>
      <c r="G807" s="210" t="s">
        <v>5</v>
      </c>
      <c r="H807" s="211">
        <v>65981.475000000006</v>
      </c>
      <c r="I807" s="211">
        <v>115467.58124999999</v>
      </c>
      <c r="J807" s="211">
        <v>85554.804999999993</v>
      </c>
      <c r="K807" s="211">
        <v>149720.90875</v>
      </c>
      <c r="L807" s="211">
        <v>101464.245</v>
      </c>
      <c r="M807" s="211">
        <v>177562.42874999999</v>
      </c>
      <c r="N807" s="211">
        <v>120877.65</v>
      </c>
      <c r="O807" s="211">
        <v>211535.88749999998</v>
      </c>
      <c r="P807" s="211">
        <v>142353.22499999998</v>
      </c>
      <c r="Q807" s="211">
        <v>249118.14374999999</v>
      </c>
      <c r="R807" s="211">
        <v>155874.01999999999</v>
      </c>
      <c r="S807" s="211">
        <v>272779.53500000003</v>
      </c>
      <c r="T807" s="211">
        <v>168636.82750000001</v>
      </c>
      <c r="U807" s="211">
        <v>295114.448125</v>
      </c>
    </row>
    <row r="808" spans="1:21" ht="13.5" customHeight="1">
      <c r="A808" s="209">
        <v>5</v>
      </c>
      <c r="B808" s="210" t="s">
        <v>329</v>
      </c>
      <c r="C808" s="210" t="s">
        <v>371</v>
      </c>
      <c r="D808" s="210" t="s">
        <v>372</v>
      </c>
      <c r="E808" s="210" t="s">
        <v>276</v>
      </c>
      <c r="F808" s="209">
        <v>3</v>
      </c>
      <c r="G808" s="210" t="s">
        <v>6</v>
      </c>
      <c r="H808" s="211">
        <v>52577.512499999997</v>
      </c>
      <c r="I808" s="211">
        <v>92010.646874999991</v>
      </c>
      <c r="J808" s="211">
        <v>71333.517499999987</v>
      </c>
      <c r="K808" s="211">
        <v>124833.65562499998</v>
      </c>
      <c r="L808" s="211">
        <v>89914.522499999992</v>
      </c>
      <c r="M808" s="211">
        <v>157350.41437499999</v>
      </c>
      <c r="N808" s="211">
        <v>116856.03</v>
      </c>
      <c r="O808" s="211">
        <v>204498.05249999996</v>
      </c>
      <c r="P808" s="211">
        <v>142357.53749999998</v>
      </c>
      <c r="Q808" s="211">
        <v>249125.69062499996</v>
      </c>
      <c r="R808" s="211">
        <v>158788.54249999998</v>
      </c>
      <c r="S808" s="211">
        <v>277879.94937499997</v>
      </c>
      <c r="T808" s="211">
        <v>174429.54749999999</v>
      </c>
      <c r="U808" s="211">
        <v>305251.708125</v>
      </c>
    </row>
    <row r="809" spans="1:21" ht="13.5" customHeight="1">
      <c r="A809" s="209">
        <v>5</v>
      </c>
      <c r="B809" s="210" t="s">
        <v>329</v>
      </c>
      <c r="C809" s="210" t="s">
        <v>371</v>
      </c>
      <c r="D809" s="210" t="s">
        <v>372</v>
      </c>
      <c r="E809" s="210" t="s">
        <v>276</v>
      </c>
      <c r="F809" s="209">
        <v>4</v>
      </c>
      <c r="G809" s="210" t="s">
        <v>4</v>
      </c>
      <c r="H809" s="211">
        <v>63400.55</v>
      </c>
      <c r="I809" s="211">
        <v>101440.88</v>
      </c>
      <c r="J809" s="211">
        <v>88760.77</v>
      </c>
      <c r="K809" s="211">
        <v>142017.23199999999</v>
      </c>
      <c r="L809" s="211">
        <v>114120.99</v>
      </c>
      <c r="M809" s="211">
        <v>182593.584</v>
      </c>
      <c r="N809" s="211">
        <v>152161.32</v>
      </c>
      <c r="O809" s="211">
        <v>243458.11199999996</v>
      </c>
      <c r="P809" s="211">
        <v>190201.65</v>
      </c>
      <c r="Q809" s="211">
        <v>304322.64</v>
      </c>
      <c r="R809" s="211">
        <v>215561.87</v>
      </c>
      <c r="S809" s="211">
        <v>344898.99199999997</v>
      </c>
      <c r="T809" s="211">
        <v>240922.09</v>
      </c>
      <c r="U809" s="211">
        <v>385475.34399999998</v>
      </c>
    </row>
    <row r="810" spans="1:21" ht="13.5" customHeight="1">
      <c r="A810" s="209">
        <v>5</v>
      </c>
      <c r="B810" s="210" t="s">
        <v>329</v>
      </c>
      <c r="C810" s="210" t="s">
        <v>371</v>
      </c>
      <c r="D810" s="210" t="s">
        <v>372</v>
      </c>
      <c r="E810" s="210" t="s">
        <v>376</v>
      </c>
      <c r="F810" s="209">
        <v>1</v>
      </c>
      <c r="G810" s="210" t="s">
        <v>63</v>
      </c>
      <c r="H810" s="211">
        <v>71569.25</v>
      </c>
      <c r="I810" s="211">
        <v>125246.1875</v>
      </c>
      <c r="J810" s="211">
        <v>93137.275000000023</v>
      </c>
      <c r="K810" s="211">
        <v>162990.23125000001</v>
      </c>
      <c r="L810" s="211">
        <v>111655.35</v>
      </c>
      <c r="M810" s="211">
        <v>195396.86249999999</v>
      </c>
      <c r="N810" s="211">
        <v>133945.79999999999</v>
      </c>
      <c r="O810" s="211">
        <v>234405.15</v>
      </c>
      <c r="P810" s="211">
        <v>157823.625</v>
      </c>
      <c r="Q810" s="211">
        <v>276191.34375</v>
      </c>
      <c r="R810" s="211">
        <v>172681.75</v>
      </c>
      <c r="S810" s="211">
        <v>302193.0625</v>
      </c>
      <c r="T810" s="211">
        <v>187301.05</v>
      </c>
      <c r="U810" s="211">
        <v>327776.83750000002</v>
      </c>
    </row>
    <row r="811" spans="1:21" ht="13.5" customHeight="1">
      <c r="A811" s="209">
        <v>5</v>
      </c>
      <c r="B811" s="210" t="s">
        <v>329</v>
      </c>
      <c r="C811" s="210" t="s">
        <v>371</v>
      </c>
      <c r="D811" s="210" t="s">
        <v>372</v>
      </c>
      <c r="E811" s="210" t="s">
        <v>376</v>
      </c>
      <c r="F811" s="209">
        <v>2</v>
      </c>
      <c r="G811" s="210" t="s">
        <v>5</v>
      </c>
      <c r="H811" s="211">
        <v>65881.4375</v>
      </c>
      <c r="I811" s="211">
        <v>115292.515625</v>
      </c>
      <c r="J811" s="211">
        <v>85441.737500000017</v>
      </c>
      <c r="K811" s="211">
        <v>149523.04062500002</v>
      </c>
      <c r="L811" s="211">
        <v>101358.1125</v>
      </c>
      <c r="M811" s="211">
        <v>177376.69687500002</v>
      </c>
      <c r="N811" s="211">
        <v>120804.04500000001</v>
      </c>
      <c r="O811" s="211">
        <v>211407.07874999999</v>
      </c>
      <c r="P811" s="211">
        <v>142278.9375</v>
      </c>
      <c r="Q811" s="211">
        <v>248988.14062499997</v>
      </c>
      <c r="R811" s="211">
        <v>155800.96250000002</v>
      </c>
      <c r="S811" s="211">
        <v>272651.68437500007</v>
      </c>
      <c r="T811" s="211">
        <v>168571.08750000002</v>
      </c>
      <c r="U811" s="211">
        <v>294999.40312500001</v>
      </c>
    </row>
    <row r="812" spans="1:21" ht="13.5" customHeight="1">
      <c r="A812" s="209">
        <v>5</v>
      </c>
      <c r="B812" s="210" t="s">
        <v>329</v>
      </c>
      <c r="C812" s="210" t="s">
        <v>371</v>
      </c>
      <c r="D812" s="210" t="s">
        <v>372</v>
      </c>
      <c r="E812" s="210" t="s">
        <v>376</v>
      </c>
      <c r="F812" s="209">
        <v>3</v>
      </c>
      <c r="G812" s="210" t="s">
        <v>6</v>
      </c>
      <c r="H812" s="211">
        <v>51806.368749999994</v>
      </c>
      <c r="I812" s="211">
        <v>90661.145312499997</v>
      </c>
      <c r="J812" s="211">
        <v>70299.416249999995</v>
      </c>
      <c r="K812" s="211">
        <v>123023.97843749999</v>
      </c>
      <c r="L812" s="211">
        <v>88620.963749999995</v>
      </c>
      <c r="M812" s="211">
        <v>155086.68656249999</v>
      </c>
      <c r="N812" s="211">
        <v>115191.88499999998</v>
      </c>
      <c r="O812" s="211">
        <v>201585.79874999999</v>
      </c>
      <c r="P812" s="211">
        <v>140351.60625000001</v>
      </c>
      <c r="Q812" s="211">
        <v>245615.31093749998</v>
      </c>
      <c r="R812" s="211">
        <v>156566.15375</v>
      </c>
      <c r="S812" s="211">
        <v>273990.76906249998</v>
      </c>
      <c r="T812" s="211">
        <v>172006.50125</v>
      </c>
      <c r="U812" s="211">
        <v>301011.37718750001</v>
      </c>
    </row>
    <row r="813" spans="1:21" ht="13.5" customHeight="1">
      <c r="A813" s="209">
        <v>5</v>
      </c>
      <c r="B813" s="210" t="s">
        <v>329</v>
      </c>
      <c r="C813" s="210" t="s">
        <v>371</v>
      </c>
      <c r="D813" s="210" t="s">
        <v>372</v>
      </c>
      <c r="E813" s="210" t="s">
        <v>376</v>
      </c>
      <c r="F813" s="209">
        <v>4</v>
      </c>
      <c r="G813" s="210" t="s">
        <v>4</v>
      </c>
      <c r="H813" s="211">
        <v>62418.099000000002</v>
      </c>
      <c r="I813" s="211">
        <v>99868.958400000003</v>
      </c>
      <c r="J813" s="211">
        <v>87385.338599999988</v>
      </c>
      <c r="K813" s="211">
        <v>139816.54175999999</v>
      </c>
      <c r="L813" s="211">
        <v>112352.57819999999</v>
      </c>
      <c r="M813" s="211">
        <v>179764.12511999998</v>
      </c>
      <c r="N813" s="211">
        <v>149803.4376</v>
      </c>
      <c r="O813" s="211">
        <v>239685.50016</v>
      </c>
      <c r="P813" s="211">
        <v>187254.29699999996</v>
      </c>
      <c r="Q813" s="211">
        <v>299606.87520000001</v>
      </c>
      <c r="R813" s="211">
        <v>212221.53659999999</v>
      </c>
      <c r="S813" s="211">
        <v>339554.45855999994</v>
      </c>
      <c r="T813" s="211">
        <v>237188.77619999996</v>
      </c>
      <c r="U813" s="211">
        <v>379502.04191999999</v>
      </c>
    </row>
    <row r="814" spans="1:21" ht="13.5" customHeight="1">
      <c r="A814" s="209">
        <v>5</v>
      </c>
      <c r="B814" s="210" t="s">
        <v>329</v>
      </c>
      <c r="C814" s="210" t="s">
        <v>371</v>
      </c>
      <c r="D814" s="210" t="s">
        <v>372</v>
      </c>
      <c r="E814" s="210" t="s">
        <v>377</v>
      </c>
      <c r="F814" s="209">
        <v>1</v>
      </c>
      <c r="G814" s="210" t="s">
        <v>63</v>
      </c>
      <c r="H814" s="211">
        <v>76885.25</v>
      </c>
      <c r="I814" s="211">
        <v>134549.1875</v>
      </c>
      <c r="J814" s="211">
        <v>100028.19750000001</v>
      </c>
      <c r="K814" s="211">
        <v>175049.34562500002</v>
      </c>
      <c r="L814" s="211">
        <v>119864.02499999999</v>
      </c>
      <c r="M814" s="211">
        <v>209762.04375000001</v>
      </c>
      <c r="N814" s="211">
        <v>143711.88</v>
      </c>
      <c r="O814" s="211">
        <v>251495.79</v>
      </c>
      <c r="P814" s="211">
        <v>169313.13750000001</v>
      </c>
      <c r="Q814" s="211">
        <v>296297.99062499998</v>
      </c>
      <c r="R814" s="211">
        <v>185243.64500000002</v>
      </c>
      <c r="S814" s="211">
        <v>324176.37875000003</v>
      </c>
      <c r="T814" s="211">
        <v>200902.48499999999</v>
      </c>
      <c r="U814" s="211">
        <v>351579.34875</v>
      </c>
    </row>
    <row r="815" spans="1:21" ht="13.5" customHeight="1">
      <c r="A815" s="209">
        <v>5</v>
      </c>
      <c r="B815" s="210" t="s">
        <v>329</v>
      </c>
      <c r="C815" s="210" t="s">
        <v>371</v>
      </c>
      <c r="D815" s="210" t="s">
        <v>372</v>
      </c>
      <c r="E815" s="210" t="s">
        <v>377</v>
      </c>
      <c r="F815" s="209">
        <v>2</v>
      </c>
      <c r="G815" s="210" t="s">
        <v>5</v>
      </c>
      <c r="H815" s="211">
        <v>70785.837499999994</v>
      </c>
      <c r="I815" s="211">
        <v>123875.21562500001</v>
      </c>
      <c r="J815" s="211">
        <v>91781.357500000013</v>
      </c>
      <c r="K815" s="211">
        <v>160617.37562500002</v>
      </c>
      <c r="L815" s="211">
        <v>108843.5925</v>
      </c>
      <c r="M815" s="211">
        <v>190476.28687499999</v>
      </c>
      <c r="N815" s="211">
        <v>129659.32500000001</v>
      </c>
      <c r="O815" s="211">
        <v>226903.81875000001</v>
      </c>
      <c r="P815" s="211">
        <v>152692.83749999999</v>
      </c>
      <c r="Q815" s="211">
        <v>267212.46562499995</v>
      </c>
      <c r="R815" s="211">
        <v>167194.1925</v>
      </c>
      <c r="S815" s="211">
        <v>292589.83687500004</v>
      </c>
      <c r="T815" s="211">
        <v>180881.4725</v>
      </c>
      <c r="U815" s="211">
        <v>316542.57687500003</v>
      </c>
    </row>
    <row r="816" spans="1:21" ht="13.5" customHeight="1">
      <c r="A816" s="209">
        <v>5</v>
      </c>
      <c r="B816" s="210" t="s">
        <v>329</v>
      </c>
      <c r="C816" s="210" t="s">
        <v>371</v>
      </c>
      <c r="D816" s="210" t="s">
        <v>372</v>
      </c>
      <c r="E816" s="210" t="s">
        <v>377</v>
      </c>
      <c r="F816" s="209">
        <v>3</v>
      </c>
      <c r="G816" s="210" t="s">
        <v>6</v>
      </c>
      <c r="H816" s="211">
        <v>56618.018749999996</v>
      </c>
      <c r="I816" s="211">
        <v>99081.532812499994</v>
      </c>
      <c r="J816" s="211">
        <v>76808.226249999992</v>
      </c>
      <c r="K816" s="211">
        <v>134414.3959375</v>
      </c>
      <c r="L816" s="211">
        <v>96809.433749999997</v>
      </c>
      <c r="M816" s="211">
        <v>169416.50906249997</v>
      </c>
      <c r="N816" s="211">
        <v>125806.84499999999</v>
      </c>
      <c r="O816" s="211">
        <v>220161.97874999995</v>
      </c>
      <c r="P816" s="211">
        <v>153249.05624999999</v>
      </c>
      <c r="Q816" s="211">
        <v>268185.84843749995</v>
      </c>
      <c r="R816" s="211">
        <v>170928.26374999998</v>
      </c>
      <c r="S816" s="211">
        <v>299124.46156249999</v>
      </c>
      <c r="T816" s="211">
        <v>187754.27124999999</v>
      </c>
      <c r="U816" s="211">
        <v>328569.97468749998</v>
      </c>
    </row>
    <row r="817" spans="1:21" ht="13.5" customHeight="1">
      <c r="A817" s="209">
        <v>5</v>
      </c>
      <c r="B817" s="210" t="s">
        <v>329</v>
      </c>
      <c r="C817" s="210" t="s">
        <v>371</v>
      </c>
      <c r="D817" s="210" t="s">
        <v>372</v>
      </c>
      <c r="E817" s="210" t="s">
        <v>377</v>
      </c>
      <c r="F817" s="209">
        <v>4</v>
      </c>
      <c r="G817" s="210" t="s">
        <v>4</v>
      </c>
      <c r="H817" s="211">
        <v>68303.853999999992</v>
      </c>
      <c r="I817" s="211">
        <v>109286.1664</v>
      </c>
      <c r="J817" s="211">
        <v>95625.395600000003</v>
      </c>
      <c r="K817" s="211">
        <v>153000.63296000002</v>
      </c>
      <c r="L817" s="211">
        <v>122946.93719999999</v>
      </c>
      <c r="M817" s="211">
        <v>196715.09951999999</v>
      </c>
      <c r="N817" s="211">
        <v>163929.24959999998</v>
      </c>
      <c r="O817" s="211">
        <v>262286.79936</v>
      </c>
      <c r="P817" s="211">
        <v>204911.56199999998</v>
      </c>
      <c r="Q817" s="211">
        <v>327858.49919999996</v>
      </c>
      <c r="R817" s="211">
        <v>232233.10359999997</v>
      </c>
      <c r="S817" s="211">
        <v>371572.96575999999</v>
      </c>
      <c r="T817" s="211">
        <v>259554.64519999997</v>
      </c>
      <c r="U817" s="211">
        <v>415287.43232000002</v>
      </c>
    </row>
    <row r="818" spans="1:21" ht="13.5" customHeight="1">
      <c r="A818" s="209">
        <v>5</v>
      </c>
      <c r="B818" s="210" t="s">
        <v>329</v>
      </c>
      <c r="C818" s="210" t="s">
        <v>371</v>
      </c>
      <c r="D818" s="210" t="s">
        <v>372</v>
      </c>
      <c r="E818" s="210" t="s">
        <v>378</v>
      </c>
      <c r="F818" s="209">
        <v>1</v>
      </c>
      <c r="G818" s="210" t="s">
        <v>63</v>
      </c>
      <c r="H818" s="211">
        <v>75717.75</v>
      </c>
      <c r="I818" s="211">
        <v>132506.0625</v>
      </c>
      <c r="J818" s="211">
        <v>98520.84375</v>
      </c>
      <c r="K818" s="211">
        <v>172411.47656250003</v>
      </c>
      <c r="L818" s="211">
        <v>118080.1125</v>
      </c>
      <c r="M818" s="211">
        <v>206640.19687499999</v>
      </c>
      <c r="N818" s="211">
        <v>141607.79999999999</v>
      </c>
      <c r="O818" s="211">
        <v>247813.65</v>
      </c>
      <c r="P818" s="211">
        <v>166841.71875</v>
      </c>
      <c r="Q818" s="211">
        <v>291973.0078125</v>
      </c>
      <c r="R818" s="211">
        <v>182543.66249999998</v>
      </c>
      <c r="S818" s="211">
        <v>319451.40937499999</v>
      </c>
      <c r="T818" s="211">
        <v>197984.51249999998</v>
      </c>
      <c r="U818" s="211">
        <v>346472.89687499998</v>
      </c>
    </row>
    <row r="819" spans="1:21" ht="13.5" customHeight="1">
      <c r="A819" s="209">
        <v>5</v>
      </c>
      <c r="B819" s="210" t="s">
        <v>329</v>
      </c>
      <c r="C819" s="210" t="s">
        <v>371</v>
      </c>
      <c r="D819" s="210" t="s">
        <v>372</v>
      </c>
      <c r="E819" s="210" t="s">
        <v>378</v>
      </c>
      <c r="F819" s="209">
        <v>2</v>
      </c>
      <c r="G819" s="210" t="s">
        <v>5</v>
      </c>
      <c r="H819" s="211">
        <v>69706.3125</v>
      </c>
      <c r="I819" s="211">
        <v>121986.046875</v>
      </c>
      <c r="J819" s="211">
        <v>90390.5625</v>
      </c>
      <c r="K819" s="211">
        <v>158183.484375</v>
      </c>
      <c r="L819" s="211">
        <v>107209.2375</v>
      </c>
      <c r="M819" s="211">
        <v>187616.16562499999</v>
      </c>
      <c r="N819" s="211">
        <v>127740.735</v>
      </c>
      <c r="O819" s="211">
        <v>223546.28625</v>
      </c>
      <c r="P819" s="211">
        <v>150440.0625</v>
      </c>
      <c r="Q819" s="211">
        <v>263270.109375</v>
      </c>
      <c r="R819" s="211">
        <v>164731.91250000003</v>
      </c>
      <c r="S819" s="211">
        <v>288280.84687500005</v>
      </c>
      <c r="T819" s="211">
        <v>178224.75</v>
      </c>
      <c r="U819" s="211">
        <v>311893.3125</v>
      </c>
    </row>
    <row r="820" spans="1:21" ht="13.5" customHeight="1">
      <c r="A820" s="209">
        <v>5</v>
      </c>
      <c r="B820" s="210" t="s">
        <v>329</v>
      </c>
      <c r="C820" s="210" t="s">
        <v>371</v>
      </c>
      <c r="D820" s="210" t="s">
        <v>372</v>
      </c>
      <c r="E820" s="210" t="s">
        <v>378</v>
      </c>
      <c r="F820" s="209">
        <v>3</v>
      </c>
      <c r="G820" s="210" t="s">
        <v>6</v>
      </c>
      <c r="H820" s="211">
        <v>55075.731249999997</v>
      </c>
      <c r="I820" s="211">
        <v>96382.529687499991</v>
      </c>
      <c r="J820" s="211">
        <v>74740.023749999993</v>
      </c>
      <c r="K820" s="211">
        <v>130795.04156249999</v>
      </c>
      <c r="L820" s="211">
        <v>94222.316249999989</v>
      </c>
      <c r="M820" s="211">
        <v>164889.05343749997</v>
      </c>
      <c r="N820" s="211">
        <v>122478.55499999999</v>
      </c>
      <c r="O820" s="211">
        <v>214337.47125</v>
      </c>
      <c r="P820" s="211">
        <v>149237.19374999998</v>
      </c>
      <c r="Q820" s="211">
        <v>261165.08906249996</v>
      </c>
      <c r="R820" s="211">
        <v>166483.48624999999</v>
      </c>
      <c r="S820" s="211">
        <v>291346.10093749996</v>
      </c>
      <c r="T820" s="211">
        <v>182908.17874999999</v>
      </c>
      <c r="U820" s="211">
        <v>320089.31281249999</v>
      </c>
    </row>
    <row r="821" spans="1:21" ht="13.5" customHeight="1">
      <c r="A821" s="209">
        <v>5</v>
      </c>
      <c r="B821" s="210" t="s">
        <v>329</v>
      </c>
      <c r="C821" s="210" t="s">
        <v>371</v>
      </c>
      <c r="D821" s="210" t="s">
        <v>372</v>
      </c>
      <c r="E821" s="210" t="s">
        <v>378</v>
      </c>
      <c r="F821" s="209">
        <v>4</v>
      </c>
      <c r="G821" s="210" t="s">
        <v>4</v>
      </c>
      <c r="H821" s="211">
        <v>66338.95199999999</v>
      </c>
      <c r="I821" s="211">
        <v>106142.32320000001</v>
      </c>
      <c r="J821" s="211">
        <v>92874.532799999986</v>
      </c>
      <c r="K821" s="211">
        <v>148599.25248</v>
      </c>
      <c r="L821" s="211">
        <v>119410.11359999998</v>
      </c>
      <c r="M821" s="211">
        <v>191056.18176000001</v>
      </c>
      <c r="N821" s="211">
        <v>159213.48479999998</v>
      </c>
      <c r="O821" s="211">
        <v>254741.57568000001</v>
      </c>
      <c r="P821" s="211">
        <v>199016.85599999997</v>
      </c>
      <c r="Q821" s="211">
        <v>318426.96959999995</v>
      </c>
      <c r="R821" s="211">
        <v>225552.43679999997</v>
      </c>
      <c r="S821" s="211">
        <v>360883.89887999999</v>
      </c>
      <c r="T821" s="211">
        <v>252088.01759999996</v>
      </c>
      <c r="U821" s="211">
        <v>403340.82816000003</v>
      </c>
    </row>
    <row r="822" spans="1:21" ht="13.5" customHeight="1">
      <c r="A822" s="209">
        <v>5</v>
      </c>
      <c r="B822" s="210" t="s">
        <v>329</v>
      </c>
      <c r="C822" s="210" t="s">
        <v>371</v>
      </c>
      <c r="D822" s="210" t="s">
        <v>372</v>
      </c>
      <c r="E822" s="210" t="s">
        <v>379</v>
      </c>
      <c r="F822" s="209">
        <v>1</v>
      </c>
      <c r="G822" s="210" t="s">
        <v>63</v>
      </c>
      <c r="H822" s="211">
        <v>71668.5</v>
      </c>
      <c r="I822" s="211">
        <v>125419.875</v>
      </c>
      <c r="J822" s="211">
        <v>93244.821250000008</v>
      </c>
      <c r="K822" s="211">
        <v>163178.43718750001</v>
      </c>
      <c r="L822" s="211">
        <v>111742.53749999999</v>
      </c>
      <c r="M822" s="211">
        <v>195549.44062499999</v>
      </c>
      <c r="N822" s="211">
        <v>133985.51999999999</v>
      </c>
      <c r="O822" s="211">
        <v>234474.66</v>
      </c>
      <c r="P822" s="211">
        <v>157856.45624999999</v>
      </c>
      <c r="Q822" s="211">
        <v>276248.79843750002</v>
      </c>
      <c r="R822" s="211">
        <v>172710.26749999999</v>
      </c>
      <c r="S822" s="211">
        <v>302242.96812500001</v>
      </c>
      <c r="T822" s="211">
        <v>187312.8775</v>
      </c>
      <c r="U822" s="211">
        <v>327797.53562500002</v>
      </c>
    </row>
    <row r="823" spans="1:21" ht="13.5" customHeight="1">
      <c r="A823" s="209">
        <v>5</v>
      </c>
      <c r="B823" s="210" t="s">
        <v>329</v>
      </c>
      <c r="C823" s="210" t="s">
        <v>371</v>
      </c>
      <c r="D823" s="210" t="s">
        <v>372</v>
      </c>
      <c r="E823" s="210" t="s">
        <v>379</v>
      </c>
      <c r="F823" s="209">
        <v>2</v>
      </c>
      <c r="G823" s="210" t="s">
        <v>5</v>
      </c>
      <c r="H823" s="211">
        <v>65981.475000000006</v>
      </c>
      <c r="I823" s="211">
        <v>115467.58124999999</v>
      </c>
      <c r="J823" s="211">
        <v>85554.804999999993</v>
      </c>
      <c r="K823" s="211">
        <v>149720.90875</v>
      </c>
      <c r="L823" s="211">
        <v>101464.245</v>
      </c>
      <c r="M823" s="211">
        <v>177562.42874999999</v>
      </c>
      <c r="N823" s="211">
        <v>120877.65</v>
      </c>
      <c r="O823" s="211">
        <v>211535.88749999998</v>
      </c>
      <c r="P823" s="211">
        <v>142353.22499999998</v>
      </c>
      <c r="Q823" s="211">
        <v>249118.14374999999</v>
      </c>
      <c r="R823" s="211">
        <v>155874.01999999999</v>
      </c>
      <c r="S823" s="211">
        <v>272779.53500000003</v>
      </c>
      <c r="T823" s="211">
        <v>168636.82750000001</v>
      </c>
      <c r="U823" s="211">
        <v>295114.448125</v>
      </c>
    </row>
    <row r="824" spans="1:21" ht="13.5" customHeight="1">
      <c r="A824" s="209">
        <v>5</v>
      </c>
      <c r="B824" s="210" t="s">
        <v>329</v>
      </c>
      <c r="C824" s="210" t="s">
        <v>371</v>
      </c>
      <c r="D824" s="210" t="s">
        <v>372</v>
      </c>
      <c r="E824" s="210" t="s">
        <v>379</v>
      </c>
      <c r="F824" s="209">
        <v>3</v>
      </c>
      <c r="G824" s="210" t="s">
        <v>6</v>
      </c>
      <c r="H824" s="211">
        <v>52803.762499999997</v>
      </c>
      <c r="I824" s="211">
        <v>92406.584374999991</v>
      </c>
      <c r="J824" s="211">
        <v>71627.517499999987</v>
      </c>
      <c r="K824" s="211">
        <v>125348.15562499998</v>
      </c>
      <c r="L824" s="211">
        <v>90274.522499999992</v>
      </c>
      <c r="M824" s="211">
        <v>157980.41437499999</v>
      </c>
      <c r="N824" s="211">
        <v>117305.73</v>
      </c>
      <c r="O824" s="211">
        <v>205285.02749999997</v>
      </c>
      <c r="P824" s="211">
        <v>142882.53749999998</v>
      </c>
      <c r="Q824" s="211">
        <v>250044.44062499996</v>
      </c>
      <c r="R824" s="211">
        <v>159358.04249999998</v>
      </c>
      <c r="S824" s="211">
        <v>278876.57437499997</v>
      </c>
      <c r="T824" s="211">
        <v>175035.64749999999</v>
      </c>
      <c r="U824" s="211">
        <v>306312.38312499999</v>
      </c>
    </row>
    <row r="825" spans="1:21" ht="13.5" customHeight="1">
      <c r="A825" s="209">
        <v>5</v>
      </c>
      <c r="B825" s="210" t="s">
        <v>329</v>
      </c>
      <c r="C825" s="210" t="s">
        <v>371</v>
      </c>
      <c r="D825" s="210" t="s">
        <v>372</v>
      </c>
      <c r="E825" s="210" t="s">
        <v>379</v>
      </c>
      <c r="F825" s="209">
        <v>4</v>
      </c>
      <c r="G825" s="210" t="s">
        <v>4</v>
      </c>
      <c r="H825" s="211">
        <v>63729.525499999989</v>
      </c>
      <c r="I825" s="211">
        <v>101967.2408</v>
      </c>
      <c r="J825" s="211">
        <v>89221.335699999996</v>
      </c>
      <c r="K825" s="211">
        <v>142754.13712</v>
      </c>
      <c r="L825" s="211">
        <v>114713.14589999997</v>
      </c>
      <c r="M825" s="211">
        <v>183541.03344</v>
      </c>
      <c r="N825" s="211">
        <v>152950.86119999998</v>
      </c>
      <c r="O825" s="211">
        <v>244721.37792</v>
      </c>
      <c r="P825" s="211">
        <v>191188.57649999997</v>
      </c>
      <c r="Q825" s="211">
        <v>305901.72239999997</v>
      </c>
      <c r="R825" s="211">
        <v>216680.38669999997</v>
      </c>
      <c r="S825" s="211">
        <v>346688.61871999991</v>
      </c>
      <c r="T825" s="211">
        <v>242172.19689999998</v>
      </c>
      <c r="U825" s="211">
        <v>387475.51503999997</v>
      </c>
    </row>
    <row r="826" spans="1:21" ht="13.5" customHeight="1">
      <c r="A826" s="209">
        <v>5</v>
      </c>
      <c r="B826" s="210" t="s">
        <v>329</v>
      </c>
      <c r="C826" s="210" t="s">
        <v>371</v>
      </c>
      <c r="D826" s="210" t="s">
        <v>372</v>
      </c>
      <c r="E826" s="210" t="s">
        <v>380</v>
      </c>
      <c r="F826" s="209">
        <v>1</v>
      </c>
      <c r="G826" s="210" t="s">
        <v>63</v>
      </c>
      <c r="H826" s="211">
        <v>76885.25</v>
      </c>
      <c r="I826" s="211">
        <v>134549.1875</v>
      </c>
      <c r="J826" s="211">
        <v>100028.19750000001</v>
      </c>
      <c r="K826" s="211">
        <v>175049.34562500002</v>
      </c>
      <c r="L826" s="211">
        <v>119864.02499999999</v>
      </c>
      <c r="M826" s="211">
        <v>209762.04375000001</v>
      </c>
      <c r="N826" s="211">
        <v>143711.88</v>
      </c>
      <c r="O826" s="211">
        <v>251495.79</v>
      </c>
      <c r="P826" s="211">
        <v>169313.13750000001</v>
      </c>
      <c r="Q826" s="211">
        <v>296297.99062499998</v>
      </c>
      <c r="R826" s="211">
        <v>185243.64500000002</v>
      </c>
      <c r="S826" s="211">
        <v>324176.37875000003</v>
      </c>
      <c r="T826" s="211">
        <v>200902.48499999999</v>
      </c>
      <c r="U826" s="211">
        <v>351579.34875</v>
      </c>
    </row>
    <row r="827" spans="1:21" ht="13.5" customHeight="1">
      <c r="A827" s="209">
        <v>5</v>
      </c>
      <c r="B827" s="210" t="s">
        <v>329</v>
      </c>
      <c r="C827" s="210" t="s">
        <v>371</v>
      </c>
      <c r="D827" s="210" t="s">
        <v>372</v>
      </c>
      <c r="E827" s="210" t="s">
        <v>380</v>
      </c>
      <c r="F827" s="209">
        <v>2</v>
      </c>
      <c r="G827" s="210" t="s">
        <v>5</v>
      </c>
      <c r="H827" s="211">
        <v>70785.837499999994</v>
      </c>
      <c r="I827" s="211">
        <v>123875.21562500001</v>
      </c>
      <c r="J827" s="211">
        <v>91781.357500000013</v>
      </c>
      <c r="K827" s="211">
        <v>160617.37562500002</v>
      </c>
      <c r="L827" s="211">
        <v>108843.5925</v>
      </c>
      <c r="M827" s="211">
        <v>190476.28687499999</v>
      </c>
      <c r="N827" s="211">
        <v>129659.32500000001</v>
      </c>
      <c r="O827" s="211">
        <v>226903.81875000001</v>
      </c>
      <c r="P827" s="211">
        <v>152692.83749999999</v>
      </c>
      <c r="Q827" s="211">
        <v>267212.46562499995</v>
      </c>
      <c r="R827" s="211">
        <v>167194.1925</v>
      </c>
      <c r="S827" s="211">
        <v>292589.83687500004</v>
      </c>
      <c r="T827" s="211">
        <v>180881.4725</v>
      </c>
      <c r="U827" s="211">
        <v>316542.57687500003</v>
      </c>
    </row>
    <row r="828" spans="1:21" ht="13.5" customHeight="1">
      <c r="A828" s="209">
        <v>5</v>
      </c>
      <c r="B828" s="210" t="s">
        <v>329</v>
      </c>
      <c r="C828" s="210" t="s">
        <v>371</v>
      </c>
      <c r="D828" s="210" t="s">
        <v>372</v>
      </c>
      <c r="E828" s="210" t="s">
        <v>380</v>
      </c>
      <c r="F828" s="209">
        <v>3</v>
      </c>
      <c r="G828" s="210" t="s">
        <v>6</v>
      </c>
      <c r="H828" s="211">
        <v>56618.018749999996</v>
      </c>
      <c r="I828" s="211">
        <v>99081.532812499994</v>
      </c>
      <c r="J828" s="211">
        <v>76808.226249999992</v>
      </c>
      <c r="K828" s="211">
        <v>134414.3959375</v>
      </c>
      <c r="L828" s="211">
        <v>96809.433749999997</v>
      </c>
      <c r="M828" s="211">
        <v>169416.50906249997</v>
      </c>
      <c r="N828" s="211">
        <v>125806.84499999999</v>
      </c>
      <c r="O828" s="211">
        <v>220161.97874999995</v>
      </c>
      <c r="P828" s="211">
        <v>153249.05624999999</v>
      </c>
      <c r="Q828" s="211">
        <v>268185.84843749995</v>
      </c>
      <c r="R828" s="211">
        <v>170928.26374999998</v>
      </c>
      <c r="S828" s="211">
        <v>299124.46156249999</v>
      </c>
      <c r="T828" s="211">
        <v>187754.27124999999</v>
      </c>
      <c r="U828" s="211">
        <v>328569.97468749998</v>
      </c>
    </row>
    <row r="829" spans="1:21" ht="13.5" customHeight="1">
      <c r="A829" s="209">
        <v>5</v>
      </c>
      <c r="B829" s="210" t="s">
        <v>329</v>
      </c>
      <c r="C829" s="210" t="s">
        <v>371</v>
      </c>
      <c r="D829" s="210" t="s">
        <v>372</v>
      </c>
      <c r="E829" s="210" t="s">
        <v>380</v>
      </c>
      <c r="F829" s="209">
        <v>4</v>
      </c>
      <c r="G829" s="210" t="s">
        <v>4</v>
      </c>
      <c r="H829" s="211">
        <v>68303.853999999992</v>
      </c>
      <c r="I829" s="211">
        <v>109286.1664</v>
      </c>
      <c r="J829" s="211">
        <v>95625.395600000003</v>
      </c>
      <c r="K829" s="211">
        <v>153000.63296000002</v>
      </c>
      <c r="L829" s="211">
        <v>122946.93719999999</v>
      </c>
      <c r="M829" s="211">
        <v>196715.09951999999</v>
      </c>
      <c r="N829" s="211">
        <v>163929.24959999998</v>
      </c>
      <c r="O829" s="211">
        <v>262286.79936</v>
      </c>
      <c r="P829" s="211">
        <v>204911.56199999998</v>
      </c>
      <c r="Q829" s="211">
        <v>327858.49919999996</v>
      </c>
      <c r="R829" s="211">
        <v>232233.10359999997</v>
      </c>
      <c r="S829" s="211">
        <v>371572.96575999999</v>
      </c>
      <c r="T829" s="211">
        <v>259554.64519999997</v>
      </c>
      <c r="U829" s="211">
        <v>415287.43232000002</v>
      </c>
    </row>
    <row r="830" spans="1:21" ht="13.5" customHeight="1">
      <c r="A830" s="209">
        <v>5</v>
      </c>
      <c r="B830" s="210" t="s">
        <v>329</v>
      </c>
      <c r="C830" s="210" t="s">
        <v>371</v>
      </c>
      <c r="D830" s="210" t="s">
        <v>372</v>
      </c>
      <c r="E830" s="210" t="s">
        <v>381</v>
      </c>
      <c r="F830" s="209">
        <v>1</v>
      </c>
      <c r="G830" s="210" t="s">
        <v>63</v>
      </c>
      <c r="H830" s="211">
        <v>73159</v>
      </c>
      <c r="I830" s="211">
        <v>128028.25</v>
      </c>
      <c r="J830" s="211">
        <v>95182.928750000021</v>
      </c>
      <c r="K830" s="211">
        <v>166570.12531249999</v>
      </c>
      <c r="L830" s="211">
        <v>114062.96249999999</v>
      </c>
      <c r="M830" s="211">
        <v>199610.18437499998</v>
      </c>
      <c r="N830" s="211">
        <v>136764.48000000001</v>
      </c>
      <c r="O830" s="211">
        <v>239337.84</v>
      </c>
      <c r="P830" s="211">
        <v>161129.79375000001</v>
      </c>
      <c r="Q830" s="211">
        <v>281977.13906249998</v>
      </c>
      <c r="R830" s="211">
        <v>176291.23249999998</v>
      </c>
      <c r="S830" s="211">
        <v>308509.65687499999</v>
      </c>
      <c r="T830" s="211">
        <v>191195.6225</v>
      </c>
      <c r="U830" s="211">
        <v>334592.33937499998</v>
      </c>
    </row>
    <row r="831" spans="1:21" ht="13.5" customHeight="1">
      <c r="A831" s="209">
        <v>5</v>
      </c>
      <c r="B831" s="210" t="s">
        <v>329</v>
      </c>
      <c r="C831" s="210" t="s">
        <v>371</v>
      </c>
      <c r="D831" s="210" t="s">
        <v>372</v>
      </c>
      <c r="E831" s="210" t="s">
        <v>381</v>
      </c>
      <c r="F831" s="209">
        <v>2</v>
      </c>
      <c r="G831" s="210" t="s">
        <v>5</v>
      </c>
      <c r="H831" s="211">
        <v>67354.149999999994</v>
      </c>
      <c r="I831" s="211">
        <v>117869.7625</v>
      </c>
      <c r="J831" s="211">
        <v>87333.82</v>
      </c>
      <c r="K831" s="211">
        <v>152834.185</v>
      </c>
      <c r="L831" s="211">
        <v>103572.63</v>
      </c>
      <c r="M831" s="211">
        <v>181252.10250000001</v>
      </c>
      <c r="N831" s="211">
        <v>123386.7</v>
      </c>
      <c r="O831" s="211">
        <v>215926.72500000001</v>
      </c>
      <c r="P831" s="211">
        <v>145307.4</v>
      </c>
      <c r="Q831" s="211">
        <v>254287.95</v>
      </c>
      <c r="R831" s="211">
        <v>159108.35500000004</v>
      </c>
      <c r="S831" s="211">
        <v>278439.62125000003</v>
      </c>
      <c r="T831" s="211">
        <v>172135.29749999999</v>
      </c>
      <c r="U831" s="211">
        <v>301236.770625</v>
      </c>
    </row>
    <row r="832" spans="1:21" ht="13.5" customHeight="1">
      <c r="A832" s="209">
        <v>5</v>
      </c>
      <c r="B832" s="210" t="s">
        <v>329</v>
      </c>
      <c r="C832" s="210" t="s">
        <v>371</v>
      </c>
      <c r="D832" s="210" t="s">
        <v>372</v>
      </c>
      <c r="E832" s="210" t="s">
        <v>381</v>
      </c>
      <c r="F832" s="209">
        <v>3</v>
      </c>
      <c r="G832" s="210" t="s">
        <v>6</v>
      </c>
      <c r="H832" s="211">
        <v>53893.55</v>
      </c>
      <c r="I832" s="211">
        <v>94313.712499999994</v>
      </c>
      <c r="J832" s="211">
        <v>73107.72</v>
      </c>
      <c r="K832" s="211">
        <v>127938.51</v>
      </c>
      <c r="L832" s="211">
        <v>92141.64</v>
      </c>
      <c r="M832" s="211">
        <v>161247.87</v>
      </c>
      <c r="N832" s="211">
        <v>119734.62</v>
      </c>
      <c r="O832" s="211">
        <v>209535.58499999996</v>
      </c>
      <c r="P832" s="211">
        <v>145844.4</v>
      </c>
      <c r="Q832" s="211">
        <v>255227.7</v>
      </c>
      <c r="R832" s="211">
        <v>162663.82</v>
      </c>
      <c r="S832" s="211">
        <v>284661.68499999994</v>
      </c>
      <c r="T832" s="211">
        <v>178669.54</v>
      </c>
      <c r="U832" s="211">
        <v>312671.69499999995</v>
      </c>
    </row>
    <row r="833" spans="1:21" ht="13.5" customHeight="1">
      <c r="A833" s="209">
        <v>5</v>
      </c>
      <c r="B833" s="210" t="s">
        <v>329</v>
      </c>
      <c r="C833" s="210" t="s">
        <v>371</v>
      </c>
      <c r="D833" s="210" t="s">
        <v>372</v>
      </c>
      <c r="E833" s="210" t="s">
        <v>381</v>
      </c>
      <c r="F833" s="209">
        <v>4</v>
      </c>
      <c r="G833" s="210" t="s">
        <v>4</v>
      </c>
      <c r="H833" s="211">
        <v>65036.47649999999</v>
      </c>
      <c r="I833" s="211">
        <v>104058.3624</v>
      </c>
      <c r="J833" s="211">
        <v>91051.067099999986</v>
      </c>
      <c r="K833" s="211">
        <v>145681.70736</v>
      </c>
      <c r="L833" s="211">
        <v>117065.65769999998</v>
      </c>
      <c r="M833" s="211">
        <v>187305.05232000002</v>
      </c>
      <c r="N833" s="211">
        <v>156087.5436</v>
      </c>
      <c r="O833" s="211">
        <v>249740.06975999998</v>
      </c>
      <c r="P833" s="211">
        <v>195109.4295</v>
      </c>
      <c r="Q833" s="211">
        <v>312175.08720000001</v>
      </c>
      <c r="R833" s="211">
        <v>221124.02009999997</v>
      </c>
      <c r="S833" s="211">
        <v>353798.43215999997</v>
      </c>
      <c r="T833" s="211">
        <v>247138.61069999996</v>
      </c>
      <c r="U833" s="211">
        <v>395421.77711999998</v>
      </c>
    </row>
    <row r="834" spans="1:21" ht="13.5" customHeight="1">
      <c r="A834" s="209">
        <v>5</v>
      </c>
      <c r="B834" s="210" t="s">
        <v>329</v>
      </c>
      <c r="C834" s="210" t="s">
        <v>382</v>
      </c>
      <c r="D834" s="210" t="s">
        <v>383</v>
      </c>
      <c r="E834" s="210" t="s">
        <v>384</v>
      </c>
      <c r="F834" s="209">
        <v>1</v>
      </c>
      <c r="G834" s="210" t="s">
        <v>63</v>
      </c>
      <c r="H834" s="211">
        <v>76686.75</v>
      </c>
      <c r="I834" s="211">
        <v>134201.8125</v>
      </c>
      <c r="J834" s="211">
        <v>99813.10500000001</v>
      </c>
      <c r="K834" s="211">
        <v>174672.93375000003</v>
      </c>
      <c r="L834" s="211">
        <v>119689.65</v>
      </c>
      <c r="M834" s="211">
        <v>209456.88749999998</v>
      </c>
      <c r="N834" s="211">
        <v>143632.44</v>
      </c>
      <c r="O834" s="211">
        <v>251356.77</v>
      </c>
      <c r="P834" s="211">
        <v>169247.47499999998</v>
      </c>
      <c r="Q834" s="211">
        <v>296183.08124999999</v>
      </c>
      <c r="R834" s="211">
        <v>185186.61</v>
      </c>
      <c r="S834" s="211">
        <v>324076.5675</v>
      </c>
      <c r="T834" s="211">
        <v>200878.83</v>
      </c>
      <c r="U834" s="211">
        <v>351537.95250000001</v>
      </c>
    </row>
    <row r="835" spans="1:21" ht="13.5" customHeight="1">
      <c r="A835" s="209">
        <v>5</v>
      </c>
      <c r="B835" s="210" t="s">
        <v>329</v>
      </c>
      <c r="C835" s="210" t="s">
        <v>382</v>
      </c>
      <c r="D835" s="210" t="s">
        <v>383</v>
      </c>
      <c r="E835" s="210" t="s">
        <v>384</v>
      </c>
      <c r="F835" s="209">
        <v>2</v>
      </c>
      <c r="G835" s="210" t="s">
        <v>5</v>
      </c>
      <c r="H835" s="211">
        <v>70585.762499999997</v>
      </c>
      <c r="I835" s="211">
        <v>123525.08437500001</v>
      </c>
      <c r="J835" s="211">
        <v>91555.222500000003</v>
      </c>
      <c r="K835" s="211">
        <v>160221.63937500003</v>
      </c>
      <c r="L835" s="211">
        <v>108631.32750000001</v>
      </c>
      <c r="M835" s="211">
        <v>190104.823125</v>
      </c>
      <c r="N835" s="211">
        <v>129512.11500000001</v>
      </c>
      <c r="O835" s="211">
        <v>226646.20124999998</v>
      </c>
      <c r="P835" s="211">
        <v>152544.26249999998</v>
      </c>
      <c r="Q835" s="211">
        <v>266952.45937499998</v>
      </c>
      <c r="R835" s="211">
        <v>167048.07750000001</v>
      </c>
      <c r="S835" s="211">
        <v>292334.13562500005</v>
      </c>
      <c r="T835" s="211">
        <v>180749.99249999999</v>
      </c>
      <c r="U835" s="211">
        <v>316312.486875</v>
      </c>
    </row>
    <row r="836" spans="1:21" ht="13.5" customHeight="1">
      <c r="A836" s="209">
        <v>5</v>
      </c>
      <c r="B836" s="210" t="s">
        <v>329</v>
      </c>
      <c r="C836" s="210" t="s">
        <v>382</v>
      </c>
      <c r="D836" s="210" t="s">
        <v>383</v>
      </c>
      <c r="E836" s="210" t="s">
        <v>384</v>
      </c>
      <c r="F836" s="209">
        <v>3</v>
      </c>
      <c r="G836" s="210" t="s">
        <v>6</v>
      </c>
      <c r="H836" s="211">
        <v>55754.481249999997</v>
      </c>
      <c r="I836" s="211">
        <v>97570.342187499991</v>
      </c>
      <c r="J836" s="211">
        <v>75622.023749999993</v>
      </c>
      <c r="K836" s="211">
        <v>132338.5415625</v>
      </c>
      <c r="L836" s="211">
        <v>95302.316249999989</v>
      </c>
      <c r="M836" s="211">
        <v>166779.05343749997</v>
      </c>
      <c r="N836" s="211">
        <v>123827.655</v>
      </c>
      <c r="O836" s="211">
        <v>216698.39624999999</v>
      </c>
      <c r="P836" s="211">
        <v>150812.19374999998</v>
      </c>
      <c r="Q836" s="211">
        <v>263921.33906249993</v>
      </c>
      <c r="R836" s="211">
        <v>168191.98624999999</v>
      </c>
      <c r="S836" s="211">
        <v>294335.97593749996</v>
      </c>
      <c r="T836" s="211">
        <v>184726.47874999998</v>
      </c>
      <c r="U836" s="211">
        <v>323271.33781249996</v>
      </c>
    </row>
    <row r="837" spans="1:21" ht="13.5" customHeight="1">
      <c r="A837" s="209">
        <v>5</v>
      </c>
      <c r="B837" s="210" t="s">
        <v>329</v>
      </c>
      <c r="C837" s="210" t="s">
        <v>382</v>
      </c>
      <c r="D837" s="210" t="s">
        <v>383</v>
      </c>
      <c r="E837" s="210" t="s">
        <v>384</v>
      </c>
      <c r="F837" s="209">
        <v>4</v>
      </c>
      <c r="G837" s="210" t="s">
        <v>4</v>
      </c>
      <c r="H837" s="211">
        <v>67325.878499999992</v>
      </c>
      <c r="I837" s="211">
        <v>107721.40560000001</v>
      </c>
      <c r="J837" s="211">
        <v>94256.229899999991</v>
      </c>
      <c r="K837" s="211">
        <v>150809.96784</v>
      </c>
      <c r="L837" s="211">
        <v>121186.58129999999</v>
      </c>
      <c r="M837" s="211">
        <v>193898.53008</v>
      </c>
      <c r="N837" s="211">
        <v>161582.10839999997</v>
      </c>
      <c r="O837" s="211">
        <v>258531.37344</v>
      </c>
      <c r="P837" s="211">
        <v>201977.63549999997</v>
      </c>
      <c r="Q837" s="211">
        <v>323164.21679999994</v>
      </c>
      <c r="R837" s="211">
        <v>228907.98689999996</v>
      </c>
      <c r="S837" s="211">
        <v>366252.77903999999</v>
      </c>
      <c r="T837" s="211">
        <v>255838.33829999994</v>
      </c>
      <c r="U837" s="211">
        <v>409341.34128000005</v>
      </c>
    </row>
    <row r="838" spans="1:21" ht="13.5" customHeight="1">
      <c r="A838" s="209">
        <v>5</v>
      </c>
      <c r="B838" s="210" t="s">
        <v>329</v>
      </c>
      <c r="C838" s="210" t="s">
        <v>382</v>
      </c>
      <c r="D838" s="210" t="s">
        <v>383</v>
      </c>
      <c r="E838" s="210" t="s">
        <v>385</v>
      </c>
      <c r="F838" s="209">
        <v>1</v>
      </c>
      <c r="G838" s="210" t="s">
        <v>63</v>
      </c>
      <c r="H838" s="211">
        <v>76562.25</v>
      </c>
      <c r="I838" s="211">
        <v>133983.9375</v>
      </c>
      <c r="J838" s="211">
        <v>99597.443750000006</v>
      </c>
      <c r="K838" s="211">
        <v>174295.52656250002</v>
      </c>
      <c r="L838" s="211">
        <v>119327.5125</v>
      </c>
      <c r="M838" s="211">
        <v>208823.14687500001</v>
      </c>
      <c r="N838" s="211">
        <v>143037</v>
      </c>
      <c r="O838" s="211">
        <v>250314.75</v>
      </c>
      <c r="P838" s="211">
        <v>168511.21875</v>
      </c>
      <c r="Q838" s="211">
        <v>294894.6328125</v>
      </c>
      <c r="R838" s="211">
        <v>184362.66249999998</v>
      </c>
      <c r="S838" s="211">
        <v>322634.65937499999</v>
      </c>
      <c r="T838" s="211">
        <v>199937.71249999999</v>
      </c>
      <c r="U838" s="211">
        <v>349890.99687499995</v>
      </c>
    </row>
    <row r="839" spans="1:21" ht="13.5" customHeight="1">
      <c r="A839" s="209">
        <v>5</v>
      </c>
      <c r="B839" s="210" t="s">
        <v>329</v>
      </c>
      <c r="C839" s="210" t="s">
        <v>382</v>
      </c>
      <c r="D839" s="210" t="s">
        <v>383</v>
      </c>
      <c r="E839" s="210" t="s">
        <v>385</v>
      </c>
      <c r="F839" s="209">
        <v>2</v>
      </c>
      <c r="G839" s="210" t="s">
        <v>5</v>
      </c>
      <c r="H839" s="211">
        <v>70492.6875</v>
      </c>
      <c r="I839" s="211">
        <v>123362.203125</v>
      </c>
      <c r="J839" s="211">
        <v>91393.137500000012</v>
      </c>
      <c r="K839" s="211">
        <v>159937.99062500003</v>
      </c>
      <c r="L839" s="211">
        <v>108369.5625</v>
      </c>
      <c r="M839" s="211">
        <v>189646.734375</v>
      </c>
      <c r="N839" s="211">
        <v>129068.86500000001</v>
      </c>
      <c r="O839" s="211">
        <v>225870.51375000001</v>
      </c>
      <c r="P839" s="211">
        <v>151991.4375</v>
      </c>
      <c r="Q839" s="211">
        <v>265985.015625</v>
      </c>
      <c r="R839" s="211">
        <v>166422.13750000001</v>
      </c>
      <c r="S839" s="211">
        <v>291238.74062500003</v>
      </c>
      <c r="T839" s="211">
        <v>180039.72500000001</v>
      </c>
      <c r="U839" s="211">
        <v>315069.51874999999</v>
      </c>
    </row>
    <row r="840" spans="1:21" ht="13.5" customHeight="1">
      <c r="A840" s="209">
        <v>5</v>
      </c>
      <c r="B840" s="210" t="s">
        <v>329</v>
      </c>
      <c r="C840" s="210" t="s">
        <v>382</v>
      </c>
      <c r="D840" s="210" t="s">
        <v>383</v>
      </c>
      <c r="E840" s="210" t="s">
        <v>385</v>
      </c>
      <c r="F840" s="209">
        <v>3</v>
      </c>
      <c r="G840" s="210" t="s">
        <v>6</v>
      </c>
      <c r="H840" s="211">
        <v>55486.768749999996</v>
      </c>
      <c r="I840" s="211">
        <v>97101.845312499994</v>
      </c>
      <c r="J840" s="211">
        <v>75338.226249999992</v>
      </c>
      <c r="K840" s="211">
        <v>131841.8959375</v>
      </c>
      <c r="L840" s="211">
        <v>95009.433749999997</v>
      </c>
      <c r="M840" s="211">
        <v>166266.50906249997</v>
      </c>
      <c r="N840" s="211">
        <v>123558.34499999997</v>
      </c>
      <c r="O840" s="211">
        <v>216227.10374999995</v>
      </c>
      <c r="P840" s="211">
        <v>150624.05624999997</v>
      </c>
      <c r="Q840" s="211">
        <v>263592.09843749995</v>
      </c>
      <c r="R840" s="211">
        <v>168080.76374999998</v>
      </c>
      <c r="S840" s="211">
        <v>294141.33656249999</v>
      </c>
      <c r="T840" s="211">
        <v>184723.77124999999</v>
      </c>
      <c r="U840" s="211">
        <v>323266.59968749998</v>
      </c>
    </row>
    <row r="841" spans="1:21" ht="13.5" customHeight="1">
      <c r="A841" s="209">
        <v>5</v>
      </c>
      <c r="B841" s="210" t="s">
        <v>329</v>
      </c>
      <c r="C841" s="210" t="s">
        <v>382</v>
      </c>
      <c r="D841" s="210" t="s">
        <v>383</v>
      </c>
      <c r="E841" s="210" t="s">
        <v>385</v>
      </c>
      <c r="F841" s="209">
        <v>4</v>
      </c>
      <c r="G841" s="210" t="s">
        <v>4</v>
      </c>
      <c r="H841" s="211">
        <v>66658.97649999999</v>
      </c>
      <c r="I841" s="211">
        <v>106654.3624</v>
      </c>
      <c r="J841" s="211">
        <v>93322.5671</v>
      </c>
      <c r="K841" s="211">
        <v>149316.10735999999</v>
      </c>
      <c r="L841" s="211">
        <v>119986.15769999998</v>
      </c>
      <c r="M841" s="211">
        <v>191977.85232000001</v>
      </c>
      <c r="N841" s="211">
        <v>159981.5436</v>
      </c>
      <c r="O841" s="211">
        <v>255970.46976000001</v>
      </c>
      <c r="P841" s="211">
        <v>199976.9295</v>
      </c>
      <c r="Q841" s="211">
        <v>319963.08720000001</v>
      </c>
      <c r="R841" s="211">
        <v>226640.52009999997</v>
      </c>
      <c r="S841" s="211">
        <v>362624.83215999999</v>
      </c>
      <c r="T841" s="211">
        <v>253304.11069999996</v>
      </c>
      <c r="U841" s="211">
        <v>405286.57711999997</v>
      </c>
    </row>
    <row r="842" spans="1:21" ht="13.5" customHeight="1">
      <c r="A842" s="209">
        <v>5</v>
      </c>
      <c r="B842" s="210" t="s">
        <v>329</v>
      </c>
      <c r="C842" s="210" t="s">
        <v>382</v>
      </c>
      <c r="D842" s="210" t="s">
        <v>383</v>
      </c>
      <c r="E842" s="210" t="s">
        <v>386</v>
      </c>
      <c r="F842" s="209">
        <v>1</v>
      </c>
      <c r="G842" s="210" t="s">
        <v>63</v>
      </c>
      <c r="H842" s="211">
        <v>77109</v>
      </c>
      <c r="I842" s="211">
        <v>134940.75</v>
      </c>
      <c r="J842" s="211">
        <v>100351.40500000001</v>
      </c>
      <c r="K842" s="211">
        <v>175614.95875000005</v>
      </c>
      <c r="L842" s="211">
        <v>120313.35</v>
      </c>
      <c r="M842" s="211">
        <v>210548.36249999999</v>
      </c>
      <c r="N842" s="211">
        <v>144347.04</v>
      </c>
      <c r="O842" s="211">
        <v>252607.32</v>
      </c>
      <c r="P842" s="211">
        <v>170082.22499999998</v>
      </c>
      <c r="Q842" s="211">
        <v>297643.89374999999</v>
      </c>
      <c r="R842" s="211">
        <v>186096.11</v>
      </c>
      <c r="S842" s="211">
        <v>325668.1925</v>
      </c>
      <c r="T842" s="211">
        <v>201855.43</v>
      </c>
      <c r="U842" s="211">
        <v>353247.0025</v>
      </c>
    </row>
    <row r="843" spans="1:21" ht="13.5" customHeight="1">
      <c r="A843" s="209">
        <v>5</v>
      </c>
      <c r="B843" s="210" t="s">
        <v>329</v>
      </c>
      <c r="C843" s="210" t="s">
        <v>382</v>
      </c>
      <c r="D843" s="210" t="s">
        <v>383</v>
      </c>
      <c r="E843" s="210" t="s">
        <v>386</v>
      </c>
      <c r="F843" s="209">
        <v>2</v>
      </c>
      <c r="G843" s="210" t="s">
        <v>5</v>
      </c>
      <c r="H843" s="211">
        <v>70978.95</v>
      </c>
      <c r="I843" s="211">
        <v>124213.16250000001</v>
      </c>
      <c r="J843" s="211">
        <v>92056.51</v>
      </c>
      <c r="K843" s="211">
        <v>161098.89250000002</v>
      </c>
      <c r="L843" s="211">
        <v>109211.49</v>
      </c>
      <c r="M843" s="211">
        <v>191120.10749999998</v>
      </c>
      <c r="N843" s="211">
        <v>130176.18</v>
      </c>
      <c r="O843" s="211">
        <v>227808.315</v>
      </c>
      <c r="P843" s="211">
        <v>153319.95000000001</v>
      </c>
      <c r="Q843" s="211">
        <v>268309.91249999998</v>
      </c>
      <c r="R843" s="211">
        <v>167893.19</v>
      </c>
      <c r="S843" s="211">
        <v>293813.08250000002</v>
      </c>
      <c r="T843" s="211">
        <v>181657.48</v>
      </c>
      <c r="U843" s="211">
        <v>317900.59000000003</v>
      </c>
    </row>
    <row r="844" spans="1:21" ht="13.5" customHeight="1">
      <c r="A844" s="209">
        <v>5</v>
      </c>
      <c r="B844" s="210" t="s">
        <v>329</v>
      </c>
      <c r="C844" s="210" t="s">
        <v>382</v>
      </c>
      <c r="D844" s="210" t="s">
        <v>383</v>
      </c>
      <c r="E844" s="210" t="s">
        <v>386</v>
      </c>
      <c r="F844" s="209">
        <v>3</v>
      </c>
      <c r="G844" s="210" t="s">
        <v>6</v>
      </c>
      <c r="H844" s="211">
        <v>56299.375</v>
      </c>
      <c r="I844" s="211">
        <v>98523.90625</v>
      </c>
      <c r="J844" s="211">
        <v>76362.125</v>
      </c>
      <c r="K844" s="211">
        <v>133633.71875</v>
      </c>
      <c r="L844" s="211">
        <v>96235.875</v>
      </c>
      <c r="M844" s="211">
        <v>168412.78125</v>
      </c>
      <c r="N844" s="211">
        <v>125042.1</v>
      </c>
      <c r="O844" s="211">
        <v>218823.67499999999</v>
      </c>
      <c r="P844" s="211">
        <v>152293.125</v>
      </c>
      <c r="Q844" s="211">
        <v>266512.96875</v>
      </c>
      <c r="R844" s="211">
        <v>169844.875</v>
      </c>
      <c r="S844" s="211">
        <v>297228.53125</v>
      </c>
      <c r="T844" s="211">
        <v>186543.42499999999</v>
      </c>
      <c r="U844" s="211">
        <v>326450.99374999997</v>
      </c>
    </row>
    <row r="845" spans="1:21" ht="13.5" customHeight="1">
      <c r="A845" s="209">
        <v>5</v>
      </c>
      <c r="B845" s="210" t="s">
        <v>329</v>
      </c>
      <c r="C845" s="210" t="s">
        <v>382</v>
      </c>
      <c r="D845" s="210" t="s">
        <v>383</v>
      </c>
      <c r="E845" s="210" t="s">
        <v>386</v>
      </c>
      <c r="F845" s="209">
        <v>4</v>
      </c>
      <c r="G845" s="210" t="s">
        <v>4</v>
      </c>
      <c r="H845" s="211">
        <v>67979.353999999992</v>
      </c>
      <c r="I845" s="211">
        <v>108766.9664</v>
      </c>
      <c r="J845" s="211">
        <v>95171.095600000001</v>
      </c>
      <c r="K845" s="211">
        <v>152273.75296000001</v>
      </c>
      <c r="L845" s="211">
        <v>122362.83719999998</v>
      </c>
      <c r="M845" s="211">
        <v>195780.53951999999</v>
      </c>
      <c r="N845" s="211">
        <v>163150.44959999999</v>
      </c>
      <c r="O845" s="211">
        <v>261040.71935999999</v>
      </c>
      <c r="P845" s="211">
        <v>203938.06199999998</v>
      </c>
      <c r="Q845" s="211">
        <v>326300.89919999999</v>
      </c>
      <c r="R845" s="211">
        <v>231129.80359999998</v>
      </c>
      <c r="S845" s="211">
        <v>369807.68576000002</v>
      </c>
      <c r="T845" s="211">
        <v>258321.54519999999</v>
      </c>
      <c r="U845" s="211">
        <v>413314.47232</v>
      </c>
    </row>
    <row r="846" spans="1:21" ht="13.5" customHeight="1">
      <c r="A846" s="209">
        <v>5</v>
      </c>
      <c r="B846" s="210" t="s">
        <v>329</v>
      </c>
      <c r="C846" s="210" t="s">
        <v>382</v>
      </c>
      <c r="D846" s="210" t="s">
        <v>383</v>
      </c>
      <c r="E846" s="210" t="s">
        <v>387</v>
      </c>
      <c r="F846" s="209">
        <v>1</v>
      </c>
      <c r="G846" s="210" t="s">
        <v>63</v>
      </c>
      <c r="H846" s="211">
        <v>81133</v>
      </c>
      <c r="I846" s="211">
        <v>141982.75</v>
      </c>
      <c r="J846" s="211">
        <v>105519.31250000003</v>
      </c>
      <c r="K846" s="211">
        <v>184658.79687500006</v>
      </c>
      <c r="L846" s="211">
        <v>126375.97500000001</v>
      </c>
      <c r="M846" s="211">
        <v>221157.95625000002</v>
      </c>
      <c r="N846" s="211">
        <v>151413.6</v>
      </c>
      <c r="O846" s="211">
        <v>264973.8</v>
      </c>
      <c r="P846" s="211">
        <v>178364.0625</v>
      </c>
      <c r="Q846" s="211">
        <v>312137.109375</v>
      </c>
      <c r="R846" s="211">
        <v>195134.07500000001</v>
      </c>
      <c r="S846" s="211">
        <v>341484.63124999998</v>
      </c>
      <c r="T846" s="211">
        <v>211597.77500000002</v>
      </c>
      <c r="U846" s="211">
        <v>370296.10625000007</v>
      </c>
    </row>
    <row r="847" spans="1:21" ht="13.5" customHeight="1">
      <c r="A847" s="209">
        <v>5</v>
      </c>
      <c r="B847" s="210" t="s">
        <v>329</v>
      </c>
      <c r="C847" s="210" t="s">
        <v>382</v>
      </c>
      <c r="D847" s="210" t="s">
        <v>383</v>
      </c>
      <c r="E847" s="210" t="s">
        <v>387</v>
      </c>
      <c r="F847" s="209">
        <v>2</v>
      </c>
      <c r="G847" s="210" t="s">
        <v>5</v>
      </c>
      <c r="H847" s="211">
        <v>74710.75</v>
      </c>
      <c r="I847" s="211">
        <v>130743.8125</v>
      </c>
      <c r="J847" s="211">
        <v>96843.25</v>
      </c>
      <c r="K847" s="211">
        <v>169475.68750000003</v>
      </c>
      <c r="L847" s="211">
        <v>114800.85</v>
      </c>
      <c r="M847" s="211">
        <v>200901.48750000002</v>
      </c>
      <c r="N847" s="211">
        <v>136669.62</v>
      </c>
      <c r="O847" s="211">
        <v>239171.83500000002</v>
      </c>
      <c r="P847" s="211">
        <v>160928.25</v>
      </c>
      <c r="Q847" s="211">
        <v>281624.4375</v>
      </c>
      <c r="R847" s="211">
        <v>176198.2</v>
      </c>
      <c r="S847" s="211">
        <v>308346.84999999998</v>
      </c>
      <c r="T847" s="211">
        <v>190600.875</v>
      </c>
      <c r="U847" s="211">
        <v>333551.53125</v>
      </c>
    </row>
    <row r="848" spans="1:21" ht="13.5" customHeight="1">
      <c r="A848" s="209">
        <v>5</v>
      </c>
      <c r="B848" s="210" t="s">
        <v>329</v>
      </c>
      <c r="C848" s="210" t="s">
        <v>382</v>
      </c>
      <c r="D848" s="210" t="s">
        <v>383</v>
      </c>
      <c r="E848" s="210" t="s">
        <v>387</v>
      </c>
      <c r="F848" s="209">
        <v>3</v>
      </c>
      <c r="G848" s="210" t="s">
        <v>6</v>
      </c>
      <c r="H848" s="211">
        <v>59301.025000000009</v>
      </c>
      <c r="I848" s="211">
        <v>103776.79375</v>
      </c>
      <c r="J848" s="211">
        <v>80518.934999999998</v>
      </c>
      <c r="K848" s="211">
        <v>140908.13625000001</v>
      </c>
      <c r="L848" s="211">
        <v>101544.345</v>
      </c>
      <c r="M848" s="211">
        <v>177702.60375000001</v>
      </c>
      <c r="N848" s="211">
        <v>132059.46</v>
      </c>
      <c r="O848" s="211">
        <v>231104.05499999996</v>
      </c>
      <c r="P848" s="211">
        <v>160990.57500000001</v>
      </c>
      <c r="Q848" s="211">
        <v>281733.50624999998</v>
      </c>
      <c r="R848" s="211">
        <v>179650.98499999999</v>
      </c>
      <c r="S848" s="211">
        <v>314389.22375</v>
      </c>
      <c r="T848" s="211">
        <v>197442.39499999999</v>
      </c>
      <c r="U848" s="211">
        <v>345524.19124999997</v>
      </c>
    </row>
    <row r="849" spans="1:21" ht="13.5" customHeight="1">
      <c r="A849" s="209">
        <v>5</v>
      </c>
      <c r="B849" s="210" t="s">
        <v>329</v>
      </c>
      <c r="C849" s="210" t="s">
        <v>382</v>
      </c>
      <c r="D849" s="210" t="s">
        <v>383</v>
      </c>
      <c r="E849" s="210" t="s">
        <v>387</v>
      </c>
      <c r="F849" s="209">
        <v>4</v>
      </c>
      <c r="G849" s="210" t="s">
        <v>4</v>
      </c>
      <c r="H849" s="211">
        <v>71233.304999999993</v>
      </c>
      <c r="I849" s="211">
        <v>113973.288</v>
      </c>
      <c r="J849" s="211">
        <v>99726.627000000008</v>
      </c>
      <c r="K849" s="211">
        <v>159562.60320000001</v>
      </c>
      <c r="L849" s="211">
        <v>128219.94899999999</v>
      </c>
      <c r="M849" s="211">
        <v>205151.91840000002</v>
      </c>
      <c r="N849" s="211">
        <v>170959.932</v>
      </c>
      <c r="O849" s="211">
        <v>273535.89120000001</v>
      </c>
      <c r="P849" s="211">
        <v>213699.91500000001</v>
      </c>
      <c r="Q849" s="211">
        <v>341919.864</v>
      </c>
      <c r="R849" s="211">
        <v>242193.23699999999</v>
      </c>
      <c r="S849" s="211">
        <v>387509.17920000001</v>
      </c>
      <c r="T849" s="211">
        <v>270686.55900000001</v>
      </c>
      <c r="U849" s="211">
        <v>433098.49440000003</v>
      </c>
    </row>
    <row r="850" spans="1:21" ht="13.5" customHeight="1">
      <c r="A850" s="209">
        <v>5</v>
      </c>
      <c r="B850" s="210" t="s">
        <v>329</v>
      </c>
      <c r="C850" s="210" t="s">
        <v>382</v>
      </c>
      <c r="D850" s="210" t="s">
        <v>383</v>
      </c>
      <c r="E850" s="210" t="s">
        <v>388</v>
      </c>
      <c r="F850" s="209">
        <v>1</v>
      </c>
      <c r="G850" s="210" t="s">
        <v>63</v>
      </c>
      <c r="H850" s="211">
        <v>77531.25</v>
      </c>
      <c r="I850" s="211">
        <v>135679.6875</v>
      </c>
      <c r="J850" s="211">
        <v>100889.70500000002</v>
      </c>
      <c r="K850" s="211">
        <v>176556.98375000001</v>
      </c>
      <c r="L850" s="211">
        <v>120937.05</v>
      </c>
      <c r="M850" s="211">
        <v>211639.83749999999</v>
      </c>
      <c r="N850" s="211">
        <v>145061.64000000001</v>
      </c>
      <c r="O850" s="211">
        <v>253857.87</v>
      </c>
      <c r="P850" s="211">
        <v>170916.97499999998</v>
      </c>
      <c r="Q850" s="211">
        <v>299104.70624999999</v>
      </c>
      <c r="R850" s="211">
        <v>187005.61</v>
      </c>
      <c r="S850" s="211">
        <v>327259.8175</v>
      </c>
      <c r="T850" s="211">
        <v>202832.03</v>
      </c>
      <c r="U850" s="211">
        <v>354956.05249999999</v>
      </c>
    </row>
    <row r="851" spans="1:21" ht="13.5" customHeight="1">
      <c r="A851" s="209">
        <v>5</v>
      </c>
      <c r="B851" s="210" t="s">
        <v>329</v>
      </c>
      <c r="C851" s="210" t="s">
        <v>382</v>
      </c>
      <c r="D851" s="210" t="s">
        <v>383</v>
      </c>
      <c r="E851" s="210" t="s">
        <v>388</v>
      </c>
      <c r="F851" s="209">
        <v>2</v>
      </c>
      <c r="G851" s="210" t="s">
        <v>5</v>
      </c>
      <c r="H851" s="211">
        <v>71372.137499999997</v>
      </c>
      <c r="I851" s="211">
        <v>124901.24062500001</v>
      </c>
      <c r="J851" s="211">
        <v>92557.797500000015</v>
      </c>
      <c r="K851" s="211">
        <v>161976.145625</v>
      </c>
      <c r="L851" s="211">
        <v>109791.6525</v>
      </c>
      <c r="M851" s="211">
        <v>192135.391875</v>
      </c>
      <c r="N851" s="211">
        <v>130840.24500000001</v>
      </c>
      <c r="O851" s="211">
        <v>228970.42875000002</v>
      </c>
      <c r="P851" s="211">
        <v>154095.63749999998</v>
      </c>
      <c r="Q851" s="211">
        <v>269667.36562499998</v>
      </c>
      <c r="R851" s="211">
        <v>168738.30250000002</v>
      </c>
      <c r="S851" s="211">
        <v>295292.02937500004</v>
      </c>
      <c r="T851" s="211">
        <v>182564.96750000003</v>
      </c>
      <c r="U851" s="211">
        <v>319488.69312499999</v>
      </c>
    </row>
    <row r="852" spans="1:21" ht="13.5" customHeight="1">
      <c r="A852" s="209">
        <v>5</v>
      </c>
      <c r="B852" s="210" t="s">
        <v>329</v>
      </c>
      <c r="C852" s="210" t="s">
        <v>382</v>
      </c>
      <c r="D852" s="210" t="s">
        <v>383</v>
      </c>
      <c r="E852" s="210" t="s">
        <v>388</v>
      </c>
      <c r="F852" s="209">
        <v>3</v>
      </c>
      <c r="G852" s="210" t="s">
        <v>6</v>
      </c>
      <c r="H852" s="211">
        <v>56165.518749999996</v>
      </c>
      <c r="I852" s="211">
        <v>98289.657812499994</v>
      </c>
      <c r="J852" s="211">
        <v>76220.226249999992</v>
      </c>
      <c r="K852" s="211">
        <v>133385.3959375</v>
      </c>
      <c r="L852" s="211">
        <v>96089.433749999997</v>
      </c>
      <c r="M852" s="211">
        <v>168156.50906249997</v>
      </c>
      <c r="N852" s="211">
        <v>124907.44499999998</v>
      </c>
      <c r="O852" s="211">
        <v>218588.02874999997</v>
      </c>
      <c r="P852" s="211">
        <v>152199.05624999997</v>
      </c>
      <c r="Q852" s="211">
        <v>266348.34843749995</v>
      </c>
      <c r="R852" s="211">
        <v>169789.26374999998</v>
      </c>
      <c r="S852" s="211">
        <v>297131.21156249999</v>
      </c>
      <c r="T852" s="211">
        <v>186542.07124999998</v>
      </c>
      <c r="U852" s="211">
        <v>326448.62468749995</v>
      </c>
    </row>
    <row r="853" spans="1:21" ht="13.5" customHeight="1">
      <c r="A853" s="209">
        <v>5</v>
      </c>
      <c r="B853" s="210" t="s">
        <v>329</v>
      </c>
      <c r="C853" s="210" t="s">
        <v>382</v>
      </c>
      <c r="D853" s="210" t="s">
        <v>383</v>
      </c>
      <c r="E853" s="210" t="s">
        <v>388</v>
      </c>
      <c r="F853" s="209">
        <v>4</v>
      </c>
      <c r="G853" s="210" t="s">
        <v>4</v>
      </c>
      <c r="H853" s="211">
        <v>67645.903000000006</v>
      </c>
      <c r="I853" s="211">
        <v>108233.4448</v>
      </c>
      <c r="J853" s="211">
        <v>94704.264200000005</v>
      </c>
      <c r="K853" s="211">
        <v>151526.82272</v>
      </c>
      <c r="L853" s="211">
        <v>121762.62539999999</v>
      </c>
      <c r="M853" s="211">
        <v>194820.20064</v>
      </c>
      <c r="N853" s="211">
        <v>162350.1672</v>
      </c>
      <c r="O853" s="211">
        <v>259760.26751999999</v>
      </c>
      <c r="P853" s="211">
        <v>202937.709</v>
      </c>
      <c r="Q853" s="211">
        <v>324700.33439999999</v>
      </c>
      <c r="R853" s="211">
        <v>229996.07019999999</v>
      </c>
      <c r="S853" s="211">
        <v>367993.71231999999</v>
      </c>
      <c r="T853" s="211">
        <v>257054.4314</v>
      </c>
      <c r="U853" s="211">
        <v>411287.09023999999</v>
      </c>
    </row>
    <row r="854" spans="1:21" ht="13.5" customHeight="1">
      <c r="A854" s="209">
        <v>5</v>
      </c>
      <c r="B854" s="210" t="s">
        <v>329</v>
      </c>
      <c r="C854" s="210" t="s">
        <v>382</v>
      </c>
      <c r="D854" s="210" t="s">
        <v>383</v>
      </c>
      <c r="E854" s="210" t="s">
        <v>389</v>
      </c>
      <c r="F854" s="209">
        <v>1</v>
      </c>
      <c r="G854" s="210" t="s">
        <v>63</v>
      </c>
      <c r="H854" s="211">
        <v>76363.75</v>
      </c>
      <c r="I854" s="211">
        <v>133636.5625</v>
      </c>
      <c r="J854" s="211">
        <v>99382.351250000007</v>
      </c>
      <c r="K854" s="211">
        <v>173919.11468750003</v>
      </c>
      <c r="L854" s="211">
        <v>119153.1375</v>
      </c>
      <c r="M854" s="211">
        <v>208517.99062499998</v>
      </c>
      <c r="N854" s="211">
        <v>142957.56</v>
      </c>
      <c r="O854" s="211">
        <v>250175.73</v>
      </c>
      <c r="P854" s="211">
        <v>168445.55624999999</v>
      </c>
      <c r="Q854" s="211">
        <v>294779.72343749995</v>
      </c>
      <c r="R854" s="211">
        <v>184305.6275</v>
      </c>
      <c r="S854" s="211">
        <v>322534.84812500002</v>
      </c>
      <c r="T854" s="211">
        <v>199914.0575</v>
      </c>
      <c r="U854" s="211">
        <v>349849.60062500002</v>
      </c>
    </row>
    <row r="855" spans="1:21" ht="13.5" customHeight="1">
      <c r="A855" s="209">
        <v>5</v>
      </c>
      <c r="B855" s="210" t="s">
        <v>329</v>
      </c>
      <c r="C855" s="210" t="s">
        <v>382</v>
      </c>
      <c r="D855" s="210" t="s">
        <v>383</v>
      </c>
      <c r="E855" s="210" t="s">
        <v>389</v>
      </c>
      <c r="F855" s="209">
        <v>2</v>
      </c>
      <c r="G855" s="210" t="s">
        <v>5</v>
      </c>
      <c r="H855" s="211">
        <v>70292.612500000003</v>
      </c>
      <c r="I855" s="211">
        <v>123012.07187499999</v>
      </c>
      <c r="J855" s="211">
        <v>91167.002500000002</v>
      </c>
      <c r="K855" s="211">
        <v>159542.25437500002</v>
      </c>
      <c r="L855" s="211">
        <v>108157.2975</v>
      </c>
      <c r="M855" s="211">
        <v>189275.270625</v>
      </c>
      <c r="N855" s="211">
        <v>128921.655</v>
      </c>
      <c r="O855" s="211">
        <v>225612.89624999999</v>
      </c>
      <c r="P855" s="211">
        <v>151842.86249999999</v>
      </c>
      <c r="Q855" s="211">
        <v>265725.00937499997</v>
      </c>
      <c r="R855" s="211">
        <v>166276.02250000002</v>
      </c>
      <c r="S855" s="211">
        <v>290983.03937500005</v>
      </c>
      <c r="T855" s="211">
        <v>179908.245</v>
      </c>
      <c r="U855" s="211">
        <v>314839.42875000002</v>
      </c>
    </row>
    <row r="856" spans="1:21" ht="13.5" customHeight="1">
      <c r="A856" s="209">
        <v>5</v>
      </c>
      <c r="B856" s="210" t="s">
        <v>329</v>
      </c>
      <c r="C856" s="210" t="s">
        <v>382</v>
      </c>
      <c r="D856" s="210" t="s">
        <v>383</v>
      </c>
      <c r="E856" s="210" t="s">
        <v>389</v>
      </c>
      <c r="F856" s="209">
        <v>3</v>
      </c>
      <c r="G856" s="210" t="s">
        <v>6</v>
      </c>
      <c r="H856" s="211">
        <v>56206.981249999997</v>
      </c>
      <c r="I856" s="211">
        <v>98362.217187499991</v>
      </c>
      <c r="J856" s="211">
        <v>76210.023749999993</v>
      </c>
      <c r="K856" s="211">
        <v>133367.5415625</v>
      </c>
      <c r="L856" s="211">
        <v>96022.316249999989</v>
      </c>
      <c r="M856" s="211">
        <v>168039.05343749997</v>
      </c>
      <c r="N856" s="211">
        <v>124727.05499999999</v>
      </c>
      <c r="O856" s="211">
        <v>218272.34625</v>
      </c>
      <c r="P856" s="211">
        <v>151862.19375000001</v>
      </c>
      <c r="Q856" s="211">
        <v>265758.83906249999</v>
      </c>
      <c r="R856" s="211">
        <v>169330.98624999999</v>
      </c>
      <c r="S856" s="211">
        <v>296329.22593749996</v>
      </c>
      <c r="T856" s="211">
        <v>185938.67874999999</v>
      </c>
      <c r="U856" s="211">
        <v>325392.68781249999</v>
      </c>
    </row>
    <row r="857" spans="1:21" ht="13.5" customHeight="1">
      <c r="A857" s="209">
        <v>5</v>
      </c>
      <c r="B857" s="210" t="s">
        <v>329</v>
      </c>
      <c r="C857" s="210" t="s">
        <v>382</v>
      </c>
      <c r="D857" s="210" t="s">
        <v>383</v>
      </c>
      <c r="E857" s="210" t="s">
        <v>389</v>
      </c>
      <c r="F857" s="209">
        <v>4</v>
      </c>
      <c r="G857" s="210" t="s">
        <v>4</v>
      </c>
      <c r="H857" s="211">
        <v>67983.829499999993</v>
      </c>
      <c r="I857" s="211">
        <v>108774.1272</v>
      </c>
      <c r="J857" s="211">
        <v>95177.36129999999</v>
      </c>
      <c r="K857" s="211">
        <v>152283.77807999999</v>
      </c>
      <c r="L857" s="211">
        <v>122370.89309999999</v>
      </c>
      <c r="M857" s="211">
        <v>195793.42896000002</v>
      </c>
      <c r="N857" s="211">
        <v>163161.19079999998</v>
      </c>
      <c r="O857" s="211">
        <v>261057.90528000001</v>
      </c>
      <c r="P857" s="211">
        <v>203951.48849999998</v>
      </c>
      <c r="Q857" s="211">
        <v>326322.38159999996</v>
      </c>
      <c r="R857" s="211">
        <v>231145.02029999997</v>
      </c>
      <c r="S857" s="211">
        <v>369832.03247999999</v>
      </c>
      <c r="T857" s="211">
        <v>258338.55209999997</v>
      </c>
      <c r="U857" s="211">
        <v>413341.68336000002</v>
      </c>
    </row>
    <row r="858" spans="1:21" ht="13.5" customHeight="1">
      <c r="A858" s="209">
        <v>5</v>
      </c>
      <c r="B858" s="210" t="s">
        <v>329</v>
      </c>
      <c r="C858" s="210" t="s">
        <v>382</v>
      </c>
      <c r="D858" s="210" t="s">
        <v>383</v>
      </c>
      <c r="E858" s="210" t="s">
        <v>390</v>
      </c>
      <c r="F858" s="209">
        <v>1</v>
      </c>
      <c r="G858" s="210" t="s">
        <v>63</v>
      </c>
      <c r="H858" s="211">
        <v>73705.75</v>
      </c>
      <c r="I858" s="211">
        <v>128985.0625</v>
      </c>
      <c r="J858" s="211">
        <v>95936.89</v>
      </c>
      <c r="K858" s="211">
        <v>167889.55750000002</v>
      </c>
      <c r="L858" s="211">
        <v>115048.8</v>
      </c>
      <c r="M858" s="211">
        <v>201335.4</v>
      </c>
      <c r="N858" s="211">
        <v>138074.51999999999</v>
      </c>
      <c r="O858" s="211">
        <v>241630.41</v>
      </c>
      <c r="P858" s="211">
        <v>162700.79999999999</v>
      </c>
      <c r="Q858" s="211">
        <v>284726.40000000002</v>
      </c>
      <c r="R858" s="211">
        <v>178024.68</v>
      </c>
      <c r="S858" s="211">
        <v>311543.19</v>
      </c>
      <c r="T858" s="211">
        <v>193113.34</v>
      </c>
      <c r="U858" s="211">
        <v>337948.34499999997</v>
      </c>
    </row>
    <row r="859" spans="1:21" ht="13.5" customHeight="1">
      <c r="A859" s="209">
        <v>5</v>
      </c>
      <c r="B859" s="210" t="s">
        <v>329</v>
      </c>
      <c r="C859" s="210" t="s">
        <v>382</v>
      </c>
      <c r="D859" s="210" t="s">
        <v>383</v>
      </c>
      <c r="E859" s="210" t="s">
        <v>390</v>
      </c>
      <c r="F859" s="209">
        <v>2</v>
      </c>
      <c r="G859" s="210" t="s">
        <v>5</v>
      </c>
      <c r="H859" s="211">
        <v>67840.412500000006</v>
      </c>
      <c r="I859" s="211">
        <v>118720.721875</v>
      </c>
      <c r="J859" s="211">
        <v>87997.192500000005</v>
      </c>
      <c r="K859" s="211">
        <v>153995.08687500004</v>
      </c>
      <c r="L859" s="211">
        <v>104414.5575</v>
      </c>
      <c r="M859" s="211">
        <v>182725.47562500002</v>
      </c>
      <c r="N859" s="211">
        <v>124494.015</v>
      </c>
      <c r="O859" s="211">
        <v>217864.52625</v>
      </c>
      <c r="P859" s="211">
        <v>146635.91249999998</v>
      </c>
      <c r="Q859" s="211">
        <v>256612.84687499999</v>
      </c>
      <c r="R859" s="211">
        <v>160579.40750000003</v>
      </c>
      <c r="S859" s="211">
        <v>281013.96312500001</v>
      </c>
      <c r="T859" s="211">
        <v>173753.05249999999</v>
      </c>
      <c r="U859" s="211">
        <v>304067.84187500004</v>
      </c>
    </row>
    <row r="860" spans="1:21" ht="13.5" customHeight="1">
      <c r="A860" s="209">
        <v>5</v>
      </c>
      <c r="B860" s="210" t="s">
        <v>329</v>
      </c>
      <c r="C860" s="210" t="s">
        <v>382</v>
      </c>
      <c r="D860" s="210" t="s">
        <v>383</v>
      </c>
      <c r="E860" s="210" t="s">
        <v>390</v>
      </c>
      <c r="F860" s="209">
        <v>3</v>
      </c>
      <c r="G860" s="210" t="s">
        <v>6</v>
      </c>
      <c r="H860" s="211">
        <v>53574.90625</v>
      </c>
      <c r="I860" s="211">
        <v>93756.0859375</v>
      </c>
      <c r="J860" s="211">
        <v>72661.618749999994</v>
      </c>
      <c r="K860" s="211">
        <v>127157.83281249998</v>
      </c>
      <c r="L860" s="211">
        <v>91568.081249999988</v>
      </c>
      <c r="M860" s="211">
        <v>160244.14218749997</v>
      </c>
      <c r="N860" s="211">
        <v>118969.87499999997</v>
      </c>
      <c r="O860" s="211">
        <v>208197.28124999997</v>
      </c>
      <c r="P860" s="211">
        <v>144888.46875</v>
      </c>
      <c r="Q860" s="211">
        <v>253554.82031249997</v>
      </c>
      <c r="R860" s="211">
        <v>161580.43124999997</v>
      </c>
      <c r="S860" s="211">
        <v>282765.75468749995</v>
      </c>
      <c r="T860" s="211">
        <v>177458.69374999998</v>
      </c>
      <c r="U860" s="211">
        <v>310552.71406249999</v>
      </c>
    </row>
    <row r="861" spans="1:21" ht="13.5" customHeight="1">
      <c r="A861" s="209">
        <v>5</v>
      </c>
      <c r="B861" s="210" t="s">
        <v>329</v>
      </c>
      <c r="C861" s="210" t="s">
        <v>382</v>
      </c>
      <c r="D861" s="210" t="s">
        <v>383</v>
      </c>
      <c r="E861" s="210" t="s">
        <v>390</v>
      </c>
      <c r="F861" s="209">
        <v>4</v>
      </c>
      <c r="G861" s="210" t="s">
        <v>4</v>
      </c>
      <c r="H861" s="211">
        <v>64711.97649999999</v>
      </c>
      <c r="I861" s="211">
        <v>103539.1624</v>
      </c>
      <c r="J861" s="211">
        <v>90596.767099999997</v>
      </c>
      <c r="K861" s="211">
        <v>144954.82736</v>
      </c>
      <c r="L861" s="211">
        <v>116481.55769999999</v>
      </c>
      <c r="M861" s="211">
        <v>186370.49232000002</v>
      </c>
      <c r="N861" s="211">
        <v>155308.74359999999</v>
      </c>
      <c r="O861" s="211">
        <v>248493.98975999997</v>
      </c>
      <c r="P861" s="211">
        <v>194135.9295</v>
      </c>
      <c r="Q861" s="211">
        <v>310617.48719999997</v>
      </c>
      <c r="R861" s="211">
        <v>220020.72009999998</v>
      </c>
      <c r="S861" s="211">
        <v>352033.15216</v>
      </c>
      <c r="T861" s="211">
        <v>245905.51069999998</v>
      </c>
      <c r="U861" s="211">
        <v>393448.81711999996</v>
      </c>
    </row>
    <row r="862" spans="1:21" ht="13.5" customHeight="1">
      <c r="A862" s="209">
        <v>6</v>
      </c>
      <c r="B862" s="210" t="s">
        <v>120</v>
      </c>
      <c r="C862" s="210" t="s">
        <v>391</v>
      </c>
      <c r="D862" s="210" t="s">
        <v>392</v>
      </c>
      <c r="E862" s="210" t="s">
        <v>393</v>
      </c>
      <c r="F862" s="209">
        <v>1</v>
      </c>
      <c r="G862" s="210" t="s">
        <v>63</v>
      </c>
      <c r="H862" s="211">
        <v>59372.75</v>
      </c>
      <c r="I862" s="211">
        <v>103902.3125</v>
      </c>
      <c r="J862" s="211">
        <v>77417.891250000015</v>
      </c>
      <c r="K862" s="211">
        <v>135481.3096875</v>
      </c>
      <c r="L862" s="211">
        <v>93105.337499999994</v>
      </c>
      <c r="M862" s="211">
        <v>162934.34062499998</v>
      </c>
      <c r="N862" s="211">
        <v>112150.68</v>
      </c>
      <c r="O862" s="211">
        <v>196263.69</v>
      </c>
      <c r="P862" s="211">
        <v>132241.85625000001</v>
      </c>
      <c r="Q862" s="211">
        <v>231423.24843749998</v>
      </c>
      <c r="R862" s="211">
        <v>144743.9075</v>
      </c>
      <c r="S862" s="211">
        <v>253301.83812500001</v>
      </c>
      <c r="T862" s="211">
        <v>157132.89749999999</v>
      </c>
      <c r="U862" s="211">
        <v>274982.57062499993</v>
      </c>
    </row>
    <row r="863" spans="1:21" ht="13.5" customHeight="1">
      <c r="A863" s="209">
        <v>6</v>
      </c>
      <c r="B863" s="210" t="s">
        <v>120</v>
      </c>
      <c r="C863" s="210" t="s">
        <v>391</v>
      </c>
      <c r="D863" s="210" t="s">
        <v>392</v>
      </c>
      <c r="E863" s="210" t="s">
        <v>393</v>
      </c>
      <c r="F863" s="209">
        <v>2</v>
      </c>
      <c r="G863" s="210" t="s">
        <v>5</v>
      </c>
      <c r="H863" s="211">
        <v>54592.962500000001</v>
      </c>
      <c r="I863" s="211">
        <v>95537.684375000012</v>
      </c>
      <c r="J863" s="211">
        <v>70919.43250000001</v>
      </c>
      <c r="K863" s="211">
        <v>124109.00687500002</v>
      </c>
      <c r="L863" s="211">
        <v>84328.267500000002</v>
      </c>
      <c r="M863" s="211">
        <v>147574.46812500001</v>
      </c>
      <c r="N863" s="211">
        <v>100880.47500000001</v>
      </c>
      <c r="O863" s="211">
        <v>176540.83124999999</v>
      </c>
      <c r="P863" s="211">
        <v>118901.21249999999</v>
      </c>
      <c r="Q863" s="211">
        <v>208077.12187499998</v>
      </c>
      <c r="R863" s="211">
        <v>130259.99250000002</v>
      </c>
      <c r="S863" s="211">
        <v>227954.986875</v>
      </c>
      <c r="T863" s="211">
        <v>141030.63500000001</v>
      </c>
      <c r="U863" s="211">
        <v>246803.61124999999</v>
      </c>
    </row>
    <row r="864" spans="1:21" ht="13.5" customHeight="1">
      <c r="A864" s="209">
        <v>6</v>
      </c>
      <c r="B864" s="210" t="s">
        <v>120</v>
      </c>
      <c r="C864" s="210" t="s">
        <v>391</v>
      </c>
      <c r="D864" s="210" t="s">
        <v>392</v>
      </c>
      <c r="E864" s="210" t="s">
        <v>393</v>
      </c>
      <c r="F864" s="209">
        <v>3</v>
      </c>
      <c r="G864" s="210" t="s">
        <v>6</v>
      </c>
      <c r="H864" s="211">
        <v>42986.206249999996</v>
      </c>
      <c r="I864" s="211">
        <v>75225.860937499994</v>
      </c>
      <c r="J864" s="211">
        <v>58133.188749999994</v>
      </c>
      <c r="K864" s="211">
        <v>101733.08031249998</v>
      </c>
      <c r="L864" s="211">
        <v>73122.671249999985</v>
      </c>
      <c r="M864" s="211">
        <v>127964.67468749998</v>
      </c>
      <c r="N864" s="211">
        <v>94769.89499999999</v>
      </c>
      <c r="O864" s="211">
        <v>165847.31624999997</v>
      </c>
      <c r="P864" s="211">
        <v>115121.11874999998</v>
      </c>
      <c r="Q864" s="211">
        <v>201461.95781249995</v>
      </c>
      <c r="R864" s="211">
        <v>128175.60124999999</v>
      </c>
      <c r="S864" s="211">
        <v>224307.30218749997</v>
      </c>
      <c r="T864" s="211">
        <v>140519.08374999999</v>
      </c>
      <c r="U864" s="211">
        <v>245908.39656249998</v>
      </c>
    </row>
    <row r="865" spans="1:21" ht="13.5" customHeight="1">
      <c r="A865" s="209">
        <v>6</v>
      </c>
      <c r="B865" s="210" t="s">
        <v>120</v>
      </c>
      <c r="C865" s="210" t="s">
        <v>391</v>
      </c>
      <c r="D865" s="210" t="s">
        <v>392</v>
      </c>
      <c r="E865" s="210" t="s">
        <v>393</v>
      </c>
      <c r="F865" s="209">
        <v>4</v>
      </c>
      <c r="G865" s="210" t="s">
        <v>4</v>
      </c>
      <c r="H865" s="211">
        <v>52647.294999999998</v>
      </c>
      <c r="I865" s="211">
        <v>84235.671999999991</v>
      </c>
      <c r="J865" s="211">
        <v>73706.212999999989</v>
      </c>
      <c r="K865" s="211">
        <v>117929.94080000001</v>
      </c>
      <c r="L865" s="211">
        <v>94765.130999999994</v>
      </c>
      <c r="M865" s="211">
        <v>151624.2096</v>
      </c>
      <c r="N865" s="211">
        <v>126353.508</v>
      </c>
      <c r="O865" s="211">
        <v>202165.6128</v>
      </c>
      <c r="P865" s="211">
        <v>157941.88499999998</v>
      </c>
      <c r="Q865" s="211">
        <v>252707.016</v>
      </c>
      <c r="R865" s="211">
        <v>179000.80299999999</v>
      </c>
      <c r="S865" s="211">
        <v>286401.28479999996</v>
      </c>
      <c r="T865" s="211">
        <v>200059.72099999996</v>
      </c>
      <c r="U865" s="211">
        <v>320095.55359999998</v>
      </c>
    </row>
    <row r="866" spans="1:21" ht="13.5" customHeight="1">
      <c r="A866" s="209">
        <v>6</v>
      </c>
      <c r="B866" s="210" t="s">
        <v>120</v>
      </c>
      <c r="C866" s="210" t="s">
        <v>391</v>
      </c>
      <c r="D866" s="210" t="s">
        <v>392</v>
      </c>
      <c r="E866" s="210" t="s">
        <v>394</v>
      </c>
      <c r="F866" s="209">
        <v>1</v>
      </c>
      <c r="G866" s="210" t="s">
        <v>63</v>
      </c>
      <c r="H866" s="211">
        <v>61036.5</v>
      </c>
      <c r="I866" s="211">
        <v>106813.875</v>
      </c>
      <c r="J866" s="211">
        <v>79462.976250000007</v>
      </c>
      <c r="K866" s="211">
        <v>139060.20843750003</v>
      </c>
      <c r="L866" s="211">
        <v>95325.1875</v>
      </c>
      <c r="M866" s="211">
        <v>166819.078125</v>
      </c>
      <c r="N866" s="211">
        <v>114453.36</v>
      </c>
      <c r="O866" s="211">
        <v>200293.38</v>
      </c>
      <c r="P866" s="211">
        <v>134877.43124999999</v>
      </c>
      <c r="Q866" s="211">
        <v>236035.50468750001</v>
      </c>
      <c r="R866" s="211">
        <v>147586.47749999998</v>
      </c>
      <c r="S866" s="211">
        <v>258276.33562500001</v>
      </c>
      <c r="T866" s="211">
        <v>160110.00750000001</v>
      </c>
      <c r="U866" s="211">
        <v>280192.51312499994</v>
      </c>
    </row>
    <row r="867" spans="1:21" ht="13.5" customHeight="1">
      <c r="A867" s="209">
        <v>6</v>
      </c>
      <c r="B867" s="210" t="s">
        <v>120</v>
      </c>
      <c r="C867" s="210" t="s">
        <v>391</v>
      </c>
      <c r="D867" s="210" t="s">
        <v>392</v>
      </c>
      <c r="E867" s="210" t="s">
        <v>394</v>
      </c>
      <c r="F867" s="209">
        <v>2</v>
      </c>
      <c r="G867" s="210" t="s">
        <v>5</v>
      </c>
      <c r="H867" s="211">
        <v>56172.675000000003</v>
      </c>
      <c r="I867" s="211">
        <v>98302.181249999994</v>
      </c>
      <c r="J867" s="211">
        <v>72875.565000000002</v>
      </c>
      <c r="K867" s="211">
        <v>127532.23875000002</v>
      </c>
      <c r="L867" s="211">
        <v>86493.285000000003</v>
      </c>
      <c r="M867" s="211">
        <v>151363.24875</v>
      </c>
      <c r="N867" s="211">
        <v>103167.09</v>
      </c>
      <c r="O867" s="211">
        <v>180542.4075</v>
      </c>
      <c r="P867" s="211">
        <v>121525.42499999999</v>
      </c>
      <c r="Q867" s="211">
        <v>212669.49374999997</v>
      </c>
      <c r="R867" s="211">
        <v>133087.56</v>
      </c>
      <c r="S867" s="211">
        <v>232903.23</v>
      </c>
      <c r="T867" s="211">
        <v>144016.0575</v>
      </c>
      <c r="U867" s="211">
        <v>252028.10062499999</v>
      </c>
    </row>
    <row r="868" spans="1:21" ht="13.5" customHeight="1">
      <c r="A868" s="209">
        <v>6</v>
      </c>
      <c r="B868" s="210" t="s">
        <v>120</v>
      </c>
      <c r="C868" s="210" t="s">
        <v>391</v>
      </c>
      <c r="D868" s="210" t="s">
        <v>392</v>
      </c>
      <c r="E868" s="210" t="s">
        <v>394</v>
      </c>
      <c r="F868" s="209">
        <v>3</v>
      </c>
      <c r="G868" s="210" t="s">
        <v>6</v>
      </c>
      <c r="H868" s="211">
        <v>44311.712499999994</v>
      </c>
      <c r="I868" s="211">
        <v>77545.496874999997</v>
      </c>
      <c r="J868" s="211">
        <v>60079.897499999999</v>
      </c>
      <c r="K868" s="211">
        <v>105139.82062499999</v>
      </c>
      <c r="L868" s="211">
        <v>75697.58249999999</v>
      </c>
      <c r="M868" s="211">
        <v>132470.76937499997</v>
      </c>
      <c r="N868" s="211">
        <v>98324.31</v>
      </c>
      <c r="O868" s="211">
        <v>172067.54249999998</v>
      </c>
      <c r="P868" s="211">
        <v>119712.6375</v>
      </c>
      <c r="Q868" s="211">
        <v>209497.11562499998</v>
      </c>
      <c r="R868" s="211">
        <v>133481.32250000001</v>
      </c>
      <c r="S868" s="211">
        <v>233592.31437499999</v>
      </c>
      <c r="T868" s="211">
        <v>146570.60749999998</v>
      </c>
      <c r="U868" s="211">
        <v>256498.56312499999</v>
      </c>
    </row>
    <row r="869" spans="1:21" ht="13.5" customHeight="1">
      <c r="A869" s="209">
        <v>6</v>
      </c>
      <c r="B869" s="210" t="s">
        <v>120</v>
      </c>
      <c r="C869" s="210" t="s">
        <v>391</v>
      </c>
      <c r="D869" s="210" t="s">
        <v>392</v>
      </c>
      <c r="E869" s="210" t="s">
        <v>394</v>
      </c>
      <c r="F869" s="209">
        <v>4</v>
      </c>
      <c r="G869" s="210" t="s">
        <v>4</v>
      </c>
      <c r="H869" s="211">
        <v>53602.892999999996</v>
      </c>
      <c r="I869" s="211">
        <v>85764.628800000006</v>
      </c>
      <c r="J869" s="211">
        <v>75044.050199999998</v>
      </c>
      <c r="K869" s="211">
        <v>120070.48032</v>
      </c>
      <c r="L869" s="211">
        <v>96485.207399999985</v>
      </c>
      <c r="M869" s="211">
        <v>154376.33184</v>
      </c>
      <c r="N869" s="211">
        <v>128646.94319999999</v>
      </c>
      <c r="O869" s="211">
        <v>205835.10911999998</v>
      </c>
      <c r="P869" s="211">
        <v>160808.679</v>
      </c>
      <c r="Q869" s="211">
        <v>257293.88639999999</v>
      </c>
      <c r="R869" s="211">
        <v>182249.83619999996</v>
      </c>
      <c r="S869" s="211">
        <v>291599.73791999999</v>
      </c>
      <c r="T869" s="211">
        <v>203690.99339999998</v>
      </c>
      <c r="U869" s="211">
        <v>325905.58944000001</v>
      </c>
    </row>
    <row r="870" spans="1:21" ht="13.5" customHeight="1">
      <c r="A870" s="209">
        <v>6</v>
      </c>
      <c r="B870" s="210" t="s">
        <v>120</v>
      </c>
      <c r="C870" s="210" t="s">
        <v>391</v>
      </c>
      <c r="D870" s="210" t="s">
        <v>392</v>
      </c>
      <c r="E870" s="210" t="s">
        <v>395</v>
      </c>
      <c r="F870" s="209">
        <v>1</v>
      </c>
      <c r="G870" s="210" t="s">
        <v>63</v>
      </c>
      <c r="H870" s="211">
        <v>59421.5</v>
      </c>
      <c r="I870" s="211">
        <v>103987.625</v>
      </c>
      <c r="J870" s="211">
        <v>77309.207500000019</v>
      </c>
      <c r="K870" s="211">
        <v>135291.11312500003</v>
      </c>
      <c r="L870" s="211">
        <v>92642.625</v>
      </c>
      <c r="M870" s="211">
        <v>162124.59375</v>
      </c>
      <c r="N870" s="211">
        <v>111078.96</v>
      </c>
      <c r="O870" s="211">
        <v>194388.18</v>
      </c>
      <c r="P870" s="211">
        <v>130867.83749999999</v>
      </c>
      <c r="Q870" s="211">
        <v>229018.71562500001</v>
      </c>
      <c r="R870" s="211">
        <v>143181.565</v>
      </c>
      <c r="S870" s="211">
        <v>250567.73875000002</v>
      </c>
      <c r="T870" s="211">
        <v>155286.14500000002</v>
      </c>
      <c r="U870" s="211">
        <v>271750.75375000003</v>
      </c>
    </row>
    <row r="871" spans="1:21" ht="13.5" customHeight="1">
      <c r="A871" s="209">
        <v>6</v>
      </c>
      <c r="B871" s="210" t="s">
        <v>120</v>
      </c>
      <c r="C871" s="210" t="s">
        <v>391</v>
      </c>
      <c r="D871" s="210" t="s">
        <v>392</v>
      </c>
      <c r="E871" s="210" t="s">
        <v>395</v>
      </c>
      <c r="F871" s="209">
        <v>2</v>
      </c>
      <c r="G871" s="210" t="s">
        <v>5</v>
      </c>
      <c r="H871" s="211">
        <v>54706.925000000003</v>
      </c>
      <c r="I871" s="211">
        <v>95737.118749999994</v>
      </c>
      <c r="J871" s="211">
        <v>70934.465000000011</v>
      </c>
      <c r="K871" s="211">
        <v>124135.31375000002</v>
      </c>
      <c r="L871" s="211">
        <v>84123.135000000009</v>
      </c>
      <c r="M871" s="211">
        <v>147215.48625000002</v>
      </c>
      <c r="N871" s="211">
        <v>100214.79</v>
      </c>
      <c r="O871" s="211">
        <v>175375.88250000001</v>
      </c>
      <c r="P871" s="211">
        <v>118018.42499999999</v>
      </c>
      <c r="Q871" s="211">
        <v>206532.24374999997</v>
      </c>
      <c r="R871" s="211">
        <v>129227.285</v>
      </c>
      <c r="S871" s="211">
        <v>226147.74875000003</v>
      </c>
      <c r="T871" s="211">
        <v>139807.32</v>
      </c>
      <c r="U871" s="211">
        <v>244662.81</v>
      </c>
    </row>
    <row r="872" spans="1:21" ht="13.5" customHeight="1">
      <c r="A872" s="209">
        <v>6</v>
      </c>
      <c r="B872" s="210" t="s">
        <v>120</v>
      </c>
      <c r="C872" s="210" t="s">
        <v>391</v>
      </c>
      <c r="D872" s="210" t="s">
        <v>392</v>
      </c>
      <c r="E872" s="210" t="s">
        <v>395</v>
      </c>
      <c r="F872" s="209">
        <v>3</v>
      </c>
      <c r="G872" s="210" t="s">
        <v>6</v>
      </c>
      <c r="H872" s="211">
        <v>43180.462499999994</v>
      </c>
      <c r="I872" s="211">
        <v>75565.809374999997</v>
      </c>
      <c r="J872" s="211">
        <v>58609.897499999999</v>
      </c>
      <c r="K872" s="211">
        <v>102567.32062499999</v>
      </c>
      <c r="L872" s="211">
        <v>73897.582500000004</v>
      </c>
      <c r="M872" s="211">
        <v>129320.76937499999</v>
      </c>
      <c r="N872" s="211">
        <v>96075.81</v>
      </c>
      <c r="O872" s="211">
        <v>168132.66749999998</v>
      </c>
      <c r="P872" s="211">
        <v>117087.6375</v>
      </c>
      <c r="Q872" s="211">
        <v>204903.36562499998</v>
      </c>
      <c r="R872" s="211">
        <v>130633.82249999999</v>
      </c>
      <c r="S872" s="211">
        <v>228609.18937499999</v>
      </c>
      <c r="T872" s="211">
        <v>143540.10749999998</v>
      </c>
      <c r="U872" s="211">
        <v>251195.18812499999</v>
      </c>
    </row>
    <row r="873" spans="1:21" ht="13.5" customHeight="1">
      <c r="A873" s="209">
        <v>6</v>
      </c>
      <c r="B873" s="210" t="s">
        <v>120</v>
      </c>
      <c r="C873" s="210" t="s">
        <v>391</v>
      </c>
      <c r="D873" s="210" t="s">
        <v>392</v>
      </c>
      <c r="E873" s="210" t="s">
        <v>395</v>
      </c>
      <c r="F873" s="209">
        <v>4</v>
      </c>
      <c r="G873" s="210" t="s">
        <v>4</v>
      </c>
      <c r="H873" s="211">
        <v>51958.015499999994</v>
      </c>
      <c r="I873" s="211">
        <v>83132.824800000002</v>
      </c>
      <c r="J873" s="211">
        <v>72741.221699999995</v>
      </c>
      <c r="K873" s="211">
        <v>116385.95472000001</v>
      </c>
      <c r="L873" s="211">
        <v>93524.427899999995</v>
      </c>
      <c r="M873" s="211">
        <v>149639.08464000002</v>
      </c>
      <c r="N873" s="211">
        <v>124699.2372</v>
      </c>
      <c r="O873" s="211">
        <v>199518.77951999998</v>
      </c>
      <c r="P873" s="211">
        <v>155874.0465</v>
      </c>
      <c r="Q873" s="211">
        <v>249398.47440000001</v>
      </c>
      <c r="R873" s="211">
        <v>176657.25270000001</v>
      </c>
      <c r="S873" s="211">
        <v>282651.60431999998</v>
      </c>
      <c r="T873" s="211">
        <v>197440.45889999997</v>
      </c>
      <c r="U873" s="211">
        <v>315904.73424000002</v>
      </c>
    </row>
    <row r="874" spans="1:21" ht="13.5" customHeight="1">
      <c r="A874" s="209">
        <v>6</v>
      </c>
      <c r="B874" s="210" t="s">
        <v>120</v>
      </c>
      <c r="C874" s="210" t="s">
        <v>391</v>
      </c>
      <c r="D874" s="210" t="s">
        <v>392</v>
      </c>
      <c r="E874" s="210" t="s">
        <v>396</v>
      </c>
      <c r="F874" s="209">
        <v>1</v>
      </c>
      <c r="G874" s="210" t="s">
        <v>63</v>
      </c>
      <c r="H874" s="211">
        <v>65284.25</v>
      </c>
      <c r="I874" s="211">
        <v>114247.4375</v>
      </c>
      <c r="J874" s="211">
        <v>84954.091250000012</v>
      </c>
      <c r="K874" s="211">
        <v>148669.65968750004</v>
      </c>
      <c r="L874" s="211">
        <v>101837.1375</v>
      </c>
      <c r="M874" s="211">
        <v>178214.99062499998</v>
      </c>
      <c r="N874" s="211">
        <v>122155.08</v>
      </c>
      <c r="O874" s="211">
        <v>213771.39</v>
      </c>
      <c r="P874" s="211">
        <v>143928.35625000001</v>
      </c>
      <c r="Q874" s="211">
        <v>251874.62343749998</v>
      </c>
      <c r="R874" s="211">
        <v>157476.9075</v>
      </c>
      <c r="S874" s="211">
        <v>275584.58812500001</v>
      </c>
      <c r="T874" s="211">
        <v>170805.29749999999</v>
      </c>
      <c r="U874" s="211">
        <v>298909.270625</v>
      </c>
    </row>
    <row r="875" spans="1:21" ht="13.5" customHeight="1">
      <c r="A875" s="209">
        <v>6</v>
      </c>
      <c r="B875" s="210" t="s">
        <v>120</v>
      </c>
      <c r="C875" s="210" t="s">
        <v>391</v>
      </c>
      <c r="D875" s="210" t="s">
        <v>392</v>
      </c>
      <c r="E875" s="210" t="s">
        <v>396</v>
      </c>
      <c r="F875" s="209">
        <v>2</v>
      </c>
      <c r="G875" s="210" t="s">
        <v>5</v>
      </c>
      <c r="H875" s="211">
        <v>60097.587500000001</v>
      </c>
      <c r="I875" s="211">
        <v>105170.77812500001</v>
      </c>
      <c r="J875" s="211">
        <v>77937.457500000019</v>
      </c>
      <c r="K875" s="211">
        <v>136390.55062500003</v>
      </c>
      <c r="L875" s="211">
        <v>92450.54250000001</v>
      </c>
      <c r="M875" s="211">
        <v>161788.44937500003</v>
      </c>
      <c r="N875" s="211">
        <v>110177.38500000001</v>
      </c>
      <c r="O875" s="211">
        <v>192810.42375000002</v>
      </c>
      <c r="P875" s="211">
        <v>129760.83749999999</v>
      </c>
      <c r="Q875" s="211">
        <v>227081.46562499998</v>
      </c>
      <c r="R875" s="211">
        <v>142091.5675</v>
      </c>
      <c r="S875" s="211">
        <v>248660.24312500004</v>
      </c>
      <c r="T875" s="211">
        <v>153735.46</v>
      </c>
      <c r="U875" s="211">
        <v>269037.05499999999</v>
      </c>
    </row>
    <row r="876" spans="1:21" ht="13.5" customHeight="1">
      <c r="A876" s="209">
        <v>6</v>
      </c>
      <c r="B876" s="210" t="s">
        <v>120</v>
      </c>
      <c r="C876" s="210" t="s">
        <v>391</v>
      </c>
      <c r="D876" s="210" t="s">
        <v>392</v>
      </c>
      <c r="E876" s="210" t="s">
        <v>396</v>
      </c>
      <c r="F876" s="209">
        <v>3</v>
      </c>
      <c r="G876" s="210" t="s">
        <v>6</v>
      </c>
      <c r="H876" s="211">
        <v>47447.21875</v>
      </c>
      <c r="I876" s="211">
        <v>83032.6328125</v>
      </c>
      <c r="J876" s="211">
        <v>64378.60624999999</v>
      </c>
      <c r="K876" s="211">
        <v>112662.56093749999</v>
      </c>
      <c r="L876" s="211">
        <v>81152.493749999994</v>
      </c>
      <c r="M876" s="211">
        <v>142016.86406249998</v>
      </c>
      <c r="N876" s="211">
        <v>105476.32499999998</v>
      </c>
      <c r="O876" s="211">
        <v>184583.56874999998</v>
      </c>
      <c r="P876" s="211">
        <v>128504.15624999999</v>
      </c>
      <c r="Q876" s="211">
        <v>224882.27343749997</v>
      </c>
      <c r="R876" s="211">
        <v>143343.04374999998</v>
      </c>
      <c r="S876" s="211">
        <v>250850.32656249998</v>
      </c>
      <c r="T876" s="211">
        <v>157470.93124999997</v>
      </c>
      <c r="U876" s="211">
        <v>275574.12968749995</v>
      </c>
    </row>
    <row r="877" spans="1:21" ht="13.5" customHeight="1">
      <c r="A877" s="209">
        <v>6</v>
      </c>
      <c r="B877" s="210" t="s">
        <v>120</v>
      </c>
      <c r="C877" s="210" t="s">
        <v>391</v>
      </c>
      <c r="D877" s="210" t="s">
        <v>392</v>
      </c>
      <c r="E877" s="210" t="s">
        <v>396</v>
      </c>
      <c r="F877" s="209">
        <v>4</v>
      </c>
      <c r="G877" s="210" t="s">
        <v>4</v>
      </c>
      <c r="H877" s="211">
        <v>57190.294999999998</v>
      </c>
      <c r="I877" s="211">
        <v>91504.472000000009</v>
      </c>
      <c r="J877" s="211">
        <v>80066.413</v>
      </c>
      <c r="K877" s="211">
        <v>128106.2608</v>
      </c>
      <c r="L877" s="211">
        <v>102942.53099999999</v>
      </c>
      <c r="M877" s="211">
        <v>164708.04959999997</v>
      </c>
      <c r="N877" s="211">
        <v>137256.70799999998</v>
      </c>
      <c r="O877" s="211">
        <v>219610.7328</v>
      </c>
      <c r="P877" s="211">
        <v>171570.88499999998</v>
      </c>
      <c r="Q877" s="211">
        <v>274513.41599999997</v>
      </c>
      <c r="R877" s="211">
        <v>194447.00299999997</v>
      </c>
      <c r="S877" s="211">
        <v>311115.20479999995</v>
      </c>
      <c r="T877" s="211">
        <v>217323.12099999998</v>
      </c>
      <c r="U877" s="211">
        <v>347716.99360000005</v>
      </c>
    </row>
    <row r="878" spans="1:21" ht="13.5" customHeight="1">
      <c r="A878" s="209">
        <v>6</v>
      </c>
      <c r="B878" s="210" t="s">
        <v>120</v>
      </c>
      <c r="C878" s="210" t="s">
        <v>391</v>
      </c>
      <c r="D878" s="210" t="s">
        <v>392</v>
      </c>
      <c r="E878" s="210" t="s">
        <v>397</v>
      </c>
      <c r="F878" s="209">
        <v>1</v>
      </c>
      <c r="G878" s="210" t="s">
        <v>63</v>
      </c>
      <c r="H878" s="211">
        <v>58701.5</v>
      </c>
      <c r="I878" s="211">
        <v>102727.625</v>
      </c>
      <c r="J878" s="211">
        <v>76448.268750000017</v>
      </c>
      <c r="K878" s="211">
        <v>133784.47031250002</v>
      </c>
      <c r="L878" s="211">
        <v>91757.362500000003</v>
      </c>
      <c r="M878" s="211">
        <v>160575.38437499999</v>
      </c>
      <c r="N878" s="211">
        <v>110245.2</v>
      </c>
      <c r="O878" s="211">
        <v>192929.1</v>
      </c>
      <c r="P878" s="211">
        <v>129934.59375</v>
      </c>
      <c r="Q878" s="211">
        <v>227385.5390625</v>
      </c>
      <c r="R878" s="211">
        <v>142186.51250000001</v>
      </c>
      <c r="S878" s="211">
        <v>248826.39687499998</v>
      </c>
      <c r="T878" s="211">
        <v>154274.0625</v>
      </c>
      <c r="U878" s="211">
        <v>269979.609375</v>
      </c>
    </row>
    <row r="879" spans="1:21" ht="13.5" customHeight="1">
      <c r="A879" s="209">
        <v>6</v>
      </c>
      <c r="B879" s="210" t="s">
        <v>120</v>
      </c>
      <c r="C879" s="210" t="s">
        <v>391</v>
      </c>
      <c r="D879" s="210" t="s">
        <v>392</v>
      </c>
      <c r="E879" s="210" t="s">
        <v>397</v>
      </c>
      <c r="F879" s="209">
        <v>2</v>
      </c>
      <c r="G879" s="210" t="s">
        <v>5</v>
      </c>
      <c r="H879" s="211">
        <v>54013.625</v>
      </c>
      <c r="I879" s="211">
        <v>94523.84375</v>
      </c>
      <c r="J879" s="211">
        <v>70093.975000000006</v>
      </c>
      <c r="K879" s="211">
        <v>122664.45625000002</v>
      </c>
      <c r="L879" s="211">
        <v>83224.574999999997</v>
      </c>
      <c r="M879" s="211">
        <v>145643.00624999998</v>
      </c>
      <c r="N879" s="211">
        <v>99329.91</v>
      </c>
      <c r="O879" s="211">
        <v>173827.3425</v>
      </c>
      <c r="P879" s="211">
        <v>117019.87499999999</v>
      </c>
      <c r="Q879" s="211">
        <v>204784.78124999997</v>
      </c>
      <c r="R879" s="211">
        <v>128163</v>
      </c>
      <c r="S879" s="211">
        <v>224285.25</v>
      </c>
      <c r="T879" s="211">
        <v>138702.61249999999</v>
      </c>
      <c r="U879" s="211">
        <v>242729.57187500002</v>
      </c>
    </row>
    <row r="880" spans="1:21" ht="13.5" customHeight="1">
      <c r="A880" s="209">
        <v>6</v>
      </c>
      <c r="B880" s="210" t="s">
        <v>120</v>
      </c>
      <c r="C880" s="210" t="s">
        <v>391</v>
      </c>
      <c r="D880" s="210" t="s">
        <v>392</v>
      </c>
      <c r="E880" s="210" t="s">
        <v>397</v>
      </c>
      <c r="F880" s="209">
        <v>3</v>
      </c>
      <c r="G880" s="210" t="s">
        <v>6</v>
      </c>
      <c r="H880" s="211">
        <v>43037.137499999997</v>
      </c>
      <c r="I880" s="211">
        <v>75314.990624999991</v>
      </c>
      <c r="J880" s="211">
        <v>58295.492499999993</v>
      </c>
      <c r="K880" s="211">
        <v>102017.11187499999</v>
      </c>
      <c r="L880" s="211">
        <v>73403.347500000003</v>
      </c>
      <c r="M880" s="211">
        <v>128455.85812499998</v>
      </c>
      <c r="N880" s="211">
        <v>95265.33</v>
      </c>
      <c r="O880" s="211">
        <v>166714.32749999998</v>
      </c>
      <c r="P880" s="211">
        <v>115888.91249999999</v>
      </c>
      <c r="Q880" s="211">
        <v>202805.59687499999</v>
      </c>
      <c r="R880" s="211">
        <v>129147.76749999999</v>
      </c>
      <c r="S880" s="211">
        <v>226008.59312499998</v>
      </c>
      <c r="T880" s="211">
        <v>141727.22249999997</v>
      </c>
      <c r="U880" s="211">
        <v>248022.63937499997</v>
      </c>
    </row>
    <row r="881" spans="1:21" ht="13.5" customHeight="1">
      <c r="A881" s="209">
        <v>6</v>
      </c>
      <c r="B881" s="210" t="s">
        <v>120</v>
      </c>
      <c r="C881" s="210" t="s">
        <v>391</v>
      </c>
      <c r="D881" s="210" t="s">
        <v>392</v>
      </c>
      <c r="E881" s="210" t="s">
        <v>397</v>
      </c>
      <c r="F881" s="209">
        <v>4</v>
      </c>
      <c r="G881" s="210" t="s">
        <v>4</v>
      </c>
      <c r="H881" s="211">
        <v>52304.892999999996</v>
      </c>
      <c r="I881" s="211">
        <v>83687.828800000003</v>
      </c>
      <c r="J881" s="211">
        <v>73226.850200000001</v>
      </c>
      <c r="K881" s="211">
        <v>117162.96032</v>
      </c>
      <c r="L881" s="211">
        <v>94148.807399999991</v>
      </c>
      <c r="M881" s="211">
        <v>150638.09184000001</v>
      </c>
      <c r="N881" s="211">
        <v>125531.7432</v>
      </c>
      <c r="O881" s="211">
        <v>200850.78911999997</v>
      </c>
      <c r="P881" s="211">
        <v>156914.679</v>
      </c>
      <c r="Q881" s="211">
        <v>251063.48639999999</v>
      </c>
      <c r="R881" s="211">
        <v>177836.63619999995</v>
      </c>
      <c r="S881" s="211">
        <v>284538.61791999999</v>
      </c>
      <c r="T881" s="211">
        <v>198758.59339999998</v>
      </c>
      <c r="U881" s="211">
        <v>318013.74943999999</v>
      </c>
    </row>
    <row r="882" spans="1:21" ht="13.5" customHeight="1">
      <c r="A882" s="209">
        <v>6</v>
      </c>
      <c r="B882" s="210" t="s">
        <v>120</v>
      </c>
      <c r="C882" s="210" t="s">
        <v>398</v>
      </c>
      <c r="D882" s="210" t="s">
        <v>399</v>
      </c>
      <c r="E882" s="210" t="s">
        <v>400</v>
      </c>
      <c r="F882" s="209">
        <v>1</v>
      </c>
      <c r="G882" s="210" t="s">
        <v>63</v>
      </c>
      <c r="H882" s="211">
        <v>60316.5</v>
      </c>
      <c r="I882" s="211">
        <v>105553.875</v>
      </c>
      <c r="J882" s="211">
        <v>78602.037500000006</v>
      </c>
      <c r="K882" s="211">
        <v>137553.56562500002</v>
      </c>
      <c r="L882" s="211">
        <v>94439.925000000003</v>
      </c>
      <c r="M882" s="211">
        <v>165269.86874999999</v>
      </c>
      <c r="N882" s="211">
        <v>113619.6</v>
      </c>
      <c r="O882" s="211">
        <v>198834.3</v>
      </c>
      <c r="P882" s="211">
        <v>133944.1875</v>
      </c>
      <c r="Q882" s="211">
        <v>234402.328125</v>
      </c>
      <c r="R882" s="211">
        <v>146591.42499999999</v>
      </c>
      <c r="S882" s="211">
        <v>256534.99374999999</v>
      </c>
      <c r="T882" s="211">
        <v>159097.92499999999</v>
      </c>
      <c r="U882" s="211">
        <v>278421.36874999997</v>
      </c>
    </row>
    <row r="883" spans="1:21" ht="13.5" customHeight="1">
      <c r="A883" s="209">
        <v>6</v>
      </c>
      <c r="B883" s="210" t="s">
        <v>120</v>
      </c>
      <c r="C883" s="210" t="s">
        <v>398</v>
      </c>
      <c r="D883" s="210" t="s">
        <v>399</v>
      </c>
      <c r="E883" s="210" t="s">
        <v>400</v>
      </c>
      <c r="F883" s="209">
        <v>2</v>
      </c>
      <c r="G883" s="210" t="s">
        <v>5</v>
      </c>
      <c r="H883" s="211">
        <v>55479.375</v>
      </c>
      <c r="I883" s="211">
        <v>97088.90625</v>
      </c>
      <c r="J883" s="211">
        <v>72035.075000000012</v>
      </c>
      <c r="K883" s="211">
        <v>126061.38125000001</v>
      </c>
      <c r="L883" s="211">
        <v>85594.725000000006</v>
      </c>
      <c r="M883" s="211">
        <v>149790.76874999999</v>
      </c>
      <c r="N883" s="211">
        <v>102282.21</v>
      </c>
      <c r="O883" s="211">
        <v>178993.86749999999</v>
      </c>
      <c r="P883" s="211">
        <v>120526.87499999999</v>
      </c>
      <c r="Q883" s="211">
        <v>210922.03124999997</v>
      </c>
      <c r="R883" s="211">
        <v>132023.27500000002</v>
      </c>
      <c r="S883" s="211">
        <v>231040.73125000001</v>
      </c>
      <c r="T883" s="211">
        <v>142911.35</v>
      </c>
      <c r="U883" s="211">
        <v>250094.86250000002</v>
      </c>
    </row>
    <row r="884" spans="1:21" ht="13.5" customHeight="1">
      <c r="A884" s="209">
        <v>6</v>
      </c>
      <c r="B884" s="210" t="s">
        <v>120</v>
      </c>
      <c r="C884" s="210" t="s">
        <v>398</v>
      </c>
      <c r="D884" s="210" t="s">
        <v>399</v>
      </c>
      <c r="E884" s="210" t="s">
        <v>400</v>
      </c>
      <c r="F884" s="209">
        <v>3</v>
      </c>
      <c r="G884" s="210" t="s">
        <v>6</v>
      </c>
      <c r="H884" s="211">
        <v>43942.137499999997</v>
      </c>
      <c r="I884" s="211">
        <v>76898.740624999991</v>
      </c>
      <c r="J884" s="211">
        <v>59471.492499999993</v>
      </c>
      <c r="K884" s="211">
        <v>104075.11187499999</v>
      </c>
      <c r="L884" s="211">
        <v>74843.347500000003</v>
      </c>
      <c r="M884" s="211">
        <v>130975.85812499998</v>
      </c>
      <c r="N884" s="211">
        <v>97064.13</v>
      </c>
      <c r="O884" s="211">
        <v>169862.22749999998</v>
      </c>
      <c r="P884" s="211">
        <v>117988.91249999999</v>
      </c>
      <c r="Q884" s="211">
        <v>206480.59687499999</v>
      </c>
      <c r="R884" s="211">
        <v>131425.76749999999</v>
      </c>
      <c r="S884" s="211">
        <v>229995.09312499998</v>
      </c>
      <c r="T884" s="211">
        <v>144151.6225</v>
      </c>
      <c r="U884" s="211">
        <v>252265.33937499998</v>
      </c>
    </row>
    <row r="885" spans="1:21" ht="13.5" customHeight="1">
      <c r="A885" s="209">
        <v>6</v>
      </c>
      <c r="B885" s="210" t="s">
        <v>120</v>
      </c>
      <c r="C885" s="210" t="s">
        <v>398</v>
      </c>
      <c r="D885" s="210" t="s">
        <v>399</v>
      </c>
      <c r="E885" s="210" t="s">
        <v>400</v>
      </c>
      <c r="F885" s="209">
        <v>4</v>
      </c>
      <c r="G885" s="210" t="s">
        <v>4</v>
      </c>
      <c r="H885" s="211">
        <v>53620.794999999998</v>
      </c>
      <c r="I885" s="211">
        <v>85793.271999999997</v>
      </c>
      <c r="J885" s="211">
        <v>75069.112999999998</v>
      </c>
      <c r="K885" s="211">
        <v>120110.5808</v>
      </c>
      <c r="L885" s="211">
        <v>96517.430999999982</v>
      </c>
      <c r="M885" s="211">
        <v>154427.88959999999</v>
      </c>
      <c r="N885" s="211">
        <v>128689.908</v>
      </c>
      <c r="O885" s="211">
        <v>205903.85279999999</v>
      </c>
      <c r="P885" s="211">
        <v>160862.38499999998</v>
      </c>
      <c r="Q885" s="211">
        <v>257379.81599999999</v>
      </c>
      <c r="R885" s="211">
        <v>182310.70299999998</v>
      </c>
      <c r="S885" s="211">
        <v>291697.12479999999</v>
      </c>
      <c r="T885" s="211">
        <v>203759.02099999998</v>
      </c>
      <c r="U885" s="211">
        <v>326014.43359999999</v>
      </c>
    </row>
    <row r="886" spans="1:21" ht="13.5" customHeight="1">
      <c r="A886" s="209">
        <v>6</v>
      </c>
      <c r="B886" s="210" t="s">
        <v>120</v>
      </c>
      <c r="C886" s="210" t="s">
        <v>398</v>
      </c>
      <c r="D886" s="210" t="s">
        <v>399</v>
      </c>
      <c r="E886" s="210" t="s">
        <v>401</v>
      </c>
      <c r="F886" s="209">
        <v>1</v>
      </c>
      <c r="G886" s="210" t="s">
        <v>63</v>
      </c>
      <c r="H886" s="211">
        <v>65284.25</v>
      </c>
      <c r="I886" s="211">
        <v>114247.4375</v>
      </c>
      <c r="J886" s="211">
        <v>84954.091250000012</v>
      </c>
      <c r="K886" s="211">
        <v>148669.65968750004</v>
      </c>
      <c r="L886" s="211">
        <v>101837.1375</v>
      </c>
      <c r="M886" s="211">
        <v>178214.99062499998</v>
      </c>
      <c r="N886" s="211">
        <v>122155.08</v>
      </c>
      <c r="O886" s="211">
        <v>213771.39</v>
      </c>
      <c r="P886" s="211">
        <v>143928.35625000001</v>
      </c>
      <c r="Q886" s="211">
        <v>251874.62343749998</v>
      </c>
      <c r="R886" s="211">
        <v>157476.9075</v>
      </c>
      <c r="S886" s="211">
        <v>275584.58812500001</v>
      </c>
      <c r="T886" s="211">
        <v>170805.29749999999</v>
      </c>
      <c r="U886" s="211">
        <v>298909.270625</v>
      </c>
    </row>
    <row r="887" spans="1:21" ht="13.5" customHeight="1">
      <c r="A887" s="209">
        <v>6</v>
      </c>
      <c r="B887" s="210" t="s">
        <v>120</v>
      </c>
      <c r="C887" s="210" t="s">
        <v>398</v>
      </c>
      <c r="D887" s="210" t="s">
        <v>399</v>
      </c>
      <c r="E887" s="210" t="s">
        <v>401</v>
      </c>
      <c r="F887" s="209">
        <v>2</v>
      </c>
      <c r="G887" s="210" t="s">
        <v>5</v>
      </c>
      <c r="H887" s="211">
        <v>60097.587500000001</v>
      </c>
      <c r="I887" s="211">
        <v>105170.77812500001</v>
      </c>
      <c r="J887" s="211">
        <v>77937.457500000019</v>
      </c>
      <c r="K887" s="211">
        <v>136390.55062500003</v>
      </c>
      <c r="L887" s="211">
        <v>92450.54250000001</v>
      </c>
      <c r="M887" s="211">
        <v>161788.44937500003</v>
      </c>
      <c r="N887" s="211">
        <v>110177.38500000001</v>
      </c>
      <c r="O887" s="211">
        <v>192810.42375000002</v>
      </c>
      <c r="P887" s="211">
        <v>129760.83749999999</v>
      </c>
      <c r="Q887" s="211">
        <v>227081.46562499998</v>
      </c>
      <c r="R887" s="211">
        <v>142091.5675</v>
      </c>
      <c r="S887" s="211">
        <v>248660.24312500004</v>
      </c>
      <c r="T887" s="211">
        <v>153735.46</v>
      </c>
      <c r="U887" s="211">
        <v>269037.05499999999</v>
      </c>
    </row>
    <row r="888" spans="1:21" ht="13.5" customHeight="1">
      <c r="A888" s="209">
        <v>6</v>
      </c>
      <c r="B888" s="210" t="s">
        <v>120</v>
      </c>
      <c r="C888" s="210" t="s">
        <v>398</v>
      </c>
      <c r="D888" s="210" t="s">
        <v>399</v>
      </c>
      <c r="E888" s="210" t="s">
        <v>401</v>
      </c>
      <c r="F888" s="209">
        <v>3</v>
      </c>
      <c r="G888" s="210" t="s">
        <v>6</v>
      </c>
      <c r="H888" s="211">
        <v>47447.21875</v>
      </c>
      <c r="I888" s="211">
        <v>83032.6328125</v>
      </c>
      <c r="J888" s="211">
        <v>64378.60624999999</v>
      </c>
      <c r="K888" s="211">
        <v>112662.56093749999</v>
      </c>
      <c r="L888" s="211">
        <v>81152.493749999994</v>
      </c>
      <c r="M888" s="211">
        <v>142016.86406249998</v>
      </c>
      <c r="N888" s="211">
        <v>105476.32499999998</v>
      </c>
      <c r="O888" s="211">
        <v>184583.56874999998</v>
      </c>
      <c r="P888" s="211">
        <v>128504.15624999999</v>
      </c>
      <c r="Q888" s="211">
        <v>224882.27343749997</v>
      </c>
      <c r="R888" s="211">
        <v>143343.04374999998</v>
      </c>
      <c r="S888" s="211">
        <v>250850.32656249998</v>
      </c>
      <c r="T888" s="211">
        <v>157470.93124999997</v>
      </c>
      <c r="U888" s="211">
        <v>275574.12968749995</v>
      </c>
    </row>
    <row r="889" spans="1:21" ht="13.5" customHeight="1">
      <c r="A889" s="209">
        <v>6</v>
      </c>
      <c r="B889" s="210" t="s">
        <v>120</v>
      </c>
      <c r="C889" s="210" t="s">
        <v>398</v>
      </c>
      <c r="D889" s="210" t="s">
        <v>399</v>
      </c>
      <c r="E889" s="210" t="s">
        <v>401</v>
      </c>
      <c r="F889" s="209">
        <v>4</v>
      </c>
      <c r="G889" s="210" t="s">
        <v>4</v>
      </c>
      <c r="H889" s="211">
        <v>57190.294999999998</v>
      </c>
      <c r="I889" s="211">
        <v>91504.472000000009</v>
      </c>
      <c r="J889" s="211">
        <v>80066.413</v>
      </c>
      <c r="K889" s="211">
        <v>128106.2608</v>
      </c>
      <c r="L889" s="211">
        <v>102942.53099999999</v>
      </c>
      <c r="M889" s="211">
        <v>164708.04959999997</v>
      </c>
      <c r="N889" s="211">
        <v>137256.70799999998</v>
      </c>
      <c r="O889" s="211">
        <v>219610.7328</v>
      </c>
      <c r="P889" s="211">
        <v>171570.88499999998</v>
      </c>
      <c r="Q889" s="211">
        <v>274513.41599999997</v>
      </c>
      <c r="R889" s="211">
        <v>194447.00299999997</v>
      </c>
      <c r="S889" s="211">
        <v>311115.20479999995</v>
      </c>
      <c r="T889" s="211">
        <v>217323.12099999998</v>
      </c>
      <c r="U889" s="211">
        <v>347716.99360000005</v>
      </c>
    </row>
    <row r="890" spans="1:21" ht="13.5" customHeight="1">
      <c r="A890" s="209">
        <v>6</v>
      </c>
      <c r="B890" s="210" t="s">
        <v>120</v>
      </c>
      <c r="C890" s="210" t="s">
        <v>398</v>
      </c>
      <c r="D890" s="210" t="s">
        <v>399</v>
      </c>
      <c r="E890" s="210" t="s">
        <v>402</v>
      </c>
      <c r="F890" s="209">
        <v>1</v>
      </c>
      <c r="G890" s="210" t="s">
        <v>63</v>
      </c>
      <c r="H890" s="211">
        <v>66774.75</v>
      </c>
      <c r="I890" s="211">
        <v>116855.8125</v>
      </c>
      <c r="J890" s="211">
        <v>86892.19875000001</v>
      </c>
      <c r="K890" s="211">
        <v>152061.34781250003</v>
      </c>
      <c r="L890" s="211">
        <v>104157.5625</v>
      </c>
      <c r="M890" s="211">
        <v>182275.734375</v>
      </c>
      <c r="N890" s="211">
        <v>124934.04</v>
      </c>
      <c r="O890" s="211">
        <v>218634.57</v>
      </c>
      <c r="P890" s="211">
        <v>147201.69374999998</v>
      </c>
      <c r="Q890" s="211">
        <v>257602.96406249999</v>
      </c>
      <c r="R890" s="211">
        <v>161057.8725</v>
      </c>
      <c r="S890" s="211">
        <v>281851.27687499998</v>
      </c>
      <c r="T890" s="211">
        <v>174688.04249999998</v>
      </c>
      <c r="U890" s="211">
        <v>305704.07437499997</v>
      </c>
    </row>
    <row r="891" spans="1:21" ht="13.5" customHeight="1">
      <c r="A891" s="209">
        <v>6</v>
      </c>
      <c r="B891" s="210" t="s">
        <v>120</v>
      </c>
      <c r="C891" s="210" t="s">
        <v>398</v>
      </c>
      <c r="D891" s="210" t="s">
        <v>399</v>
      </c>
      <c r="E891" s="210" t="s">
        <v>402</v>
      </c>
      <c r="F891" s="209">
        <v>2</v>
      </c>
      <c r="G891" s="210" t="s">
        <v>5</v>
      </c>
      <c r="H891" s="211">
        <v>61470.262499999997</v>
      </c>
      <c r="I891" s="211">
        <v>107572.95937500001</v>
      </c>
      <c r="J891" s="211">
        <v>79716.472500000003</v>
      </c>
      <c r="K891" s="211">
        <v>139503.826875</v>
      </c>
      <c r="L891" s="211">
        <v>94558.927499999991</v>
      </c>
      <c r="M891" s="211">
        <v>165478.12312499998</v>
      </c>
      <c r="N891" s="211">
        <v>112686.435</v>
      </c>
      <c r="O891" s="211">
        <v>197201.26125000001</v>
      </c>
      <c r="P891" s="211">
        <v>132715.01249999998</v>
      </c>
      <c r="Q891" s="211">
        <v>232251.27187499998</v>
      </c>
      <c r="R891" s="211">
        <v>145325.90250000003</v>
      </c>
      <c r="S891" s="211">
        <v>254320.32937500003</v>
      </c>
      <c r="T891" s="211">
        <v>157233.93</v>
      </c>
      <c r="U891" s="211">
        <v>275159.3775</v>
      </c>
    </row>
    <row r="892" spans="1:21" ht="13.5" customHeight="1">
      <c r="A892" s="209">
        <v>6</v>
      </c>
      <c r="B892" s="210" t="s">
        <v>120</v>
      </c>
      <c r="C892" s="210" t="s">
        <v>398</v>
      </c>
      <c r="D892" s="210" t="s">
        <v>399</v>
      </c>
      <c r="E892" s="210" t="s">
        <v>402</v>
      </c>
      <c r="F892" s="209">
        <v>3</v>
      </c>
      <c r="G892" s="210" t="s">
        <v>6</v>
      </c>
      <c r="H892" s="211">
        <v>48310.756249999991</v>
      </c>
      <c r="I892" s="211">
        <v>84543.823437499988</v>
      </c>
      <c r="J892" s="211">
        <v>65564.808749999997</v>
      </c>
      <c r="K892" s="211">
        <v>114738.41531249999</v>
      </c>
      <c r="L892" s="211">
        <v>82659.611249999987</v>
      </c>
      <c r="M892" s="211">
        <v>144654.31968749998</v>
      </c>
      <c r="N892" s="211">
        <v>107455.51499999998</v>
      </c>
      <c r="O892" s="211">
        <v>188047.15125</v>
      </c>
      <c r="P892" s="211">
        <v>130941.01874999999</v>
      </c>
      <c r="Q892" s="211">
        <v>229146.78281249997</v>
      </c>
      <c r="R892" s="211">
        <v>146079.32124999998</v>
      </c>
      <c r="S892" s="211">
        <v>255638.81218749998</v>
      </c>
      <c r="T892" s="211">
        <v>160498.72374999998</v>
      </c>
      <c r="U892" s="211">
        <v>280872.76656249998</v>
      </c>
    </row>
    <row r="893" spans="1:21" ht="13.5" customHeight="1">
      <c r="A893" s="209">
        <v>6</v>
      </c>
      <c r="B893" s="210" t="s">
        <v>120</v>
      </c>
      <c r="C893" s="210" t="s">
        <v>398</v>
      </c>
      <c r="D893" s="210" t="s">
        <v>399</v>
      </c>
      <c r="E893" s="210" t="s">
        <v>402</v>
      </c>
      <c r="F893" s="209">
        <v>4</v>
      </c>
      <c r="G893" s="210" t="s">
        <v>4</v>
      </c>
      <c r="H893" s="211">
        <v>58168.270499999999</v>
      </c>
      <c r="I893" s="211">
        <v>93069.232799999998</v>
      </c>
      <c r="J893" s="211">
        <v>81435.578699999998</v>
      </c>
      <c r="K893" s="211">
        <v>130296.92592000001</v>
      </c>
      <c r="L893" s="211">
        <v>104702.88689999998</v>
      </c>
      <c r="M893" s="211">
        <v>167524.61904000002</v>
      </c>
      <c r="N893" s="211">
        <v>139603.8492</v>
      </c>
      <c r="O893" s="211">
        <v>223366.15872000001</v>
      </c>
      <c r="P893" s="211">
        <v>174504.81149999998</v>
      </c>
      <c r="Q893" s="211">
        <v>279207.69839999999</v>
      </c>
      <c r="R893" s="211">
        <v>197772.11969999998</v>
      </c>
      <c r="S893" s="211">
        <v>316435.39151999995</v>
      </c>
      <c r="T893" s="211">
        <v>221039.42789999998</v>
      </c>
      <c r="U893" s="211">
        <v>353663.08464000002</v>
      </c>
    </row>
    <row r="894" spans="1:21" ht="13.5" customHeight="1">
      <c r="A894" s="209">
        <v>6</v>
      </c>
      <c r="B894" s="210" t="s">
        <v>120</v>
      </c>
      <c r="C894" s="210" t="s">
        <v>398</v>
      </c>
      <c r="D894" s="210" t="s">
        <v>399</v>
      </c>
      <c r="E894" s="210" t="s">
        <v>345</v>
      </c>
      <c r="F894" s="209">
        <v>1</v>
      </c>
      <c r="G894" s="210" t="s">
        <v>63</v>
      </c>
      <c r="H894" s="211">
        <v>64017.5</v>
      </c>
      <c r="I894" s="211">
        <v>112030.625</v>
      </c>
      <c r="J894" s="211">
        <v>83339.191250000003</v>
      </c>
      <c r="K894" s="211">
        <v>145843.58468750003</v>
      </c>
      <c r="L894" s="211">
        <v>99966.037499999991</v>
      </c>
      <c r="M894" s="211">
        <v>174940.56562499999</v>
      </c>
      <c r="N894" s="211">
        <v>120011.28</v>
      </c>
      <c r="O894" s="211">
        <v>210019.74</v>
      </c>
      <c r="P894" s="211">
        <v>141424.10625000001</v>
      </c>
      <c r="Q894" s="211">
        <v>247492.18593749998</v>
      </c>
      <c r="R894" s="211">
        <v>154748.4075</v>
      </c>
      <c r="S894" s="211">
        <v>270809.71312500001</v>
      </c>
      <c r="T894" s="211">
        <v>167875.4975</v>
      </c>
      <c r="U894" s="211">
        <v>293782.12062499998</v>
      </c>
    </row>
    <row r="895" spans="1:21" ht="13.5" customHeight="1">
      <c r="A895" s="209">
        <v>6</v>
      </c>
      <c r="B895" s="210" t="s">
        <v>120</v>
      </c>
      <c r="C895" s="210" t="s">
        <v>398</v>
      </c>
      <c r="D895" s="210" t="s">
        <v>399</v>
      </c>
      <c r="E895" s="210" t="s">
        <v>345</v>
      </c>
      <c r="F895" s="209">
        <v>2</v>
      </c>
      <c r="G895" s="210" t="s">
        <v>5</v>
      </c>
      <c r="H895" s="211">
        <v>58918.024999999994</v>
      </c>
      <c r="I895" s="211">
        <v>103106.54375000001</v>
      </c>
      <c r="J895" s="211">
        <v>76433.595000000001</v>
      </c>
      <c r="K895" s="211">
        <v>133758.79125000001</v>
      </c>
      <c r="L895" s="211">
        <v>90710.054999999993</v>
      </c>
      <c r="M895" s="211">
        <v>158742.59625</v>
      </c>
      <c r="N895" s="211">
        <v>108185.19</v>
      </c>
      <c r="O895" s="211">
        <v>189324.08250000002</v>
      </c>
      <c r="P895" s="211">
        <v>127433.77499999998</v>
      </c>
      <c r="Q895" s="211">
        <v>223009.10624999998</v>
      </c>
      <c r="R895" s="211">
        <v>139556.23000000001</v>
      </c>
      <c r="S895" s="211">
        <v>244223.40250000003</v>
      </c>
      <c r="T895" s="211">
        <v>151012.9975</v>
      </c>
      <c r="U895" s="211">
        <v>264272.74562499998</v>
      </c>
    </row>
    <row r="896" spans="1:21" ht="13.5" customHeight="1">
      <c r="A896" s="209">
        <v>6</v>
      </c>
      <c r="B896" s="210" t="s">
        <v>120</v>
      </c>
      <c r="C896" s="210" t="s">
        <v>398</v>
      </c>
      <c r="D896" s="210" t="s">
        <v>399</v>
      </c>
      <c r="E896" s="210" t="s">
        <v>345</v>
      </c>
      <c r="F896" s="209">
        <v>3</v>
      </c>
      <c r="G896" s="210" t="s">
        <v>6</v>
      </c>
      <c r="H896" s="211">
        <v>46265.037499999991</v>
      </c>
      <c r="I896" s="211">
        <v>80963.815624999988</v>
      </c>
      <c r="J896" s="211">
        <v>62746.302499999991</v>
      </c>
      <c r="K896" s="211">
        <v>109806.02937499998</v>
      </c>
      <c r="L896" s="211">
        <v>79071.81749999999</v>
      </c>
      <c r="M896" s="211">
        <v>138375.68062499998</v>
      </c>
      <c r="N896" s="211">
        <v>102732.39</v>
      </c>
      <c r="O896" s="211">
        <v>179781.68249999997</v>
      </c>
      <c r="P896" s="211">
        <v>125111.36249999999</v>
      </c>
      <c r="Q896" s="211">
        <v>218944.88437499997</v>
      </c>
      <c r="R896" s="211">
        <v>139523.3775</v>
      </c>
      <c r="S896" s="211">
        <v>244165.91062499996</v>
      </c>
      <c r="T896" s="211">
        <v>153232.29249999998</v>
      </c>
      <c r="U896" s="211">
        <v>268156.51187499997</v>
      </c>
    </row>
    <row r="897" spans="1:21" ht="13.5" customHeight="1">
      <c r="A897" s="209">
        <v>6</v>
      </c>
      <c r="B897" s="210" t="s">
        <v>120</v>
      </c>
      <c r="C897" s="210" t="s">
        <v>398</v>
      </c>
      <c r="D897" s="210" t="s">
        <v>399</v>
      </c>
      <c r="E897" s="210" t="s">
        <v>345</v>
      </c>
      <c r="F897" s="209">
        <v>4</v>
      </c>
      <c r="G897" s="210" t="s">
        <v>4</v>
      </c>
      <c r="H897" s="211">
        <v>55887.819499999998</v>
      </c>
      <c r="I897" s="211">
        <v>89420.511199999994</v>
      </c>
      <c r="J897" s="211">
        <v>78242.9473</v>
      </c>
      <c r="K897" s="211">
        <v>125188.71567999999</v>
      </c>
      <c r="L897" s="211">
        <v>100598.07509999999</v>
      </c>
      <c r="M897" s="211">
        <v>160956.92015999998</v>
      </c>
      <c r="N897" s="211">
        <v>134130.76679999998</v>
      </c>
      <c r="O897" s="211">
        <v>214609.22687999997</v>
      </c>
      <c r="P897" s="211">
        <v>167663.45850000001</v>
      </c>
      <c r="Q897" s="211">
        <v>268261.53359999997</v>
      </c>
      <c r="R897" s="211">
        <v>190018.58629999997</v>
      </c>
      <c r="S897" s="211">
        <v>304029.73807999992</v>
      </c>
      <c r="T897" s="211">
        <v>212373.71409999998</v>
      </c>
      <c r="U897" s="211">
        <v>339797.94256</v>
      </c>
    </row>
    <row r="898" spans="1:21" ht="13.5" customHeight="1">
      <c r="A898" s="209">
        <v>6</v>
      </c>
      <c r="B898" s="210" t="s">
        <v>120</v>
      </c>
      <c r="C898" s="210" t="s">
        <v>398</v>
      </c>
      <c r="D898" s="210" t="s">
        <v>399</v>
      </c>
      <c r="E898" s="210" t="s">
        <v>403</v>
      </c>
      <c r="F898" s="209">
        <v>1</v>
      </c>
      <c r="G898" s="210" t="s">
        <v>63</v>
      </c>
      <c r="H898" s="211">
        <v>62824.75</v>
      </c>
      <c r="I898" s="211">
        <v>109943.3125</v>
      </c>
      <c r="J898" s="211">
        <v>81723.722500000003</v>
      </c>
      <c r="K898" s="211">
        <v>143016.51437500003</v>
      </c>
      <c r="L898" s="211">
        <v>97907.174999999988</v>
      </c>
      <c r="M898" s="211">
        <v>171337.55624999997</v>
      </c>
      <c r="N898" s="211">
        <v>117351.48</v>
      </c>
      <c r="O898" s="211">
        <v>205365.09</v>
      </c>
      <c r="P898" s="211">
        <v>138249.26250000001</v>
      </c>
      <c r="Q898" s="211">
        <v>241936.20937499998</v>
      </c>
      <c r="R898" s="211">
        <v>151252.995</v>
      </c>
      <c r="S898" s="211">
        <v>264692.74124999996</v>
      </c>
      <c r="T898" s="211">
        <v>164028.23499999999</v>
      </c>
      <c r="U898" s="211">
        <v>287049.41125</v>
      </c>
    </row>
    <row r="899" spans="1:21" ht="13.5" customHeight="1">
      <c r="A899" s="209">
        <v>6</v>
      </c>
      <c r="B899" s="210" t="s">
        <v>120</v>
      </c>
      <c r="C899" s="210" t="s">
        <v>398</v>
      </c>
      <c r="D899" s="210" t="s">
        <v>399</v>
      </c>
      <c r="E899" s="210" t="s">
        <v>403</v>
      </c>
      <c r="F899" s="209">
        <v>2</v>
      </c>
      <c r="G899" s="210" t="s">
        <v>5</v>
      </c>
      <c r="H899" s="211">
        <v>57845.462499999994</v>
      </c>
      <c r="I899" s="211">
        <v>101229.559375</v>
      </c>
      <c r="J899" s="211">
        <v>74993.782500000001</v>
      </c>
      <c r="K899" s="211">
        <v>131239.11937500001</v>
      </c>
      <c r="L899" s="211">
        <v>88920.067500000005</v>
      </c>
      <c r="M899" s="211">
        <v>155610.11812499998</v>
      </c>
      <c r="N899" s="211">
        <v>105896.95499999999</v>
      </c>
      <c r="O899" s="211">
        <v>185319.67124999998</v>
      </c>
      <c r="P899" s="211">
        <v>124702.46249999999</v>
      </c>
      <c r="Q899" s="211">
        <v>218229.30937499995</v>
      </c>
      <c r="R899" s="211">
        <v>136541.0675</v>
      </c>
      <c r="S899" s="211">
        <v>238946.86812500001</v>
      </c>
      <c r="T899" s="211">
        <v>147711.7475</v>
      </c>
      <c r="U899" s="211">
        <v>258495.55812499998</v>
      </c>
    </row>
    <row r="900" spans="1:21" ht="13.5" customHeight="1">
      <c r="A900" s="209">
        <v>6</v>
      </c>
      <c r="B900" s="210" t="s">
        <v>120</v>
      </c>
      <c r="C900" s="210" t="s">
        <v>398</v>
      </c>
      <c r="D900" s="210" t="s">
        <v>399</v>
      </c>
      <c r="E900" s="210" t="s">
        <v>403</v>
      </c>
      <c r="F900" s="209">
        <v>3</v>
      </c>
      <c r="G900" s="210" t="s">
        <v>6</v>
      </c>
      <c r="H900" s="211">
        <v>46583.681249999994</v>
      </c>
      <c r="I900" s="211">
        <v>81521.442187499983</v>
      </c>
      <c r="J900" s="211">
        <v>63192.40374999999</v>
      </c>
      <c r="K900" s="211">
        <v>110586.70656249998</v>
      </c>
      <c r="L900" s="211">
        <v>79645.376250000001</v>
      </c>
      <c r="M900" s="211">
        <v>139379.40843749998</v>
      </c>
      <c r="N900" s="211">
        <v>103497.13499999998</v>
      </c>
      <c r="O900" s="211">
        <v>181119.98624999996</v>
      </c>
      <c r="P900" s="211">
        <v>126067.29374999998</v>
      </c>
      <c r="Q900" s="211">
        <v>220617.76406249998</v>
      </c>
      <c r="R900" s="211">
        <v>140606.76624999999</v>
      </c>
      <c r="S900" s="211">
        <v>246061.84093749998</v>
      </c>
      <c r="T900" s="211">
        <v>154443.13874999998</v>
      </c>
      <c r="U900" s="211">
        <v>270275.49281249999</v>
      </c>
    </row>
    <row r="901" spans="1:21" ht="13.5" customHeight="1">
      <c r="A901" s="209">
        <v>6</v>
      </c>
      <c r="B901" s="210" t="s">
        <v>120</v>
      </c>
      <c r="C901" s="210" t="s">
        <v>398</v>
      </c>
      <c r="D901" s="210" t="s">
        <v>399</v>
      </c>
      <c r="E901" s="210" t="s">
        <v>403</v>
      </c>
      <c r="F901" s="209">
        <v>4</v>
      </c>
      <c r="G901" s="210" t="s">
        <v>4</v>
      </c>
      <c r="H901" s="211">
        <v>56212.319499999998</v>
      </c>
      <c r="I901" s="211">
        <v>89939.711199999991</v>
      </c>
      <c r="J901" s="211">
        <v>78697.247299999988</v>
      </c>
      <c r="K901" s="211">
        <v>125915.59568</v>
      </c>
      <c r="L901" s="211">
        <v>101182.17509999999</v>
      </c>
      <c r="M901" s="211">
        <v>161891.48015999998</v>
      </c>
      <c r="N901" s="211">
        <v>134909.56679999997</v>
      </c>
      <c r="O901" s="211">
        <v>215855.30687999999</v>
      </c>
      <c r="P901" s="211">
        <v>168636.95850000001</v>
      </c>
      <c r="Q901" s="211">
        <v>269819.13359999994</v>
      </c>
      <c r="R901" s="211">
        <v>191121.88629999995</v>
      </c>
      <c r="S901" s="211">
        <v>305795.01807999995</v>
      </c>
      <c r="T901" s="211">
        <v>213606.81409999996</v>
      </c>
      <c r="U901" s="211">
        <v>341770.90255999996</v>
      </c>
    </row>
    <row r="902" spans="1:21" ht="13.5" customHeight="1">
      <c r="A902" s="209">
        <v>6</v>
      </c>
      <c r="B902" s="210" t="s">
        <v>120</v>
      </c>
      <c r="C902" s="210" t="s">
        <v>398</v>
      </c>
      <c r="D902" s="210" t="s">
        <v>399</v>
      </c>
      <c r="E902" s="210" t="s">
        <v>404</v>
      </c>
      <c r="F902" s="209">
        <v>1</v>
      </c>
      <c r="G902" s="210" t="s">
        <v>63</v>
      </c>
      <c r="H902" s="211">
        <v>65284.25</v>
      </c>
      <c r="I902" s="211">
        <v>114247.4375</v>
      </c>
      <c r="J902" s="211">
        <v>84954.091250000012</v>
      </c>
      <c r="K902" s="211">
        <v>148669.65968750004</v>
      </c>
      <c r="L902" s="211">
        <v>101837.1375</v>
      </c>
      <c r="M902" s="211">
        <v>178214.99062499998</v>
      </c>
      <c r="N902" s="211">
        <v>122155.08</v>
      </c>
      <c r="O902" s="211">
        <v>213771.39</v>
      </c>
      <c r="P902" s="211">
        <v>143928.35625000001</v>
      </c>
      <c r="Q902" s="211">
        <v>251874.62343749998</v>
      </c>
      <c r="R902" s="211">
        <v>157476.9075</v>
      </c>
      <c r="S902" s="211">
        <v>275584.58812500001</v>
      </c>
      <c r="T902" s="211">
        <v>170805.29749999999</v>
      </c>
      <c r="U902" s="211">
        <v>298909.270625</v>
      </c>
    </row>
    <row r="903" spans="1:21" ht="13.5" customHeight="1">
      <c r="A903" s="209">
        <v>6</v>
      </c>
      <c r="B903" s="210" t="s">
        <v>120</v>
      </c>
      <c r="C903" s="210" t="s">
        <v>398</v>
      </c>
      <c r="D903" s="210" t="s">
        <v>399</v>
      </c>
      <c r="E903" s="210" t="s">
        <v>404</v>
      </c>
      <c r="F903" s="209">
        <v>2</v>
      </c>
      <c r="G903" s="210" t="s">
        <v>5</v>
      </c>
      <c r="H903" s="211">
        <v>60097.587500000001</v>
      </c>
      <c r="I903" s="211">
        <v>105170.77812500001</v>
      </c>
      <c r="J903" s="211">
        <v>77937.457500000019</v>
      </c>
      <c r="K903" s="211">
        <v>136390.55062500003</v>
      </c>
      <c r="L903" s="211">
        <v>92450.54250000001</v>
      </c>
      <c r="M903" s="211">
        <v>161788.44937500003</v>
      </c>
      <c r="N903" s="211">
        <v>110177.38500000001</v>
      </c>
      <c r="O903" s="211">
        <v>192810.42375000002</v>
      </c>
      <c r="P903" s="211">
        <v>129760.83749999999</v>
      </c>
      <c r="Q903" s="211">
        <v>227081.46562499998</v>
      </c>
      <c r="R903" s="211">
        <v>142091.5675</v>
      </c>
      <c r="S903" s="211">
        <v>248660.24312500004</v>
      </c>
      <c r="T903" s="211">
        <v>153735.46</v>
      </c>
      <c r="U903" s="211">
        <v>269037.05499999999</v>
      </c>
    </row>
    <row r="904" spans="1:21" ht="13.5" customHeight="1">
      <c r="A904" s="209">
        <v>6</v>
      </c>
      <c r="B904" s="210" t="s">
        <v>120</v>
      </c>
      <c r="C904" s="210" t="s">
        <v>398</v>
      </c>
      <c r="D904" s="210" t="s">
        <v>399</v>
      </c>
      <c r="E904" s="210" t="s">
        <v>404</v>
      </c>
      <c r="F904" s="209">
        <v>3</v>
      </c>
      <c r="G904" s="210" t="s">
        <v>6</v>
      </c>
      <c r="H904" s="211">
        <v>47447.21875</v>
      </c>
      <c r="I904" s="211">
        <v>83032.6328125</v>
      </c>
      <c r="J904" s="211">
        <v>64378.60624999999</v>
      </c>
      <c r="K904" s="211">
        <v>112662.56093749999</v>
      </c>
      <c r="L904" s="211">
        <v>81152.493749999994</v>
      </c>
      <c r="M904" s="211">
        <v>142016.86406249998</v>
      </c>
      <c r="N904" s="211">
        <v>105476.32499999998</v>
      </c>
      <c r="O904" s="211">
        <v>184583.56874999998</v>
      </c>
      <c r="P904" s="211">
        <v>128504.15624999999</v>
      </c>
      <c r="Q904" s="211">
        <v>224882.27343749997</v>
      </c>
      <c r="R904" s="211">
        <v>143343.04374999998</v>
      </c>
      <c r="S904" s="211">
        <v>250850.32656249998</v>
      </c>
      <c r="T904" s="211">
        <v>157470.93124999997</v>
      </c>
      <c r="U904" s="211">
        <v>275574.12968749995</v>
      </c>
    </row>
    <row r="905" spans="1:21" ht="13.5" customHeight="1">
      <c r="A905" s="209">
        <v>6</v>
      </c>
      <c r="B905" s="210" t="s">
        <v>120</v>
      </c>
      <c r="C905" s="210" t="s">
        <v>398</v>
      </c>
      <c r="D905" s="210" t="s">
        <v>399</v>
      </c>
      <c r="E905" s="210" t="s">
        <v>404</v>
      </c>
      <c r="F905" s="209">
        <v>4</v>
      </c>
      <c r="G905" s="210" t="s">
        <v>4</v>
      </c>
      <c r="H905" s="211">
        <v>57190.294999999998</v>
      </c>
      <c r="I905" s="211">
        <v>91504.472000000009</v>
      </c>
      <c r="J905" s="211">
        <v>80066.413</v>
      </c>
      <c r="K905" s="211">
        <v>128106.2608</v>
      </c>
      <c r="L905" s="211">
        <v>102942.53099999999</v>
      </c>
      <c r="M905" s="211">
        <v>164708.04959999997</v>
      </c>
      <c r="N905" s="211">
        <v>137256.70799999998</v>
      </c>
      <c r="O905" s="211">
        <v>219610.7328</v>
      </c>
      <c r="P905" s="211">
        <v>171570.88499999998</v>
      </c>
      <c r="Q905" s="211">
        <v>274513.41599999997</v>
      </c>
      <c r="R905" s="211">
        <v>194447.00299999997</v>
      </c>
      <c r="S905" s="211">
        <v>311115.20479999995</v>
      </c>
      <c r="T905" s="211">
        <v>217323.12099999998</v>
      </c>
      <c r="U905" s="211">
        <v>347716.99360000005</v>
      </c>
    </row>
    <row r="906" spans="1:21" ht="13.5" customHeight="1">
      <c r="A906" s="209">
        <v>6</v>
      </c>
      <c r="B906" s="210" t="s">
        <v>120</v>
      </c>
      <c r="C906" s="210" t="s">
        <v>398</v>
      </c>
      <c r="D906" s="210" t="s">
        <v>399</v>
      </c>
      <c r="E906" s="210" t="s">
        <v>405</v>
      </c>
      <c r="F906" s="209">
        <v>1</v>
      </c>
      <c r="G906" s="210" t="s">
        <v>63</v>
      </c>
      <c r="H906" s="211">
        <v>59993.5</v>
      </c>
      <c r="I906" s="211">
        <v>104988.625</v>
      </c>
      <c r="J906" s="211">
        <v>78171.283750000002</v>
      </c>
      <c r="K906" s="211">
        <v>136799.74656250002</v>
      </c>
      <c r="L906" s="211">
        <v>93903.412500000006</v>
      </c>
      <c r="M906" s="211">
        <v>164330.97187499999</v>
      </c>
      <c r="N906" s="211">
        <v>112944.72</v>
      </c>
      <c r="O906" s="211">
        <v>197653.26</v>
      </c>
      <c r="P906" s="211">
        <v>133142.26874999999</v>
      </c>
      <c r="Q906" s="211">
        <v>232998.97031249999</v>
      </c>
      <c r="R906" s="211">
        <v>145710.4425</v>
      </c>
      <c r="S906" s="211">
        <v>254993.27437500001</v>
      </c>
      <c r="T906" s="211">
        <v>158133.15249999997</v>
      </c>
      <c r="U906" s="211">
        <v>276733.01687499997</v>
      </c>
    </row>
    <row r="907" spans="1:21" ht="13.5" customHeight="1">
      <c r="A907" s="209">
        <v>6</v>
      </c>
      <c r="B907" s="210" t="s">
        <v>120</v>
      </c>
      <c r="C907" s="210" t="s">
        <v>398</v>
      </c>
      <c r="D907" s="210" t="s">
        <v>399</v>
      </c>
      <c r="E907" s="210" t="s">
        <v>405</v>
      </c>
      <c r="F907" s="209">
        <v>2</v>
      </c>
      <c r="G907" s="210" t="s">
        <v>5</v>
      </c>
      <c r="H907" s="211">
        <v>55186.225000000006</v>
      </c>
      <c r="I907" s="211">
        <v>96575.893750000003</v>
      </c>
      <c r="J907" s="211">
        <v>71646.85500000001</v>
      </c>
      <c r="K907" s="211">
        <v>125381.99625000001</v>
      </c>
      <c r="L907" s="211">
        <v>85120.694999999992</v>
      </c>
      <c r="M907" s="211">
        <v>148961.21625</v>
      </c>
      <c r="N907" s="211">
        <v>101691.75</v>
      </c>
      <c r="O907" s="211">
        <v>177960.5625</v>
      </c>
      <c r="P907" s="211">
        <v>119825.47499999999</v>
      </c>
      <c r="Q907" s="211">
        <v>209694.58124999999</v>
      </c>
      <c r="R907" s="211">
        <v>131251.22</v>
      </c>
      <c r="S907" s="211">
        <v>229689.63500000001</v>
      </c>
      <c r="T907" s="211">
        <v>142069.60249999998</v>
      </c>
      <c r="U907" s="211">
        <v>248621.80437500001</v>
      </c>
    </row>
    <row r="908" spans="1:21" ht="13.5" customHeight="1">
      <c r="A908" s="209">
        <v>6</v>
      </c>
      <c r="B908" s="210" t="s">
        <v>120</v>
      </c>
      <c r="C908" s="210" t="s">
        <v>398</v>
      </c>
      <c r="D908" s="210" t="s">
        <v>399</v>
      </c>
      <c r="E908" s="210" t="s">
        <v>405</v>
      </c>
      <c r="F908" s="209">
        <v>3</v>
      </c>
      <c r="G908" s="210" t="s">
        <v>6</v>
      </c>
      <c r="H908" s="211">
        <v>43263.387499999997</v>
      </c>
      <c r="I908" s="211">
        <v>75710.928124999991</v>
      </c>
      <c r="J908" s="211">
        <v>58589.492499999993</v>
      </c>
      <c r="K908" s="211">
        <v>102531.61187499999</v>
      </c>
      <c r="L908" s="211">
        <v>73763.347500000003</v>
      </c>
      <c r="M908" s="211">
        <v>129085.85812499998</v>
      </c>
      <c r="N908" s="211">
        <v>95715.03</v>
      </c>
      <c r="O908" s="211">
        <v>167501.30249999999</v>
      </c>
      <c r="P908" s="211">
        <v>116413.91249999999</v>
      </c>
      <c r="Q908" s="211">
        <v>203724.34687499999</v>
      </c>
      <c r="R908" s="211">
        <v>129717.26749999999</v>
      </c>
      <c r="S908" s="211">
        <v>227005.21812499998</v>
      </c>
      <c r="T908" s="211">
        <v>142333.32249999998</v>
      </c>
      <c r="U908" s="211">
        <v>249083.31437499999</v>
      </c>
    </row>
    <row r="909" spans="1:21" ht="13.5" customHeight="1">
      <c r="A909" s="209">
        <v>6</v>
      </c>
      <c r="B909" s="210" t="s">
        <v>120</v>
      </c>
      <c r="C909" s="210" t="s">
        <v>398</v>
      </c>
      <c r="D909" s="210" t="s">
        <v>399</v>
      </c>
      <c r="E909" s="210" t="s">
        <v>405</v>
      </c>
      <c r="F909" s="209">
        <v>4</v>
      </c>
      <c r="G909" s="210" t="s">
        <v>4</v>
      </c>
      <c r="H909" s="211">
        <v>52633.868499999997</v>
      </c>
      <c r="I909" s="211">
        <v>84214.189600000012</v>
      </c>
      <c r="J909" s="211">
        <v>73687.415899999993</v>
      </c>
      <c r="K909" s="211">
        <v>117899.86543999999</v>
      </c>
      <c r="L909" s="211">
        <v>94740.963299999989</v>
      </c>
      <c r="M909" s="211">
        <v>151585.54128</v>
      </c>
      <c r="N909" s="211">
        <v>126321.2844</v>
      </c>
      <c r="O909" s="211">
        <v>202114.05504000001</v>
      </c>
      <c r="P909" s="211">
        <v>157901.60549999998</v>
      </c>
      <c r="Q909" s="211">
        <v>252642.56880000001</v>
      </c>
      <c r="R909" s="211">
        <v>178955.15289999999</v>
      </c>
      <c r="S909" s="211">
        <v>286328.24463999999</v>
      </c>
      <c r="T909" s="211">
        <v>200008.70029999997</v>
      </c>
      <c r="U909" s="211">
        <v>320013.92047999997</v>
      </c>
    </row>
    <row r="910" spans="1:21" ht="13.5" customHeight="1">
      <c r="A910" s="209">
        <v>6</v>
      </c>
      <c r="B910" s="210" t="s">
        <v>120</v>
      </c>
      <c r="C910" s="210" t="s">
        <v>398</v>
      </c>
      <c r="D910" s="210" t="s">
        <v>399</v>
      </c>
      <c r="E910" s="210" t="s">
        <v>406</v>
      </c>
      <c r="F910" s="209">
        <v>1</v>
      </c>
      <c r="G910" s="210" t="s">
        <v>63</v>
      </c>
      <c r="H910" s="211">
        <v>66774.75</v>
      </c>
      <c r="I910" s="211">
        <v>116855.8125</v>
      </c>
      <c r="J910" s="211">
        <v>86892.19875000001</v>
      </c>
      <c r="K910" s="211">
        <v>152061.34781250003</v>
      </c>
      <c r="L910" s="211">
        <v>104157.5625</v>
      </c>
      <c r="M910" s="211">
        <v>182275.734375</v>
      </c>
      <c r="N910" s="211">
        <v>124934.04</v>
      </c>
      <c r="O910" s="211">
        <v>218634.57</v>
      </c>
      <c r="P910" s="211">
        <v>147201.69374999998</v>
      </c>
      <c r="Q910" s="211">
        <v>257602.96406249999</v>
      </c>
      <c r="R910" s="211">
        <v>161057.8725</v>
      </c>
      <c r="S910" s="211">
        <v>281851.27687499998</v>
      </c>
      <c r="T910" s="211">
        <v>174688.04249999998</v>
      </c>
      <c r="U910" s="211">
        <v>305704.07437499997</v>
      </c>
    </row>
    <row r="911" spans="1:21" ht="13.5" customHeight="1">
      <c r="A911" s="209">
        <v>6</v>
      </c>
      <c r="B911" s="210" t="s">
        <v>120</v>
      </c>
      <c r="C911" s="210" t="s">
        <v>398</v>
      </c>
      <c r="D911" s="210" t="s">
        <v>399</v>
      </c>
      <c r="E911" s="210" t="s">
        <v>406</v>
      </c>
      <c r="F911" s="209">
        <v>2</v>
      </c>
      <c r="G911" s="210" t="s">
        <v>5</v>
      </c>
      <c r="H911" s="211">
        <v>61470.262499999997</v>
      </c>
      <c r="I911" s="211">
        <v>107572.95937500001</v>
      </c>
      <c r="J911" s="211">
        <v>79716.472500000003</v>
      </c>
      <c r="K911" s="211">
        <v>139503.826875</v>
      </c>
      <c r="L911" s="211">
        <v>94558.927499999991</v>
      </c>
      <c r="M911" s="211">
        <v>165478.12312499998</v>
      </c>
      <c r="N911" s="211">
        <v>112686.435</v>
      </c>
      <c r="O911" s="211">
        <v>197201.26125000001</v>
      </c>
      <c r="P911" s="211">
        <v>132715.01249999998</v>
      </c>
      <c r="Q911" s="211">
        <v>232251.27187499998</v>
      </c>
      <c r="R911" s="211">
        <v>145325.90250000003</v>
      </c>
      <c r="S911" s="211">
        <v>254320.32937500003</v>
      </c>
      <c r="T911" s="211">
        <v>157233.93</v>
      </c>
      <c r="U911" s="211">
        <v>275159.3775</v>
      </c>
    </row>
    <row r="912" spans="1:21" ht="13.5" customHeight="1">
      <c r="A912" s="209">
        <v>6</v>
      </c>
      <c r="B912" s="210" t="s">
        <v>120</v>
      </c>
      <c r="C912" s="210" t="s">
        <v>398</v>
      </c>
      <c r="D912" s="210" t="s">
        <v>399</v>
      </c>
      <c r="E912" s="210" t="s">
        <v>406</v>
      </c>
      <c r="F912" s="209">
        <v>3</v>
      </c>
      <c r="G912" s="210" t="s">
        <v>6</v>
      </c>
      <c r="H912" s="211">
        <v>48310.756249999991</v>
      </c>
      <c r="I912" s="211">
        <v>84543.823437499988</v>
      </c>
      <c r="J912" s="211">
        <v>65564.808749999997</v>
      </c>
      <c r="K912" s="211">
        <v>114738.41531249999</v>
      </c>
      <c r="L912" s="211">
        <v>82659.611249999987</v>
      </c>
      <c r="M912" s="211">
        <v>144654.31968749998</v>
      </c>
      <c r="N912" s="211">
        <v>107455.51499999998</v>
      </c>
      <c r="O912" s="211">
        <v>188047.15125</v>
      </c>
      <c r="P912" s="211">
        <v>130941.01874999999</v>
      </c>
      <c r="Q912" s="211">
        <v>229146.78281249997</v>
      </c>
      <c r="R912" s="211">
        <v>146079.32124999998</v>
      </c>
      <c r="S912" s="211">
        <v>255638.81218749998</v>
      </c>
      <c r="T912" s="211">
        <v>160498.72374999998</v>
      </c>
      <c r="U912" s="211">
        <v>280872.76656249998</v>
      </c>
    </row>
    <row r="913" spans="1:21" ht="13.5" customHeight="1">
      <c r="A913" s="209">
        <v>6</v>
      </c>
      <c r="B913" s="210" t="s">
        <v>120</v>
      </c>
      <c r="C913" s="210" t="s">
        <v>398</v>
      </c>
      <c r="D913" s="210" t="s">
        <v>399</v>
      </c>
      <c r="E913" s="210" t="s">
        <v>406</v>
      </c>
      <c r="F913" s="209">
        <v>4</v>
      </c>
      <c r="G913" s="210" t="s">
        <v>4</v>
      </c>
      <c r="H913" s="211">
        <v>58168.270499999999</v>
      </c>
      <c r="I913" s="211">
        <v>93069.232799999998</v>
      </c>
      <c r="J913" s="211">
        <v>81435.578699999998</v>
      </c>
      <c r="K913" s="211">
        <v>130296.92592000001</v>
      </c>
      <c r="L913" s="211">
        <v>104702.88689999998</v>
      </c>
      <c r="M913" s="211">
        <v>167524.61904000002</v>
      </c>
      <c r="N913" s="211">
        <v>139603.8492</v>
      </c>
      <c r="O913" s="211">
        <v>223366.15872000001</v>
      </c>
      <c r="P913" s="211">
        <v>174504.81149999998</v>
      </c>
      <c r="Q913" s="211">
        <v>279207.69839999999</v>
      </c>
      <c r="R913" s="211">
        <v>197772.11969999998</v>
      </c>
      <c r="S913" s="211">
        <v>316435.39151999995</v>
      </c>
      <c r="T913" s="211">
        <v>221039.42789999998</v>
      </c>
      <c r="U913" s="211">
        <v>353663.08464000002</v>
      </c>
    </row>
    <row r="914" spans="1:21" ht="13.5" customHeight="1">
      <c r="A914" s="209">
        <v>6</v>
      </c>
      <c r="B914" s="210" t="s">
        <v>120</v>
      </c>
      <c r="C914" s="210" t="s">
        <v>398</v>
      </c>
      <c r="D914" s="210" t="s">
        <v>399</v>
      </c>
      <c r="E914" s="210" t="s">
        <v>407</v>
      </c>
      <c r="F914" s="209">
        <v>1</v>
      </c>
      <c r="G914" s="210" t="s">
        <v>63</v>
      </c>
      <c r="H914" s="211">
        <v>62005.5</v>
      </c>
      <c r="I914" s="211">
        <v>108509.625</v>
      </c>
      <c r="J914" s="211">
        <v>80755.237500000017</v>
      </c>
      <c r="K914" s="211">
        <v>141321.66562500002</v>
      </c>
      <c r="L914" s="211">
        <v>96934.725000000006</v>
      </c>
      <c r="M914" s="211">
        <v>169635.76874999999</v>
      </c>
      <c r="N914" s="211">
        <v>116478</v>
      </c>
      <c r="O914" s="211">
        <v>203836.5</v>
      </c>
      <c r="P914" s="211">
        <v>137283.1875</v>
      </c>
      <c r="Q914" s="211">
        <v>240245.578125</v>
      </c>
      <c r="R914" s="211">
        <v>150229.42499999999</v>
      </c>
      <c r="S914" s="211">
        <v>262901.49375000002</v>
      </c>
      <c r="T914" s="211">
        <v>163004.32500000001</v>
      </c>
      <c r="U914" s="211">
        <v>285257.56874999998</v>
      </c>
    </row>
    <row r="915" spans="1:21" ht="13.5" customHeight="1">
      <c r="A915" s="209">
        <v>6</v>
      </c>
      <c r="B915" s="210" t="s">
        <v>120</v>
      </c>
      <c r="C915" s="210" t="s">
        <v>398</v>
      </c>
      <c r="D915" s="210" t="s">
        <v>399</v>
      </c>
      <c r="E915" s="210" t="s">
        <v>407</v>
      </c>
      <c r="F915" s="209">
        <v>2</v>
      </c>
      <c r="G915" s="210" t="s">
        <v>5</v>
      </c>
      <c r="H915" s="211">
        <v>57052.125</v>
      </c>
      <c r="I915" s="211">
        <v>99841.21875</v>
      </c>
      <c r="J915" s="211">
        <v>74040.225000000006</v>
      </c>
      <c r="K915" s="211">
        <v>129570.39375000002</v>
      </c>
      <c r="L915" s="211">
        <v>87915.375</v>
      </c>
      <c r="M915" s="211">
        <v>153851.90625</v>
      </c>
      <c r="N915" s="211">
        <v>104938.47</v>
      </c>
      <c r="O915" s="211">
        <v>183642.32250000001</v>
      </c>
      <c r="P915" s="211">
        <v>123629.62499999999</v>
      </c>
      <c r="Q915" s="211">
        <v>216351.84374999997</v>
      </c>
      <c r="R915" s="211">
        <v>135403.72500000001</v>
      </c>
      <c r="S915" s="211">
        <v>236956.51875000005</v>
      </c>
      <c r="T915" s="211">
        <v>146541.29999999999</v>
      </c>
      <c r="U915" s="211">
        <v>256447.27500000002</v>
      </c>
    </row>
    <row r="916" spans="1:21" ht="13.5" customHeight="1">
      <c r="A916" s="209">
        <v>6</v>
      </c>
      <c r="B916" s="210" t="s">
        <v>120</v>
      </c>
      <c r="C916" s="210" t="s">
        <v>398</v>
      </c>
      <c r="D916" s="210" t="s">
        <v>399</v>
      </c>
      <c r="E916" s="210" t="s">
        <v>407</v>
      </c>
      <c r="F916" s="209">
        <v>3</v>
      </c>
      <c r="G916" s="210" t="s">
        <v>6</v>
      </c>
      <c r="H916" s="211">
        <v>45216.712499999994</v>
      </c>
      <c r="I916" s="211">
        <v>79129.246874999997</v>
      </c>
      <c r="J916" s="211">
        <v>61255.897499999999</v>
      </c>
      <c r="K916" s="211">
        <v>107197.82062499999</v>
      </c>
      <c r="L916" s="211">
        <v>77137.58249999999</v>
      </c>
      <c r="M916" s="211">
        <v>134990.76937499997</v>
      </c>
      <c r="N916" s="211">
        <v>100123.11</v>
      </c>
      <c r="O916" s="211">
        <v>175215.44249999998</v>
      </c>
      <c r="P916" s="211">
        <v>121812.6375</v>
      </c>
      <c r="Q916" s="211">
        <v>213172.11562499998</v>
      </c>
      <c r="R916" s="211">
        <v>135759.32250000001</v>
      </c>
      <c r="S916" s="211">
        <v>237578.81437499999</v>
      </c>
      <c r="T916" s="211">
        <v>148995.00750000001</v>
      </c>
      <c r="U916" s="211">
        <v>260741.26312499997</v>
      </c>
    </row>
    <row r="917" spans="1:21" ht="13.5" customHeight="1">
      <c r="A917" s="209">
        <v>6</v>
      </c>
      <c r="B917" s="210" t="s">
        <v>120</v>
      </c>
      <c r="C917" s="210" t="s">
        <v>398</v>
      </c>
      <c r="D917" s="210" t="s">
        <v>399</v>
      </c>
      <c r="E917" s="210" t="s">
        <v>407</v>
      </c>
      <c r="F917" s="209">
        <v>4</v>
      </c>
      <c r="G917" s="210" t="s">
        <v>4</v>
      </c>
      <c r="H917" s="211">
        <v>54918.794999999998</v>
      </c>
      <c r="I917" s="211">
        <v>87870.072</v>
      </c>
      <c r="J917" s="211">
        <v>76886.312999999995</v>
      </c>
      <c r="K917" s="211">
        <v>123018.10080000001</v>
      </c>
      <c r="L917" s="211">
        <v>98853.830999999991</v>
      </c>
      <c r="M917" s="211">
        <v>158166.12959999999</v>
      </c>
      <c r="N917" s="211">
        <v>131805.10800000001</v>
      </c>
      <c r="O917" s="211">
        <v>210888.1728</v>
      </c>
      <c r="P917" s="211">
        <v>164756.38499999998</v>
      </c>
      <c r="Q917" s="211">
        <v>263610.21600000001</v>
      </c>
      <c r="R917" s="211">
        <v>186723.90299999999</v>
      </c>
      <c r="S917" s="211">
        <v>298758.24479999999</v>
      </c>
      <c r="T917" s="211">
        <v>208691.42099999997</v>
      </c>
      <c r="U917" s="211">
        <v>333906.27360000001</v>
      </c>
    </row>
    <row r="918" spans="1:21" ht="13.5" customHeight="1">
      <c r="A918" s="209">
        <v>6</v>
      </c>
      <c r="B918" s="210" t="s">
        <v>120</v>
      </c>
      <c r="C918" s="210" t="s">
        <v>408</v>
      </c>
      <c r="D918" s="210" t="s">
        <v>409</v>
      </c>
      <c r="E918" s="210" t="s">
        <v>410</v>
      </c>
      <c r="F918" s="209">
        <v>1</v>
      </c>
      <c r="G918" s="210" t="s">
        <v>63</v>
      </c>
      <c r="H918" s="211">
        <v>67222.25</v>
      </c>
      <c r="I918" s="211">
        <v>117638.9375</v>
      </c>
      <c r="J918" s="211">
        <v>87538.613750000019</v>
      </c>
      <c r="K918" s="211">
        <v>153192.57406250003</v>
      </c>
      <c r="L918" s="211">
        <v>105056.21250000001</v>
      </c>
      <c r="M918" s="211">
        <v>183848.37187500001</v>
      </c>
      <c r="N918" s="211">
        <v>126204.36</v>
      </c>
      <c r="O918" s="211">
        <v>220857.63</v>
      </c>
      <c r="P918" s="211">
        <v>148739.86874999999</v>
      </c>
      <c r="Q918" s="211">
        <v>260294.77031249998</v>
      </c>
      <c r="R918" s="211">
        <v>162762.80249999999</v>
      </c>
      <c r="S918" s="211">
        <v>284834.90437499998</v>
      </c>
      <c r="T918" s="211">
        <v>176593.9325</v>
      </c>
      <c r="U918" s="211">
        <v>309039.38187499996</v>
      </c>
    </row>
    <row r="919" spans="1:21" ht="13.5" customHeight="1">
      <c r="A919" s="209">
        <v>6</v>
      </c>
      <c r="B919" s="210" t="s">
        <v>120</v>
      </c>
      <c r="C919" s="210" t="s">
        <v>408</v>
      </c>
      <c r="D919" s="210" t="s">
        <v>409</v>
      </c>
      <c r="E919" s="210" t="s">
        <v>410</v>
      </c>
      <c r="F919" s="209">
        <v>2</v>
      </c>
      <c r="G919" s="210" t="s">
        <v>5</v>
      </c>
      <c r="H919" s="211">
        <v>61548.68</v>
      </c>
      <c r="I919" s="211">
        <v>107710.19</v>
      </c>
      <c r="J919" s="211">
        <v>79859.146500000003</v>
      </c>
      <c r="K919" s="211">
        <v>139753.50637500003</v>
      </c>
      <c r="L919" s="211">
        <v>94796.991000000009</v>
      </c>
      <c r="M919" s="211">
        <v>165894.73425000001</v>
      </c>
      <c r="N919" s="211">
        <v>113100.16200000001</v>
      </c>
      <c r="O919" s="211">
        <v>197925.28350000002</v>
      </c>
      <c r="P919" s="211">
        <v>133232.76749999999</v>
      </c>
      <c r="Q919" s="211">
        <v>233157.34312499998</v>
      </c>
      <c r="R919" s="211">
        <v>145913.23975000001</v>
      </c>
      <c r="S919" s="211">
        <v>255348.16956250003</v>
      </c>
      <c r="T919" s="211">
        <v>157902.11012500001</v>
      </c>
      <c r="U919" s="211">
        <v>276328.69271874998</v>
      </c>
    </row>
    <row r="920" spans="1:21" ht="13.5" customHeight="1">
      <c r="A920" s="209">
        <v>6</v>
      </c>
      <c r="B920" s="210" t="s">
        <v>120</v>
      </c>
      <c r="C920" s="210" t="s">
        <v>408</v>
      </c>
      <c r="D920" s="210" t="s">
        <v>409</v>
      </c>
      <c r="E920" s="210" t="s">
        <v>410</v>
      </c>
      <c r="F920" s="209">
        <v>3</v>
      </c>
      <c r="G920" s="210" t="s">
        <v>6</v>
      </c>
      <c r="H920" s="211">
        <v>48578.46875</v>
      </c>
      <c r="I920" s="211">
        <v>85012.3203125</v>
      </c>
      <c r="J920" s="211">
        <v>65848.606249999997</v>
      </c>
      <c r="K920" s="211">
        <v>115235.06093749999</v>
      </c>
      <c r="L920" s="211">
        <v>82952.493749999994</v>
      </c>
      <c r="M920" s="211">
        <v>145166.86406249998</v>
      </c>
      <c r="N920" s="211">
        <v>107724.82499999998</v>
      </c>
      <c r="O920" s="211">
        <v>188518.44374999998</v>
      </c>
      <c r="P920" s="211">
        <v>131129.15625</v>
      </c>
      <c r="Q920" s="211">
        <v>229476.02343749997</v>
      </c>
      <c r="R920" s="211">
        <v>146190.54374999998</v>
      </c>
      <c r="S920" s="211">
        <v>255833.45156249998</v>
      </c>
      <c r="T920" s="211">
        <v>160501.43124999999</v>
      </c>
      <c r="U920" s="211">
        <v>280877.50468749995</v>
      </c>
    </row>
    <row r="921" spans="1:21" ht="13.5" customHeight="1">
      <c r="A921" s="209">
        <v>6</v>
      </c>
      <c r="B921" s="210" t="s">
        <v>120</v>
      </c>
      <c r="C921" s="210" t="s">
        <v>408</v>
      </c>
      <c r="D921" s="210" t="s">
        <v>409</v>
      </c>
      <c r="E921" s="210" t="s">
        <v>410</v>
      </c>
      <c r="F921" s="209">
        <v>4</v>
      </c>
      <c r="G921" s="210" t="s">
        <v>4</v>
      </c>
      <c r="H921" s="211">
        <v>58835.172500000001</v>
      </c>
      <c r="I921" s="211">
        <v>94136.276000000013</v>
      </c>
      <c r="J921" s="211">
        <v>82369.241500000004</v>
      </c>
      <c r="K921" s="211">
        <v>131790.78639999998</v>
      </c>
      <c r="L921" s="211">
        <v>105903.31049999999</v>
      </c>
      <c r="M921" s="211">
        <v>169445.29680000001</v>
      </c>
      <c r="N921" s="211">
        <v>141204.41399999999</v>
      </c>
      <c r="O921" s="211">
        <v>225927.0624</v>
      </c>
      <c r="P921" s="211">
        <v>176505.51749999999</v>
      </c>
      <c r="Q921" s="211">
        <v>282408.82799999998</v>
      </c>
      <c r="R921" s="211">
        <v>200039.58649999998</v>
      </c>
      <c r="S921" s="211">
        <v>320063.33840000001</v>
      </c>
      <c r="T921" s="211">
        <v>223573.65549999999</v>
      </c>
      <c r="U921" s="211">
        <v>357717.84880000004</v>
      </c>
    </row>
    <row r="922" spans="1:21" ht="13.5" customHeight="1">
      <c r="A922" s="209">
        <v>6</v>
      </c>
      <c r="B922" s="210" t="s">
        <v>120</v>
      </c>
      <c r="C922" s="210" t="s">
        <v>408</v>
      </c>
      <c r="D922" s="210" t="s">
        <v>409</v>
      </c>
      <c r="E922" s="210" t="s">
        <v>411</v>
      </c>
      <c r="F922" s="209">
        <v>1</v>
      </c>
      <c r="G922" s="210" t="s">
        <v>63</v>
      </c>
      <c r="H922" s="211">
        <v>63264.65</v>
      </c>
      <c r="I922" s="211">
        <v>110713.13750000001</v>
      </c>
      <c r="J922" s="211">
        <v>82260.74675000002</v>
      </c>
      <c r="K922" s="211">
        <v>143956.30681250003</v>
      </c>
      <c r="L922" s="211">
        <v>98482.522500000006</v>
      </c>
      <c r="M922" s="211">
        <v>172344.41437499999</v>
      </c>
      <c r="N922" s="211">
        <v>117935.304</v>
      </c>
      <c r="O922" s="211">
        <v>206386.78200000001</v>
      </c>
      <c r="P922" s="211">
        <v>138914.25375</v>
      </c>
      <c r="Q922" s="211">
        <v>243099.94406250003</v>
      </c>
      <c r="R922" s="211">
        <v>151968.4485</v>
      </c>
      <c r="S922" s="211">
        <v>265944.78487500001</v>
      </c>
      <c r="T922" s="211">
        <v>164772.93050000002</v>
      </c>
      <c r="U922" s="211">
        <v>288352.62837499997</v>
      </c>
    </row>
    <row r="923" spans="1:21" ht="13.5" customHeight="1">
      <c r="A923" s="209">
        <v>6</v>
      </c>
      <c r="B923" s="210" t="s">
        <v>120</v>
      </c>
      <c r="C923" s="210" t="s">
        <v>408</v>
      </c>
      <c r="D923" s="210" t="s">
        <v>409</v>
      </c>
      <c r="E923" s="210" t="s">
        <v>411</v>
      </c>
      <c r="F923" s="209">
        <v>2</v>
      </c>
      <c r="G923" s="210" t="s">
        <v>5</v>
      </c>
      <c r="H923" s="211">
        <v>57995.702000000005</v>
      </c>
      <c r="I923" s="211">
        <v>101492.4785</v>
      </c>
      <c r="J923" s="211">
        <v>75153.920100000018</v>
      </c>
      <c r="K923" s="211">
        <v>131519.36017500001</v>
      </c>
      <c r="L923" s="211">
        <v>89051.747400000007</v>
      </c>
      <c r="M923" s="211">
        <v>155840.55795000002</v>
      </c>
      <c r="N923" s="211">
        <v>105943.7868</v>
      </c>
      <c r="O923" s="211">
        <v>185401.6269</v>
      </c>
      <c r="P923" s="211">
        <v>124731.79949999999</v>
      </c>
      <c r="Q923" s="211">
        <v>218280.649125</v>
      </c>
      <c r="R923" s="211">
        <v>136555.93315000003</v>
      </c>
      <c r="S923" s="211">
        <v>238972.88301250001</v>
      </c>
      <c r="T923" s="211">
        <v>147700.13042500001</v>
      </c>
      <c r="U923" s="211">
        <v>258475.22824375</v>
      </c>
    </row>
    <row r="924" spans="1:21" ht="13.5" customHeight="1">
      <c r="A924" s="209">
        <v>6</v>
      </c>
      <c r="B924" s="210" t="s">
        <v>120</v>
      </c>
      <c r="C924" s="210" t="s">
        <v>408</v>
      </c>
      <c r="D924" s="210" t="s">
        <v>409</v>
      </c>
      <c r="E924" s="210" t="s">
        <v>411</v>
      </c>
      <c r="F924" s="209">
        <v>3</v>
      </c>
      <c r="G924" s="210" t="s">
        <v>6</v>
      </c>
      <c r="H924" s="211">
        <v>46542.21875</v>
      </c>
      <c r="I924" s="211">
        <v>81448.8828125</v>
      </c>
      <c r="J924" s="211">
        <v>63202.60624999999</v>
      </c>
      <c r="K924" s="211">
        <v>110604.56093749999</v>
      </c>
      <c r="L924" s="211">
        <v>79712.493749999994</v>
      </c>
      <c r="M924" s="211">
        <v>139496.86406249998</v>
      </c>
      <c r="N924" s="211">
        <v>103677.52499999998</v>
      </c>
      <c r="O924" s="211">
        <v>181435.66874999998</v>
      </c>
      <c r="P924" s="211">
        <v>126404.15624999999</v>
      </c>
      <c r="Q924" s="211">
        <v>221207.27343749997</v>
      </c>
      <c r="R924" s="211">
        <v>141065.04374999998</v>
      </c>
      <c r="S924" s="211">
        <v>246863.82656249998</v>
      </c>
      <c r="T924" s="211">
        <v>155046.53124999997</v>
      </c>
      <c r="U924" s="211">
        <v>271331.4296875</v>
      </c>
    </row>
    <row r="925" spans="1:21" ht="13.5" customHeight="1">
      <c r="A925" s="209">
        <v>6</v>
      </c>
      <c r="B925" s="210" t="s">
        <v>120</v>
      </c>
      <c r="C925" s="210" t="s">
        <v>408</v>
      </c>
      <c r="D925" s="210" t="s">
        <v>409</v>
      </c>
      <c r="E925" s="210" t="s">
        <v>411</v>
      </c>
      <c r="F925" s="209">
        <v>4</v>
      </c>
      <c r="G925" s="210" t="s">
        <v>4</v>
      </c>
      <c r="H925" s="211">
        <v>55874.392999999996</v>
      </c>
      <c r="I925" s="211">
        <v>89399.0288</v>
      </c>
      <c r="J925" s="211">
        <v>78224.150200000004</v>
      </c>
      <c r="K925" s="211">
        <v>125158.64032000001</v>
      </c>
      <c r="L925" s="211">
        <v>100573.9074</v>
      </c>
      <c r="M925" s="211">
        <v>160918.25183999998</v>
      </c>
      <c r="N925" s="211">
        <v>134098.54319999999</v>
      </c>
      <c r="O925" s="211">
        <v>214557.66911999998</v>
      </c>
      <c r="P925" s="211">
        <v>167623.179</v>
      </c>
      <c r="Q925" s="211">
        <v>268197.08639999997</v>
      </c>
      <c r="R925" s="211">
        <v>189972.93619999997</v>
      </c>
      <c r="S925" s="211">
        <v>303956.69791999995</v>
      </c>
      <c r="T925" s="211">
        <v>212322.69339999999</v>
      </c>
      <c r="U925" s="211">
        <v>339716.30943999998</v>
      </c>
    </row>
    <row r="926" spans="1:21" ht="13.5" customHeight="1">
      <c r="A926" s="209">
        <v>6</v>
      </c>
      <c r="B926" s="210" t="s">
        <v>120</v>
      </c>
      <c r="C926" s="210" t="s">
        <v>408</v>
      </c>
      <c r="D926" s="210" t="s">
        <v>409</v>
      </c>
      <c r="E926" s="210" t="s">
        <v>412</v>
      </c>
      <c r="F926" s="209">
        <v>1</v>
      </c>
      <c r="G926" s="210" t="s">
        <v>63</v>
      </c>
      <c r="H926" s="211">
        <v>68963.7</v>
      </c>
      <c r="I926" s="211">
        <v>120686.47500000001</v>
      </c>
      <c r="J926" s="211">
        <v>89836.202749999997</v>
      </c>
      <c r="K926" s="211">
        <v>157213.35481250001</v>
      </c>
      <c r="L926" s="211">
        <v>107871.14249999999</v>
      </c>
      <c r="M926" s="211">
        <v>188774.49937500001</v>
      </c>
      <c r="N926" s="211">
        <v>129675.31200000001</v>
      </c>
      <c r="O926" s="211">
        <v>226931.796</v>
      </c>
      <c r="P926" s="211">
        <v>152849.82374999998</v>
      </c>
      <c r="Q926" s="211">
        <v>267487.19156249997</v>
      </c>
      <c r="R926" s="211">
        <v>167270.42050000001</v>
      </c>
      <c r="S926" s="211">
        <v>292723.23587500001</v>
      </c>
      <c r="T926" s="211">
        <v>181510.8665</v>
      </c>
      <c r="U926" s="211">
        <v>317644.01637500001</v>
      </c>
    </row>
    <row r="927" spans="1:21" ht="13.5" customHeight="1">
      <c r="A927" s="209">
        <v>6</v>
      </c>
      <c r="B927" s="210" t="s">
        <v>120</v>
      </c>
      <c r="C927" s="210" t="s">
        <v>408</v>
      </c>
      <c r="D927" s="210" t="s">
        <v>409</v>
      </c>
      <c r="E927" s="210" t="s">
        <v>412</v>
      </c>
      <c r="F927" s="209">
        <v>2</v>
      </c>
      <c r="G927" s="210" t="s">
        <v>5</v>
      </c>
      <c r="H927" s="211">
        <v>63126.193499999994</v>
      </c>
      <c r="I927" s="211">
        <v>110470.838625</v>
      </c>
      <c r="J927" s="211">
        <v>81928.842800000013</v>
      </c>
      <c r="K927" s="211">
        <v>143375.47490000003</v>
      </c>
      <c r="L927" s="211">
        <v>97292.234700000001</v>
      </c>
      <c r="M927" s="211">
        <v>170261.41072499999</v>
      </c>
      <c r="N927" s="211">
        <v>116149.68539999999</v>
      </c>
      <c r="O927" s="211">
        <v>203261.94945000001</v>
      </c>
      <c r="P927" s="211">
        <v>136842.11099999998</v>
      </c>
      <c r="Q927" s="211">
        <v>239473.69424999997</v>
      </c>
      <c r="R927" s="211">
        <v>149877.45445000002</v>
      </c>
      <c r="S927" s="211">
        <v>262285.54528750002</v>
      </c>
      <c r="T927" s="211">
        <v>162210.25752500002</v>
      </c>
      <c r="U927" s="211">
        <v>283867.95066874998</v>
      </c>
    </row>
    <row r="928" spans="1:21" ht="13.5" customHeight="1">
      <c r="A928" s="209">
        <v>6</v>
      </c>
      <c r="B928" s="210" t="s">
        <v>120</v>
      </c>
      <c r="C928" s="210" t="s">
        <v>408</v>
      </c>
      <c r="D928" s="210" t="s">
        <v>409</v>
      </c>
      <c r="E928" s="210" t="s">
        <v>412</v>
      </c>
      <c r="F928" s="209">
        <v>3</v>
      </c>
      <c r="G928" s="210" t="s">
        <v>6</v>
      </c>
      <c r="H928" s="211">
        <v>50254.612499999996</v>
      </c>
      <c r="I928" s="211">
        <v>87945.571874999994</v>
      </c>
      <c r="J928" s="211">
        <v>68058.70749999999</v>
      </c>
      <c r="K928" s="211">
        <v>119102.73812499999</v>
      </c>
      <c r="L928" s="211">
        <v>85686.052499999991</v>
      </c>
      <c r="M928" s="211">
        <v>149950.59187499998</v>
      </c>
      <c r="N928" s="211">
        <v>111187.77</v>
      </c>
      <c r="O928" s="211">
        <v>194578.59749999997</v>
      </c>
      <c r="P928" s="211">
        <v>135235.08749999997</v>
      </c>
      <c r="Q928" s="211">
        <v>236661.40312499998</v>
      </c>
      <c r="R928" s="211">
        <v>150690.9325</v>
      </c>
      <c r="S928" s="211">
        <v>263709.13187499996</v>
      </c>
      <c r="T928" s="211">
        <v>165348.87749999997</v>
      </c>
      <c r="U928" s="211">
        <v>289360.53562499996</v>
      </c>
    </row>
    <row r="929" spans="1:21" ht="13.5" customHeight="1">
      <c r="A929" s="209">
        <v>6</v>
      </c>
      <c r="B929" s="210" t="s">
        <v>120</v>
      </c>
      <c r="C929" s="210" t="s">
        <v>408</v>
      </c>
      <c r="D929" s="210" t="s">
        <v>409</v>
      </c>
      <c r="E929" s="210" t="s">
        <v>412</v>
      </c>
      <c r="F929" s="209">
        <v>4</v>
      </c>
      <c r="G929" s="210" t="s">
        <v>4</v>
      </c>
      <c r="H929" s="211">
        <v>61133.525499999989</v>
      </c>
      <c r="I929" s="211">
        <v>97813.640799999994</v>
      </c>
      <c r="J929" s="211">
        <v>85586.935700000002</v>
      </c>
      <c r="K929" s="211">
        <v>136939.09711999999</v>
      </c>
      <c r="L929" s="211">
        <v>110040.34589999999</v>
      </c>
      <c r="M929" s="211">
        <v>176064.55343999999</v>
      </c>
      <c r="N929" s="211">
        <v>146720.46119999999</v>
      </c>
      <c r="O929" s="211">
        <v>234752.73791999999</v>
      </c>
      <c r="P929" s="211">
        <v>183400.57649999997</v>
      </c>
      <c r="Q929" s="211">
        <v>293440.92239999998</v>
      </c>
      <c r="R929" s="211">
        <v>207853.98669999998</v>
      </c>
      <c r="S929" s="211">
        <v>332566.37871999992</v>
      </c>
      <c r="T929" s="211">
        <v>232307.39689999999</v>
      </c>
      <c r="U929" s="211">
        <v>371691.83503999998</v>
      </c>
    </row>
    <row r="930" spans="1:21" ht="13.5" customHeight="1">
      <c r="A930" s="209">
        <v>6</v>
      </c>
      <c r="B930" s="210" t="s">
        <v>120</v>
      </c>
      <c r="C930" s="210" t="s">
        <v>408</v>
      </c>
      <c r="D930" s="210" t="s">
        <v>409</v>
      </c>
      <c r="E930" s="210" t="s">
        <v>413</v>
      </c>
      <c r="F930" s="209">
        <v>1</v>
      </c>
      <c r="G930" s="210" t="s">
        <v>63</v>
      </c>
      <c r="H930" s="211">
        <v>63739.35</v>
      </c>
      <c r="I930" s="211">
        <v>111543.86249999999</v>
      </c>
      <c r="J930" s="211">
        <v>82943.435750000004</v>
      </c>
      <c r="K930" s="211">
        <v>145151.01256250002</v>
      </c>
      <c r="L930" s="211">
        <v>99426.352500000008</v>
      </c>
      <c r="M930" s="211">
        <v>173996.11687500001</v>
      </c>
      <c r="N930" s="211">
        <v>119262.45600000001</v>
      </c>
      <c r="O930" s="211">
        <v>208709.29799999998</v>
      </c>
      <c r="P930" s="211">
        <v>140519.95874999999</v>
      </c>
      <c r="Q930" s="211">
        <v>245909.92781249998</v>
      </c>
      <c r="R930" s="211">
        <v>153747.56650000002</v>
      </c>
      <c r="S930" s="211">
        <v>269058.24137499998</v>
      </c>
      <c r="T930" s="211">
        <v>166760.06450000001</v>
      </c>
      <c r="U930" s="211">
        <v>291830.11287499999</v>
      </c>
    </row>
    <row r="931" spans="1:21" ht="13.5" customHeight="1">
      <c r="A931" s="209">
        <v>6</v>
      </c>
      <c r="B931" s="210" t="s">
        <v>120</v>
      </c>
      <c r="C931" s="210" t="s">
        <v>408</v>
      </c>
      <c r="D931" s="210" t="s">
        <v>409</v>
      </c>
      <c r="E931" s="210" t="s">
        <v>413</v>
      </c>
      <c r="F931" s="209">
        <v>2</v>
      </c>
      <c r="G931" s="210" t="s">
        <v>5</v>
      </c>
      <c r="H931" s="211">
        <v>58393.652999999998</v>
      </c>
      <c r="I931" s="211">
        <v>102188.89275</v>
      </c>
      <c r="J931" s="211">
        <v>75719.753900000011</v>
      </c>
      <c r="K931" s="211">
        <v>132509.56932500002</v>
      </c>
      <c r="L931" s="211">
        <v>89806.503599999996</v>
      </c>
      <c r="M931" s="211">
        <v>157161.38130000001</v>
      </c>
      <c r="N931" s="211">
        <v>107001.1152</v>
      </c>
      <c r="O931" s="211">
        <v>187251.9516</v>
      </c>
      <c r="P931" s="211">
        <v>126014.08049999998</v>
      </c>
      <c r="Q931" s="211">
        <v>220524.64087499998</v>
      </c>
      <c r="R931" s="211">
        <v>137984.81035000001</v>
      </c>
      <c r="S931" s="211">
        <v>241473.41811250002</v>
      </c>
      <c r="T931" s="211">
        <v>149285.815325</v>
      </c>
      <c r="U931" s="211">
        <v>261250.17681874998</v>
      </c>
    </row>
    <row r="932" spans="1:21" ht="13.5" customHeight="1">
      <c r="A932" s="209">
        <v>6</v>
      </c>
      <c r="B932" s="210" t="s">
        <v>120</v>
      </c>
      <c r="C932" s="210" t="s">
        <v>408</v>
      </c>
      <c r="D932" s="210" t="s">
        <v>409</v>
      </c>
      <c r="E932" s="210" t="s">
        <v>413</v>
      </c>
      <c r="F932" s="209">
        <v>3</v>
      </c>
      <c r="G932" s="210" t="s">
        <v>6</v>
      </c>
      <c r="H932" s="211">
        <v>46357.431249999994</v>
      </c>
      <c r="I932" s="211">
        <v>81125.504687499983</v>
      </c>
      <c r="J932" s="211">
        <v>62898.40374999999</v>
      </c>
      <c r="K932" s="211">
        <v>110072.20656249998</v>
      </c>
      <c r="L932" s="211">
        <v>79285.376250000001</v>
      </c>
      <c r="M932" s="211">
        <v>138749.40843749998</v>
      </c>
      <c r="N932" s="211">
        <v>103047.43499999998</v>
      </c>
      <c r="O932" s="211">
        <v>180333.01124999998</v>
      </c>
      <c r="P932" s="211">
        <v>125542.29374999998</v>
      </c>
      <c r="Q932" s="211">
        <v>219699.01406249998</v>
      </c>
      <c r="R932" s="211">
        <v>140037.26624999999</v>
      </c>
      <c r="S932" s="211">
        <v>245065.21593749998</v>
      </c>
      <c r="T932" s="211">
        <v>153837.03875000001</v>
      </c>
      <c r="U932" s="211">
        <v>269214.81781249994</v>
      </c>
    </row>
    <row r="933" spans="1:21" ht="13.5" customHeight="1">
      <c r="A933" s="209">
        <v>6</v>
      </c>
      <c r="B933" s="210" t="s">
        <v>120</v>
      </c>
      <c r="C933" s="210" t="s">
        <v>408</v>
      </c>
      <c r="D933" s="210" t="s">
        <v>409</v>
      </c>
      <c r="E933" s="210" t="s">
        <v>413</v>
      </c>
      <c r="F933" s="209">
        <v>4</v>
      </c>
      <c r="G933" s="210" t="s">
        <v>4</v>
      </c>
      <c r="H933" s="211">
        <v>55883.343999999997</v>
      </c>
      <c r="I933" s="211">
        <v>89413.350399999996</v>
      </c>
      <c r="J933" s="211">
        <v>78236.681599999996</v>
      </c>
      <c r="K933" s="211">
        <v>125178.69055999999</v>
      </c>
      <c r="L933" s="211">
        <v>100590.01919999998</v>
      </c>
      <c r="M933" s="211">
        <v>160944.03071999998</v>
      </c>
      <c r="N933" s="211">
        <v>134120.02559999999</v>
      </c>
      <c r="O933" s="211">
        <v>214592.04095999998</v>
      </c>
      <c r="P933" s="211">
        <v>167650.03200000001</v>
      </c>
      <c r="Q933" s="211">
        <v>268240.05119999999</v>
      </c>
      <c r="R933" s="211">
        <v>190003.36959999998</v>
      </c>
      <c r="S933" s="211">
        <v>304005.39136000001</v>
      </c>
      <c r="T933" s="211">
        <v>212356.70719999998</v>
      </c>
      <c r="U933" s="211">
        <v>339770.73151999997</v>
      </c>
    </row>
    <row r="934" spans="1:21" ht="13.5" customHeight="1">
      <c r="A934" s="209">
        <v>6</v>
      </c>
      <c r="B934" s="210" t="s">
        <v>120</v>
      </c>
      <c r="C934" s="210" t="s">
        <v>408</v>
      </c>
      <c r="D934" s="210" t="s">
        <v>409</v>
      </c>
      <c r="E934" s="210" t="s">
        <v>414</v>
      </c>
      <c r="F934" s="209">
        <v>1</v>
      </c>
      <c r="G934" s="210" t="s">
        <v>63</v>
      </c>
      <c r="H934" s="211">
        <v>72169.25</v>
      </c>
      <c r="I934" s="211">
        <v>126296.1875</v>
      </c>
      <c r="J934" s="211">
        <v>94135.947500000009</v>
      </c>
      <c r="K934" s="211">
        <v>164737.90812500005</v>
      </c>
      <c r="L934" s="211">
        <v>113273.32500000001</v>
      </c>
      <c r="M934" s="211">
        <v>198228.31875000001</v>
      </c>
      <c r="N934" s="211">
        <v>136540.68</v>
      </c>
      <c r="O934" s="211">
        <v>238946.19</v>
      </c>
      <c r="P934" s="211">
        <v>161021.88750000001</v>
      </c>
      <c r="Q934" s="211">
        <v>281788.30312499998</v>
      </c>
      <c r="R934" s="211">
        <v>176255.745</v>
      </c>
      <c r="S934" s="211">
        <v>308447.55374999996</v>
      </c>
      <c r="T934" s="211">
        <v>191370.185</v>
      </c>
      <c r="U934" s="211">
        <v>334897.82374999998</v>
      </c>
    </row>
    <row r="935" spans="1:21" ht="13.5" customHeight="1">
      <c r="A935" s="209">
        <v>6</v>
      </c>
      <c r="B935" s="210" t="s">
        <v>120</v>
      </c>
      <c r="C935" s="210" t="s">
        <v>408</v>
      </c>
      <c r="D935" s="210" t="s">
        <v>409</v>
      </c>
      <c r="E935" s="210" t="s">
        <v>414</v>
      </c>
      <c r="F935" s="209">
        <v>2</v>
      </c>
      <c r="G935" s="210" t="s">
        <v>5</v>
      </c>
      <c r="H935" s="211">
        <v>65989.902499999997</v>
      </c>
      <c r="I935" s="211">
        <v>115482.329375</v>
      </c>
      <c r="J935" s="211">
        <v>85740.679500000013</v>
      </c>
      <c r="K935" s="211">
        <v>150046.18912500003</v>
      </c>
      <c r="L935" s="211">
        <v>101978.54550000001</v>
      </c>
      <c r="M935" s="211">
        <v>178462.45462500001</v>
      </c>
      <c r="N935" s="211">
        <v>122045.63099999999</v>
      </c>
      <c r="O935" s="211">
        <v>213579.85425</v>
      </c>
      <c r="P935" s="211">
        <v>143858.97749999998</v>
      </c>
      <c r="Q935" s="211">
        <v>251753.21062499998</v>
      </c>
      <c r="R935" s="211">
        <v>157609.87300000002</v>
      </c>
      <c r="S935" s="211">
        <v>275817.27775000007</v>
      </c>
      <c r="T935" s="211">
        <v>170654.58475000001</v>
      </c>
      <c r="U935" s="211">
        <v>298645.52331249998</v>
      </c>
    </row>
    <row r="936" spans="1:21" ht="13.5" customHeight="1">
      <c r="A936" s="209">
        <v>6</v>
      </c>
      <c r="B936" s="210" t="s">
        <v>120</v>
      </c>
      <c r="C936" s="210" t="s">
        <v>408</v>
      </c>
      <c r="D936" s="210" t="s">
        <v>409</v>
      </c>
      <c r="E936" s="210" t="s">
        <v>414</v>
      </c>
      <c r="F936" s="209">
        <v>3</v>
      </c>
      <c r="G936" s="210" t="s">
        <v>6</v>
      </c>
      <c r="H936" s="211">
        <v>51972.21875</v>
      </c>
      <c r="I936" s="211">
        <v>90951.3828125</v>
      </c>
      <c r="J936" s="211">
        <v>70258.606249999997</v>
      </c>
      <c r="K936" s="211">
        <v>122952.56093750001</v>
      </c>
      <c r="L936" s="211">
        <v>88352.493749999994</v>
      </c>
      <c r="M936" s="211">
        <v>154616.86406249998</v>
      </c>
      <c r="N936" s="211">
        <v>114470.32499999998</v>
      </c>
      <c r="O936" s="211">
        <v>200323.06874999998</v>
      </c>
      <c r="P936" s="211">
        <v>139004.15625</v>
      </c>
      <c r="Q936" s="211">
        <v>243257.2734375</v>
      </c>
      <c r="R936" s="211">
        <v>154733.04374999998</v>
      </c>
      <c r="S936" s="211">
        <v>270782.82656249998</v>
      </c>
      <c r="T936" s="211">
        <v>169592.93124999997</v>
      </c>
      <c r="U936" s="211">
        <v>296787.62968750001</v>
      </c>
    </row>
    <row r="937" spans="1:21" ht="13.5" customHeight="1">
      <c r="A937" s="209">
        <v>6</v>
      </c>
      <c r="B937" s="210" t="s">
        <v>120</v>
      </c>
      <c r="C937" s="210" t="s">
        <v>408</v>
      </c>
      <c r="D937" s="210" t="s">
        <v>409</v>
      </c>
      <c r="E937" s="210" t="s">
        <v>414</v>
      </c>
      <c r="F937" s="209">
        <v>4</v>
      </c>
      <c r="G937" s="210" t="s">
        <v>4</v>
      </c>
      <c r="H937" s="211">
        <v>63769.804999999993</v>
      </c>
      <c r="I937" s="211">
        <v>102031.68799999999</v>
      </c>
      <c r="J937" s="211">
        <v>89277.726999999999</v>
      </c>
      <c r="K937" s="211">
        <v>142844.36320000002</v>
      </c>
      <c r="L937" s="211">
        <v>114785.64899999999</v>
      </c>
      <c r="M937" s="211">
        <v>183657.03839999999</v>
      </c>
      <c r="N937" s="211">
        <v>153047.53200000001</v>
      </c>
      <c r="O937" s="211">
        <v>244876.05120000002</v>
      </c>
      <c r="P937" s="211">
        <v>191309.41500000001</v>
      </c>
      <c r="Q937" s="211">
        <v>306095.06400000001</v>
      </c>
      <c r="R937" s="211">
        <v>216817.337</v>
      </c>
      <c r="S937" s="211">
        <v>346907.73919999995</v>
      </c>
      <c r="T937" s="211">
        <v>242325.25899999996</v>
      </c>
      <c r="U937" s="211">
        <v>387720.41440000001</v>
      </c>
    </row>
    <row r="938" spans="1:21" ht="13.5" customHeight="1">
      <c r="A938" s="209">
        <v>6</v>
      </c>
      <c r="B938" s="210" t="s">
        <v>120</v>
      </c>
      <c r="C938" s="210" t="s">
        <v>415</v>
      </c>
      <c r="D938" s="210" t="s">
        <v>416</v>
      </c>
      <c r="E938" s="210" t="s">
        <v>417</v>
      </c>
      <c r="F938" s="209">
        <v>1</v>
      </c>
      <c r="G938" s="210" t="s">
        <v>63</v>
      </c>
      <c r="H938" s="211">
        <v>63719.75</v>
      </c>
      <c r="I938" s="211">
        <v>111509.5625</v>
      </c>
      <c r="J938" s="211">
        <v>83016.552500000005</v>
      </c>
      <c r="K938" s="211">
        <v>145278.96687500004</v>
      </c>
      <c r="L938" s="211">
        <v>99704.475000000006</v>
      </c>
      <c r="M938" s="211">
        <v>174482.83124999999</v>
      </c>
      <c r="N938" s="211">
        <v>119892.12</v>
      </c>
      <c r="O938" s="211">
        <v>209811.21</v>
      </c>
      <c r="P938" s="211">
        <v>141325.61249999999</v>
      </c>
      <c r="Q938" s="211">
        <v>247319.82187499999</v>
      </c>
      <c r="R938" s="211">
        <v>154662.85499999998</v>
      </c>
      <c r="S938" s="211">
        <v>270659.99624999997</v>
      </c>
      <c r="T938" s="211">
        <v>167840.01500000001</v>
      </c>
      <c r="U938" s="211">
        <v>293720.02625</v>
      </c>
    </row>
    <row r="939" spans="1:21" ht="13.5" customHeight="1">
      <c r="A939" s="209">
        <v>6</v>
      </c>
      <c r="B939" s="210" t="s">
        <v>120</v>
      </c>
      <c r="C939" s="210" t="s">
        <v>415</v>
      </c>
      <c r="D939" s="210" t="s">
        <v>416</v>
      </c>
      <c r="E939" s="210" t="s">
        <v>417</v>
      </c>
      <c r="F939" s="209">
        <v>2</v>
      </c>
      <c r="G939" s="210" t="s">
        <v>5</v>
      </c>
      <c r="H939" s="211">
        <v>58617.912499999999</v>
      </c>
      <c r="I939" s="211">
        <v>102581.34687499999</v>
      </c>
      <c r="J939" s="211">
        <v>76094.392500000016</v>
      </c>
      <c r="K939" s="211">
        <v>133165.18687500001</v>
      </c>
      <c r="L939" s="211">
        <v>90391.657500000001</v>
      </c>
      <c r="M939" s="211">
        <v>158185.40062500001</v>
      </c>
      <c r="N939" s="211">
        <v>107964.375</v>
      </c>
      <c r="O939" s="211">
        <v>188937.65625</v>
      </c>
      <c r="P939" s="211">
        <v>127210.91249999998</v>
      </c>
      <c r="Q939" s="211">
        <v>222619.09687499996</v>
      </c>
      <c r="R939" s="211">
        <v>139337.0575</v>
      </c>
      <c r="S939" s="211">
        <v>243839.85062500002</v>
      </c>
      <c r="T939" s="211">
        <v>150815.7775</v>
      </c>
      <c r="U939" s="211">
        <v>263927.61062499997</v>
      </c>
    </row>
    <row r="940" spans="1:21" ht="13.5" customHeight="1">
      <c r="A940" s="209">
        <v>6</v>
      </c>
      <c r="B940" s="210" t="s">
        <v>120</v>
      </c>
      <c r="C940" s="210" t="s">
        <v>415</v>
      </c>
      <c r="D940" s="210" t="s">
        <v>416</v>
      </c>
      <c r="E940" s="210" t="s">
        <v>417</v>
      </c>
      <c r="F940" s="209">
        <v>3</v>
      </c>
      <c r="G940" s="210" t="s">
        <v>6</v>
      </c>
      <c r="H940" s="211">
        <v>46892.856249999997</v>
      </c>
      <c r="I940" s="211">
        <v>82062.498437500006</v>
      </c>
      <c r="J940" s="211">
        <v>63465.998749999999</v>
      </c>
      <c r="K940" s="211">
        <v>111065.49781249999</v>
      </c>
      <c r="L940" s="211">
        <v>79871.141249999986</v>
      </c>
      <c r="M940" s="211">
        <v>139774.4971875</v>
      </c>
      <c r="N940" s="211">
        <v>103586.05499999999</v>
      </c>
      <c r="O940" s="211">
        <v>181275.59624999997</v>
      </c>
      <c r="P940" s="211">
        <v>125918.56874999999</v>
      </c>
      <c r="Q940" s="211">
        <v>220357.49531249999</v>
      </c>
      <c r="R940" s="211">
        <v>140259.71124999999</v>
      </c>
      <c r="S940" s="211">
        <v>245454.49468749997</v>
      </c>
      <c r="T940" s="211">
        <v>153842.45374999999</v>
      </c>
      <c r="U940" s="211">
        <v>269224.2940625</v>
      </c>
    </row>
    <row r="941" spans="1:21" ht="13.5" customHeight="1">
      <c r="A941" s="209">
        <v>6</v>
      </c>
      <c r="B941" s="210" t="s">
        <v>120</v>
      </c>
      <c r="C941" s="210" t="s">
        <v>415</v>
      </c>
      <c r="D941" s="210" t="s">
        <v>416</v>
      </c>
      <c r="E941" s="210" t="s">
        <v>417</v>
      </c>
      <c r="F941" s="209">
        <v>4</v>
      </c>
      <c r="G941" s="210" t="s">
        <v>4</v>
      </c>
      <c r="H941" s="211">
        <v>57217.147999999994</v>
      </c>
      <c r="I941" s="211">
        <v>91547.436799999996</v>
      </c>
      <c r="J941" s="211">
        <v>80104.007199999993</v>
      </c>
      <c r="K941" s="211">
        <v>128166.41151999999</v>
      </c>
      <c r="L941" s="211">
        <v>102990.86639999998</v>
      </c>
      <c r="M941" s="211">
        <v>164785.38624000002</v>
      </c>
      <c r="N941" s="211">
        <v>137321.15519999998</v>
      </c>
      <c r="O941" s="211">
        <v>219713.84831999999</v>
      </c>
      <c r="P941" s="211">
        <v>171651.44399999999</v>
      </c>
      <c r="Q941" s="211">
        <v>274642.31039999996</v>
      </c>
      <c r="R941" s="211">
        <v>194538.30319999999</v>
      </c>
      <c r="S941" s="211">
        <v>311261.28512000002</v>
      </c>
      <c r="T941" s="211">
        <v>217425.16239999997</v>
      </c>
      <c r="U941" s="211">
        <v>347880.25983999996</v>
      </c>
    </row>
    <row r="942" spans="1:21" ht="13.5" customHeight="1">
      <c r="A942" s="209">
        <v>6</v>
      </c>
      <c r="B942" s="210" t="s">
        <v>120</v>
      </c>
      <c r="C942" s="210" t="s">
        <v>415</v>
      </c>
      <c r="D942" s="210" t="s">
        <v>416</v>
      </c>
      <c r="E942" s="210" t="s">
        <v>418</v>
      </c>
      <c r="F942" s="209">
        <v>1</v>
      </c>
      <c r="G942" s="210" t="s">
        <v>63</v>
      </c>
      <c r="H942" s="211">
        <v>62974.5</v>
      </c>
      <c r="I942" s="211">
        <v>110205.375</v>
      </c>
      <c r="J942" s="211">
        <v>82047.498750000013</v>
      </c>
      <c r="K942" s="211">
        <v>143583.12281250002</v>
      </c>
      <c r="L942" s="211">
        <v>98544.262499999997</v>
      </c>
      <c r="M942" s="211">
        <v>172452.45937500001</v>
      </c>
      <c r="N942" s="211">
        <v>118502.64</v>
      </c>
      <c r="O942" s="211">
        <v>207379.62</v>
      </c>
      <c r="P942" s="211">
        <v>139688.94374999998</v>
      </c>
      <c r="Q942" s="211">
        <v>244455.65156249999</v>
      </c>
      <c r="R942" s="211">
        <v>152872.3725</v>
      </c>
      <c r="S942" s="211">
        <v>267526.65187499998</v>
      </c>
      <c r="T942" s="211">
        <v>165898.64250000002</v>
      </c>
      <c r="U942" s="211">
        <v>290322.62437500001</v>
      </c>
    </row>
    <row r="943" spans="1:21" ht="13.5" customHeight="1">
      <c r="A943" s="209">
        <v>6</v>
      </c>
      <c r="B943" s="210" t="s">
        <v>120</v>
      </c>
      <c r="C943" s="210" t="s">
        <v>415</v>
      </c>
      <c r="D943" s="210" t="s">
        <v>416</v>
      </c>
      <c r="E943" s="210" t="s">
        <v>418</v>
      </c>
      <c r="F943" s="209">
        <v>2</v>
      </c>
      <c r="G943" s="210" t="s">
        <v>5</v>
      </c>
      <c r="H943" s="211">
        <v>57931.574999999997</v>
      </c>
      <c r="I943" s="211">
        <v>101380.25625000001</v>
      </c>
      <c r="J943" s="211">
        <v>75204.885000000009</v>
      </c>
      <c r="K943" s="211">
        <v>131608.54875000002</v>
      </c>
      <c r="L943" s="211">
        <v>89337.464999999997</v>
      </c>
      <c r="M943" s="211">
        <v>156340.56375</v>
      </c>
      <c r="N943" s="211">
        <v>106709.85</v>
      </c>
      <c r="O943" s="211">
        <v>186742.23749999999</v>
      </c>
      <c r="P943" s="211">
        <v>125733.82499999998</v>
      </c>
      <c r="Q943" s="211">
        <v>220034.19374999998</v>
      </c>
      <c r="R943" s="211">
        <v>137719.89000000001</v>
      </c>
      <c r="S943" s="211">
        <v>241009.80750000005</v>
      </c>
      <c r="T943" s="211">
        <v>149066.54250000001</v>
      </c>
      <c r="U943" s="211">
        <v>260866.44937500003</v>
      </c>
    </row>
    <row r="944" spans="1:21" ht="13.5" customHeight="1">
      <c r="A944" s="209">
        <v>6</v>
      </c>
      <c r="B944" s="210" t="s">
        <v>120</v>
      </c>
      <c r="C944" s="210" t="s">
        <v>415</v>
      </c>
      <c r="D944" s="210" t="s">
        <v>416</v>
      </c>
      <c r="E944" s="210" t="s">
        <v>418</v>
      </c>
      <c r="F944" s="209">
        <v>3</v>
      </c>
      <c r="G944" s="210" t="s">
        <v>6</v>
      </c>
      <c r="H944" s="211">
        <v>45669.212499999994</v>
      </c>
      <c r="I944" s="211">
        <v>79921.121874999997</v>
      </c>
      <c r="J944" s="211">
        <v>61843.897499999999</v>
      </c>
      <c r="K944" s="211">
        <v>108226.82062499999</v>
      </c>
      <c r="L944" s="211">
        <v>77857.58249999999</v>
      </c>
      <c r="M944" s="211">
        <v>136250.76937499997</v>
      </c>
      <c r="N944" s="211">
        <v>101022.51</v>
      </c>
      <c r="O944" s="211">
        <v>176789.39249999996</v>
      </c>
      <c r="P944" s="211">
        <v>122862.6375</v>
      </c>
      <c r="Q944" s="211">
        <v>215009.61562499998</v>
      </c>
      <c r="R944" s="211">
        <v>136898.32250000001</v>
      </c>
      <c r="S944" s="211">
        <v>239572.06437499999</v>
      </c>
      <c r="T944" s="211">
        <v>150207.20749999999</v>
      </c>
      <c r="U944" s="211">
        <v>262862.61312499997</v>
      </c>
    </row>
    <row r="945" spans="1:21" ht="13.5" customHeight="1">
      <c r="A945" s="209">
        <v>6</v>
      </c>
      <c r="B945" s="210" t="s">
        <v>120</v>
      </c>
      <c r="C945" s="210" t="s">
        <v>415</v>
      </c>
      <c r="D945" s="210" t="s">
        <v>416</v>
      </c>
      <c r="E945" s="210" t="s">
        <v>418</v>
      </c>
      <c r="F945" s="209">
        <v>4</v>
      </c>
      <c r="G945" s="210" t="s">
        <v>4</v>
      </c>
      <c r="H945" s="211">
        <v>55576.745999999999</v>
      </c>
      <c r="I945" s="211">
        <v>88922.793600000005</v>
      </c>
      <c r="J945" s="211">
        <v>77807.444399999993</v>
      </c>
      <c r="K945" s="211">
        <v>124491.91104000001</v>
      </c>
      <c r="L945" s="211">
        <v>100038.14279999999</v>
      </c>
      <c r="M945" s="211">
        <v>160061.02848000001</v>
      </c>
      <c r="N945" s="211">
        <v>133384.19040000002</v>
      </c>
      <c r="O945" s="211">
        <v>213414.70464000001</v>
      </c>
      <c r="P945" s="211">
        <v>166730.23800000001</v>
      </c>
      <c r="Q945" s="211">
        <v>266768.38080000004</v>
      </c>
      <c r="R945" s="211">
        <v>188960.93640000001</v>
      </c>
      <c r="S945" s="211">
        <v>302337.49823999999</v>
      </c>
      <c r="T945" s="211">
        <v>211191.6348</v>
      </c>
      <c r="U945" s="211">
        <v>337906.61568000005</v>
      </c>
    </row>
    <row r="946" spans="1:21" ht="13.5" customHeight="1">
      <c r="A946" s="209">
        <v>6</v>
      </c>
      <c r="B946" s="210" t="s">
        <v>120</v>
      </c>
      <c r="C946" s="210" t="s">
        <v>415</v>
      </c>
      <c r="D946" s="210" t="s">
        <v>416</v>
      </c>
      <c r="E946" s="210" t="s">
        <v>419</v>
      </c>
      <c r="F946" s="209">
        <v>1</v>
      </c>
      <c r="G946" s="210" t="s">
        <v>63</v>
      </c>
      <c r="H946" s="211">
        <v>61036.5</v>
      </c>
      <c r="I946" s="211">
        <v>106813.875</v>
      </c>
      <c r="J946" s="211">
        <v>79462.976250000007</v>
      </c>
      <c r="K946" s="211">
        <v>139060.20843750003</v>
      </c>
      <c r="L946" s="211">
        <v>95325.1875</v>
      </c>
      <c r="M946" s="211">
        <v>166819.078125</v>
      </c>
      <c r="N946" s="211">
        <v>114453.36</v>
      </c>
      <c r="O946" s="211">
        <v>200293.38</v>
      </c>
      <c r="P946" s="211">
        <v>134877.43124999999</v>
      </c>
      <c r="Q946" s="211">
        <v>236035.50468750001</v>
      </c>
      <c r="R946" s="211">
        <v>147586.47749999998</v>
      </c>
      <c r="S946" s="211">
        <v>258276.33562500001</v>
      </c>
      <c r="T946" s="211">
        <v>160110.00750000001</v>
      </c>
      <c r="U946" s="211">
        <v>280192.51312499994</v>
      </c>
    </row>
    <row r="947" spans="1:21" ht="13.5" customHeight="1">
      <c r="A947" s="209">
        <v>6</v>
      </c>
      <c r="B947" s="210" t="s">
        <v>120</v>
      </c>
      <c r="C947" s="210" t="s">
        <v>415</v>
      </c>
      <c r="D947" s="210" t="s">
        <v>416</v>
      </c>
      <c r="E947" s="210" t="s">
        <v>419</v>
      </c>
      <c r="F947" s="209">
        <v>2</v>
      </c>
      <c r="G947" s="210" t="s">
        <v>5</v>
      </c>
      <c r="H947" s="211">
        <v>56172.675000000003</v>
      </c>
      <c r="I947" s="211">
        <v>98302.181249999994</v>
      </c>
      <c r="J947" s="211">
        <v>72875.565000000002</v>
      </c>
      <c r="K947" s="211">
        <v>127532.23875000002</v>
      </c>
      <c r="L947" s="211">
        <v>86493.285000000003</v>
      </c>
      <c r="M947" s="211">
        <v>151363.24875</v>
      </c>
      <c r="N947" s="211">
        <v>103167.09</v>
      </c>
      <c r="O947" s="211">
        <v>180542.4075</v>
      </c>
      <c r="P947" s="211">
        <v>121525.42499999999</v>
      </c>
      <c r="Q947" s="211">
        <v>212669.49374999997</v>
      </c>
      <c r="R947" s="211">
        <v>133087.56</v>
      </c>
      <c r="S947" s="211">
        <v>232903.23</v>
      </c>
      <c r="T947" s="211">
        <v>144016.0575</v>
      </c>
      <c r="U947" s="211">
        <v>252028.10062499999</v>
      </c>
    </row>
    <row r="948" spans="1:21" ht="13.5" customHeight="1">
      <c r="A948" s="209">
        <v>6</v>
      </c>
      <c r="B948" s="210" t="s">
        <v>120</v>
      </c>
      <c r="C948" s="210" t="s">
        <v>415</v>
      </c>
      <c r="D948" s="210" t="s">
        <v>416</v>
      </c>
      <c r="E948" s="210" t="s">
        <v>419</v>
      </c>
      <c r="F948" s="209">
        <v>3</v>
      </c>
      <c r="G948" s="210" t="s">
        <v>6</v>
      </c>
      <c r="H948" s="211">
        <v>44990.462499999994</v>
      </c>
      <c r="I948" s="211">
        <v>78733.309374999997</v>
      </c>
      <c r="J948" s="211">
        <v>60961.897499999999</v>
      </c>
      <c r="K948" s="211">
        <v>106683.32062499999</v>
      </c>
      <c r="L948" s="211">
        <v>76777.58249999999</v>
      </c>
      <c r="M948" s="211">
        <v>134360.76937499997</v>
      </c>
      <c r="N948" s="211">
        <v>99673.41</v>
      </c>
      <c r="O948" s="211">
        <v>174428.46749999997</v>
      </c>
      <c r="P948" s="211">
        <v>121287.6375</v>
      </c>
      <c r="Q948" s="211">
        <v>212253.36562499998</v>
      </c>
      <c r="R948" s="211">
        <v>135189.82250000001</v>
      </c>
      <c r="S948" s="211">
        <v>236582.18937499999</v>
      </c>
      <c r="T948" s="211">
        <v>148388.9075</v>
      </c>
      <c r="U948" s="211">
        <v>259680.58812499995</v>
      </c>
    </row>
    <row r="949" spans="1:21" ht="13.5" customHeight="1">
      <c r="A949" s="209">
        <v>6</v>
      </c>
      <c r="B949" s="210" t="s">
        <v>120</v>
      </c>
      <c r="C949" s="210" t="s">
        <v>415</v>
      </c>
      <c r="D949" s="210" t="s">
        <v>416</v>
      </c>
      <c r="E949" s="210" t="s">
        <v>419</v>
      </c>
      <c r="F949" s="209">
        <v>4</v>
      </c>
      <c r="G949" s="210" t="s">
        <v>4</v>
      </c>
      <c r="H949" s="211">
        <v>54589.819499999998</v>
      </c>
      <c r="I949" s="211">
        <v>87343.711199999991</v>
      </c>
      <c r="J949" s="211">
        <v>76425.747299999988</v>
      </c>
      <c r="K949" s="211">
        <v>122281.19568</v>
      </c>
      <c r="L949" s="211">
        <v>98261.675099999993</v>
      </c>
      <c r="M949" s="211">
        <v>157218.68015999999</v>
      </c>
      <c r="N949" s="211">
        <v>131015.56679999999</v>
      </c>
      <c r="O949" s="211">
        <v>209624.90687999999</v>
      </c>
      <c r="P949" s="211">
        <v>163769.45850000001</v>
      </c>
      <c r="Q949" s="211">
        <v>262031.13359999997</v>
      </c>
      <c r="R949" s="211">
        <v>185605.38629999998</v>
      </c>
      <c r="S949" s="211">
        <v>296968.61807999993</v>
      </c>
      <c r="T949" s="211">
        <v>207441.31409999996</v>
      </c>
      <c r="U949" s="211">
        <v>331906.10255999997</v>
      </c>
    </row>
    <row r="950" spans="1:21" ht="13.5" customHeight="1">
      <c r="A950" s="209">
        <v>6</v>
      </c>
      <c r="B950" s="210" t="s">
        <v>120</v>
      </c>
      <c r="C950" s="210" t="s">
        <v>415</v>
      </c>
      <c r="D950" s="210" t="s">
        <v>416</v>
      </c>
      <c r="E950" s="210" t="s">
        <v>420</v>
      </c>
      <c r="F950" s="209">
        <v>1</v>
      </c>
      <c r="G950" s="210" t="s">
        <v>63</v>
      </c>
      <c r="H950" s="211">
        <v>60614.25</v>
      </c>
      <c r="I950" s="211">
        <v>106074.9375</v>
      </c>
      <c r="J950" s="211">
        <v>78924.676250000019</v>
      </c>
      <c r="K950" s="211">
        <v>138118.18343750003</v>
      </c>
      <c r="L950" s="211">
        <v>94701.487499999988</v>
      </c>
      <c r="M950" s="211">
        <v>165727.60312499999</v>
      </c>
      <c r="N950" s="211">
        <v>113738.76</v>
      </c>
      <c r="O950" s="211">
        <v>199042.83</v>
      </c>
      <c r="P950" s="211">
        <v>134042.68124999999</v>
      </c>
      <c r="Q950" s="211">
        <v>234574.69218750001</v>
      </c>
      <c r="R950" s="211">
        <v>146676.97749999998</v>
      </c>
      <c r="S950" s="211">
        <v>256684.71062500001</v>
      </c>
      <c r="T950" s="211">
        <v>159133.4075</v>
      </c>
      <c r="U950" s="211">
        <v>278483.46312500001</v>
      </c>
    </row>
    <row r="951" spans="1:21" ht="13.5" customHeight="1">
      <c r="A951" s="209">
        <v>6</v>
      </c>
      <c r="B951" s="210" t="s">
        <v>120</v>
      </c>
      <c r="C951" s="210" t="s">
        <v>415</v>
      </c>
      <c r="D951" s="210" t="s">
        <v>416</v>
      </c>
      <c r="E951" s="210" t="s">
        <v>420</v>
      </c>
      <c r="F951" s="209">
        <v>2</v>
      </c>
      <c r="G951" s="210" t="s">
        <v>5</v>
      </c>
      <c r="H951" s="211">
        <v>55779.487500000003</v>
      </c>
      <c r="I951" s="211">
        <v>97614.103124999994</v>
      </c>
      <c r="J951" s="211">
        <v>72374.277499999997</v>
      </c>
      <c r="K951" s="211">
        <v>126654.985625</v>
      </c>
      <c r="L951" s="211">
        <v>85913.122499999998</v>
      </c>
      <c r="M951" s="211">
        <v>150347.96437499998</v>
      </c>
      <c r="N951" s="211">
        <v>102503.02499999999</v>
      </c>
      <c r="O951" s="211">
        <v>179380.29375000001</v>
      </c>
      <c r="P951" s="211">
        <v>120749.73749999999</v>
      </c>
      <c r="Q951" s="211">
        <v>211312.04062499997</v>
      </c>
      <c r="R951" s="211">
        <v>132242.44750000001</v>
      </c>
      <c r="S951" s="211">
        <v>231424.28312500002</v>
      </c>
      <c r="T951" s="211">
        <v>143108.57</v>
      </c>
      <c r="U951" s="211">
        <v>250439.9975</v>
      </c>
    </row>
    <row r="952" spans="1:21" ht="13.5" customHeight="1">
      <c r="A952" s="209">
        <v>6</v>
      </c>
      <c r="B952" s="210" t="s">
        <v>120</v>
      </c>
      <c r="C952" s="210" t="s">
        <v>415</v>
      </c>
      <c r="D952" s="210" t="s">
        <v>416</v>
      </c>
      <c r="E952" s="210" t="s">
        <v>420</v>
      </c>
      <c r="F952" s="209">
        <v>3</v>
      </c>
      <c r="G952" s="210" t="s">
        <v>6</v>
      </c>
      <c r="H952" s="211">
        <v>44219.318749999999</v>
      </c>
      <c r="I952" s="211">
        <v>77383.807812499988</v>
      </c>
      <c r="J952" s="211">
        <v>59927.796249999992</v>
      </c>
      <c r="K952" s="211">
        <v>104873.6434375</v>
      </c>
      <c r="L952" s="211">
        <v>75484.023749999993</v>
      </c>
      <c r="M952" s="211">
        <v>132097.0415625</v>
      </c>
      <c r="N952" s="211">
        <v>98009.264999999985</v>
      </c>
      <c r="O952" s="211">
        <v>171516.21375</v>
      </c>
      <c r="P952" s="211">
        <v>119281.70624999999</v>
      </c>
      <c r="Q952" s="211">
        <v>208742.98593749997</v>
      </c>
      <c r="R952" s="211">
        <v>132967.43375</v>
      </c>
      <c r="S952" s="211">
        <v>232693.00906249997</v>
      </c>
      <c r="T952" s="211">
        <v>145965.86124999999</v>
      </c>
      <c r="U952" s="211">
        <v>255440.25718749998</v>
      </c>
    </row>
    <row r="953" spans="1:21" ht="13.5" customHeight="1">
      <c r="A953" s="209">
        <v>6</v>
      </c>
      <c r="B953" s="210" t="s">
        <v>120</v>
      </c>
      <c r="C953" s="210" t="s">
        <v>415</v>
      </c>
      <c r="D953" s="210" t="s">
        <v>416</v>
      </c>
      <c r="E953" s="210" t="s">
        <v>420</v>
      </c>
      <c r="F953" s="209">
        <v>4</v>
      </c>
      <c r="G953" s="210" t="s">
        <v>4</v>
      </c>
      <c r="H953" s="211">
        <v>53607.368499999997</v>
      </c>
      <c r="I953" s="211">
        <v>85771.789600000004</v>
      </c>
      <c r="J953" s="211">
        <v>75050.315899999987</v>
      </c>
      <c r="K953" s="211">
        <v>120080.50543999999</v>
      </c>
      <c r="L953" s="211">
        <v>96493.263299999991</v>
      </c>
      <c r="M953" s="211">
        <v>154389.22128</v>
      </c>
      <c r="N953" s="211">
        <v>128657.6844</v>
      </c>
      <c r="O953" s="211">
        <v>205852.29504</v>
      </c>
      <c r="P953" s="211">
        <v>160822.10549999998</v>
      </c>
      <c r="Q953" s="211">
        <v>257315.3688</v>
      </c>
      <c r="R953" s="211">
        <v>182265.05289999998</v>
      </c>
      <c r="S953" s="211">
        <v>291624.08464000002</v>
      </c>
      <c r="T953" s="211">
        <v>203708.00029999999</v>
      </c>
      <c r="U953" s="211">
        <v>325932.80047999998</v>
      </c>
    </row>
    <row r="954" spans="1:21" ht="13.5" customHeight="1">
      <c r="A954" s="209">
        <v>6</v>
      </c>
      <c r="B954" s="210" t="s">
        <v>120</v>
      </c>
      <c r="C954" s="210" t="s">
        <v>415</v>
      </c>
      <c r="D954" s="210" t="s">
        <v>416</v>
      </c>
      <c r="E954" s="210" t="s">
        <v>421</v>
      </c>
      <c r="F954" s="209">
        <v>1</v>
      </c>
      <c r="G954" s="210" t="s">
        <v>63</v>
      </c>
      <c r="H954" s="211">
        <v>56391.75</v>
      </c>
      <c r="I954" s="211">
        <v>98685.5625</v>
      </c>
      <c r="J954" s="211">
        <v>73541.676250000019</v>
      </c>
      <c r="K954" s="211">
        <v>128697.93343750003</v>
      </c>
      <c r="L954" s="211">
        <v>88464.487499999988</v>
      </c>
      <c r="M954" s="211">
        <v>154812.85312500002</v>
      </c>
      <c r="N954" s="211">
        <v>106592.76</v>
      </c>
      <c r="O954" s="211">
        <v>186537.33</v>
      </c>
      <c r="P954" s="211">
        <v>125695.18124999999</v>
      </c>
      <c r="Q954" s="211">
        <v>219966.56718750001</v>
      </c>
      <c r="R954" s="211">
        <v>137581.97749999998</v>
      </c>
      <c r="S954" s="211">
        <v>240768.46062500001</v>
      </c>
      <c r="T954" s="211">
        <v>149367.4075</v>
      </c>
      <c r="U954" s="211">
        <v>261392.96312499998</v>
      </c>
    </row>
    <row r="955" spans="1:21" ht="13.5" customHeight="1">
      <c r="A955" s="209">
        <v>6</v>
      </c>
      <c r="B955" s="210" t="s">
        <v>120</v>
      </c>
      <c r="C955" s="210" t="s">
        <v>415</v>
      </c>
      <c r="D955" s="210" t="s">
        <v>416</v>
      </c>
      <c r="E955" s="210" t="s">
        <v>421</v>
      </c>
      <c r="F955" s="209">
        <v>2</v>
      </c>
      <c r="G955" s="210" t="s">
        <v>5</v>
      </c>
      <c r="H955" s="211">
        <v>51847.612500000003</v>
      </c>
      <c r="I955" s="211">
        <v>90733.321874999994</v>
      </c>
      <c r="J955" s="211">
        <v>67361.402499999997</v>
      </c>
      <c r="K955" s="211">
        <v>117882.45437500002</v>
      </c>
      <c r="L955" s="211">
        <v>80111.497499999998</v>
      </c>
      <c r="M955" s="211">
        <v>140195.12062500001</v>
      </c>
      <c r="N955" s="211">
        <v>95862.375</v>
      </c>
      <c r="O955" s="211">
        <v>167759.15625</v>
      </c>
      <c r="P955" s="211">
        <v>112992.86249999999</v>
      </c>
      <c r="Q955" s="211">
        <v>197737.50937499997</v>
      </c>
      <c r="R955" s="211">
        <v>123791.32250000001</v>
      </c>
      <c r="S955" s="211">
        <v>216634.81437500002</v>
      </c>
      <c r="T955" s="211">
        <v>134033.69500000001</v>
      </c>
      <c r="U955" s="211">
        <v>234558.96625</v>
      </c>
    </row>
    <row r="956" spans="1:21" ht="13.5" customHeight="1">
      <c r="A956" s="209">
        <v>6</v>
      </c>
      <c r="B956" s="210" t="s">
        <v>120</v>
      </c>
      <c r="C956" s="210" t="s">
        <v>415</v>
      </c>
      <c r="D956" s="210" t="s">
        <v>416</v>
      </c>
      <c r="E956" s="210" t="s">
        <v>421</v>
      </c>
      <c r="F956" s="209">
        <v>3</v>
      </c>
      <c r="G956" s="210" t="s">
        <v>6</v>
      </c>
      <c r="H956" s="211">
        <v>41032.881249999999</v>
      </c>
      <c r="I956" s="211">
        <v>71807.542187499988</v>
      </c>
      <c r="J956" s="211">
        <v>55466.783750000002</v>
      </c>
      <c r="K956" s="211">
        <v>97066.87156249999</v>
      </c>
      <c r="L956" s="211">
        <v>69748.436249999999</v>
      </c>
      <c r="M956" s="211">
        <v>122059.76343749999</v>
      </c>
      <c r="N956" s="211">
        <v>90361.815000000002</v>
      </c>
      <c r="O956" s="211">
        <v>158133.17624999999</v>
      </c>
      <c r="P956" s="211">
        <v>109722.39374999999</v>
      </c>
      <c r="Q956" s="211">
        <v>192014.18906249999</v>
      </c>
      <c r="R956" s="211">
        <v>122133.54625</v>
      </c>
      <c r="S956" s="211">
        <v>213733.7059375</v>
      </c>
      <c r="T956" s="211">
        <v>133857.39874999999</v>
      </c>
      <c r="U956" s="211">
        <v>234250.4478125</v>
      </c>
    </row>
    <row r="957" spans="1:21" ht="13.5" customHeight="1">
      <c r="A957" s="209">
        <v>6</v>
      </c>
      <c r="B957" s="210" t="s">
        <v>120</v>
      </c>
      <c r="C957" s="210" t="s">
        <v>415</v>
      </c>
      <c r="D957" s="210" t="s">
        <v>416</v>
      </c>
      <c r="E957" s="210" t="s">
        <v>421</v>
      </c>
      <c r="F957" s="209">
        <v>4</v>
      </c>
      <c r="G957" s="210" t="s">
        <v>4</v>
      </c>
      <c r="H957" s="211">
        <v>50362.368499999997</v>
      </c>
      <c r="I957" s="211">
        <v>80579.789600000004</v>
      </c>
      <c r="J957" s="211">
        <v>70507.315899999987</v>
      </c>
      <c r="K957" s="211">
        <v>112811.70543999999</v>
      </c>
      <c r="L957" s="211">
        <v>90652.263299999991</v>
      </c>
      <c r="M957" s="211">
        <v>145043.62128000002</v>
      </c>
      <c r="N957" s="211">
        <v>120869.6844</v>
      </c>
      <c r="O957" s="211">
        <v>193391.49504000001</v>
      </c>
      <c r="P957" s="211">
        <v>151087.10549999998</v>
      </c>
      <c r="Q957" s="211">
        <v>241739.3688</v>
      </c>
      <c r="R957" s="211">
        <v>171232.05289999998</v>
      </c>
      <c r="S957" s="211">
        <v>273971.28463999997</v>
      </c>
      <c r="T957" s="211">
        <v>191377.00029999999</v>
      </c>
      <c r="U957" s="211">
        <v>306203.20048</v>
      </c>
    </row>
    <row r="958" spans="1:21" ht="13.5" customHeight="1">
      <c r="A958" s="209">
        <v>6</v>
      </c>
      <c r="B958" s="210" t="s">
        <v>120</v>
      </c>
      <c r="C958" s="210" t="s">
        <v>415</v>
      </c>
      <c r="D958" s="210" t="s">
        <v>416</v>
      </c>
      <c r="E958" s="210" t="s">
        <v>422</v>
      </c>
      <c r="F958" s="209">
        <v>1</v>
      </c>
      <c r="G958" s="210" t="s">
        <v>63</v>
      </c>
      <c r="H958" s="211">
        <v>61980.25</v>
      </c>
      <c r="I958" s="211">
        <v>108465.4375</v>
      </c>
      <c r="J958" s="211">
        <v>80647.122500000012</v>
      </c>
      <c r="K958" s="211">
        <v>141132.46437500004</v>
      </c>
      <c r="L958" s="211">
        <v>96659.774999999994</v>
      </c>
      <c r="M958" s="211">
        <v>169154.60625000001</v>
      </c>
      <c r="N958" s="211">
        <v>115922.28</v>
      </c>
      <c r="O958" s="211">
        <v>202863.99</v>
      </c>
      <c r="P958" s="211">
        <v>136579.76250000001</v>
      </c>
      <c r="Q958" s="211">
        <v>239014.58437500001</v>
      </c>
      <c r="R958" s="211">
        <v>149433.995</v>
      </c>
      <c r="S958" s="211">
        <v>261509.49125000002</v>
      </c>
      <c r="T958" s="211">
        <v>162075.035</v>
      </c>
      <c r="U958" s="211">
        <v>283631.31125000003</v>
      </c>
    </row>
    <row r="959" spans="1:21" ht="13.5" customHeight="1">
      <c r="A959" s="209">
        <v>6</v>
      </c>
      <c r="B959" s="210" t="s">
        <v>120</v>
      </c>
      <c r="C959" s="210" t="s">
        <v>415</v>
      </c>
      <c r="D959" s="210" t="s">
        <v>416</v>
      </c>
      <c r="E959" s="210" t="s">
        <v>422</v>
      </c>
      <c r="F959" s="209">
        <v>2</v>
      </c>
      <c r="G959" s="210" t="s">
        <v>5</v>
      </c>
      <c r="H959" s="211">
        <v>57059.087500000001</v>
      </c>
      <c r="I959" s="211">
        <v>99853.403125000012</v>
      </c>
      <c r="J959" s="211">
        <v>73991.207500000004</v>
      </c>
      <c r="K959" s="211">
        <v>129484.61312500002</v>
      </c>
      <c r="L959" s="211">
        <v>87759.742499999993</v>
      </c>
      <c r="M959" s="211">
        <v>153579.549375</v>
      </c>
      <c r="N959" s="211">
        <v>104568.82500000001</v>
      </c>
      <c r="O959" s="211">
        <v>182995.44375000001</v>
      </c>
      <c r="P959" s="211">
        <v>123151.08749999999</v>
      </c>
      <c r="Q959" s="211">
        <v>215514.40312499995</v>
      </c>
      <c r="R959" s="211">
        <v>134850.84250000003</v>
      </c>
      <c r="S959" s="211">
        <v>235988.97437500005</v>
      </c>
      <c r="T959" s="211">
        <v>145896.77250000002</v>
      </c>
      <c r="U959" s="211">
        <v>255319.35187499999</v>
      </c>
    </row>
    <row r="960" spans="1:21" ht="13.5" customHeight="1">
      <c r="A960" s="209">
        <v>6</v>
      </c>
      <c r="B960" s="210" t="s">
        <v>120</v>
      </c>
      <c r="C960" s="210" t="s">
        <v>415</v>
      </c>
      <c r="D960" s="210" t="s">
        <v>416</v>
      </c>
      <c r="E960" s="210" t="s">
        <v>422</v>
      </c>
      <c r="F960" s="209">
        <v>3</v>
      </c>
      <c r="G960" s="210" t="s">
        <v>6</v>
      </c>
      <c r="H960" s="211">
        <v>45946.393750000003</v>
      </c>
      <c r="I960" s="211">
        <v>80406.189062499994</v>
      </c>
      <c r="J960" s="211">
        <v>62300.201249999998</v>
      </c>
      <c r="K960" s="211">
        <v>109025.35218749999</v>
      </c>
      <c r="L960" s="211">
        <v>78498.258749999994</v>
      </c>
      <c r="M960" s="211">
        <v>137371.95281250001</v>
      </c>
      <c r="N960" s="211">
        <v>101967.64499999999</v>
      </c>
      <c r="O960" s="211">
        <v>178443.37874999997</v>
      </c>
      <c r="P960" s="211">
        <v>124155.43124999999</v>
      </c>
      <c r="Q960" s="211">
        <v>217272.00468749998</v>
      </c>
      <c r="R960" s="211">
        <v>138439.98874999999</v>
      </c>
      <c r="S960" s="211">
        <v>242269.98031249997</v>
      </c>
      <c r="T960" s="211">
        <v>152021.44625000001</v>
      </c>
      <c r="U960" s="211">
        <v>266037.53093750001</v>
      </c>
    </row>
    <row r="961" spans="1:21" ht="13.5" customHeight="1">
      <c r="A961" s="209">
        <v>6</v>
      </c>
      <c r="B961" s="210" t="s">
        <v>120</v>
      </c>
      <c r="C961" s="210" t="s">
        <v>415</v>
      </c>
      <c r="D961" s="210" t="s">
        <v>416</v>
      </c>
      <c r="E961" s="210" t="s">
        <v>422</v>
      </c>
      <c r="F961" s="209">
        <v>4</v>
      </c>
      <c r="G961" s="210" t="s">
        <v>4</v>
      </c>
      <c r="H961" s="211">
        <v>55563.319499999998</v>
      </c>
      <c r="I961" s="211">
        <v>88901.311199999996</v>
      </c>
      <c r="J961" s="211">
        <v>77788.647299999997</v>
      </c>
      <c r="K961" s="211">
        <v>124461.83567999999</v>
      </c>
      <c r="L961" s="211">
        <v>100013.9751</v>
      </c>
      <c r="M961" s="211">
        <v>160022.36015999998</v>
      </c>
      <c r="N961" s="211">
        <v>133351.96679999999</v>
      </c>
      <c r="O961" s="211">
        <v>213363.14688000001</v>
      </c>
      <c r="P961" s="211">
        <v>166689.95850000001</v>
      </c>
      <c r="Q961" s="211">
        <v>266703.93359999999</v>
      </c>
      <c r="R961" s="211">
        <v>188915.28629999998</v>
      </c>
      <c r="S961" s="211">
        <v>302264.45808000001</v>
      </c>
      <c r="T961" s="211">
        <v>211140.61409999998</v>
      </c>
      <c r="U961" s="211">
        <v>337824.98255999997</v>
      </c>
    </row>
    <row r="962" spans="1:21" ht="13.5" customHeight="1">
      <c r="A962" s="209">
        <v>6</v>
      </c>
      <c r="B962" s="210" t="s">
        <v>120</v>
      </c>
      <c r="C962" s="210" t="s">
        <v>415</v>
      </c>
      <c r="D962" s="210" t="s">
        <v>416</v>
      </c>
      <c r="E962" s="210" t="s">
        <v>423</v>
      </c>
      <c r="F962" s="209">
        <v>1</v>
      </c>
      <c r="G962" s="210" t="s">
        <v>63</v>
      </c>
      <c r="H962" s="211">
        <v>61608.5</v>
      </c>
      <c r="I962" s="211">
        <v>107814.875</v>
      </c>
      <c r="J962" s="211">
        <v>80325.052500000005</v>
      </c>
      <c r="K962" s="211">
        <v>140568.84187500001</v>
      </c>
      <c r="L962" s="211">
        <v>96585.975000000006</v>
      </c>
      <c r="M962" s="211">
        <v>169025.45624999999</v>
      </c>
      <c r="N962" s="211">
        <v>116319.12</v>
      </c>
      <c r="O962" s="211">
        <v>203558.46</v>
      </c>
      <c r="P962" s="211">
        <v>137151.86249999999</v>
      </c>
      <c r="Q962" s="211">
        <v>240015.75937499999</v>
      </c>
      <c r="R962" s="211">
        <v>150115.35499999998</v>
      </c>
      <c r="S962" s="211">
        <v>262701.87124999997</v>
      </c>
      <c r="T962" s="211">
        <v>162957.01499999998</v>
      </c>
      <c r="U962" s="211">
        <v>285174.77625</v>
      </c>
    </row>
    <row r="963" spans="1:21" ht="13.5" customHeight="1">
      <c r="A963" s="209">
        <v>6</v>
      </c>
      <c r="B963" s="210" t="s">
        <v>120</v>
      </c>
      <c r="C963" s="210" t="s">
        <v>415</v>
      </c>
      <c r="D963" s="210" t="s">
        <v>416</v>
      </c>
      <c r="E963" s="210" t="s">
        <v>423</v>
      </c>
      <c r="F963" s="209">
        <v>2</v>
      </c>
      <c r="G963" s="210" t="s">
        <v>5</v>
      </c>
      <c r="H963" s="211">
        <v>56651.974999999999</v>
      </c>
      <c r="I963" s="211">
        <v>99140.956249999988</v>
      </c>
      <c r="J963" s="211">
        <v>73587.955000000002</v>
      </c>
      <c r="K963" s="211">
        <v>128778.92125000001</v>
      </c>
      <c r="L963" s="211">
        <v>87490.845000000001</v>
      </c>
      <c r="M963" s="211">
        <v>153108.97875000001</v>
      </c>
      <c r="N963" s="211">
        <v>104644.05</v>
      </c>
      <c r="O963" s="211">
        <v>183127.08749999999</v>
      </c>
      <c r="P963" s="211">
        <v>123332.47499999998</v>
      </c>
      <c r="Q963" s="211">
        <v>215831.83124999996</v>
      </c>
      <c r="R963" s="211">
        <v>135111.495</v>
      </c>
      <c r="S963" s="211">
        <v>236445.11625000002</v>
      </c>
      <c r="T963" s="211">
        <v>146278.34</v>
      </c>
      <c r="U963" s="211">
        <v>255987.095</v>
      </c>
    </row>
    <row r="964" spans="1:21" ht="13.5" customHeight="1">
      <c r="A964" s="209">
        <v>6</v>
      </c>
      <c r="B964" s="210" t="s">
        <v>120</v>
      </c>
      <c r="C964" s="210" t="s">
        <v>415</v>
      </c>
      <c r="D964" s="210" t="s">
        <v>416</v>
      </c>
      <c r="E964" s="210" t="s">
        <v>423</v>
      </c>
      <c r="F964" s="209">
        <v>3</v>
      </c>
      <c r="G964" s="210" t="s">
        <v>6</v>
      </c>
      <c r="H964" s="211">
        <v>45299.637499999997</v>
      </c>
      <c r="I964" s="211">
        <v>79274.365624999991</v>
      </c>
      <c r="J964" s="211">
        <v>61235.492499999993</v>
      </c>
      <c r="K964" s="211">
        <v>107162.11187499999</v>
      </c>
      <c r="L964" s="211">
        <v>77003.347500000003</v>
      </c>
      <c r="M964" s="211">
        <v>134755.85812499997</v>
      </c>
      <c r="N964" s="211">
        <v>99762.33</v>
      </c>
      <c r="O964" s="211">
        <v>174584.07749999996</v>
      </c>
      <c r="P964" s="211">
        <v>121138.91249999999</v>
      </c>
      <c r="Q964" s="211">
        <v>211993.09687499999</v>
      </c>
      <c r="R964" s="211">
        <v>134842.76749999999</v>
      </c>
      <c r="S964" s="211">
        <v>235974.84312499998</v>
      </c>
      <c r="T964" s="211">
        <v>147788.22249999997</v>
      </c>
      <c r="U964" s="211">
        <v>258629.38937499997</v>
      </c>
    </row>
    <row r="965" spans="1:21" ht="13.5" customHeight="1">
      <c r="A965" s="209">
        <v>6</v>
      </c>
      <c r="B965" s="210" t="s">
        <v>120</v>
      </c>
      <c r="C965" s="210" t="s">
        <v>415</v>
      </c>
      <c r="D965" s="210" t="s">
        <v>416</v>
      </c>
      <c r="E965" s="210" t="s">
        <v>423</v>
      </c>
      <c r="F965" s="209">
        <v>4</v>
      </c>
      <c r="G965" s="210" t="s">
        <v>4</v>
      </c>
      <c r="H965" s="211">
        <v>55594.647999999986</v>
      </c>
      <c r="I965" s="211">
        <v>88951.436799999996</v>
      </c>
      <c r="J965" s="211">
        <v>77832.507199999993</v>
      </c>
      <c r="K965" s="211">
        <v>124532.01152</v>
      </c>
      <c r="L965" s="211">
        <v>100070.36639999998</v>
      </c>
      <c r="M965" s="211">
        <v>160112.58624</v>
      </c>
      <c r="N965" s="211">
        <v>133427.15519999998</v>
      </c>
      <c r="O965" s="211">
        <v>213483.44831999997</v>
      </c>
      <c r="P965" s="211">
        <v>166783.94399999999</v>
      </c>
      <c r="Q965" s="211">
        <v>266854.31039999996</v>
      </c>
      <c r="R965" s="211">
        <v>189021.80319999997</v>
      </c>
      <c r="S965" s="211">
        <v>302434.88511999999</v>
      </c>
      <c r="T965" s="211">
        <v>211259.66239999997</v>
      </c>
      <c r="U965" s="211">
        <v>338015.45983999997</v>
      </c>
    </row>
    <row r="966" spans="1:21" ht="13.5" customHeight="1">
      <c r="A966" s="209">
        <v>6</v>
      </c>
      <c r="B966" s="210" t="s">
        <v>120</v>
      </c>
      <c r="C966" s="210" t="s">
        <v>415</v>
      </c>
      <c r="D966" s="210" t="s">
        <v>416</v>
      </c>
      <c r="E966" s="210" t="s">
        <v>424</v>
      </c>
      <c r="F966" s="209">
        <v>1</v>
      </c>
      <c r="G966" s="210" t="s">
        <v>63</v>
      </c>
      <c r="H966" s="211">
        <v>59795</v>
      </c>
      <c r="I966" s="211">
        <v>104641.25</v>
      </c>
      <c r="J966" s="211">
        <v>77956.191250000003</v>
      </c>
      <c r="K966" s="211">
        <v>136423.33468750003</v>
      </c>
      <c r="L966" s="211">
        <v>93729.037500000006</v>
      </c>
      <c r="M966" s="211">
        <v>164025.81562499999</v>
      </c>
      <c r="N966" s="211">
        <v>112865.28</v>
      </c>
      <c r="O966" s="211">
        <v>197514.23999999999</v>
      </c>
      <c r="P966" s="211">
        <v>133076.60625000001</v>
      </c>
      <c r="Q966" s="211">
        <v>232884.06093749998</v>
      </c>
      <c r="R966" s="211">
        <v>145653.4075</v>
      </c>
      <c r="S966" s="211">
        <v>254893.46312500001</v>
      </c>
      <c r="T966" s="211">
        <v>158109.4975</v>
      </c>
      <c r="U966" s="211">
        <v>276691.62062499998</v>
      </c>
    </row>
    <row r="967" spans="1:21" ht="13.5" customHeight="1">
      <c r="A967" s="209">
        <v>6</v>
      </c>
      <c r="B967" s="210" t="s">
        <v>120</v>
      </c>
      <c r="C967" s="210" t="s">
        <v>415</v>
      </c>
      <c r="D967" s="210" t="s">
        <v>416</v>
      </c>
      <c r="E967" s="210" t="s">
        <v>424</v>
      </c>
      <c r="F967" s="209">
        <v>2</v>
      </c>
      <c r="G967" s="210" t="s">
        <v>5</v>
      </c>
      <c r="H967" s="211">
        <v>54986.15</v>
      </c>
      <c r="I967" s="211">
        <v>96225.762500000012</v>
      </c>
      <c r="J967" s="211">
        <v>71420.72</v>
      </c>
      <c r="K967" s="211">
        <v>124986.26</v>
      </c>
      <c r="L967" s="211">
        <v>84908.43</v>
      </c>
      <c r="M967" s="211">
        <v>148589.7525</v>
      </c>
      <c r="N967" s="211">
        <v>101544.54</v>
      </c>
      <c r="O967" s="211">
        <v>177702.94500000001</v>
      </c>
      <c r="P967" s="211">
        <v>119676.9</v>
      </c>
      <c r="Q967" s="211">
        <v>209434.57499999998</v>
      </c>
      <c r="R967" s="211">
        <v>131105.10500000001</v>
      </c>
      <c r="S967" s="211">
        <v>229433.93375000003</v>
      </c>
      <c r="T967" s="211">
        <v>141938.1225</v>
      </c>
      <c r="U967" s="211">
        <v>248391.71437499998</v>
      </c>
    </row>
    <row r="968" spans="1:21" ht="13.5" customHeight="1">
      <c r="A968" s="209">
        <v>6</v>
      </c>
      <c r="B968" s="210" t="s">
        <v>120</v>
      </c>
      <c r="C968" s="210" t="s">
        <v>415</v>
      </c>
      <c r="D968" s="210" t="s">
        <v>416</v>
      </c>
      <c r="E968" s="210" t="s">
        <v>424</v>
      </c>
      <c r="F968" s="209">
        <v>3</v>
      </c>
      <c r="G968" s="210" t="s">
        <v>6</v>
      </c>
      <c r="H968" s="211">
        <v>43757.35</v>
      </c>
      <c r="I968" s="211">
        <v>76575.362499999988</v>
      </c>
      <c r="J968" s="211">
        <v>59167.29</v>
      </c>
      <c r="K968" s="211">
        <v>103542.75749999998</v>
      </c>
      <c r="L968" s="211">
        <v>74416.23</v>
      </c>
      <c r="M968" s="211">
        <v>130228.40249999998</v>
      </c>
      <c r="N968" s="211">
        <v>96434.04</v>
      </c>
      <c r="O968" s="211">
        <v>168759.57</v>
      </c>
      <c r="P968" s="211">
        <v>117127.05</v>
      </c>
      <c r="Q968" s="211">
        <v>204972.33749999997</v>
      </c>
      <c r="R968" s="211">
        <v>130397.99</v>
      </c>
      <c r="S968" s="211">
        <v>228196.48249999998</v>
      </c>
      <c r="T968" s="211">
        <v>142942.13</v>
      </c>
      <c r="U968" s="211">
        <v>250148.72749999998</v>
      </c>
    </row>
    <row r="969" spans="1:21" ht="13.5" customHeight="1">
      <c r="A969" s="209">
        <v>6</v>
      </c>
      <c r="B969" s="210" t="s">
        <v>120</v>
      </c>
      <c r="C969" s="210" t="s">
        <v>415</v>
      </c>
      <c r="D969" s="210" t="s">
        <v>416</v>
      </c>
      <c r="E969" s="210" t="s">
        <v>424</v>
      </c>
      <c r="F969" s="209">
        <v>4</v>
      </c>
      <c r="G969" s="210" t="s">
        <v>4</v>
      </c>
      <c r="H969" s="211">
        <v>53629.745999999999</v>
      </c>
      <c r="I969" s="211">
        <v>85807.593599999993</v>
      </c>
      <c r="J969" s="211">
        <v>75081.64439999999</v>
      </c>
      <c r="K969" s="211">
        <v>120130.63103999999</v>
      </c>
      <c r="L969" s="211">
        <v>96533.542799999981</v>
      </c>
      <c r="M969" s="211">
        <v>154453.66847999999</v>
      </c>
      <c r="N969" s="211">
        <v>128711.3904</v>
      </c>
      <c r="O969" s="211">
        <v>205938.22464</v>
      </c>
      <c r="P969" s="211">
        <v>160889.23800000001</v>
      </c>
      <c r="Q969" s="211">
        <v>257422.78080000001</v>
      </c>
      <c r="R969" s="211">
        <v>182341.13639999999</v>
      </c>
      <c r="S969" s="211">
        <v>291745.81823999999</v>
      </c>
      <c r="T969" s="211">
        <v>203793.03479999996</v>
      </c>
      <c r="U969" s="211">
        <v>326068.85568000004</v>
      </c>
    </row>
    <row r="970" spans="1:21" ht="13.5" customHeight="1">
      <c r="A970" s="209">
        <v>6</v>
      </c>
      <c r="B970" s="210" t="s">
        <v>120</v>
      </c>
      <c r="C970" s="210" t="s">
        <v>415</v>
      </c>
      <c r="D970" s="210" t="s">
        <v>416</v>
      </c>
      <c r="E970" s="210" t="s">
        <v>425</v>
      </c>
      <c r="F970" s="209">
        <v>1</v>
      </c>
      <c r="G970" s="210" t="s">
        <v>63</v>
      </c>
      <c r="H970" s="211">
        <v>63719.75</v>
      </c>
      <c r="I970" s="211">
        <v>111509.5625</v>
      </c>
      <c r="J970" s="211">
        <v>83016.55250000002</v>
      </c>
      <c r="K970" s="211">
        <v>145278.96687500004</v>
      </c>
      <c r="L970" s="211">
        <v>99704.475000000006</v>
      </c>
      <c r="M970" s="211">
        <v>174482.83124999999</v>
      </c>
      <c r="N970" s="211">
        <v>119892.12</v>
      </c>
      <c r="O970" s="211">
        <v>209811.21</v>
      </c>
      <c r="P970" s="211">
        <v>141325.61249999999</v>
      </c>
      <c r="Q970" s="211">
        <v>247319.82187499999</v>
      </c>
      <c r="R970" s="211">
        <v>154662.85500000001</v>
      </c>
      <c r="S970" s="211">
        <v>270659.99624999997</v>
      </c>
      <c r="T970" s="211">
        <v>167840.01500000001</v>
      </c>
      <c r="U970" s="211">
        <v>293720.02625</v>
      </c>
    </row>
    <row r="971" spans="1:21" ht="13.5" customHeight="1">
      <c r="A971" s="209">
        <v>6</v>
      </c>
      <c r="B971" s="210" t="s">
        <v>120</v>
      </c>
      <c r="C971" s="210" t="s">
        <v>415</v>
      </c>
      <c r="D971" s="210" t="s">
        <v>416</v>
      </c>
      <c r="E971" s="210" t="s">
        <v>425</v>
      </c>
      <c r="F971" s="209">
        <v>2</v>
      </c>
      <c r="G971" s="210" t="s">
        <v>5</v>
      </c>
      <c r="H971" s="211">
        <v>58617.912500000006</v>
      </c>
      <c r="I971" s="211">
        <v>102581.346875</v>
      </c>
      <c r="J971" s="211">
        <v>76094.392500000016</v>
      </c>
      <c r="K971" s="211">
        <v>133165.18687500001</v>
      </c>
      <c r="L971" s="211">
        <v>90391.657500000001</v>
      </c>
      <c r="M971" s="211">
        <v>158185.40062500001</v>
      </c>
      <c r="N971" s="211">
        <v>107964.375</v>
      </c>
      <c r="O971" s="211">
        <v>188937.65625</v>
      </c>
      <c r="P971" s="211">
        <v>127210.91249999999</v>
      </c>
      <c r="Q971" s="211">
        <v>222619.09687499999</v>
      </c>
      <c r="R971" s="211">
        <v>139337.0575</v>
      </c>
      <c r="S971" s="211">
        <v>243839.85062500002</v>
      </c>
      <c r="T971" s="211">
        <v>150815.7775</v>
      </c>
      <c r="U971" s="211">
        <v>263927.61062499997</v>
      </c>
    </row>
    <row r="972" spans="1:21" ht="13.5" customHeight="1">
      <c r="A972" s="209">
        <v>6</v>
      </c>
      <c r="B972" s="210" t="s">
        <v>120</v>
      </c>
      <c r="C972" s="210" t="s">
        <v>415</v>
      </c>
      <c r="D972" s="210" t="s">
        <v>416</v>
      </c>
      <c r="E972" s="210" t="s">
        <v>425</v>
      </c>
      <c r="F972" s="209">
        <v>3</v>
      </c>
      <c r="G972" s="210" t="s">
        <v>6</v>
      </c>
      <c r="H972" s="211">
        <v>46892.856249999997</v>
      </c>
      <c r="I972" s="211">
        <v>82062.498437500006</v>
      </c>
      <c r="J972" s="211">
        <v>63465.998749999999</v>
      </c>
      <c r="K972" s="211">
        <v>111065.49781249999</v>
      </c>
      <c r="L972" s="211">
        <v>79871.141249999986</v>
      </c>
      <c r="M972" s="211">
        <v>139774.4971875</v>
      </c>
      <c r="N972" s="211">
        <v>103586.05499999999</v>
      </c>
      <c r="O972" s="211">
        <v>181275.59624999997</v>
      </c>
      <c r="P972" s="211">
        <v>125918.56874999999</v>
      </c>
      <c r="Q972" s="211">
        <v>220357.49531249999</v>
      </c>
      <c r="R972" s="211">
        <v>140259.71124999999</v>
      </c>
      <c r="S972" s="211">
        <v>245454.49468749997</v>
      </c>
      <c r="T972" s="211">
        <v>153842.45374999999</v>
      </c>
      <c r="U972" s="211">
        <v>269224.2940625</v>
      </c>
    </row>
    <row r="973" spans="1:21" ht="13.5" customHeight="1">
      <c r="A973" s="209">
        <v>6</v>
      </c>
      <c r="B973" s="210" t="s">
        <v>120</v>
      </c>
      <c r="C973" s="210" t="s">
        <v>415</v>
      </c>
      <c r="D973" s="210" t="s">
        <v>416</v>
      </c>
      <c r="E973" s="210" t="s">
        <v>425</v>
      </c>
      <c r="F973" s="209">
        <v>4</v>
      </c>
      <c r="G973" s="210" t="s">
        <v>4</v>
      </c>
      <c r="H973" s="211">
        <v>57217.147999999994</v>
      </c>
      <c r="I973" s="211">
        <v>91547.436799999996</v>
      </c>
      <c r="J973" s="211">
        <v>80104.007199999993</v>
      </c>
      <c r="K973" s="211">
        <v>128166.41151999999</v>
      </c>
      <c r="L973" s="211">
        <v>102990.86639999998</v>
      </c>
      <c r="M973" s="211">
        <v>164785.38624000002</v>
      </c>
      <c r="N973" s="211">
        <v>137321.15519999998</v>
      </c>
      <c r="O973" s="211">
        <v>219713.84831999999</v>
      </c>
      <c r="P973" s="211">
        <v>171651.44399999999</v>
      </c>
      <c r="Q973" s="211">
        <v>274642.31039999996</v>
      </c>
      <c r="R973" s="211">
        <v>194538.30319999999</v>
      </c>
      <c r="S973" s="211">
        <v>311261.28512000002</v>
      </c>
      <c r="T973" s="211">
        <v>217425.16239999997</v>
      </c>
      <c r="U973" s="211">
        <v>347880.25983999996</v>
      </c>
    </row>
    <row r="974" spans="1:21" ht="13.5" customHeight="1">
      <c r="A974" s="209">
        <v>6</v>
      </c>
      <c r="B974" s="210" t="s">
        <v>120</v>
      </c>
      <c r="C974" s="210" t="s">
        <v>415</v>
      </c>
      <c r="D974" s="210" t="s">
        <v>416</v>
      </c>
      <c r="E974" s="210" t="s">
        <v>426</v>
      </c>
      <c r="F974" s="209">
        <v>1</v>
      </c>
      <c r="G974" s="210" t="s">
        <v>63</v>
      </c>
      <c r="H974" s="211">
        <v>62030.75</v>
      </c>
      <c r="I974" s="211">
        <v>108553.8125</v>
      </c>
      <c r="J974" s="211">
        <v>80863.352500000008</v>
      </c>
      <c r="K974" s="211">
        <v>141510.86687500001</v>
      </c>
      <c r="L974" s="211">
        <v>97209.674999999988</v>
      </c>
      <c r="M974" s="211">
        <v>170116.93124999999</v>
      </c>
      <c r="N974" s="211">
        <v>117033.72</v>
      </c>
      <c r="O974" s="211">
        <v>204809.01</v>
      </c>
      <c r="P974" s="211">
        <v>137986.61249999999</v>
      </c>
      <c r="Q974" s="211">
        <v>241476.57187499999</v>
      </c>
      <c r="R974" s="211">
        <v>151024.85499999998</v>
      </c>
      <c r="S974" s="211">
        <v>264293.49624999997</v>
      </c>
      <c r="T974" s="211">
        <v>163933.61499999999</v>
      </c>
      <c r="U974" s="211">
        <v>286883.82624999998</v>
      </c>
    </row>
    <row r="975" spans="1:21" ht="13.5" customHeight="1">
      <c r="A975" s="209">
        <v>6</v>
      </c>
      <c r="B975" s="210" t="s">
        <v>120</v>
      </c>
      <c r="C975" s="210" t="s">
        <v>415</v>
      </c>
      <c r="D975" s="210" t="s">
        <v>416</v>
      </c>
      <c r="E975" s="210" t="s">
        <v>426</v>
      </c>
      <c r="F975" s="209">
        <v>2</v>
      </c>
      <c r="G975" s="210" t="s">
        <v>5</v>
      </c>
      <c r="H975" s="211">
        <v>57045.162499999999</v>
      </c>
      <c r="I975" s="211">
        <v>99829.034374999988</v>
      </c>
      <c r="J975" s="211">
        <v>74089.242500000008</v>
      </c>
      <c r="K975" s="211">
        <v>129656.174375</v>
      </c>
      <c r="L975" s="211">
        <v>88071.007500000007</v>
      </c>
      <c r="M975" s="211">
        <v>154124.263125</v>
      </c>
      <c r="N975" s="211">
        <v>105308.11499999999</v>
      </c>
      <c r="O975" s="211">
        <v>184289.20124999998</v>
      </c>
      <c r="P975" s="211">
        <v>124108.16249999998</v>
      </c>
      <c r="Q975" s="211">
        <v>217189.28437499996</v>
      </c>
      <c r="R975" s="211">
        <v>135956.60750000001</v>
      </c>
      <c r="S975" s="211">
        <v>237924.06312500002</v>
      </c>
      <c r="T975" s="211">
        <v>147185.82750000001</v>
      </c>
      <c r="U975" s="211">
        <v>257575.198125</v>
      </c>
    </row>
    <row r="976" spans="1:21" ht="13.5" customHeight="1">
      <c r="A976" s="209">
        <v>6</v>
      </c>
      <c r="B976" s="210" t="s">
        <v>120</v>
      </c>
      <c r="C976" s="210" t="s">
        <v>415</v>
      </c>
      <c r="D976" s="210" t="s">
        <v>416</v>
      </c>
      <c r="E976" s="210" t="s">
        <v>426</v>
      </c>
      <c r="F976" s="209">
        <v>3</v>
      </c>
      <c r="G976" s="210" t="s">
        <v>6</v>
      </c>
      <c r="H976" s="211">
        <v>45618.28125</v>
      </c>
      <c r="I976" s="211">
        <v>79831.9921875</v>
      </c>
      <c r="J976" s="211">
        <v>61681.593749999993</v>
      </c>
      <c r="K976" s="211">
        <v>107942.78906249999</v>
      </c>
      <c r="L976" s="211">
        <v>77576.90625</v>
      </c>
      <c r="M976" s="211">
        <v>135759.5859375</v>
      </c>
      <c r="N976" s="211">
        <v>100527.07499999998</v>
      </c>
      <c r="O976" s="211">
        <v>175922.38124999998</v>
      </c>
      <c r="P976" s="211">
        <v>122094.84374999999</v>
      </c>
      <c r="Q976" s="211">
        <v>213665.97656249997</v>
      </c>
      <c r="R976" s="211">
        <v>135926.15625</v>
      </c>
      <c r="S976" s="211">
        <v>237870.77343749997</v>
      </c>
      <c r="T976" s="211">
        <v>148999.06874999998</v>
      </c>
      <c r="U976" s="211">
        <v>260748.37031249999</v>
      </c>
    </row>
    <row r="977" spans="1:21" ht="13.5" customHeight="1">
      <c r="A977" s="209">
        <v>6</v>
      </c>
      <c r="B977" s="210" t="s">
        <v>120</v>
      </c>
      <c r="C977" s="210" t="s">
        <v>415</v>
      </c>
      <c r="D977" s="210" t="s">
        <v>416</v>
      </c>
      <c r="E977" s="210" t="s">
        <v>426</v>
      </c>
      <c r="F977" s="209">
        <v>4</v>
      </c>
      <c r="G977" s="210" t="s">
        <v>4</v>
      </c>
      <c r="H977" s="211">
        <v>55919.147999999986</v>
      </c>
      <c r="I977" s="211">
        <v>89470.636800000007</v>
      </c>
      <c r="J977" s="211">
        <v>78286.807199999996</v>
      </c>
      <c r="K977" s="211">
        <v>125258.89151999999</v>
      </c>
      <c r="L977" s="211">
        <v>100654.46639999998</v>
      </c>
      <c r="M977" s="211">
        <v>161047.14624</v>
      </c>
      <c r="N977" s="211">
        <v>134205.95519999997</v>
      </c>
      <c r="O977" s="211">
        <v>214729.52831999998</v>
      </c>
      <c r="P977" s="211">
        <v>167757.44399999999</v>
      </c>
      <c r="Q977" s="211">
        <v>268411.91039999994</v>
      </c>
      <c r="R977" s="211">
        <v>190125.10319999998</v>
      </c>
      <c r="S977" s="211">
        <v>304200.16512000002</v>
      </c>
      <c r="T977" s="211">
        <v>212492.76239999995</v>
      </c>
      <c r="U977" s="211">
        <v>339988.41983999999</v>
      </c>
    </row>
    <row r="978" spans="1:21" ht="13.5" customHeight="1">
      <c r="A978" s="209">
        <v>6</v>
      </c>
      <c r="B978" s="210" t="s">
        <v>120</v>
      </c>
      <c r="C978" s="210" t="s">
        <v>415</v>
      </c>
      <c r="D978" s="210" t="s">
        <v>416</v>
      </c>
      <c r="E978" s="210" t="s">
        <v>427</v>
      </c>
      <c r="F978" s="209">
        <v>1</v>
      </c>
      <c r="G978" s="210" t="s">
        <v>63</v>
      </c>
      <c r="H978" s="211">
        <v>62328.5</v>
      </c>
      <c r="I978" s="211">
        <v>109074.875</v>
      </c>
      <c r="J978" s="211">
        <v>81185.991250000021</v>
      </c>
      <c r="K978" s="211">
        <v>142075.48468750002</v>
      </c>
      <c r="L978" s="211">
        <v>97471.237499999988</v>
      </c>
      <c r="M978" s="211">
        <v>170574.66562499999</v>
      </c>
      <c r="N978" s="211">
        <v>117152.88</v>
      </c>
      <c r="O978" s="211">
        <v>205017.54</v>
      </c>
      <c r="P978" s="211">
        <v>138085.10625000001</v>
      </c>
      <c r="Q978" s="211">
        <v>241648.93593749998</v>
      </c>
      <c r="R978" s="211">
        <v>151110.4075</v>
      </c>
      <c r="S978" s="211">
        <v>264443.21312500001</v>
      </c>
      <c r="T978" s="211">
        <v>163969.0975</v>
      </c>
      <c r="U978" s="211">
        <v>286945.92062499997</v>
      </c>
    </row>
    <row r="979" spans="1:21" ht="13.5" customHeight="1">
      <c r="A979" s="209">
        <v>6</v>
      </c>
      <c r="B979" s="210" t="s">
        <v>120</v>
      </c>
      <c r="C979" s="210" t="s">
        <v>415</v>
      </c>
      <c r="D979" s="210" t="s">
        <v>416</v>
      </c>
      <c r="E979" s="210" t="s">
        <v>427</v>
      </c>
      <c r="F979" s="209">
        <v>2</v>
      </c>
      <c r="G979" s="210" t="s">
        <v>5</v>
      </c>
      <c r="H979" s="211">
        <v>57345.275000000001</v>
      </c>
      <c r="I979" s="211">
        <v>100354.23125000001</v>
      </c>
      <c r="J979" s="211">
        <v>74428.445000000007</v>
      </c>
      <c r="K979" s="211">
        <v>130249.77875000001</v>
      </c>
      <c r="L979" s="211">
        <v>88389.404999999999</v>
      </c>
      <c r="M979" s="211">
        <v>154681.45874999999</v>
      </c>
      <c r="N979" s="211">
        <v>105528.93</v>
      </c>
      <c r="O979" s="211">
        <v>184675.6275</v>
      </c>
      <c r="P979" s="211">
        <v>124331.02499999999</v>
      </c>
      <c r="Q979" s="211">
        <v>217579.29374999998</v>
      </c>
      <c r="R979" s="211">
        <v>136175.78</v>
      </c>
      <c r="S979" s="211">
        <v>238307.61500000005</v>
      </c>
      <c r="T979" s="211">
        <v>147383.04750000002</v>
      </c>
      <c r="U979" s="211">
        <v>257920.333125</v>
      </c>
    </row>
    <row r="980" spans="1:21" ht="13.5" customHeight="1">
      <c r="A980" s="209">
        <v>6</v>
      </c>
      <c r="B980" s="210" t="s">
        <v>120</v>
      </c>
      <c r="C980" s="210" t="s">
        <v>415</v>
      </c>
      <c r="D980" s="210" t="s">
        <v>416</v>
      </c>
      <c r="E980" s="210" t="s">
        <v>427</v>
      </c>
      <c r="F980" s="209">
        <v>3</v>
      </c>
      <c r="G980" s="210" t="s">
        <v>6</v>
      </c>
      <c r="H980" s="211">
        <v>45669.212499999994</v>
      </c>
      <c r="I980" s="211">
        <v>79921.121874999997</v>
      </c>
      <c r="J980" s="211">
        <v>61843.897499999999</v>
      </c>
      <c r="K980" s="211">
        <v>108226.82062499999</v>
      </c>
      <c r="L980" s="211">
        <v>77857.58249999999</v>
      </c>
      <c r="M980" s="211">
        <v>136250.76937499997</v>
      </c>
      <c r="N980" s="211">
        <v>101022.51</v>
      </c>
      <c r="O980" s="211">
        <v>176789.39249999996</v>
      </c>
      <c r="P980" s="211">
        <v>122862.6375</v>
      </c>
      <c r="Q980" s="211">
        <v>215009.61562499998</v>
      </c>
      <c r="R980" s="211">
        <v>136898.32250000001</v>
      </c>
      <c r="S980" s="211">
        <v>239572.06437499999</v>
      </c>
      <c r="T980" s="211">
        <v>150207.20749999999</v>
      </c>
      <c r="U980" s="211">
        <v>262862.61312499997</v>
      </c>
    </row>
    <row r="981" spans="1:21" ht="13.5" customHeight="1">
      <c r="A981" s="209">
        <v>6</v>
      </c>
      <c r="B981" s="210" t="s">
        <v>120</v>
      </c>
      <c r="C981" s="210" t="s">
        <v>415</v>
      </c>
      <c r="D981" s="210" t="s">
        <v>416</v>
      </c>
      <c r="E981" s="210" t="s">
        <v>427</v>
      </c>
      <c r="F981" s="209">
        <v>4</v>
      </c>
      <c r="G981" s="210" t="s">
        <v>4</v>
      </c>
      <c r="H981" s="211">
        <v>55576.745999999999</v>
      </c>
      <c r="I981" s="211">
        <v>88922.793600000005</v>
      </c>
      <c r="J981" s="211">
        <v>77807.444399999993</v>
      </c>
      <c r="K981" s="211">
        <v>124491.91104000001</v>
      </c>
      <c r="L981" s="211">
        <v>100038.14279999999</v>
      </c>
      <c r="M981" s="211">
        <v>160061.02848000001</v>
      </c>
      <c r="N981" s="211">
        <v>133384.19040000002</v>
      </c>
      <c r="O981" s="211">
        <v>213414.70464000001</v>
      </c>
      <c r="P981" s="211">
        <v>166730.23800000001</v>
      </c>
      <c r="Q981" s="211">
        <v>266768.38080000004</v>
      </c>
      <c r="R981" s="211">
        <v>188960.93640000001</v>
      </c>
      <c r="S981" s="211">
        <v>302337.49823999999</v>
      </c>
      <c r="T981" s="211">
        <v>211191.6348</v>
      </c>
      <c r="U981" s="211">
        <v>337906.61568000005</v>
      </c>
    </row>
    <row r="982" spans="1:21" ht="13.5" customHeight="1">
      <c r="A982" s="209">
        <v>6</v>
      </c>
      <c r="B982" s="210" t="s">
        <v>120</v>
      </c>
      <c r="C982" s="210" t="s">
        <v>415</v>
      </c>
      <c r="D982" s="210" t="s">
        <v>416</v>
      </c>
      <c r="E982" s="210" t="s">
        <v>428</v>
      </c>
      <c r="F982" s="209">
        <v>1</v>
      </c>
      <c r="G982" s="210" t="s">
        <v>63</v>
      </c>
      <c r="H982" s="211">
        <v>62328.5</v>
      </c>
      <c r="I982" s="211">
        <v>109074.875</v>
      </c>
      <c r="J982" s="211">
        <v>81185.991250000021</v>
      </c>
      <c r="K982" s="211">
        <v>142075.48468750002</v>
      </c>
      <c r="L982" s="211">
        <v>97471.237499999988</v>
      </c>
      <c r="M982" s="211">
        <v>170574.66562499999</v>
      </c>
      <c r="N982" s="211">
        <v>117152.88</v>
      </c>
      <c r="O982" s="211">
        <v>205017.54</v>
      </c>
      <c r="P982" s="211">
        <v>138085.10625000001</v>
      </c>
      <c r="Q982" s="211">
        <v>241648.93593749998</v>
      </c>
      <c r="R982" s="211">
        <v>151110.4075</v>
      </c>
      <c r="S982" s="211">
        <v>264443.21312500001</v>
      </c>
      <c r="T982" s="211">
        <v>163969.0975</v>
      </c>
      <c r="U982" s="211">
        <v>286945.92062499997</v>
      </c>
    </row>
    <row r="983" spans="1:21" ht="13.5" customHeight="1">
      <c r="A983" s="209">
        <v>6</v>
      </c>
      <c r="B983" s="210" t="s">
        <v>120</v>
      </c>
      <c r="C983" s="210" t="s">
        <v>415</v>
      </c>
      <c r="D983" s="210" t="s">
        <v>416</v>
      </c>
      <c r="E983" s="210" t="s">
        <v>428</v>
      </c>
      <c r="F983" s="209">
        <v>2</v>
      </c>
      <c r="G983" s="210" t="s">
        <v>5</v>
      </c>
      <c r="H983" s="211">
        <v>57345.275000000001</v>
      </c>
      <c r="I983" s="211">
        <v>100354.23125000001</v>
      </c>
      <c r="J983" s="211">
        <v>74428.445000000007</v>
      </c>
      <c r="K983" s="211">
        <v>130249.77875000001</v>
      </c>
      <c r="L983" s="211">
        <v>88389.404999999999</v>
      </c>
      <c r="M983" s="211">
        <v>154681.45874999999</v>
      </c>
      <c r="N983" s="211">
        <v>105528.93</v>
      </c>
      <c r="O983" s="211">
        <v>184675.6275</v>
      </c>
      <c r="P983" s="211">
        <v>124331.02499999999</v>
      </c>
      <c r="Q983" s="211">
        <v>217579.29374999998</v>
      </c>
      <c r="R983" s="211">
        <v>136175.78</v>
      </c>
      <c r="S983" s="211">
        <v>238307.61500000005</v>
      </c>
      <c r="T983" s="211">
        <v>147383.04750000002</v>
      </c>
      <c r="U983" s="211">
        <v>257920.333125</v>
      </c>
    </row>
    <row r="984" spans="1:21" ht="13.5" customHeight="1">
      <c r="A984" s="209">
        <v>6</v>
      </c>
      <c r="B984" s="210" t="s">
        <v>120</v>
      </c>
      <c r="C984" s="210" t="s">
        <v>415</v>
      </c>
      <c r="D984" s="210" t="s">
        <v>416</v>
      </c>
      <c r="E984" s="210" t="s">
        <v>428</v>
      </c>
      <c r="F984" s="209">
        <v>3</v>
      </c>
      <c r="G984" s="210" t="s">
        <v>6</v>
      </c>
      <c r="H984" s="211">
        <v>45669.212499999994</v>
      </c>
      <c r="I984" s="211">
        <v>79921.121874999997</v>
      </c>
      <c r="J984" s="211">
        <v>61843.897499999999</v>
      </c>
      <c r="K984" s="211">
        <v>108226.82062499999</v>
      </c>
      <c r="L984" s="211">
        <v>77857.58249999999</v>
      </c>
      <c r="M984" s="211">
        <v>136250.76937499997</v>
      </c>
      <c r="N984" s="211">
        <v>101022.51</v>
      </c>
      <c r="O984" s="211">
        <v>176789.39249999996</v>
      </c>
      <c r="P984" s="211">
        <v>122862.6375</v>
      </c>
      <c r="Q984" s="211">
        <v>215009.61562499998</v>
      </c>
      <c r="R984" s="211">
        <v>136898.32250000001</v>
      </c>
      <c r="S984" s="211">
        <v>239572.06437499999</v>
      </c>
      <c r="T984" s="211">
        <v>150207.20749999999</v>
      </c>
      <c r="U984" s="211">
        <v>262862.61312499997</v>
      </c>
    </row>
    <row r="985" spans="1:21" ht="13.5" customHeight="1">
      <c r="A985" s="209">
        <v>6</v>
      </c>
      <c r="B985" s="210" t="s">
        <v>120</v>
      </c>
      <c r="C985" s="210" t="s">
        <v>415</v>
      </c>
      <c r="D985" s="210" t="s">
        <v>416</v>
      </c>
      <c r="E985" s="210" t="s">
        <v>428</v>
      </c>
      <c r="F985" s="209">
        <v>4</v>
      </c>
      <c r="G985" s="210" t="s">
        <v>4</v>
      </c>
      <c r="H985" s="211">
        <v>55576.745999999999</v>
      </c>
      <c r="I985" s="211">
        <v>88922.793600000005</v>
      </c>
      <c r="J985" s="211">
        <v>77807.444399999993</v>
      </c>
      <c r="K985" s="211">
        <v>124491.91104000001</v>
      </c>
      <c r="L985" s="211">
        <v>100038.14279999999</v>
      </c>
      <c r="M985" s="211">
        <v>160061.02848000001</v>
      </c>
      <c r="N985" s="211">
        <v>133384.19040000002</v>
      </c>
      <c r="O985" s="211">
        <v>213414.70464000001</v>
      </c>
      <c r="P985" s="211">
        <v>166730.23800000001</v>
      </c>
      <c r="Q985" s="211">
        <v>266768.38080000004</v>
      </c>
      <c r="R985" s="211">
        <v>188960.93640000001</v>
      </c>
      <c r="S985" s="211">
        <v>302337.49823999999</v>
      </c>
      <c r="T985" s="211">
        <v>211191.6348</v>
      </c>
      <c r="U985" s="211">
        <v>337906.61568000005</v>
      </c>
    </row>
    <row r="986" spans="1:21" ht="13.5" customHeight="1">
      <c r="A986" s="209">
        <v>6</v>
      </c>
      <c r="B986" s="210" t="s">
        <v>120</v>
      </c>
      <c r="C986" s="210" t="s">
        <v>415</v>
      </c>
      <c r="D986" s="210" t="s">
        <v>416</v>
      </c>
      <c r="E986" s="210" t="s">
        <v>429</v>
      </c>
      <c r="F986" s="209">
        <v>1</v>
      </c>
      <c r="G986" s="210" t="s">
        <v>63</v>
      </c>
      <c r="H986" s="211">
        <v>60192</v>
      </c>
      <c r="I986" s="211">
        <v>105336</v>
      </c>
      <c r="J986" s="211">
        <v>78386.376250000001</v>
      </c>
      <c r="K986" s="211">
        <v>137176.15843750001</v>
      </c>
      <c r="L986" s="211">
        <v>94077.787499999991</v>
      </c>
      <c r="M986" s="211">
        <v>164636.12812499999</v>
      </c>
      <c r="N986" s="211">
        <v>113024.16</v>
      </c>
      <c r="O986" s="211">
        <v>197792.28</v>
      </c>
      <c r="P986" s="211">
        <v>133207.93124999999</v>
      </c>
      <c r="Q986" s="211">
        <v>233113.87968750001</v>
      </c>
      <c r="R986" s="211">
        <v>145767.47749999998</v>
      </c>
      <c r="S986" s="211">
        <v>255093.08562500001</v>
      </c>
      <c r="T986" s="211">
        <v>158156.8075</v>
      </c>
      <c r="U986" s="211">
        <v>276774.41312499996</v>
      </c>
    </row>
    <row r="987" spans="1:21" ht="13.5" customHeight="1">
      <c r="A987" s="209">
        <v>6</v>
      </c>
      <c r="B987" s="210" t="s">
        <v>120</v>
      </c>
      <c r="C987" s="210" t="s">
        <v>415</v>
      </c>
      <c r="D987" s="210" t="s">
        <v>416</v>
      </c>
      <c r="E987" s="210" t="s">
        <v>429</v>
      </c>
      <c r="F987" s="209">
        <v>2</v>
      </c>
      <c r="G987" s="210" t="s">
        <v>5</v>
      </c>
      <c r="H987" s="211">
        <v>55386.3</v>
      </c>
      <c r="I987" s="211">
        <v>96926.024999999994</v>
      </c>
      <c r="J987" s="211">
        <v>71872.990000000005</v>
      </c>
      <c r="K987" s="211">
        <v>125777.73250000001</v>
      </c>
      <c r="L987" s="211">
        <v>85332.96</v>
      </c>
      <c r="M987" s="211">
        <v>149332.68</v>
      </c>
      <c r="N987" s="211">
        <v>101838.96</v>
      </c>
      <c r="O987" s="211">
        <v>178218.18</v>
      </c>
      <c r="P987" s="211">
        <v>119974.05</v>
      </c>
      <c r="Q987" s="211">
        <v>209954.58749999997</v>
      </c>
      <c r="R987" s="211">
        <v>131397.33500000002</v>
      </c>
      <c r="S987" s="211">
        <v>229945.33625000002</v>
      </c>
      <c r="T987" s="211">
        <v>142201.08250000002</v>
      </c>
      <c r="U987" s="211">
        <v>248851.89437499997</v>
      </c>
    </row>
    <row r="988" spans="1:21" ht="13.5" customHeight="1">
      <c r="A988" s="209">
        <v>6</v>
      </c>
      <c r="B988" s="210" t="s">
        <v>120</v>
      </c>
      <c r="C988" s="210" t="s">
        <v>415</v>
      </c>
      <c r="D988" s="210" t="s">
        <v>416</v>
      </c>
      <c r="E988" s="210" t="s">
        <v>429</v>
      </c>
      <c r="F988" s="209">
        <v>3</v>
      </c>
      <c r="G988" s="210" t="s">
        <v>6</v>
      </c>
      <c r="H988" s="211">
        <v>43900.675000000003</v>
      </c>
      <c r="I988" s="211">
        <v>76826.181249999994</v>
      </c>
      <c r="J988" s="211">
        <v>59481.694999999992</v>
      </c>
      <c r="K988" s="211">
        <v>104092.96625</v>
      </c>
      <c r="L988" s="211">
        <v>74910.464999999997</v>
      </c>
      <c r="M988" s="211">
        <v>131093.31374999997</v>
      </c>
      <c r="N988" s="211">
        <v>97244.52</v>
      </c>
      <c r="O988" s="211">
        <v>170177.91</v>
      </c>
      <c r="P988" s="211">
        <v>118325.77499999999</v>
      </c>
      <c r="Q988" s="211">
        <v>207070.10624999998</v>
      </c>
      <c r="R988" s="211">
        <v>131884.04499999998</v>
      </c>
      <c r="S988" s="211">
        <v>230797.07874999999</v>
      </c>
      <c r="T988" s="211">
        <v>144755.01499999998</v>
      </c>
      <c r="U988" s="211">
        <v>253321.27625</v>
      </c>
    </row>
    <row r="989" spans="1:21" ht="13.5" customHeight="1">
      <c r="A989" s="209">
        <v>6</v>
      </c>
      <c r="B989" s="210" t="s">
        <v>120</v>
      </c>
      <c r="C989" s="210" t="s">
        <v>415</v>
      </c>
      <c r="D989" s="210" t="s">
        <v>416</v>
      </c>
      <c r="E989" s="210" t="s">
        <v>429</v>
      </c>
      <c r="F989" s="209">
        <v>4</v>
      </c>
      <c r="G989" s="210" t="s">
        <v>4</v>
      </c>
      <c r="H989" s="211">
        <v>53282.868499999997</v>
      </c>
      <c r="I989" s="211">
        <v>85252.589600000007</v>
      </c>
      <c r="J989" s="211">
        <v>74596.015899999999</v>
      </c>
      <c r="K989" s="211">
        <v>119353.62544</v>
      </c>
      <c r="L989" s="211">
        <v>95909.163299999986</v>
      </c>
      <c r="M989" s="211">
        <v>153454.66128</v>
      </c>
      <c r="N989" s="211">
        <v>127878.8844</v>
      </c>
      <c r="O989" s="211">
        <v>204606.21503999998</v>
      </c>
      <c r="P989" s="211">
        <v>159848.60549999998</v>
      </c>
      <c r="Q989" s="211">
        <v>255757.76879999999</v>
      </c>
      <c r="R989" s="211">
        <v>181161.75289999996</v>
      </c>
      <c r="S989" s="211">
        <v>289858.80463999999</v>
      </c>
      <c r="T989" s="211">
        <v>202474.90029999998</v>
      </c>
      <c r="U989" s="211">
        <v>323959.84048000001</v>
      </c>
    </row>
    <row r="990" spans="1:21" ht="13.5" customHeight="1">
      <c r="A990" s="209">
        <v>6</v>
      </c>
      <c r="B990" s="210" t="s">
        <v>120</v>
      </c>
      <c r="C990" s="210" t="s">
        <v>90</v>
      </c>
      <c r="D990" s="210" t="s">
        <v>121</v>
      </c>
      <c r="E990" s="210" t="s">
        <v>89</v>
      </c>
      <c r="F990" s="209">
        <v>1</v>
      </c>
      <c r="G990" s="210" t="s">
        <v>63</v>
      </c>
      <c r="H990" s="211">
        <v>59347.5</v>
      </c>
      <c r="I990" s="211">
        <v>103858.125</v>
      </c>
      <c r="J990" s="211">
        <v>77309.77625000001</v>
      </c>
      <c r="K990" s="211">
        <v>135292.10843750002</v>
      </c>
      <c r="L990" s="211">
        <v>92830.387499999997</v>
      </c>
      <c r="M990" s="211">
        <v>162453.17812499998</v>
      </c>
      <c r="N990" s="211">
        <v>111594.96</v>
      </c>
      <c r="O990" s="211">
        <v>195291.18</v>
      </c>
      <c r="P990" s="211">
        <v>131538.43124999999</v>
      </c>
      <c r="Q990" s="211">
        <v>230192.25468750001</v>
      </c>
      <c r="R990" s="211">
        <v>143948.47749999998</v>
      </c>
      <c r="S990" s="211">
        <v>251909.83562500001</v>
      </c>
      <c r="T990" s="211">
        <v>156203.60749999998</v>
      </c>
      <c r="U990" s="211">
        <v>273356.31312499999</v>
      </c>
    </row>
    <row r="991" spans="1:21" ht="13.5" customHeight="1">
      <c r="A991" s="209">
        <v>6</v>
      </c>
      <c r="B991" s="210" t="s">
        <v>120</v>
      </c>
      <c r="C991" s="210" t="s">
        <v>90</v>
      </c>
      <c r="D991" s="210" t="s">
        <v>121</v>
      </c>
      <c r="E991" s="210" t="s">
        <v>89</v>
      </c>
      <c r="F991" s="209">
        <v>2</v>
      </c>
      <c r="G991" s="210" t="s">
        <v>5</v>
      </c>
      <c r="H991" s="211">
        <v>54599.925000000003</v>
      </c>
      <c r="I991" s="211">
        <v>95549.868749999994</v>
      </c>
      <c r="J991" s="211">
        <v>70870.415000000008</v>
      </c>
      <c r="K991" s="211">
        <v>124023.22625000001</v>
      </c>
      <c r="L991" s="211">
        <v>84172.634999999995</v>
      </c>
      <c r="M991" s="211">
        <v>147302.11125000002</v>
      </c>
      <c r="N991" s="211">
        <v>100510.83</v>
      </c>
      <c r="O991" s="211">
        <v>175893.95250000001</v>
      </c>
      <c r="P991" s="211">
        <v>118422.67499999999</v>
      </c>
      <c r="Q991" s="211">
        <v>207239.68124999997</v>
      </c>
      <c r="R991" s="211">
        <v>129707.11</v>
      </c>
      <c r="S991" s="211">
        <v>226987.4425</v>
      </c>
      <c r="T991" s="211">
        <v>140386.10749999998</v>
      </c>
      <c r="U991" s="211">
        <v>245675.68812499999</v>
      </c>
    </row>
    <row r="992" spans="1:21" ht="13.5" customHeight="1">
      <c r="A992" s="209">
        <v>6</v>
      </c>
      <c r="B992" s="210" t="s">
        <v>120</v>
      </c>
      <c r="C992" s="210" t="s">
        <v>90</v>
      </c>
      <c r="D992" s="210" t="s">
        <v>121</v>
      </c>
      <c r="E992" s="210" t="s">
        <v>89</v>
      </c>
      <c r="F992" s="209">
        <v>3</v>
      </c>
      <c r="G992" s="210" t="s">
        <v>6</v>
      </c>
      <c r="H992" s="211">
        <v>43037.137499999997</v>
      </c>
      <c r="I992" s="211">
        <v>75314.990624999991</v>
      </c>
      <c r="J992" s="211">
        <v>58295.492499999993</v>
      </c>
      <c r="K992" s="211">
        <v>102017.11187499999</v>
      </c>
      <c r="L992" s="211">
        <v>73403.347500000003</v>
      </c>
      <c r="M992" s="211">
        <v>128455.85812499998</v>
      </c>
      <c r="N992" s="211">
        <v>95265.33</v>
      </c>
      <c r="O992" s="211">
        <v>166714.32749999998</v>
      </c>
      <c r="P992" s="211">
        <v>115888.91249999999</v>
      </c>
      <c r="Q992" s="211">
        <v>202805.59687499999</v>
      </c>
      <c r="R992" s="211">
        <v>129147.76749999999</v>
      </c>
      <c r="S992" s="211">
        <v>226008.59312499998</v>
      </c>
      <c r="T992" s="211">
        <v>141727.22249999997</v>
      </c>
      <c r="U992" s="211">
        <v>248022.63937499997</v>
      </c>
    </row>
    <row r="993" spans="1:21" ht="13.5" customHeight="1">
      <c r="A993" s="209">
        <v>6</v>
      </c>
      <c r="B993" s="210" t="s">
        <v>120</v>
      </c>
      <c r="C993" s="210" t="s">
        <v>90</v>
      </c>
      <c r="D993" s="210" t="s">
        <v>121</v>
      </c>
      <c r="E993" s="210" t="s">
        <v>89</v>
      </c>
      <c r="F993" s="209">
        <v>4</v>
      </c>
      <c r="G993" s="210" t="s">
        <v>4</v>
      </c>
      <c r="H993" s="211">
        <v>52304.892999999996</v>
      </c>
      <c r="I993" s="211">
        <v>83687.828800000003</v>
      </c>
      <c r="J993" s="211">
        <v>73226.850200000001</v>
      </c>
      <c r="K993" s="211">
        <v>117162.96032</v>
      </c>
      <c r="L993" s="211">
        <v>94148.807399999991</v>
      </c>
      <c r="M993" s="211">
        <v>150638.09184000001</v>
      </c>
      <c r="N993" s="211">
        <v>125531.7432</v>
      </c>
      <c r="O993" s="211">
        <v>200850.78911999997</v>
      </c>
      <c r="P993" s="211">
        <v>156914.679</v>
      </c>
      <c r="Q993" s="211">
        <v>251063.48639999999</v>
      </c>
      <c r="R993" s="211">
        <v>177836.63619999995</v>
      </c>
      <c r="S993" s="211">
        <v>284538.61791999999</v>
      </c>
      <c r="T993" s="211">
        <v>198758.59339999998</v>
      </c>
      <c r="U993" s="211">
        <v>318013.74943999999</v>
      </c>
    </row>
    <row r="994" spans="1:21" ht="13.5" customHeight="1">
      <c r="A994" s="209">
        <v>6</v>
      </c>
      <c r="B994" s="210" t="s">
        <v>120</v>
      </c>
      <c r="C994" s="210" t="s">
        <v>90</v>
      </c>
      <c r="D994" s="210" t="s">
        <v>121</v>
      </c>
      <c r="E994" s="210" t="s">
        <v>430</v>
      </c>
      <c r="F994" s="209">
        <v>1</v>
      </c>
      <c r="G994" s="210" t="s">
        <v>63</v>
      </c>
      <c r="H994" s="211">
        <v>60614.25</v>
      </c>
      <c r="I994" s="211">
        <v>106074.9375</v>
      </c>
      <c r="J994" s="211">
        <v>78924.676250000019</v>
      </c>
      <c r="K994" s="211">
        <v>138118.18343750003</v>
      </c>
      <c r="L994" s="211">
        <v>94701.487499999988</v>
      </c>
      <c r="M994" s="211">
        <v>165727.60312499999</v>
      </c>
      <c r="N994" s="211">
        <v>113738.76</v>
      </c>
      <c r="O994" s="211">
        <v>199042.83</v>
      </c>
      <c r="P994" s="211">
        <v>134042.68124999999</v>
      </c>
      <c r="Q994" s="211">
        <v>234574.69218750001</v>
      </c>
      <c r="R994" s="211">
        <v>146676.97749999998</v>
      </c>
      <c r="S994" s="211">
        <v>256684.71062500001</v>
      </c>
      <c r="T994" s="211">
        <v>159133.4075</v>
      </c>
      <c r="U994" s="211">
        <v>278483.46312500001</v>
      </c>
    </row>
    <row r="995" spans="1:21" ht="13.5" customHeight="1">
      <c r="A995" s="209">
        <v>6</v>
      </c>
      <c r="B995" s="210" t="s">
        <v>120</v>
      </c>
      <c r="C995" s="210" t="s">
        <v>90</v>
      </c>
      <c r="D995" s="210" t="s">
        <v>121</v>
      </c>
      <c r="E995" s="210" t="s">
        <v>430</v>
      </c>
      <c r="F995" s="209">
        <v>2</v>
      </c>
      <c r="G995" s="210" t="s">
        <v>5</v>
      </c>
      <c r="H995" s="211">
        <v>55779.487500000003</v>
      </c>
      <c r="I995" s="211">
        <v>97614.103124999994</v>
      </c>
      <c r="J995" s="211">
        <v>72374.277499999997</v>
      </c>
      <c r="K995" s="211">
        <v>126654.985625</v>
      </c>
      <c r="L995" s="211">
        <v>85913.122499999998</v>
      </c>
      <c r="M995" s="211">
        <v>150347.96437499998</v>
      </c>
      <c r="N995" s="211">
        <v>102503.02499999999</v>
      </c>
      <c r="O995" s="211">
        <v>179380.29375000001</v>
      </c>
      <c r="P995" s="211">
        <v>120749.73749999999</v>
      </c>
      <c r="Q995" s="211">
        <v>211312.04062499997</v>
      </c>
      <c r="R995" s="211">
        <v>132242.44750000001</v>
      </c>
      <c r="S995" s="211">
        <v>231424.28312500002</v>
      </c>
      <c r="T995" s="211">
        <v>143108.57</v>
      </c>
      <c r="U995" s="211">
        <v>250439.9975</v>
      </c>
    </row>
    <row r="996" spans="1:21" ht="13.5" customHeight="1">
      <c r="A996" s="209">
        <v>6</v>
      </c>
      <c r="B996" s="210" t="s">
        <v>120</v>
      </c>
      <c r="C996" s="210" t="s">
        <v>90</v>
      </c>
      <c r="D996" s="210" t="s">
        <v>121</v>
      </c>
      <c r="E996" s="210" t="s">
        <v>430</v>
      </c>
      <c r="F996" s="209">
        <v>3</v>
      </c>
      <c r="G996" s="210" t="s">
        <v>6</v>
      </c>
      <c r="H996" s="211">
        <v>44219.318749999999</v>
      </c>
      <c r="I996" s="211">
        <v>77383.807812499988</v>
      </c>
      <c r="J996" s="211">
        <v>59927.796249999992</v>
      </c>
      <c r="K996" s="211">
        <v>104873.6434375</v>
      </c>
      <c r="L996" s="211">
        <v>75484.023749999993</v>
      </c>
      <c r="M996" s="211">
        <v>132097.0415625</v>
      </c>
      <c r="N996" s="211">
        <v>98009.264999999985</v>
      </c>
      <c r="O996" s="211">
        <v>171516.21375</v>
      </c>
      <c r="P996" s="211">
        <v>119281.70624999999</v>
      </c>
      <c r="Q996" s="211">
        <v>208742.98593749997</v>
      </c>
      <c r="R996" s="211">
        <v>132967.43375</v>
      </c>
      <c r="S996" s="211">
        <v>232693.00906249997</v>
      </c>
      <c r="T996" s="211">
        <v>145965.86124999999</v>
      </c>
      <c r="U996" s="211">
        <v>255440.25718749998</v>
      </c>
    </row>
    <row r="997" spans="1:21" ht="13.5" customHeight="1">
      <c r="A997" s="209">
        <v>6</v>
      </c>
      <c r="B997" s="210" t="s">
        <v>120</v>
      </c>
      <c r="C997" s="210" t="s">
        <v>90</v>
      </c>
      <c r="D997" s="210" t="s">
        <v>121</v>
      </c>
      <c r="E997" s="210" t="s">
        <v>430</v>
      </c>
      <c r="F997" s="209">
        <v>4</v>
      </c>
      <c r="G997" s="210" t="s">
        <v>4</v>
      </c>
      <c r="H997" s="211">
        <v>53607.368499999997</v>
      </c>
      <c r="I997" s="211">
        <v>85771.789600000004</v>
      </c>
      <c r="J997" s="211">
        <v>75050.315899999987</v>
      </c>
      <c r="K997" s="211">
        <v>120080.50543999999</v>
      </c>
      <c r="L997" s="211">
        <v>96493.263299999991</v>
      </c>
      <c r="M997" s="211">
        <v>154389.22128</v>
      </c>
      <c r="N997" s="211">
        <v>128657.6844</v>
      </c>
      <c r="O997" s="211">
        <v>205852.29504</v>
      </c>
      <c r="P997" s="211">
        <v>160822.10549999998</v>
      </c>
      <c r="Q997" s="211">
        <v>257315.3688</v>
      </c>
      <c r="R997" s="211">
        <v>182265.05289999998</v>
      </c>
      <c r="S997" s="211">
        <v>291624.08464000002</v>
      </c>
      <c r="T997" s="211">
        <v>203708.00029999999</v>
      </c>
      <c r="U997" s="211">
        <v>325932.80047999998</v>
      </c>
    </row>
    <row r="998" spans="1:21" ht="13.5" customHeight="1">
      <c r="A998" s="209">
        <v>6</v>
      </c>
      <c r="B998" s="210" t="s">
        <v>120</v>
      </c>
      <c r="C998" s="210" t="s">
        <v>90</v>
      </c>
      <c r="D998" s="210" t="s">
        <v>121</v>
      </c>
      <c r="E998" s="210" t="s">
        <v>431</v>
      </c>
      <c r="F998" s="209">
        <v>1</v>
      </c>
      <c r="G998" s="210" t="s">
        <v>63</v>
      </c>
      <c r="H998" s="211">
        <v>61135.75</v>
      </c>
      <c r="I998" s="211">
        <v>106987.5625</v>
      </c>
      <c r="J998" s="211">
        <v>79570.522500000006</v>
      </c>
      <c r="K998" s="211">
        <v>139248.41437500002</v>
      </c>
      <c r="L998" s="211">
        <v>95412.375</v>
      </c>
      <c r="M998" s="211">
        <v>166971.65625</v>
      </c>
      <c r="N998" s="211">
        <v>114493.08</v>
      </c>
      <c r="O998" s="211">
        <v>200362.89</v>
      </c>
      <c r="P998" s="211">
        <v>134910.26250000001</v>
      </c>
      <c r="Q998" s="211">
        <v>236092.95937499998</v>
      </c>
      <c r="R998" s="211">
        <v>147614.995</v>
      </c>
      <c r="S998" s="211">
        <v>258326.24124999999</v>
      </c>
      <c r="T998" s="211">
        <v>160121.83500000002</v>
      </c>
      <c r="U998" s="211">
        <v>280213.21124999999</v>
      </c>
    </row>
    <row r="999" spans="1:21" ht="13.5" customHeight="1">
      <c r="A999" s="209">
        <v>6</v>
      </c>
      <c r="B999" s="210" t="s">
        <v>120</v>
      </c>
      <c r="C999" s="210" t="s">
        <v>90</v>
      </c>
      <c r="D999" s="210" t="s">
        <v>121</v>
      </c>
      <c r="E999" s="210" t="s">
        <v>431</v>
      </c>
      <c r="F999" s="209">
        <v>2</v>
      </c>
      <c r="G999" s="210" t="s">
        <v>5</v>
      </c>
      <c r="H999" s="211">
        <v>56272.712499999994</v>
      </c>
      <c r="I999" s="211">
        <v>98477.246874999997</v>
      </c>
      <c r="J999" s="211">
        <v>72988.632500000007</v>
      </c>
      <c r="K999" s="211">
        <v>127730.10687500001</v>
      </c>
      <c r="L999" s="211">
        <v>86599.41750000001</v>
      </c>
      <c r="M999" s="211">
        <v>151548.980625</v>
      </c>
      <c r="N999" s="211">
        <v>103240.69500000001</v>
      </c>
      <c r="O999" s="211">
        <v>180671.21625</v>
      </c>
      <c r="P999" s="211">
        <v>121599.71249999999</v>
      </c>
      <c r="Q999" s="211">
        <v>212799.49687499995</v>
      </c>
      <c r="R999" s="211">
        <v>133160.61749999999</v>
      </c>
      <c r="S999" s="211">
        <v>233031.08062500003</v>
      </c>
      <c r="T999" s="211">
        <v>144081.79749999999</v>
      </c>
      <c r="U999" s="211">
        <v>252143.145625</v>
      </c>
    </row>
    <row r="1000" spans="1:21" ht="13.5" customHeight="1">
      <c r="A1000" s="209">
        <v>6</v>
      </c>
      <c r="B1000" s="210" t="s">
        <v>120</v>
      </c>
      <c r="C1000" s="210" t="s">
        <v>90</v>
      </c>
      <c r="D1000" s="210" t="s">
        <v>121</v>
      </c>
      <c r="E1000" s="210" t="s">
        <v>431</v>
      </c>
      <c r="F1000" s="209">
        <v>3</v>
      </c>
      <c r="G1000" s="210" t="s">
        <v>6</v>
      </c>
      <c r="H1000" s="211">
        <v>45082.856249999997</v>
      </c>
      <c r="I1000" s="211">
        <v>78894.998437500006</v>
      </c>
      <c r="J1000" s="211">
        <v>61113.998749999999</v>
      </c>
      <c r="K1000" s="211">
        <v>106949.49781249999</v>
      </c>
      <c r="L1000" s="211">
        <v>76991.141249999986</v>
      </c>
      <c r="M1000" s="211">
        <v>134734.4971875</v>
      </c>
      <c r="N1000" s="211">
        <v>99988.454999999987</v>
      </c>
      <c r="O1000" s="211">
        <v>174979.79624999998</v>
      </c>
      <c r="P1000" s="211">
        <v>121718.56874999999</v>
      </c>
      <c r="Q1000" s="211">
        <v>213007.49531249999</v>
      </c>
      <c r="R1000" s="211">
        <v>135703.71124999999</v>
      </c>
      <c r="S1000" s="211">
        <v>237481.49468749997</v>
      </c>
      <c r="T1000" s="211">
        <v>148993.65375</v>
      </c>
      <c r="U1000" s="211">
        <v>260738.89406249998</v>
      </c>
    </row>
    <row r="1001" spans="1:21" ht="13.5" customHeight="1">
      <c r="A1001" s="209">
        <v>6</v>
      </c>
      <c r="B1001" s="210" t="s">
        <v>120</v>
      </c>
      <c r="C1001" s="210" t="s">
        <v>90</v>
      </c>
      <c r="D1001" s="210" t="s">
        <v>121</v>
      </c>
      <c r="E1001" s="210" t="s">
        <v>431</v>
      </c>
      <c r="F1001" s="209">
        <v>4</v>
      </c>
      <c r="G1001" s="210" t="s">
        <v>4</v>
      </c>
      <c r="H1001" s="211">
        <v>54585.343999999997</v>
      </c>
      <c r="I1001" s="211">
        <v>87336.550400000007</v>
      </c>
      <c r="J1001" s="211">
        <v>76419.481599999999</v>
      </c>
      <c r="K1001" s="211">
        <v>122271.17056</v>
      </c>
      <c r="L1001" s="211">
        <v>98253.619199999986</v>
      </c>
      <c r="M1001" s="211">
        <v>157205.79071999999</v>
      </c>
      <c r="N1001" s="211">
        <v>131004.82559999998</v>
      </c>
      <c r="O1001" s="211">
        <v>209607.72096000001</v>
      </c>
      <c r="P1001" s="211">
        <v>163756.03200000001</v>
      </c>
      <c r="Q1001" s="211">
        <v>262009.65119999996</v>
      </c>
      <c r="R1001" s="211">
        <v>185590.16959999996</v>
      </c>
      <c r="S1001" s="211">
        <v>296944.27136000001</v>
      </c>
      <c r="T1001" s="211">
        <v>207424.30719999998</v>
      </c>
      <c r="U1001" s="211">
        <v>331878.89151999995</v>
      </c>
    </row>
    <row r="1002" spans="1:21" ht="13.5" customHeight="1">
      <c r="A1002" s="209">
        <v>6</v>
      </c>
      <c r="B1002" s="210" t="s">
        <v>120</v>
      </c>
      <c r="C1002" s="210" t="s">
        <v>90</v>
      </c>
      <c r="D1002" s="210" t="s">
        <v>121</v>
      </c>
      <c r="E1002" s="210" t="s">
        <v>432</v>
      </c>
      <c r="F1002" s="209">
        <v>1</v>
      </c>
      <c r="G1002" s="210" t="s">
        <v>63</v>
      </c>
      <c r="H1002" s="211">
        <v>62949.25</v>
      </c>
      <c r="I1002" s="211">
        <v>110161.1875</v>
      </c>
      <c r="J1002" s="211">
        <v>81939.383750000008</v>
      </c>
      <c r="K1002" s="211">
        <v>143393.92156250004</v>
      </c>
      <c r="L1002" s="211">
        <v>98269.3125</v>
      </c>
      <c r="M1002" s="211">
        <v>171971.296875</v>
      </c>
      <c r="N1002" s="211">
        <v>117946.92</v>
      </c>
      <c r="O1002" s="211">
        <v>206407.11</v>
      </c>
      <c r="P1002" s="211">
        <v>138985.51874999999</v>
      </c>
      <c r="Q1002" s="211">
        <v>243224.65781250002</v>
      </c>
      <c r="R1002" s="211">
        <v>152076.9425</v>
      </c>
      <c r="S1002" s="211">
        <v>266134.64937500004</v>
      </c>
      <c r="T1002" s="211">
        <v>164969.35249999998</v>
      </c>
      <c r="U1002" s="211">
        <v>288696.36687500001</v>
      </c>
    </row>
    <row r="1003" spans="1:21" ht="13.5" customHeight="1">
      <c r="A1003" s="209">
        <v>6</v>
      </c>
      <c r="B1003" s="210" t="s">
        <v>120</v>
      </c>
      <c r="C1003" s="210" t="s">
        <v>90</v>
      </c>
      <c r="D1003" s="210" t="s">
        <v>121</v>
      </c>
      <c r="E1003" s="210" t="s">
        <v>432</v>
      </c>
      <c r="F1003" s="209">
        <v>2</v>
      </c>
      <c r="G1003" s="210" t="s">
        <v>5</v>
      </c>
      <c r="H1003" s="211">
        <v>57938.537500000006</v>
      </c>
      <c r="I1003" s="211">
        <v>101392.44062500002</v>
      </c>
      <c r="J1003" s="211">
        <v>75155.867500000008</v>
      </c>
      <c r="K1003" s="211">
        <v>131522.768125</v>
      </c>
      <c r="L1003" s="211">
        <v>89181.83249999999</v>
      </c>
      <c r="M1003" s="211">
        <v>156068.206875</v>
      </c>
      <c r="N1003" s="211">
        <v>106340.20500000002</v>
      </c>
      <c r="O1003" s="211">
        <v>186095.35875000001</v>
      </c>
      <c r="P1003" s="211">
        <v>125255.28750000001</v>
      </c>
      <c r="Q1003" s="211">
        <v>219196.75312499999</v>
      </c>
      <c r="R1003" s="211">
        <v>137167.00750000001</v>
      </c>
      <c r="S1003" s="211">
        <v>240042.26312500006</v>
      </c>
      <c r="T1003" s="211">
        <v>148422.01500000001</v>
      </c>
      <c r="U1003" s="211">
        <v>259738.52625</v>
      </c>
    </row>
    <row r="1004" spans="1:21" ht="13.5" customHeight="1">
      <c r="A1004" s="209">
        <v>6</v>
      </c>
      <c r="B1004" s="210" t="s">
        <v>120</v>
      </c>
      <c r="C1004" s="210" t="s">
        <v>90</v>
      </c>
      <c r="D1004" s="210" t="s">
        <v>121</v>
      </c>
      <c r="E1004" s="210" t="s">
        <v>432</v>
      </c>
      <c r="F1004" s="209">
        <v>3</v>
      </c>
      <c r="G1004" s="210" t="s">
        <v>6</v>
      </c>
      <c r="H1004" s="211">
        <v>45720.143750000003</v>
      </c>
      <c r="I1004" s="211">
        <v>80010.251562499994</v>
      </c>
      <c r="J1004" s="211">
        <v>62006.201249999998</v>
      </c>
      <c r="K1004" s="211">
        <v>108510.85218749999</v>
      </c>
      <c r="L1004" s="211">
        <v>78138.258749999994</v>
      </c>
      <c r="M1004" s="211">
        <v>136741.95281250001</v>
      </c>
      <c r="N1004" s="211">
        <v>101517.94499999999</v>
      </c>
      <c r="O1004" s="211">
        <v>177656.40375</v>
      </c>
      <c r="P1004" s="211">
        <v>123630.43124999999</v>
      </c>
      <c r="Q1004" s="211">
        <v>216353.25468749998</v>
      </c>
      <c r="R1004" s="211">
        <v>137870.48874999999</v>
      </c>
      <c r="S1004" s="211">
        <v>241273.35531249997</v>
      </c>
      <c r="T1004" s="211">
        <v>151415.34625</v>
      </c>
      <c r="U1004" s="211">
        <v>264976.85593750002</v>
      </c>
    </row>
    <row r="1005" spans="1:21" ht="13.5" customHeight="1">
      <c r="A1005" s="209">
        <v>6</v>
      </c>
      <c r="B1005" s="210" t="s">
        <v>120</v>
      </c>
      <c r="C1005" s="210" t="s">
        <v>90</v>
      </c>
      <c r="D1005" s="210" t="s">
        <v>121</v>
      </c>
      <c r="E1005" s="210" t="s">
        <v>432</v>
      </c>
      <c r="F1005" s="209">
        <v>4</v>
      </c>
      <c r="G1005" s="210" t="s">
        <v>4</v>
      </c>
      <c r="H1005" s="211">
        <v>55234.343999999997</v>
      </c>
      <c r="I1005" s="211">
        <v>88374.950400000002</v>
      </c>
      <c r="J1005" s="211">
        <v>77328.081600000005</v>
      </c>
      <c r="K1005" s="211">
        <v>123724.93055999999</v>
      </c>
      <c r="L1005" s="211">
        <v>99421.819199999998</v>
      </c>
      <c r="M1005" s="211">
        <v>159074.91071999999</v>
      </c>
      <c r="N1005" s="211">
        <v>132562.42559999999</v>
      </c>
      <c r="O1005" s="211">
        <v>212099.88095999998</v>
      </c>
      <c r="P1005" s="211">
        <v>165703.03200000001</v>
      </c>
      <c r="Q1005" s="211">
        <v>265124.85119999998</v>
      </c>
      <c r="R1005" s="211">
        <v>187796.76959999997</v>
      </c>
      <c r="S1005" s="211">
        <v>300474.83136000001</v>
      </c>
      <c r="T1005" s="211">
        <v>209890.50719999999</v>
      </c>
      <c r="U1005" s="211">
        <v>335824.81151999999</v>
      </c>
    </row>
    <row r="1006" spans="1:21" ht="13.5" customHeight="1">
      <c r="A1006" s="209">
        <v>6</v>
      </c>
      <c r="B1006" s="210" t="s">
        <v>120</v>
      </c>
      <c r="C1006" s="210" t="s">
        <v>90</v>
      </c>
      <c r="D1006" s="210" t="s">
        <v>121</v>
      </c>
      <c r="E1006" s="210" t="s">
        <v>433</v>
      </c>
      <c r="F1006" s="209">
        <v>1</v>
      </c>
      <c r="G1006" s="210" t="s">
        <v>63</v>
      </c>
      <c r="H1006" s="211">
        <v>58602.25</v>
      </c>
      <c r="I1006" s="211">
        <v>102553.9375</v>
      </c>
      <c r="J1006" s="211">
        <v>76340.722500000003</v>
      </c>
      <c r="K1006" s="211">
        <v>133596.26437500003</v>
      </c>
      <c r="L1006" s="211">
        <v>91670.174999999988</v>
      </c>
      <c r="M1006" s="211">
        <v>160422.80624999999</v>
      </c>
      <c r="N1006" s="211">
        <v>110205.48</v>
      </c>
      <c r="O1006" s="211">
        <v>192859.59</v>
      </c>
      <c r="P1006" s="211">
        <v>129901.7625</v>
      </c>
      <c r="Q1006" s="211">
        <v>227328.08437499998</v>
      </c>
      <c r="R1006" s="211">
        <v>142157.995</v>
      </c>
      <c r="S1006" s="211">
        <v>248776.49124999999</v>
      </c>
      <c r="T1006" s="211">
        <v>154262.23499999999</v>
      </c>
      <c r="U1006" s="211">
        <v>269958.91125</v>
      </c>
    </row>
    <row r="1007" spans="1:21" ht="13.5" customHeight="1">
      <c r="A1007" s="209">
        <v>6</v>
      </c>
      <c r="B1007" s="210" t="s">
        <v>120</v>
      </c>
      <c r="C1007" s="210" t="s">
        <v>90</v>
      </c>
      <c r="D1007" s="210" t="s">
        <v>121</v>
      </c>
      <c r="E1007" s="210" t="s">
        <v>433</v>
      </c>
      <c r="F1007" s="209">
        <v>2</v>
      </c>
      <c r="G1007" s="210" t="s">
        <v>5</v>
      </c>
      <c r="H1007" s="211">
        <v>53913.587499999994</v>
      </c>
      <c r="I1007" s="211">
        <v>94348.778124999997</v>
      </c>
      <c r="J1007" s="211">
        <v>69980.907500000001</v>
      </c>
      <c r="K1007" s="211">
        <v>122466.58812500001</v>
      </c>
      <c r="L1007" s="211">
        <v>83118.442500000005</v>
      </c>
      <c r="M1007" s="211">
        <v>145457.27437499998</v>
      </c>
      <c r="N1007" s="211">
        <v>99256.304999999993</v>
      </c>
      <c r="O1007" s="211">
        <v>173698.53375</v>
      </c>
      <c r="P1007" s="211">
        <v>116945.58749999999</v>
      </c>
      <c r="Q1007" s="211">
        <v>204654.77812499995</v>
      </c>
      <c r="R1007" s="211">
        <v>128089.9425</v>
      </c>
      <c r="S1007" s="211">
        <v>224157.39937500001</v>
      </c>
      <c r="T1007" s="211">
        <v>138636.8725</v>
      </c>
      <c r="U1007" s="211">
        <v>242614.52687499998</v>
      </c>
    </row>
    <row r="1008" spans="1:21" ht="13.5" customHeight="1">
      <c r="A1008" s="209">
        <v>6</v>
      </c>
      <c r="B1008" s="210" t="s">
        <v>120</v>
      </c>
      <c r="C1008" s="210" t="s">
        <v>90</v>
      </c>
      <c r="D1008" s="210" t="s">
        <v>121</v>
      </c>
      <c r="E1008" s="210" t="s">
        <v>433</v>
      </c>
      <c r="F1008" s="209">
        <v>3</v>
      </c>
      <c r="G1008" s="210" t="s">
        <v>6</v>
      </c>
      <c r="H1008" s="211">
        <v>43170.993749999994</v>
      </c>
      <c r="I1008" s="211">
        <v>75549.239062499997</v>
      </c>
      <c r="J1008" s="211">
        <v>58437.391249999993</v>
      </c>
      <c r="K1008" s="211">
        <v>102265.43468749999</v>
      </c>
      <c r="L1008" s="211">
        <v>73549.788749999992</v>
      </c>
      <c r="M1008" s="211">
        <v>128712.13031249998</v>
      </c>
      <c r="N1008" s="211">
        <v>95399.984999999986</v>
      </c>
      <c r="O1008" s="211">
        <v>166949.97374999998</v>
      </c>
      <c r="P1008" s="211">
        <v>115982.98124999998</v>
      </c>
      <c r="Q1008" s="211">
        <v>202970.21718749998</v>
      </c>
      <c r="R1008" s="211">
        <v>129203.37874999999</v>
      </c>
      <c r="S1008" s="211">
        <v>226105.91281249997</v>
      </c>
      <c r="T1008" s="211">
        <v>141728.57624999998</v>
      </c>
      <c r="U1008" s="211">
        <v>248025.00843749996</v>
      </c>
    </row>
    <row r="1009" spans="1:21" ht="13.5" customHeight="1">
      <c r="A1009" s="209">
        <v>6</v>
      </c>
      <c r="B1009" s="210" t="s">
        <v>120</v>
      </c>
      <c r="C1009" s="210" t="s">
        <v>90</v>
      </c>
      <c r="D1009" s="210" t="s">
        <v>121</v>
      </c>
      <c r="E1009" s="210" t="s">
        <v>433</v>
      </c>
      <c r="F1009" s="209">
        <v>4</v>
      </c>
      <c r="G1009" s="210" t="s">
        <v>4</v>
      </c>
      <c r="H1009" s="211">
        <v>52638.343999999997</v>
      </c>
      <c r="I1009" s="211">
        <v>84221.350399999996</v>
      </c>
      <c r="J1009" s="211">
        <v>73693.681599999996</v>
      </c>
      <c r="K1009" s="211">
        <v>117909.89056</v>
      </c>
      <c r="L1009" s="211">
        <v>94749.019199999981</v>
      </c>
      <c r="M1009" s="211">
        <v>151598.43072</v>
      </c>
      <c r="N1009" s="211">
        <v>126332.02559999999</v>
      </c>
      <c r="O1009" s="211">
        <v>202131.24095999997</v>
      </c>
      <c r="P1009" s="211">
        <v>157915.03200000001</v>
      </c>
      <c r="Q1009" s="211">
        <v>252664.05119999999</v>
      </c>
      <c r="R1009" s="211">
        <v>178970.36959999998</v>
      </c>
      <c r="S1009" s="211">
        <v>286352.59135999996</v>
      </c>
      <c r="T1009" s="211">
        <v>200025.70719999998</v>
      </c>
      <c r="U1009" s="211">
        <v>320041.13151999994</v>
      </c>
    </row>
    <row r="1010" spans="1:21" ht="13.5" customHeight="1">
      <c r="A1010" s="209">
        <v>6</v>
      </c>
      <c r="B1010" s="210" t="s">
        <v>120</v>
      </c>
      <c r="C1010" s="210" t="s">
        <v>90</v>
      </c>
      <c r="D1010" s="210" t="s">
        <v>121</v>
      </c>
      <c r="E1010" s="210" t="s">
        <v>434</v>
      </c>
      <c r="F1010" s="209">
        <v>1</v>
      </c>
      <c r="G1010" s="210" t="s">
        <v>63</v>
      </c>
      <c r="H1010" s="211">
        <v>59322.25</v>
      </c>
      <c r="I1010" s="211">
        <v>103813.9375</v>
      </c>
      <c r="J1010" s="211">
        <v>77201.661250000005</v>
      </c>
      <c r="K1010" s="211">
        <v>135102.90718750004</v>
      </c>
      <c r="L1010" s="211">
        <v>92555.4375</v>
      </c>
      <c r="M1010" s="211">
        <v>161972.015625</v>
      </c>
      <c r="N1010" s="211">
        <v>111039.24</v>
      </c>
      <c r="O1010" s="211">
        <v>194318.67</v>
      </c>
      <c r="P1010" s="211">
        <v>130835.00624999999</v>
      </c>
      <c r="Q1010" s="211">
        <v>228961.26093749999</v>
      </c>
      <c r="R1010" s="211">
        <v>143153.04749999999</v>
      </c>
      <c r="S1010" s="211">
        <v>250517.833125</v>
      </c>
      <c r="T1010" s="211">
        <v>155274.3175</v>
      </c>
      <c r="U1010" s="211">
        <v>271730.05562500004</v>
      </c>
    </row>
    <row r="1011" spans="1:21" ht="13.5" customHeight="1">
      <c r="A1011" s="209">
        <v>6</v>
      </c>
      <c r="B1011" s="210" t="s">
        <v>120</v>
      </c>
      <c r="C1011" s="210" t="s">
        <v>90</v>
      </c>
      <c r="D1011" s="210" t="s">
        <v>121</v>
      </c>
      <c r="E1011" s="210" t="s">
        <v>434</v>
      </c>
      <c r="F1011" s="209">
        <v>2</v>
      </c>
      <c r="G1011" s="210" t="s">
        <v>5</v>
      </c>
      <c r="H1011" s="211">
        <v>54606.887499999997</v>
      </c>
      <c r="I1011" s="211">
        <v>95562.053125000006</v>
      </c>
      <c r="J1011" s="211">
        <v>70821.397500000006</v>
      </c>
      <c r="K1011" s="211">
        <v>123937.44562500001</v>
      </c>
      <c r="L1011" s="211">
        <v>84017.002500000002</v>
      </c>
      <c r="M1011" s="211">
        <v>147029.75437500002</v>
      </c>
      <c r="N1011" s="211">
        <v>100141.18500000001</v>
      </c>
      <c r="O1011" s="211">
        <v>175247.07375000001</v>
      </c>
      <c r="P1011" s="211">
        <v>117944.13749999998</v>
      </c>
      <c r="Q1011" s="211">
        <v>206402.24062499998</v>
      </c>
      <c r="R1011" s="211">
        <v>129154.22750000001</v>
      </c>
      <c r="S1011" s="211">
        <v>226019.89812500004</v>
      </c>
      <c r="T1011" s="211">
        <v>139741.57999999999</v>
      </c>
      <c r="U1011" s="211">
        <v>244547.76500000001</v>
      </c>
    </row>
    <row r="1012" spans="1:21" ht="13.5" customHeight="1">
      <c r="A1012" s="209">
        <v>6</v>
      </c>
      <c r="B1012" s="210" t="s">
        <v>120</v>
      </c>
      <c r="C1012" s="210" t="s">
        <v>90</v>
      </c>
      <c r="D1012" s="210" t="s">
        <v>121</v>
      </c>
      <c r="E1012" s="210" t="s">
        <v>434</v>
      </c>
      <c r="F1012" s="209">
        <v>3</v>
      </c>
      <c r="G1012" s="210" t="s">
        <v>6</v>
      </c>
      <c r="H1012" s="211">
        <v>43540.568749999999</v>
      </c>
      <c r="I1012" s="211">
        <v>76195.995312499988</v>
      </c>
      <c r="J1012" s="211">
        <v>59045.796249999992</v>
      </c>
      <c r="K1012" s="211">
        <v>103330.1434375</v>
      </c>
      <c r="L1012" s="211">
        <v>74404.023749999993</v>
      </c>
      <c r="M1012" s="211">
        <v>130207.04156249999</v>
      </c>
      <c r="N1012" s="211">
        <v>96660.164999999979</v>
      </c>
      <c r="O1012" s="211">
        <v>169155.28874999998</v>
      </c>
      <c r="P1012" s="211">
        <v>117706.70624999999</v>
      </c>
      <c r="Q1012" s="211">
        <v>205986.73593749997</v>
      </c>
      <c r="R1012" s="211">
        <v>131258.93375</v>
      </c>
      <c r="S1012" s="211">
        <v>229703.13406249997</v>
      </c>
      <c r="T1012" s="211">
        <v>144147.56125</v>
      </c>
      <c r="U1012" s="211">
        <v>252258.23218749999</v>
      </c>
    </row>
    <row r="1013" spans="1:21" ht="13.5" customHeight="1">
      <c r="A1013" s="209">
        <v>6</v>
      </c>
      <c r="B1013" s="210" t="s">
        <v>120</v>
      </c>
      <c r="C1013" s="210" t="s">
        <v>90</v>
      </c>
      <c r="D1013" s="210" t="s">
        <v>121</v>
      </c>
      <c r="E1013" s="210" t="s">
        <v>434</v>
      </c>
      <c r="F1013" s="209">
        <v>4</v>
      </c>
      <c r="G1013" s="210" t="s">
        <v>4</v>
      </c>
      <c r="H1013" s="211">
        <v>52620.441999999995</v>
      </c>
      <c r="I1013" s="211">
        <v>84192.707200000004</v>
      </c>
      <c r="J1013" s="211">
        <v>73668.618799999997</v>
      </c>
      <c r="K1013" s="211">
        <v>117869.79007999999</v>
      </c>
      <c r="L1013" s="211">
        <v>94716.795599999983</v>
      </c>
      <c r="M1013" s="211">
        <v>151546.87296000001</v>
      </c>
      <c r="N1013" s="211">
        <v>126289.06079999999</v>
      </c>
      <c r="O1013" s="211">
        <v>202062.49728000001</v>
      </c>
      <c r="P1013" s="211">
        <v>157861.326</v>
      </c>
      <c r="Q1013" s="211">
        <v>252578.12159999998</v>
      </c>
      <c r="R1013" s="211">
        <v>178909.50279999996</v>
      </c>
      <c r="S1013" s="211">
        <v>286255.20447999996</v>
      </c>
      <c r="T1013" s="211">
        <v>199957.67959999997</v>
      </c>
      <c r="U1013" s="211">
        <v>319932.28736000002</v>
      </c>
    </row>
    <row r="1014" spans="1:21" ht="13.5" customHeight="1">
      <c r="A1014" s="209">
        <v>6</v>
      </c>
      <c r="B1014" s="210" t="s">
        <v>120</v>
      </c>
      <c r="C1014" s="210" t="s">
        <v>90</v>
      </c>
      <c r="D1014" s="210" t="s">
        <v>121</v>
      </c>
      <c r="E1014" s="210" t="s">
        <v>435</v>
      </c>
      <c r="F1014" s="209">
        <v>1</v>
      </c>
      <c r="G1014" s="210" t="s">
        <v>63</v>
      </c>
      <c r="H1014" s="211">
        <v>55323.5</v>
      </c>
      <c r="I1014" s="211">
        <v>96816.125</v>
      </c>
      <c r="J1014" s="211">
        <v>72141.868750000009</v>
      </c>
      <c r="K1014" s="211">
        <v>126248.27031250003</v>
      </c>
      <c r="L1014" s="211">
        <v>86767.762500000012</v>
      </c>
      <c r="M1014" s="211">
        <v>151843.58437500001</v>
      </c>
      <c r="N1014" s="211">
        <v>104528.4</v>
      </c>
      <c r="O1014" s="211">
        <v>182924.7</v>
      </c>
      <c r="P1014" s="211">
        <v>123256.59375</v>
      </c>
      <c r="Q1014" s="211">
        <v>215699.0390625</v>
      </c>
      <c r="R1014" s="211">
        <v>134910.51250000001</v>
      </c>
      <c r="S1014" s="211">
        <v>236093.39687499998</v>
      </c>
      <c r="T1014" s="211">
        <v>146461.26250000001</v>
      </c>
      <c r="U1014" s="211">
        <v>256307.20937499998</v>
      </c>
    </row>
    <row r="1015" spans="1:21" ht="13.5" customHeight="1">
      <c r="A1015" s="209">
        <v>6</v>
      </c>
      <c r="B1015" s="210" t="s">
        <v>120</v>
      </c>
      <c r="C1015" s="210" t="s">
        <v>90</v>
      </c>
      <c r="D1015" s="210" t="s">
        <v>121</v>
      </c>
      <c r="E1015" s="210" t="s">
        <v>435</v>
      </c>
      <c r="F1015" s="209">
        <v>2</v>
      </c>
      <c r="G1015" s="210" t="s">
        <v>5</v>
      </c>
      <c r="H1015" s="211">
        <v>50868.125</v>
      </c>
      <c r="I1015" s="211">
        <v>89019.21875</v>
      </c>
      <c r="J1015" s="211">
        <v>66083.675000000003</v>
      </c>
      <c r="K1015" s="211">
        <v>115646.43125000001</v>
      </c>
      <c r="L1015" s="211">
        <v>78583.274999999994</v>
      </c>
      <c r="M1015" s="211">
        <v>137520.73125000001</v>
      </c>
      <c r="N1015" s="211">
        <v>94017.39</v>
      </c>
      <c r="O1015" s="211">
        <v>164530.4325</v>
      </c>
      <c r="P1015" s="211">
        <v>110814.37499999999</v>
      </c>
      <c r="Q1015" s="211">
        <v>193925.15624999997</v>
      </c>
      <c r="R1015" s="211">
        <v>121402.1</v>
      </c>
      <c r="S1015" s="211">
        <v>212453.67500000002</v>
      </c>
      <c r="T1015" s="211">
        <v>131442.71249999999</v>
      </c>
      <c r="U1015" s="211">
        <v>230024.74687500001</v>
      </c>
    </row>
    <row r="1016" spans="1:21" ht="13.5" customHeight="1">
      <c r="A1016" s="209">
        <v>6</v>
      </c>
      <c r="B1016" s="210" t="s">
        <v>120</v>
      </c>
      <c r="C1016" s="210" t="s">
        <v>90</v>
      </c>
      <c r="D1016" s="210" t="s">
        <v>121</v>
      </c>
      <c r="E1016" s="210" t="s">
        <v>435</v>
      </c>
      <c r="F1016" s="209">
        <v>3</v>
      </c>
      <c r="G1016" s="210" t="s">
        <v>6</v>
      </c>
      <c r="H1016" s="211">
        <v>40487.987500000003</v>
      </c>
      <c r="I1016" s="211">
        <v>70853.978124999994</v>
      </c>
      <c r="J1016" s="211">
        <v>54726.682499999995</v>
      </c>
      <c r="K1016" s="211">
        <v>95771.694374999992</v>
      </c>
      <c r="L1016" s="211">
        <v>68814.877500000002</v>
      </c>
      <c r="M1016" s="211">
        <v>120426.03562499999</v>
      </c>
      <c r="N1016" s="211">
        <v>89147.37</v>
      </c>
      <c r="O1016" s="211">
        <v>156007.89749999999</v>
      </c>
      <c r="P1016" s="211">
        <v>108241.46249999999</v>
      </c>
      <c r="Q1016" s="211">
        <v>189422.55937499998</v>
      </c>
      <c r="R1016" s="211">
        <v>120480.65749999999</v>
      </c>
      <c r="S1016" s="211">
        <v>210841.15062499998</v>
      </c>
      <c r="T1016" s="211">
        <v>132040.45249999998</v>
      </c>
      <c r="U1016" s="211">
        <v>231070.791875</v>
      </c>
    </row>
    <row r="1017" spans="1:21" ht="13.5" customHeight="1">
      <c r="A1017" s="209">
        <v>6</v>
      </c>
      <c r="B1017" s="210" t="s">
        <v>120</v>
      </c>
      <c r="C1017" s="210" t="s">
        <v>90</v>
      </c>
      <c r="D1017" s="210" t="s">
        <v>121</v>
      </c>
      <c r="E1017" s="210" t="s">
        <v>435</v>
      </c>
      <c r="F1017" s="209">
        <v>4</v>
      </c>
      <c r="G1017" s="210" t="s">
        <v>4</v>
      </c>
      <c r="H1017" s="211">
        <v>49708.892999999996</v>
      </c>
      <c r="I1017" s="211">
        <v>79534.228800000012</v>
      </c>
      <c r="J1017" s="211">
        <v>69592.450199999992</v>
      </c>
      <c r="K1017" s="211">
        <v>111347.92032</v>
      </c>
      <c r="L1017" s="211">
        <v>89476.007400000002</v>
      </c>
      <c r="M1017" s="211">
        <v>143161.61184000003</v>
      </c>
      <c r="N1017" s="211">
        <v>119301.3432</v>
      </c>
      <c r="O1017" s="211">
        <v>190882.14912000002</v>
      </c>
      <c r="P1017" s="211">
        <v>149126.679</v>
      </c>
      <c r="Q1017" s="211">
        <v>238602.68640000001</v>
      </c>
      <c r="R1017" s="211">
        <v>169010.23619999998</v>
      </c>
      <c r="S1017" s="211">
        <v>270416.37792</v>
      </c>
      <c r="T1017" s="211">
        <v>188893.79339999997</v>
      </c>
      <c r="U1017" s="211">
        <v>302230.06943999999</v>
      </c>
    </row>
    <row r="1018" spans="1:21" ht="13.5" customHeight="1">
      <c r="A1018" s="209">
        <v>6</v>
      </c>
      <c r="B1018" s="210" t="s">
        <v>120</v>
      </c>
      <c r="C1018" s="210" t="s">
        <v>90</v>
      </c>
      <c r="D1018" s="210" t="s">
        <v>121</v>
      </c>
      <c r="E1018" s="210" t="s">
        <v>436</v>
      </c>
      <c r="F1018" s="209">
        <v>1</v>
      </c>
      <c r="G1018" s="210" t="s">
        <v>63</v>
      </c>
      <c r="H1018" s="211">
        <v>56987.25</v>
      </c>
      <c r="I1018" s="211">
        <v>99727.6875</v>
      </c>
      <c r="J1018" s="211">
        <v>74186.953750000015</v>
      </c>
      <c r="K1018" s="211">
        <v>129827.16906250003</v>
      </c>
      <c r="L1018" s="211">
        <v>88987.612499999988</v>
      </c>
      <c r="M1018" s="211">
        <v>155728.32187499999</v>
      </c>
      <c r="N1018" s="211">
        <v>106831.08</v>
      </c>
      <c r="O1018" s="211">
        <v>186954.39</v>
      </c>
      <c r="P1018" s="211">
        <v>125892.16875</v>
      </c>
      <c r="Q1018" s="211">
        <v>220311.29531250001</v>
      </c>
      <c r="R1018" s="211">
        <v>137753.08250000002</v>
      </c>
      <c r="S1018" s="211">
        <v>241067.894375</v>
      </c>
      <c r="T1018" s="211">
        <v>149438.3725</v>
      </c>
      <c r="U1018" s="211">
        <v>261517.15187500001</v>
      </c>
    </row>
    <row r="1019" spans="1:21" ht="13.5" customHeight="1">
      <c r="A1019" s="209">
        <v>6</v>
      </c>
      <c r="B1019" s="210" t="s">
        <v>120</v>
      </c>
      <c r="C1019" s="210" t="s">
        <v>90</v>
      </c>
      <c r="D1019" s="210" t="s">
        <v>121</v>
      </c>
      <c r="E1019" s="210" t="s">
        <v>436</v>
      </c>
      <c r="F1019" s="209">
        <v>2</v>
      </c>
      <c r="G1019" s="210" t="s">
        <v>5</v>
      </c>
      <c r="H1019" s="211">
        <v>52447.837500000001</v>
      </c>
      <c r="I1019" s="211">
        <v>91783.715625000012</v>
      </c>
      <c r="J1019" s="211">
        <v>68039.80750000001</v>
      </c>
      <c r="K1019" s="211">
        <v>119069.66312500002</v>
      </c>
      <c r="L1019" s="211">
        <v>80748.292499999996</v>
      </c>
      <c r="M1019" s="211">
        <v>141309.511875</v>
      </c>
      <c r="N1019" s="211">
        <v>96304.005000000005</v>
      </c>
      <c r="O1019" s="211">
        <v>168532.00874999998</v>
      </c>
      <c r="P1019" s="211">
        <v>113438.58749999999</v>
      </c>
      <c r="Q1019" s="211">
        <v>198517.52812499998</v>
      </c>
      <c r="R1019" s="211">
        <v>124229.66750000001</v>
      </c>
      <c r="S1019" s="211">
        <v>217401.91812500003</v>
      </c>
      <c r="T1019" s="211">
        <v>134428.13500000001</v>
      </c>
      <c r="U1019" s="211">
        <v>235249.23625000002</v>
      </c>
    </row>
    <row r="1020" spans="1:21" ht="13.5" customHeight="1">
      <c r="A1020" s="209">
        <v>6</v>
      </c>
      <c r="B1020" s="210" t="s">
        <v>120</v>
      </c>
      <c r="C1020" s="210" t="s">
        <v>90</v>
      </c>
      <c r="D1020" s="210" t="s">
        <v>121</v>
      </c>
      <c r="E1020" s="210" t="s">
        <v>436</v>
      </c>
      <c r="F1020" s="209">
        <v>3</v>
      </c>
      <c r="G1020" s="210" t="s">
        <v>6</v>
      </c>
      <c r="H1020" s="211">
        <v>41587.243749999994</v>
      </c>
      <c r="I1020" s="211">
        <v>72777.676562499997</v>
      </c>
      <c r="J1020" s="211">
        <v>56379.391249999993</v>
      </c>
      <c r="K1020" s="211">
        <v>98663.93468749999</v>
      </c>
      <c r="L1020" s="211">
        <v>71029.788749999992</v>
      </c>
      <c r="M1020" s="211">
        <v>124302.13031249998</v>
      </c>
      <c r="N1020" s="211">
        <v>92252.084999999992</v>
      </c>
      <c r="O1020" s="211">
        <v>161441.14874999999</v>
      </c>
      <c r="P1020" s="211">
        <v>112307.98124999998</v>
      </c>
      <c r="Q1020" s="211">
        <v>196538.96718749998</v>
      </c>
      <c r="R1020" s="211">
        <v>125216.87874999999</v>
      </c>
      <c r="S1020" s="211">
        <v>219129.53781249997</v>
      </c>
      <c r="T1020" s="211">
        <v>137485.87624999997</v>
      </c>
      <c r="U1020" s="211">
        <v>240600.28343749995</v>
      </c>
    </row>
    <row r="1021" spans="1:21" ht="13.5" customHeight="1">
      <c r="A1021" s="209">
        <v>6</v>
      </c>
      <c r="B1021" s="210" t="s">
        <v>120</v>
      </c>
      <c r="C1021" s="210" t="s">
        <v>90</v>
      </c>
      <c r="D1021" s="210" t="s">
        <v>121</v>
      </c>
      <c r="E1021" s="210" t="s">
        <v>436</v>
      </c>
      <c r="F1021" s="209">
        <v>4</v>
      </c>
      <c r="G1021" s="210" t="s">
        <v>4</v>
      </c>
      <c r="H1021" s="211">
        <v>50335.515499999994</v>
      </c>
      <c r="I1021" s="211">
        <v>80536.824800000002</v>
      </c>
      <c r="J1021" s="211">
        <v>70469.721699999995</v>
      </c>
      <c r="K1021" s="211">
        <v>112751.55472</v>
      </c>
      <c r="L1021" s="211">
        <v>90603.927899999995</v>
      </c>
      <c r="M1021" s="211">
        <v>144966.28464</v>
      </c>
      <c r="N1021" s="211">
        <v>120805.23719999999</v>
      </c>
      <c r="O1021" s="211">
        <v>193288.37951999999</v>
      </c>
      <c r="P1021" s="211">
        <v>151006.5465</v>
      </c>
      <c r="Q1021" s="211">
        <v>241610.47439999998</v>
      </c>
      <c r="R1021" s="211">
        <v>171140.75270000001</v>
      </c>
      <c r="S1021" s="211">
        <v>273825.20432000002</v>
      </c>
      <c r="T1021" s="211">
        <v>191274.95889999997</v>
      </c>
      <c r="U1021" s="211">
        <v>306039.93423999997</v>
      </c>
    </row>
    <row r="1022" spans="1:21" ht="13.5" customHeight="1">
      <c r="A1022" s="209">
        <v>6</v>
      </c>
      <c r="B1022" s="210" t="s">
        <v>120</v>
      </c>
      <c r="C1022" s="210" t="s">
        <v>90</v>
      </c>
      <c r="D1022" s="210" t="s">
        <v>121</v>
      </c>
      <c r="E1022" s="210" t="s">
        <v>437</v>
      </c>
      <c r="F1022" s="209">
        <v>1</v>
      </c>
      <c r="G1022" s="210" t="s">
        <v>63</v>
      </c>
      <c r="H1022" s="211">
        <v>58304.5</v>
      </c>
      <c r="I1022" s="211">
        <v>102032.875</v>
      </c>
      <c r="J1022" s="211">
        <v>76018.083750000005</v>
      </c>
      <c r="K1022" s="211">
        <v>133031.64656250001</v>
      </c>
      <c r="L1022" s="211">
        <v>91408.612499999988</v>
      </c>
      <c r="M1022" s="211">
        <v>159965.07187499999</v>
      </c>
      <c r="N1022" s="211">
        <v>110086.32</v>
      </c>
      <c r="O1022" s="211">
        <v>192651.06</v>
      </c>
      <c r="P1022" s="211">
        <v>129803.26874999999</v>
      </c>
      <c r="Q1022" s="211">
        <v>227155.72031249999</v>
      </c>
      <c r="R1022" s="211">
        <v>142072.44249999998</v>
      </c>
      <c r="S1022" s="211">
        <v>248626.77437500001</v>
      </c>
      <c r="T1022" s="211">
        <v>154226.7525</v>
      </c>
      <c r="U1022" s="211">
        <v>269896.81687499996</v>
      </c>
    </row>
    <row r="1023" spans="1:21" ht="13.5" customHeight="1">
      <c r="A1023" s="209">
        <v>6</v>
      </c>
      <c r="B1023" s="210" t="s">
        <v>120</v>
      </c>
      <c r="C1023" s="210" t="s">
        <v>90</v>
      </c>
      <c r="D1023" s="210" t="s">
        <v>121</v>
      </c>
      <c r="E1023" s="210" t="s">
        <v>437</v>
      </c>
      <c r="F1023" s="209">
        <v>2</v>
      </c>
      <c r="G1023" s="210" t="s">
        <v>5</v>
      </c>
      <c r="H1023" s="211">
        <v>53613.475000000006</v>
      </c>
      <c r="I1023" s="211">
        <v>93823.581250000003</v>
      </c>
      <c r="J1023" s="211">
        <v>69641.705000000002</v>
      </c>
      <c r="K1023" s="211">
        <v>121872.98375000001</v>
      </c>
      <c r="L1023" s="211">
        <v>82800.044999999984</v>
      </c>
      <c r="M1023" s="211">
        <v>144900.07874999999</v>
      </c>
      <c r="N1023" s="211">
        <v>99035.49</v>
      </c>
      <c r="O1023" s="211">
        <v>173312.10749999998</v>
      </c>
      <c r="P1023" s="211">
        <v>116722.72499999999</v>
      </c>
      <c r="Q1023" s="211">
        <v>204264.76874999999</v>
      </c>
      <c r="R1023" s="211">
        <v>127870.77</v>
      </c>
      <c r="S1023" s="211">
        <v>223773.84750000003</v>
      </c>
      <c r="T1023" s="211">
        <v>138439.6525</v>
      </c>
      <c r="U1023" s="211">
        <v>242269.391875</v>
      </c>
    </row>
    <row r="1024" spans="1:21" ht="13.5" customHeight="1">
      <c r="A1024" s="209">
        <v>6</v>
      </c>
      <c r="B1024" s="210" t="s">
        <v>120</v>
      </c>
      <c r="C1024" s="210" t="s">
        <v>90</v>
      </c>
      <c r="D1024" s="210" t="s">
        <v>121</v>
      </c>
      <c r="E1024" s="210" t="s">
        <v>437</v>
      </c>
      <c r="F1024" s="209">
        <v>3</v>
      </c>
      <c r="G1024" s="210" t="s">
        <v>6</v>
      </c>
      <c r="H1024" s="211">
        <v>42893.8125</v>
      </c>
      <c r="I1024" s="211">
        <v>75064.171875</v>
      </c>
      <c r="J1024" s="211">
        <v>57981.087499999994</v>
      </c>
      <c r="K1024" s="211">
        <v>101466.90312499998</v>
      </c>
      <c r="L1024" s="211">
        <v>72909.112499999988</v>
      </c>
      <c r="M1024" s="211">
        <v>127590.94687499998</v>
      </c>
      <c r="N1024" s="211">
        <v>94454.85</v>
      </c>
      <c r="O1024" s="211">
        <v>165295.98749999999</v>
      </c>
      <c r="P1024" s="211">
        <v>114690.18749999999</v>
      </c>
      <c r="Q1024" s="211">
        <v>200707.82812499997</v>
      </c>
      <c r="R1024" s="211">
        <v>127661.71249999998</v>
      </c>
      <c r="S1024" s="211">
        <v>223407.99687499998</v>
      </c>
      <c r="T1024" s="211">
        <v>139914.33749999999</v>
      </c>
      <c r="U1024" s="211">
        <v>244850.09062499995</v>
      </c>
    </row>
    <row r="1025" spans="1:21" ht="13.5" customHeight="1">
      <c r="A1025" s="209">
        <v>6</v>
      </c>
      <c r="B1025" s="210" t="s">
        <v>120</v>
      </c>
      <c r="C1025" s="210" t="s">
        <v>90</v>
      </c>
      <c r="D1025" s="210" t="s">
        <v>121</v>
      </c>
      <c r="E1025" s="210" t="s">
        <v>437</v>
      </c>
      <c r="F1025" s="209">
        <v>4</v>
      </c>
      <c r="G1025" s="210" t="s">
        <v>4</v>
      </c>
      <c r="H1025" s="211">
        <v>52651.770499999999</v>
      </c>
      <c r="I1025" s="211">
        <v>84242.832800000004</v>
      </c>
      <c r="J1025" s="211">
        <v>73712.478700000007</v>
      </c>
      <c r="K1025" s="211">
        <v>117939.96591999999</v>
      </c>
      <c r="L1025" s="211">
        <v>94773.186899999986</v>
      </c>
      <c r="M1025" s="211">
        <v>151637.09904</v>
      </c>
      <c r="N1025" s="211">
        <v>126364.24919999999</v>
      </c>
      <c r="O1025" s="211">
        <v>202182.79872000002</v>
      </c>
      <c r="P1025" s="211">
        <v>157955.31149999998</v>
      </c>
      <c r="Q1025" s="211">
        <v>252728.49839999998</v>
      </c>
      <c r="R1025" s="211">
        <v>179016.01969999998</v>
      </c>
      <c r="S1025" s="211">
        <v>286425.63152</v>
      </c>
      <c r="T1025" s="211">
        <v>200076.7279</v>
      </c>
      <c r="U1025" s="211">
        <v>320122.76463999995</v>
      </c>
    </row>
    <row r="1026" spans="1:21" ht="13.5" customHeight="1">
      <c r="A1026" s="209">
        <v>6</v>
      </c>
      <c r="B1026" s="210" t="s">
        <v>120</v>
      </c>
      <c r="C1026" s="210" t="s">
        <v>90</v>
      </c>
      <c r="D1026" s="210" t="s">
        <v>121</v>
      </c>
      <c r="E1026" s="210" t="s">
        <v>438</v>
      </c>
      <c r="F1026" s="209">
        <v>1</v>
      </c>
      <c r="G1026" s="210" t="s">
        <v>63</v>
      </c>
      <c r="H1026" s="211">
        <v>60316.5</v>
      </c>
      <c r="I1026" s="211">
        <v>105553.875</v>
      </c>
      <c r="J1026" s="211">
        <v>78602.037500000006</v>
      </c>
      <c r="K1026" s="211">
        <v>137553.56562500002</v>
      </c>
      <c r="L1026" s="211">
        <v>94439.925000000003</v>
      </c>
      <c r="M1026" s="211">
        <v>165269.86874999999</v>
      </c>
      <c r="N1026" s="211">
        <v>113619.6</v>
      </c>
      <c r="O1026" s="211">
        <v>198834.3</v>
      </c>
      <c r="P1026" s="211">
        <v>133944.1875</v>
      </c>
      <c r="Q1026" s="211">
        <v>234402.328125</v>
      </c>
      <c r="R1026" s="211">
        <v>146591.42499999999</v>
      </c>
      <c r="S1026" s="211">
        <v>256534.99374999999</v>
      </c>
      <c r="T1026" s="211">
        <v>159097.92499999999</v>
      </c>
      <c r="U1026" s="211">
        <v>278421.36874999997</v>
      </c>
    </row>
    <row r="1027" spans="1:21" ht="13.5" customHeight="1">
      <c r="A1027" s="209">
        <v>6</v>
      </c>
      <c r="B1027" s="210" t="s">
        <v>120</v>
      </c>
      <c r="C1027" s="210" t="s">
        <v>90</v>
      </c>
      <c r="D1027" s="210" t="s">
        <v>121</v>
      </c>
      <c r="E1027" s="210" t="s">
        <v>438</v>
      </c>
      <c r="F1027" s="209">
        <v>2</v>
      </c>
      <c r="G1027" s="210" t="s">
        <v>5</v>
      </c>
      <c r="H1027" s="211">
        <v>55479.375</v>
      </c>
      <c r="I1027" s="211">
        <v>97088.90625</v>
      </c>
      <c r="J1027" s="211">
        <v>72035.075000000012</v>
      </c>
      <c r="K1027" s="211">
        <v>126061.38125000001</v>
      </c>
      <c r="L1027" s="211">
        <v>85594.725000000006</v>
      </c>
      <c r="M1027" s="211">
        <v>149790.76874999999</v>
      </c>
      <c r="N1027" s="211">
        <v>102282.21</v>
      </c>
      <c r="O1027" s="211">
        <v>178993.86749999999</v>
      </c>
      <c r="P1027" s="211">
        <v>120526.87499999999</v>
      </c>
      <c r="Q1027" s="211">
        <v>210922.03124999997</v>
      </c>
      <c r="R1027" s="211">
        <v>132023.27500000002</v>
      </c>
      <c r="S1027" s="211">
        <v>231040.73125000001</v>
      </c>
      <c r="T1027" s="211">
        <v>142911.35</v>
      </c>
      <c r="U1027" s="211">
        <v>250094.86250000002</v>
      </c>
    </row>
    <row r="1028" spans="1:21" ht="13.5" customHeight="1">
      <c r="A1028" s="209">
        <v>6</v>
      </c>
      <c r="B1028" s="210" t="s">
        <v>120</v>
      </c>
      <c r="C1028" s="210" t="s">
        <v>90</v>
      </c>
      <c r="D1028" s="210" t="s">
        <v>121</v>
      </c>
      <c r="E1028" s="210" t="s">
        <v>438</v>
      </c>
      <c r="F1028" s="209">
        <v>3</v>
      </c>
      <c r="G1028" s="210" t="s">
        <v>6</v>
      </c>
      <c r="H1028" s="211">
        <v>43263.387499999997</v>
      </c>
      <c r="I1028" s="211">
        <v>75710.928124999991</v>
      </c>
      <c r="J1028" s="211">
        <v>58589.492499999993</v>
      </c>
      <c r="K1028" s="211">
        <v>102531.61187499999</v>
      </c>
      <c r="L1028" s="211">
        <v>73763.347500000003</v>
      </c>
      <c r="M1028" s="211">
        <v>129085.85812499998</v>
      </c>
      <c r="N1028" s="211">
        <v>95715.03</v>
      </c>
      <c r="O1028" s="211">
        <v>167501.30249999999</v>
      </c>
      <c r="P1028" s="211">
        <v>116413.91249999999</v>
      </c>
      <c r="Q1028" s="211">
        <v>203724.34687499999</v>
      </c>
      <c r="R1028" s="211">
        <v>129717.26749999999</v>
      </c>
      <c r="S1028" s="211">
        <v>227005.21812499998</v>
      </c>
      <c r="T1028" s="211">
        <v>142333.32249999998</v>
      </c>
      <c r="U1028" s="211">
        <v>249083.31437499999</v>
      </c>
    </row>
    <row r="1029" spans="1:21" ht="13.5" customHeight="1">
      <c r="A1029" s="209">
        <v>6</v>
      </c>
      <c r="B1029" s="210" t="s">
        <v>120</v>
      </c>
      <c r="C1029" s="210" t="s">
        <v>90</v>
      </c>
      <c r="D1029" s="210" t="s">
        <v>121</v>
      </c>
      <c r="E1029" s="210" t="s">
        <v>438</v>
      </c>
      <c r="F1029" s="209">
        <v>4</v>
      </c>
      <c r="G1029" s="210" t="s">
        <v>4</v>
      </c>
      <c r="H1029" s="211">
        <v>52633.868499999997</v>
      </c>
      <c r="I1029" s="211">
        <v>84214.189600000012</v>
      </c>
      <c r="J1029" s="211">
        <v>73687.415899999993</v>
      </c>
      <c r="K1029" s="211">
        <v>117899.86543999999</v>
      </c>
      <c r="L1029" s="211">
        <v>94740.963299999989</v>
      </c>
      <c r="M1029" s="211">
        <v>151585.54128</v>
      </c>
      <c r="N1029" s="211">
        <v>126321.2844</v>
      </c>
      <c r="O1029" s="211">
        <v>202114.05504000001</v>
      </c>
      <c r="P1029" s="211">
        <v>157901.60549999998</v>
      </c>
      <c r="Q1029" s="211">
        <v>252642.56880000001</v>
      </c>
      <c r="R1029" s="211">
        <v>178955.15289999999</v>
      </c>
      <c r="S1029" s="211">
        <v>286328.24463999999</v>
      </c>
      <c r="T1029" s="211">
        <v>200008.70029999997</v>
      </c>
      <c r="U1029" s="211">
        <v>320013.92047999997</v>
      </c>
    </row>
    <row r="1030" spans="1:21" ht="13.5" customHeight="1">
      <c r="A1030" s="209">
        <v>6</v>
      </c>
      <c r="B1030" s="210" t="s">
        <v>120</v>
      </c>
      <c r="C1030" s="210" t="s">
        <v>90</v>
      </c>
      <c r="D1030" s="210" t="s">
        <v>121</v>
      </c>
      <c r="E1030" s="210" t="s">
        <v>439</v>
      </c>
      <c r="F1030" s="209">
        <v>1</v>
      </c>
      <c r="G1030" s="210" t="s">
        <v>63</v>
      </c>
      <c r="H1030" s="211">
        <v>63694.5</v>
      </c>
      <c r="I1030" s="211">
        <v>111465.375</v>
      </c>
      <c r="J1030" s="211">
        <v>82908.437500000015</v>
      </c>
      <c r="K1030" s="211">
        <v>145089.765625</v>
      </c>
      <c r="L1030" s="211">
        <v>99429.524999999994</v>
      </c>
      <c r="M1030" s="211">
        <v>174001.66875000001</v>
      </c>
      <c r="N1030" s="211">
        <v>119336.4</v>
      </c>
      <c r="O1030" s="211">
        <v>208838.7</v>
      </c>
      <c r="P1030" s="211">
        <v>140622.1875</v>
      </c>
      <c r="Q1030" s="211">
        <v>246088.828125</v>
      </c>
      <c r="R1030" s="211">
        <v>153867.42499999999</v>
      </c>
      <c r="S1030" s="211">
        <v>269267.99374999997</v>
      </c>
      <c r="T1030" s="211">
        <v>166910.72499999998</v>
      </c>
      <c r="U1030" s="211">
        <v>292093.76874999999</v>
      </c>
    </row>
    <row r="1031" spans="1:21" ht="13.5" customHeight="1">
      <c r="A1031" s="209">
        <v>6</v>
      </c>
      <c r="B1031" s="210" t="s">
        <v>120</v>
      </c>
      <c r="C1031" s="210" t="s">
        <v>90</v>
      </c>
      <c r="D1031" s="210" t="s">
        <v>121</v>
      </c>
      <c r="E1031" s="210" t="s">
        <v>439</v>
      </c>
      <c r="F1031" s="209">
        <v>2</v>
      </c>
      <c r="G1031" s="210" t="s">
        <v>5</v>
      </c>
      <c r="H1031" s="211">
        <v>58624.875</v>
      </c>
      <c r="I1031" s="211">
        <v>102593.53125</v>
      </c>
      <c r="J1031" s="211">
        <v>76045.375</v>
      </c>
      <c r="K1031" s="211">
        <v>133079.40625</v>
      </c>
      <c r="L1031" s="211">
        <v>90236.024999999994</v>
      </c>
      <c r="M1031" s="211">
        <v>157913.04375000001</v>
      </c>
      <c r="N1031" s="211">
        <v>107594.73</v>
      </c>
      <c r="O1031" s="211">
        <v>188290.7775</v>
      </c>
      <c r="P1031" s="211">
        <v>126732.37499999997</v>
      </c>
      <c r="Q1031" s="211">
        <v>221781.65624999997</v>
      </c>
      <c r="R1031" s="211">
        <v>138784.17499999999</v>
      </c>
      <c r="S1031" s="211">
        <v>242872.30625000002</v>
      </c>
      <c r="T1031" s="211">
        <v>150171.25</v>
      </c>
      <c r="U1031" s="211">
        <v>262799.6875</v>
      </c>
    </row>
    <row r="1032" spans="1:21" ht="13.5" customHeight="1">
      <c r="A1032" s="209">
        <v>6</v>
      </c>
      <c r="B1032" s="210" t="s">
        <v>120</v>
      </c>
      <c r="C1032" s="210" t="s">
        <v>90</v>
      </c>
      <c r="D1032" s="210" t="s">
        <v>121</v>
      </c>
      <c r="E1032" s="210" t="s">
        <v>439</v>
      </c>
      <c r="F1032" s="209">
        <v>3</v>
      </c>
      <c r="G1032" s="210" t="s">
        <v>6</v>
      </c>
      <c r="H1032" s="211">
        <v>46491.287499999991</v>
      </c>
      <c r="I1032" s="211">
        <v>81359.753124999988</v>
      </c>
      <c r="J1032" s="211">
        <v>63040.302499999991</v>
      </c>
      <c r="K1032" s="211">
        <v>110320.52937499998</v>
      </c>
      <c r="L1032" s="211">
        <v>79431.81749999999</v>
      </c>
      <c r="M1032" s="211">
        <v>139005.68062499998</v>
      </c>
      <c r="N1032" s="211">
        <v>103182.09</v>
      </c>
      <c r="O1032" s="211">
        <v>180568.65749999997</v>
      </c>
      <c r="P1032" s="211">
        <v>125636.36249999999</v>
      </c>
      <c r="Q1032" s="211">
        <v>219863.63437499997</v>
      </c>
      <c r="R1032" s="211">
        <v>140092.8775</v>
      </c>
      <c r="S1032" s="211">
        <v>245162.53562499996</v>
      </c>
      <c r="T1032" s="211">
        <v>153838.39249999999</v>
      </c>
      <c r="U1032" s="211">
        <v>269217.18687499996</v>
      </c>
    </row>
    <row r="1033" spans="1:21" ht="13.5" customHeight="1">
      <c r="A1033" s="209">
        <v>6</v>
      </c>
      <c r="B1033" s="210" t="s">
        <v>120</v>
      </c>
      <c r="C1033" s="210" t="s">
        <v>90</v>
      </c>
      <c r="D1033" s="210" t="s">
        <v>121</v>
      </c>
      <c r="E1033" s="210" t="s">
        <v>439</v>
      </c>
      <c r="F1033" s="209">
        <v>4</v>
      </c>
      <c r="G1033" s="210" t="s">
        <v>4</v>
      </c>
      <c r="H1033" s="211">
        <v>56216.794999999998</v>
      </c>
      <c r="I1033" s="211">
        <v>89946.872000000003</v>
      </c>
      <c r="J1033" s="211">
        <v>78703.512999999992</v>
      </c>
      <c r="K1033" s="211">
        <v>125925.6208</v>
      </c>
      <c r="L1033" s="211">
        <v>101190.23099999999</v>
      </c>
      <c r="M1033" s="211">
        <v>161904.36959999998</v>
      </c>
      <c r="N1033" s="211">
        <v>134920.30799999999</v>
      </c>
      <c r="O1033" s="211">
        <v>215872.49280000001</v>
      </c>
      <c r="P1033" s="211">
        <v>168650.38499999998</v>
      </c>
      <c r="Q1033" s="211">
        <v>269840.61599999998</v>
      </c>
      <c r="R1033" s="211">
        <v>191137.10299999997</v>
      </c>
      <c r="S1033" s="211">
        <v>305819.36479999998</v>
      </c>
      <c r="T1033" s="211">
        <v>213623.82099999997</v>
      </c>
      <c r="U1033" s="211">
        <v>341798.11360000004</v>
      </c>
    </row>
    <row r="1034" spans="1:21" ht="13.5" customHeight="1">
      <c r="A1034" s="209">
        <v>6</v>
      </c>
      <c r="B1034" s="210" t="s">
        <v>120</v>
      </c>
      <c r="C1034" s="210" t="s">
        <v>90</v>
      </c>
      <c r="D1034" s="210" t="s">
        <v>121</v>
      </c>
      <c r="E1034" s="210" t="s">
        <v>440</v>
      </c>
      <c r="F1034" s="209">
        <v>1</v>
      </c>
      <c r="G1034" s="210" t="s">
        <v>63</v>
      </c>
      <c r="H1034" s="211">
        <v>59322.25</v>
      </c>
      <c r="I1034" s="211">
        <v>103813.9375</v>
      </c>
      <c r="J1034" s="211">
        <v>77201.661250000005</v>
      </c>
      <c r="K1034" s="211">
        <v>135102.90718750004</v>
      </c>
      <c r="L1034" s="211">
        <v>92555.4375</v>
      </c>
      <c r="M1034" s="211">
        <v>161972.015625</v>
      </c>
      <c r="N1034" s="211">
        <v>111039.24</v>
      </c>
      <c r="O1034" s="211">
        <v>194318.67</v>
      </c>
      <c r="P1034" s="211">
        <v>130835.00624999999</v>
      </c>
      <c r="Q1034" s="211">
        <v>228961.26093749999</v>
      </c>
      <c r="R1034" s="211">
        <v>143153.04749999999</v>
      </c>
      <c r="S1034" s="211">
        <v>250517.833125</v>
      </c>
      <c r="T1034" s="211">
        <v>155274.3175</v>
      </c>
      <c r="U1034" s="211">
        <v>271730.05562499998</v>
      </c>
    </row>
    <row r="1035" spans="1:21" ht="13.5" customHeight="1">
      <c r="A1035" s="209">
        <v>6</v>
      </c>
      <c r="B1035" s="210" t="s">
        <v>120</v>
      </c>
      <c r="C1035" s="210" t="s">
        <v>90</v>
      </c>
      <c r="D1035" s="210" t="s">
        <v>121</v>
      </c>
      <c r="E1035" s="210" t="s">
        <v>440</v>
      </c>
      <c r="F1035" s="209">
        <v>2</v>
      </c>
      <c r="G1035" s="210" t="s">
        <v>5</v>
      </c>
      <c r="H1035" s="211">
        <v>54606.887499999997</v>
      </c>
      <c r="I1035" s="211">
        <v>95562.053125000006</v>
      </c>
      <c r="J1035" s="211">
        <v>70821.397500000006</v>
      </c>
      <c r="K1035" s="211">
        <v>123937.44562499999</v>
      </c>
      <c r="L1035" s="211">
        <v>84017.002500000002</v>
      </c>
      <c r="M1035" s="211">
        <v>147029.75437499999</v>
      </c>
      <c r="N1035" s="211">
        <v>100141.185</v>
      </c>
      <c r="O1035" s="211">
        <v>175247.07375000001</v>
      </c>
      <c r="P1035" s="211">
        <v>117944.13749999998</v>
      </c>
      <c r="Q1035" s="211">
        <v>206402.24062499998</v>
      </c>
      <c r="R1035" s="211">
        <v>129154.22750000001</v>
      </c>
      <c r="S1035" s="211">
        <v>226019.89812500001</v>
      </c>
      <c r="T1035" s="211">
        <v>139741.57999999999</v>
      </c>
      <c r="U1035" s="211">
        <v>244547.76500000001</v>
      </c>
    </row>
    <row r="1036" spans="1:21" ht="13.5" customHeight="1">
      <c r="A1036" s="209">
        <v>6</v>
      </c>
      <c r="B1036" s="210" t="s">
        <v>120</v>
      </c>
      <c r="C1036" s="210" t="s">
        <v>90</v>
      </c>
      <c r="D1036" s="210" t="s">
        <v>121</v>
      </c>
      <c r="E1036" s="210" t="s">
        <v>440</v>
      </c>
      <c r="F1036" s="209">
        <v>3</v>
      </c>
      <c r="G1036" s="210" t="s">
        <v>6</v>
      </c>
      <c r="H1036" s="211">
        <v>43540.568749999999</v>
      </c>
      <c r="I1036" s="211">
        <v>76195.995312499988</v>
      </c>
      <c r="J1036" s="211">
        <v>59045.796249999992</v>
      </c>
      <c r="K1036" s="211">
        <v>103330.1434375</v>
      </c>
      <c r="L1036" s="211">
        <v>74404.023749999993</v>
      </c>
      <c r="M1036" s="211">
        <v>130207.04156249999</v>
      </c>
      <c r="N1036" s="211">
        <v>96660.164999999979</v>
      </c>
      <c r="O1036" s="211">
        <v>169155.28874999998</v>
      </c>
      <c r="P1036" s="211">
        <v>117706.70624999999</v>
      </c>
      <c r="Q1036" s="211">
        <v>205986.73593749997</v>
      </c>
      <c r="R1036" s="211">
        <v>131258.93375</v>
      </c>
      <c r="S1036" s="211">
        <v>229703.13406249997</v>
      </c>
      <c r="T1036" s="211">
        <v>144147.56125</v>
      </c>
      <c r="U1036" s="211">
        <v>252258.23218749999</v>
      </c>
    </row>
    <row r="1037" spans="1:21" ht="13.5" customHeight="1">
      <c r="A1037" s="209">
        <v>6</v>
      </c>
      <c r="B1037" s="210" t="s">
        <v>120</v>
      </c>
      <c r="C1037" s="210" t="s">
        <v>90</v>
      </c>
      <c r="D1037" s="210" t="s">
        <v>121</v>
      </c>
      <c r="E1037" s="210" t="s">
        <v>440</v>
      </c>
      <c r="F1037" s="209">
        <v>4</v>
      </c>
      <c r="G1037" s="210" t="s">
        <v>4</v>
      </c>
      <c r="H1037" s="211">
        <v>52620.441999999995</v>
      </c>
      <c r="I1037" s="211">
        <v>84192.707200000004</v>
      </c>
      <c r="J1037" s="211">
        <v>73668.618799999997</v>
      </c>
      <c r="K1037" s="211">
        <v>117869.79007999999</v>
      </c>
      <c r="L1037" s="211">
        <v>94716.795599999983</v>
      </c>
      <c r="M1037" s="211">
        <v>151546.87296000001</v>
      </c>
      <c r="N1037" s="211">
        <v>126289.06079999999</v>
      </c>
      <c r="O1037" s="211">
        <v>202062.49728000001</v>
      </c>
      <c r="P1037" s="211">
        <v>157861.326</v>
      </c>
      <c r="Q1037" s="211">
        <v>252578.12159999998</v>
      </c>
      <c r="R1037" s="211">
        <v>178909.50279999996</v>
      </c>
      <c r="S1037" s="211">
        <v>286255.20447999996</v>
      </c>
      <c r="T1037" s="211">
        <v>199957.67959999997</v>
      </c>
      <c r="U1037" s="211">
        <v>319932.28736000002</v>
      </c>
    </row>
    <row r="1038" spans="1:21" ht="13.5" customHeight="1">
      <c r="A1038" s="209">
        <v>6</v>
      </c>
      <c r="B1038" s="210" t="s">
        <v>120</v>
      </c>
      <c r="C1038" s="210" t="s">
        <v>90</v>
      </c>
      <c r="D1038" s="210" t="s">
        <v>121</v>
      </c>
      <c r="E1038" s="210" t="s">
        <v>441</v>
      </c>
      <c r="F1038" s="209">
        <v>1</v>
      </c>
      <c r="G1038" s="210" t="s">
        <v>63</v>
      </c>
      <c r="H1038" s="211">
        <v>64216</v>
      </c>
      <c r="I1038" s="211">
        <v>112378</v>
      </c>
      <c r="J1038" s="211">
        <v>83554.283750000002</v>
      </c>
      <c r="K1038" s="211">
        <v>146219.99656250002</v>
      </c>
      <c r="L1038" s="211">
        <v>100140.41249999999</v>
      </c>
      <c r="M1038" s="211">
        <v>175245.72187499999</v>
      </c>
      <c r="N1038" s="211">
        <v>120090.72</v>
      </c>
      <c r="O1038" s="211">
        <v>210158.76</v>
      </c>
      <c r="P1038" s="211">
        <v>141489.76874999999</v>
      </c>
      <c r="Q1038" s="211">
        <v>247607.09531249999</v>
      </c>
      <c r="R1038" s="211">
        <v>154805.4425</v>
      </c>
      <c r="S1038" s="211">
        <v>270909.52437500004</v>
      </c>
      <c r="T1038" s="211">
        <v>167899.15249999997</v>
      </c>
      <c r="U1038" s="211">
        <v>293823.51687499997</v>
      </c>
    </row>
    <row r="1039" spans="1:21" ht="13.5" customHeight="1">
      <c r="A1039" s="209">
        <v>6</v>
      </c>
      <c r="B1039" s="210" t="s">
        <v>120</v>
      </c>
      <c r="C1039" s="210" t="s">
        <v>90</v>
      </c>
      <c r="D1039" s="210" t="s">
        <v>121</v>
      </c>
      <c r="E1039" s="210" t="s">
        <v>441</v>
      </c>
      <c r="F1039" s="209">
        <v>2</v>
      </c>
      <c r="G1039" s="210" t="s">
        <v>5</v>
      </c>
      <c r="H1039" s="211">
        <v>59118.1</v>
      </c>
      <c r="I1039" s="211">
        <v>103456.675</v>
      </c>
      <c r="J1039" s="211">
        <v>76659.73</v>
      </c>
      <c r="K1039" s="211">
        <v>134154.52750000003</v>
      </c>
      <c r="L1039" s="211">
        <v>90922.32</v>
      </c>
      <c r="M1039" s="211">
        <v>159114.06</v>
      </c>
      <c r="N1039" s="211">
        <v>108332.4</v>
      </c>
      <c r="O1039" s="211">
        <v>189581.7</v>
      </c>
      <c r="P1039" s="211">
        <v>127582.35</v>
      </c>
      <c r="Q1039" s="211">
        <v>223269.11249999999</v>
      </c>
      <c r="R1039" s="211">
        <v>139702.34500000003</v>
      </c>
      <c r="S1039" s="211">
        <v>244479.10375000001</v>
      </c>
      <c r="T1039" s="211">
        <v>151144.47749999998</v>
      </c>
      <c r="U1039" s="211">
        <v>264502.83562500001</v>
      </c>
    </row>
    <row r="1040" spans="1:21" ht="13.5" customHeight="1">
      <c r="A1040" s="209">
        <v>6</v>
      </c>
      <c r="B1040" s="210" t="s">
        <v>120</v>
      </c>
      <c r="C1040" s="210" t="s">
        <v>90</v>
      </c>
      <c r="D1040" s="210" t="s">
        <v>121</v>
      </c>
      <c r="E1040" s="210" t="s">
        <v>441</v>
      </c>
      <c r="F1040" s="209">
        <v>3</v>
      </c>
      <c r="G1040" s="210" t="s">
        <v>6</v>
      </c>
      <c r="H1040" s="211">
        <v>47354.824999999997</v>
      </c>
      <c r="I1040" s="211">
        <v>82870.943749999991</v>
      </c>
      <c r="J1040" s="211">
        <v>64226.50499999999</v>
      </c>
      <c r="K1040" s="211">
        <v>112396.38374999998</v>
      </c>
      <c r="L1040" s="211">
        <v>80938.934999999998</v>
      </c>
      <c r="M1040" s="211">
        <v>141643.13624999998</v>
      </c>
      <c r="N1040" s="211">
        <v>105161.28</v>
      </c>
      <c r="O1040" s="211">
        <v>184032.24</v>
      </c>
      <c r="P1040" s="211">
        <v>128073.22499999999</v>
      </c>
      <c r="Q1040" s="211">
        <v>224128.14374999996</v>
      </c>
      <c r="R1040" s="211">
        <v>142829.15499999997</v>
      </c>
      <c r="S1040" s="211">
        <v>249951.02124999996</v>
      </c>
      <c r="T1040" s="211">
        <v>156866.18499999997</v>
      </c>
      <c r="U1040" s="211">
        <v>274515.82374999998</v>
      </c>
    </row>
    <row r="1041" spans="1:21" ht="13.5" customHeight="1">
      <c r="A1041" s="209">
        <v>6</v>
      </c>
      <c r="B1041" s="210" t="s">
        <v>120</v>
      </c>
      <c r="C1041" s="210" t="s">
        <v>90</v>
      </c>
      <c r="D1041" s="210" t="s">
        <v>121</v>
      </c>
      <c r="E1041" s="210" t="s">
        <v>441</v>
      </c>
      <c r="F1041" s="209">
        <v>4</v>
      </c>
      <c r="G1041" s="210" t="s">
        <v>4</v>
      </c>
      <c r="H1041" s="211">
        <v>57194.770499999999</v>
      </c>
      <c r="I1041" s="211">
        <v>91511.632799999992</v>
      </c>
      <c r="J1041" s="211">
        <v>80072.678699999989</v>
      </c>
      <c r="K1041" s="211">
        <v>128116.28591999999</v>
      </c>
      <c r="L1041" s="211">
        <v>102950.58689999999</v>
      </c>
      <c r="M1041" s="211">
        <v>164720.93904</v>
      </c>
      <c r="N1041" s="211">
        <v>137267.44919999997</v>
      </c>
      <c r="O1041" s="211">
        <v>219627.91872000002</v>
      </c>
      <c r="P1041" s="211">
        <v>171584.31149999998</v>
      </c>
      <c r="Q1041" s="211">
        <v>274534.89839999995</v>
      </c>
      <c r="R1041" s="211">
        <v>194462.21969999996</v>
      </c>
      <c r="S1041" s="211">
        <v>311139.55151999998</v>
      </c>
      <c r="T1041" s="211">
        <v>217340.12789999996</v>
      </c>
      <c r="U1041" s="211">
        <v>347744.20464000001</v>
      </c>
    </row>
    <row r="1042" spans="1:21" ht="13.5" customHeight="1">
      <c r="A1042" s="209">
        <v>6</v>
      </c>
      <c r="B1042" s="210" t="s">
        <v>120</v>
      </c>
      <c r="C1042" s="210" t="s">
        <v>90</v>
      </c>
      <c r="D1042" s="210" t="s">
        <v>121</v>
      </c>
      <c r="E1042" s="210" t="s">
        <v>442</v>
      </c>
      <c r="F1042" s="209">
        <v>1</v>
      </c>
      <c r="G1042" s="210" t="s">
        <v>63</v>
      </c>
      <c r="H1042" s="211">
        <v>56168</v>
      </c>
      <c r="I1042" s="211">
        <v>98294</v>
      </c>
      <c r="J1042" s="211">
        <v>73218.468750000015</v>
      </c>
      <c r="K1042" s="211">
        <v>128132.32031250003</v>
      </c>
      <c r="L1042" s="211">
        <v>88015.162500000006</v>
      </c>
      <c r="M1042" s="211">
        <v>154026.53437499999</v>
      </c>
      <c r="N1042" s="211">
        <v>105957.6</v>
      </c>
      <c r="O1042" s="211">
        <v>185425.8</v>
      </c>
      <c r="P1042" s="211">
        <v>124926.09375</v>
      </c>
      <c r="Q1042" s="211">
        <v>218620.6640625</v>
      </c>
      <c r="R1042" s="211">
        <v>136729.51250000001</v>
      </c>
      <c r="S1042" s="211">
        <v>239276.64687500001</v>
      </c>
      <c r="T1042" s="211">
        <v>148414.46249999999</v>
      </c>
      <c r="U1042" s="211">
        <v>259725.30937500001</v>
      </c>
    </row>
    <row r="1043" spans="1:21" ht="13.5" customHeight="1">
      <c r="A1043" s="209">
        <v>6</v>
      </c>
      <c r="B1043" s="210" t="s">
        <v>120</v>
      </c>
      <c r="C1043" s="210" t="s">
        <v>90</v>
      </c>
      <c r="D1043" s="210" t="s">
        <v>121</v>
      </c>
      <c r="E1043" s="210" t="s">
        <v>442</v>
      </c>
      <c r="F1043" s="209">
        <v>2</v>
      </c>
      <c r="G1043" s="210" t="s">
        <v>5</v>
      </c>
      <c r="H1043" s="211">
        <v>51654.5</v>
      </c>
      <c r="I1043" s="211">
        <v>90395.375</v>
      </c>
      <c r="J1043" s="211">
        <v>67086.25</v>
      </c>
      <c r="K1043" s="211">
        <v>117400.93750000001</v>
      </c>
      <c r="L1043" s="211">
        <v>79743.600000000006</v>
      </c>
      <c r="M1043" s="211">
        <v>139551.29999999999</v>
      </c>
      <c r="N1043" s="211">
        <v>95345.52</v>
      </c>
      <c r="O1043" s="211">
        <v>166854.66</v>
      </c>
      <c r="P1043" s="211">
        <v>112365.75</v>
      </c>
      <c r="Q1043" s="211">
        <v>196640.06249999997</v>
      </c>
      <c r="R1043" s="211">
        <v>123092.32500000001</v>
      </c>
      <c r="S1043" s="211">
        <v>215411.56875000003</v>
      </c>
      <c r="T1043" s="211">
        <v>133257.6875</v>
      </c>
      <c r="U1043" s="211">
        <v>233200.953125</v>
      </c>
    </row>
    <row r="1044" spans="1:21" ht="13.5" customHeight="1">
      <c r="A1044" s="209">
        <v>6</v>
      </c>
      <c r="B1044" s="210" t="s">
        <v>120</v>
      </c>
      <c r="C1044" s="210" t="s">
        <v>90</v>
      </c>
      <c r="D1044" s="210" t="s">
        <v>121</v>
      </c>
      <c r="E1044" s="210" t="s">
        <v>442</v>
      </c>
      <c r="F1044" s="209">
        <v>3</v>
      </c>
      <c r="G1044" s="210" t="s">
        <v>6</v>
      </c>
      <c r="H1044" s="211">
        <v>41125.274999999994</v>
      </c>
      <c r="I1044" s="211">
        <v>71969.231249999997</v>
      </c>
      <c r="J1044" s="211">
        <v>55618.884999999995</v>
      </c>
      <c r="K1044" s="211">
        <v>97333.048749999987</v>
      </c>
      <c r="L1044" s="211">
        <v>69961.994999999995</v>
      </c>
      <c r="M1044" s="211">
        <v>122433.49124999999</v>
      </c>
      <c r="N1044" s="211">
        <v>90676.86</v>
      </c>
      <c r="O1044" s="211">
        <v>158684.505</v>
      </c>
      <c r="P1044" s="211">
        <v>110153.325</v>
      </c>
      <c r="Q1044" s="211">
        <v>192768.31874999998</v>
      </c>
      <c r="R1044" s="211">
        <v>122647.435</v>
      </c>
      <c r="S1044" s="211">
        <v>214633.01124999998</v>
      </c>
      <c r="T1044" s="211">
        <v>134462.14499999999</v>
      </c>
      <c r="U1044" s="211">
        <v>235308.75374999997</v>
      </c>
    </row>
    <row r="1045" spans="1:21" ht="13.5" customHeight="1">
      <c r="A1045" s="209">
        <v>6</v>
      </c>
      <c r="B1045" s="210" t="s">
        <v>120</v>
      </c>
      <c r="C1045" s="210" t="s">
        <v>90</v>
      </c>
      <c r="D1045" s="210" t="s">
        <v>121</v>
      </c>
      <c r="E1045" s="210" t="s">
        <v>442</v>
      </c>
      <c r="F1045" s="209">
        <v>4</v>
      </c>
      <c r="G1045" s="210" t="s">
        <v>4</v>
      </c>
      <c r="H1045" s="211">
        <v>50357.892999999996</v>
      </c>
      <c r="I1045" s="211">
        <v>80572.628800000006</v>
      </c>
      <c r="J1045" s="211">
        <v>70501.050199999998</v>
      </c>
      <c r="K1045" s="211">
        <v>112801.68032000001</v>
      </c>
      <c r="L1045" s="211">
        <v>90644.207399999985</v>
      </c>
      <c r="M1045" s="211">
        <v>145030.73184000002</v>
      </c>
      <c r="N1045" s="211">
        <v>120858.94319999999</v>
      </c>
      <c r="O1045" s="211">
        <v>193374.30911999999</v>
      </c>
      <c r="P1045" s="211">
        <v>151073.679</v>
      </c>
      <c r="Q1045" s="211">
        <v>241717.88639999999</v>
      </c>
      <c r="R1045" s="211">
        <v>171216.83619999996</v>
      </c>
      <c r="S1045" s="211">
        <v>273946.93792</v>
      </c>
      <c r="T1045" s="211">
        <v>191359.99339999998</v>
      </c>
      <c r="U1045" s="211">
        <v>306175.98943999998</v>
      </c>
    </row>
    <row r="1046" spans="1:21" ht="13.5" customHeight="1">
      <c r="A1046" s="209">
        <v>6</v>
      </c>
      <c r="B1046" s="210" t="s">
        <v>120</v>
      </c>
      <c r="C1046" s="210" t="s">
        <v>90</v>
      </c>
      <c r="D1046" s="210" t="s">
        <v>121</v>
      </c>
      <c r="E1046" s="210" t="s">
        <v>443</v>
      </c>
      <c r="F1046" s="209">
        <v>1</v>
      </c>
      <c r="G1046" s="210" t="s">
        <v>63</v>
      </c>
      <c r="H1046" s="211">
        <v>56987.25</v>
      </c>
      <c r="I1046" s="211">
        <v>99727.6875</v>
      </c>
      <c r="J1046" s="211">
        <v>74186.953750000015</v>
      </c>
      <c r="K1046" s="211">
        <v>129827.16906250003</v>
      </c>
      <c r="L1046" s="211">
        <v>88987.612499999988</v>
      </c>
      <c r="M1046" s="211">
        <v>155728.32187499999</v>
      </c>
      <c r="N1046" s="211">
        <v>106831.08</v>
      </c>
      <c r="O1046" s="211">
        <v>186954.39</v>
      </c>
      <c r="P1046" s="211">
        <v>125892.16875</v>
      </c>
      <c r="Q1046" s="211">
        <v>220311.29531250001</v>
      </c>
      <c r="R1046" s="211">
        <v>137753.08250000002</v>
      </c>
      <c r="S1046" s="211">
        <v>241067.894375</v>
      </c>
      <c r="T1046" s="211">
        <v>149438.3725</v>
      </c>
      <c r="U1046" s="211">
        <v>261517.15187500001</v>
      </c>
    </row>
    <row r="1047" spans="1:21" ht="13.5" customHeight="1">
      <c r="A1047" s="209">
        <v>6</v>
      </c>
      <c r="B1047" s="210" t="s">
        <v>120</v>
      </c>
      <c r="C1047" s="210" t="s">
        <v>90</v>
      </c>
      <c r="D1047" s="210" t="s">
        <v>121</v>
      </c>
      <c r="E1047" s="210" t="s">
        <v>443</v>
      </c>
      <c r="F1047" s="209">
        <v>2</v>
      </c>
      <c r="G1047" s="210" t="s">
        <v>5</v>
      </c>
      <c r="H1047" s="211">
        <v>52447.837500000001</v>
      </c>
      <c r="I1047" s="211">
        <v>91783.715625000012</v>
      </c>
      <c r="J1047" s="211">
        <v>68039.80750000001</v>
      </c>
      <c r="K1047" s="211">
        <v>119069.66312500002</v>
      </c>
      <c r="L1047" s="211">
        <v>80748.292499999996</v>
      </c>
      <c r="M1047" s="211">
        <v>141309.511875</v>
      </c>
      <c r="N1047" s="211">
        <v>96304.005000000005</v>
      </c>
      <c r="O1047" s="211">
        <v>168532.00874999998</v>
      </c>
      <c r="P1047" s="211">
        <v>113438.58749999999</v>
      </c>
      <c r="Q1047" s="211">
        <v>198517.52812499998</v>
      </c>
      <c r="R1047" s="211">
        <v>124229.66750000001</v>
      </c>
      <c r="S1047" s="211">
        <v>217401.91812500003</v>
      </c>
      <c r="T1047" s="211">
        <v>134428.13500000001</v>
      </c>
      <c r="U1047" s="211">
        <v>235249.23625000002</v>
      </c>
    </row>
    <row r="1048" spans="1:21" ht="13.5" customHeight="1">
      <c r="A1048" s="209">
        <v>6</v>
      </c>
      <c r="B1048" s="210" t="s">
        <v>120</v>
      </c>
      <c r="C1048" s="210" t="s">
        <v>90</v>
      </c>
      <c r="D1048" s="210" t="s">
        <v>121</v>
      </c>
      <c r="E1048" s="210" t="s">
        <v>443</v>
      </c>
      <c r="F1048" s="209">
        <v>3</v>
      </c>
      <c r="G1048" s="210" t="s">
        <v>6</v>
      </c>
      <c r="H1048" s="211">
        <v>41587.243749999994</v>
      </c>
      <c r="I1048" s="211">
        <v>72777.676562499997</v>
      </c>
      <c r="J1048" s="211">
        <v>56379.391249999993</v>
      </c>
      <c r="K1048" s="211">
        <v>98663.93468749999</v>
      </c>
      <c r="L1048" s="211">
        <v>71029.788749999992</v>
      </c>
      <c r="M1048" s="211">
        <v>124302.13031249998</v>
      </c>
      <c r="N1048" s="211">
        <v>92252.084999999992</v>
      </c>
      <c r="O1048" s="211">
        <v>161441.14874999999</v>
      </c>
      <c r="P1048" s="211">
        <v>112307.98124999998</v>
      </c>
      <c r="Q1048" s="211">
        <v>196538.96718749998</v>
      </c>
      <c r="R1048" s="211">
        <v>125216.87874999999</v>
      </c>
      <c r="S1048" s="211">
        <v>219129.53781249997</v>
      </c>
      <c r="T1048" s="211">
        <v>137485.87624999997</v>
      </c>
      <c r="U1048" s="211">
        <v>240600.28343749995</v>
      </c>
    </row>
    <row r="1049" spans="1:21" ht="13.5" customHeight="1">
      <c r="A1049" s="209">
        <v>6</v>
      </c>
      <c r="B1049" s="210" t="s">
        <v>120</v>
      </c>
      <c r="C1049" s="210" t="s">
        <v>90</v>
      </c>
      <c r="D1049" s="210" t="s">
        <v>121</v>
      </c>
      <c r="E1049" s="210" t="s">
        <v>443</v>
      </c>
      <c r="F1049" s="209">
        <v>4</v>
      </c>
      <c r="G1049" s="210" t="s">
        <v>4</v>
      </c>
      <c r="H1049" s="211">
        <v>50335.515499999994</v>
      </c>
      <c r="I1049" s="211">
        <v>80536.824800000002</v>
      </c>
      <c r="J1049" s="211">
        <v>70469.721699999995</v>
      </c>
      <c r="K1049" s="211">
        <v>112751.55472</v>
      </c>
      <c r="L1049" s="211">
        <v>90603.927899999995</v>
      </c>
      <c r="M1049" s="211">
        <v>144966.28464</v>
      </c>
      <c r="N1049" s="211">
        <v>120805.23719999999</v>
      </c>
      <c r="O1049" s="211">
        <v>193288.37951999999</v>
      </c>
      <c r="P1049" s="211">
        <v>151006.5465</v>
      </c>
      <c r="Q1049" s="211">
        <v>241610.47439999998</v>
      </c>
      <c r="R1049" s="211">
        <v>171140.75270000001</v>
      </c>
      <c r="S1049" s="211">
        <v>273825.20432000002</v>
      </c>
      <c r="T1049" s="211">
        <v>191274.95889999997</v>
      </c>
      <c r="U1049" s="211">
        <v>306039.93423999997</v>
      </c>
    </row>
    <row r="1050" spans="1:21" ht="13.5" customHeight="1">
      <c r="A1050" s="209">
        <v>6</v>
      </c>
      <c r="B1050" s="210" t="s">
        <v>120</v>
      </c>
      <c r="C1050" s="210" t="s">
        <v>90</v>
      </c>
      <c r="D1050" s="210" t="s">
        <v>121</v>
      </c>
      <c r="E1050" s="210" t="s">
        <v>444</v>
      </c>
      <c r="F1050" s="209">
        <v>1</v>
      </c>
      <c r="G1050" s="210" t="s">
        <v>63</v>
      </c>
      <c r="H1050" s="211">
        <v>59446.75</v>
      </c>
      <c r="I1050" s="211">
        <v>104031.8125</v>
      </c>
      <c r="J1050" s="211">
        <v>77417.322500000009</v>
      </c>
      <c r="K1050" s="211">
        <v>135480.31437500002</v>
      </c>
      <c r="L1050" s="211">
        <v>92917.574999999997</v>
      </c>
      <c r="M1050" s="211">
        <v>162605.75624999998</v>
      </c>
      <c r="N1050" s="211">
        <v>111634.68</v>
      </c>
      <c r="O1050" s="211">
        <v>195360.69</v>
      </c>
      <c r="P1050" s="211">
        <v>131571.26250000001</v>
      </c>
      <c r="Q1050" s="211">
        <v>230249.70937499998</v>
      </c>
      <c r="R1050" s="211">
        <v>143976.995</v>
      </c>
      <c r="S1050" s="211">
        <v>251959.74124999999</v>
      </c>
      <c r="T1050" s="211">
        <v>156215.435</v>
      </c>
      <c r="U1050" s="211">
        <v>273377.01124999998</v>
      </c>
    </row>
    <row r="1051" spans="1:21" ht="13.5" customHeight="1">
      <c r="A1051" s="209">
        <v>6</v>
      </c>
      <c r="B1051" s="210" t="s">
        <v>120</v>
      </c>
      <c r="C1051" s="210" t="s">
        <v>90</v>
      </c>
      <c r="D1051" s="210" t="s">
        <v>121</v>
      </c>
      <c r="E1051" s="210" t="s">
        <v>444</v>
      </c>
      <c r="F1051" s="209">
        <v>2</v>
      </c>
      <c r="G1051" s="210" t="s">
        <v>5</v>
      </c>
      <c r="H1051" s="211">
        <v>54699.962499999994</v>
      </c>
      <c r="I1051" s="211">
        <v>95724.934374999997</v>
      </c>
      <c r="J1051" s="211">
        <v>70983.482500000013</v>
      </c>
      <c r="K1051" s="211">
        <v>124221.09437500002</v>
      </c>
      <c r="L1051" s="211">
        <v>84278.767500000002</v>
      </c>
      <c r="M1051" s="211">
        <v>147487.84312500001</v>
      </c>
      <c r="N1051" s="211">
        <v>100584.435</v>
      </c>
      <c r="O1051" s="211">
        <v>176022.76124999998</v>
      </c>
      <c r="P1051" s="211">
        <v>118496.96249999999</v>
      </c>
      <c r="Q1051" s="211">
        <v>207369.68437499995</v>
      </c>
      <c r="R1051" s="211">
        <v>129780.16750000001</v>
      </c>
      <c r="S1051" s="211">
        <v>227115.29312500003</v>
      </c>
      <c r="T1051" s="211">
        <v>140451.8475</v>
      </c>
      <c r="U1051" s="211">
        <v>245790.733125</v>
      </c>
    </row>
    <row r="1052" spans="1:21" ht="13.5" customHeight="1">
      <c r="A1052" s="209">
        <v>6</v>
      </c>
      <c r="B1052" s="210" t="s">
        <v>120</v>
      </c>
      <c r="C1052" s="210" t="s">
        <v>90</v>
      </c>
      <c r="D1052" s="210" t="s">
        <v>121</v>
      </c>
      <c r="E1052" s="210" t="s">
        <v>444</v>
      </c>
      <c r="F1052" s="209">
        <v>3</v>
      </c>
      <c r="G1052" s="210" t="s">
        <v>6</v>
      </c>
      <c r="H1052" s="211">
        <v>43355.78125</v>
      </c>
      <c r="I1052" s="211">
        <v>75872.6171875</v>
      </c>
      <c r="J1052" s="211">
        <v>58741.593749999993</v>
      </c>
      <c r="K1052" s="211">
        <v>102797.78906249999</v>
      </c>
      <c r="L1052" s="211">
        <v>73976.90625</v>
      </c>
      <c r="M1052" s="211">
        <v>129459.58593749999</v>
      </c>
      <c r="N1052" s="211">
        <v>96030.074999999983</v>
      </c>
      <c r="O1052" s="211">
        <v>168052.63124999998</v>
      </c>
      <c r="P1052" s="211">
        <v>116844.84374999999</v>
      </c>
      <c r="Q1052" s="211">
        <v>204478.47656249997</v>
      </c>
      <c r="R1052" s="211">
        <v>130231.15624999999</v>
      </c>
      <c r="S1052" s="211">
        <v>227904.52343749997</v>
      </c>
      <c r="T1052" s="211">
        <v>142938.06874999998</v>
      </c>
      <c r="U1052" s="211">
        <v>250141.62031249999</v>
      </c>
    </row>
    <row r="1053" spans="1:21" ht="13.5" customHeight="1">
      <c r="A1053" s="209">
        <v>6</v>
      </c>
      <c r="B1053" s="210" t="s">
        <v>120</v>
      </c>
      <c r="C1053" s="210" t="s">
        <v>90</v>
      </c>
      <c r="D1053" s="210" t="s">
        <v>121</v>
      </c>
      <c r="E1053" s="210" t="s">
        <v>444</v>
      </c>
      <c r="F1053" s="209">
        <v>4</v>
      </c>
      <c r="G1053" s="210" t="s">
        <v>4</v>
      </c>
      <c r="H1053" s="211">
        <v>52629.392999999996</v>
      </c>
      <c r="I1053" s="211">
        <v>84207.0288</v>
      </c>
      <c r="J1053" s="211">
        <v>73681.150200000004</v>
      </c>
      <c r="K1053" s="211">
        <v>117889.84031999999</v>
      </c>
      <c r="L1053" s="211">
        <v>94732.907399999996</v>
      </c>
      <c r="M1053" s="211">
        <v>151572.65184000001</v>
      </c>
      <c r="N1053" s="211">
        <v>126310.54319999999</v>
      </c>
      <c r="O1053" s="211">
        <v>202096.86911999999</v>
      </c>
      <c r="P1053" s="211">
        <v>157888.179</v>
      </c>
      <c r="Q1053" s="211">
        <v>252621.08639999997</v>
      </c>
      <c r="R1053" s="211">
        <v>178939.93619999997</v>
      </c>
      <c r="S1053" s="211">
        <v>286303.89792000002</v>
      </c>
      <c r="T1053" s="211">
        <v>199991.69339999999</v>
      </c>
      <c r="U1053" s="211">
        <v>319986.70944000001</v>
      </c>
    </row>
    <row r="1054" spans="1:21" ht="13.5" customHeight="1">
      <c r="A1054" s="209">
        <v>6</v>
      </c>
      <c r="B1054" s="210" t="s">
        <v>120</v>
      </c>
      <c r="C1054" s="210" t="s">
        <v>90</v>
      </c>
      <c r="D1054" s="210" t="s">
        <v>121</v>
      </c>
      <c r="E1054" s="210" t="s">
        <v>445</v>
      </c>
      <c r="F1054" s="209">
        <v>1</v>
      </c>
      <c r="G1054" s="210" t="s">
        <v>63</v>
      </c>
      <c r="H1054" s="211">
        <v>57981.5</v>
      </c>
      <c r="I1054" s="211">
        <v>101467.625</v>
      </c>
      <c r="J1054" s="211">
        <v>75587.33</v>
      </c>
      <c r="K1054" s="211">
        <v>132277.82750000001</v>
      </c>
      <c r="L1054" s="211">
        <v>90872.1</v>
      </c>
      <c r="M1054" s="211">
        <v>159026.17499999999</v>
      </c>
      <c r="N1054" s="211">
        <v>109411.44</v>
      </c>
      <c r="O1054" s="211">
        <v>191470.02</v>
      </c>
      <c r="P1054" s="211">
        <v>129001.35</v>
      </c>
      <c r="Q1054" s="211">
        <v>225752.36249999999</v>
      </c>
      <c r="R1054" s="211">
        <v>141191.46</v>
      </c>
      <c r="S1054" s="211">
        <v>247085.05499999999</v>
      </c>
      <c r="T1054" s="211">
        <v>153261.98000000001</v>
      </c>
      <c r="U1054" s="211">
        <v>268208.46499999997</v>
      </c>
    </row>
    <row r="1055" spans="1:21" ht="13.5" customHeight="1">
      <c r="A1055" s="209">
        <v>6</v>
      </c>
      <c r="B1055" s="210" t="s">
        <v>120</v>
      </c>
      <c r="C1055" s="210" t="s">
        <v>90</v>
      </c>
      <c r="D1055" s="210" t="s">
        <v>121</v>
      </c>
      <c r="E1055" s="210" t="s">
        <v>445</v>
      </c>
      <c r="F1055" s="209">
        <v>2</v>
      </c>
      <c r="G1055" s="210" t="s">
        <v>5</v>
      </c>
      <c r="H1055" s="211">
        <v>53320.324999999997</v>
      </c>
      <c r="I1055" s="211">
        <v>93310.568750000006</v>
      </c>
      <c r="J1055" s="211">
        <v>69253.485000000001</v>
      </c>
      <c r="K1055" s="211">
        <v>121193.59875</v>
      </c>
      <c r="L1055" s="211">
        <v>82326.014999999985</v>
      </c>
      <c r="M1055" s="211">
        <v>144070.52625</v>
      </c>
      <c r="N1055" s="211">
        <v>98445.03</v>
      </c>
      <c r="O1055" s="211">
        <v>172278.80249999999</v>
      </c>
      <c r="P1055" s="211">
        <v>116021.32499999998</v>
      </c>
      <c r="Q1055" s="211">
        <v>203037.31874999998</v>
      </c>
      <c r="R1055" s="211">
        <v>127098.715</v>
      </c>
      <c r="S1055" s="211">
        <v>222422.75125000003</v>
      </c>
      <c r="T1055" s="211">
        <v>137597.905</v>
      </c>
      <c r="U1055" s="211">
        <v>240796.33374999999</v>
      </c>
    </row>
    <row r="1056" spans="1:21" ht="13.5" customHeight="1">
      <c r="A1056" s="209">
        <v>6</v>
      </c>
      <c r="B1056" s="210" t="s">
        <v>120</v>
      </c>
      <c r="C1056" s="210" t="s">
        <v>90</v>
      </c>
      <c r="D1056" s="210" t="s">
        <v>121</v>
      </c>
      <c r="E1056" s="210" t="s">
        <v>445</v>
      </c>
      <c r="F1056" s="209">
        <v>3</v>
      </c>
      <c r="G1056" s="210" t="s">
        <v>6</v>
      </c>
      <c r="H1056" s="211">
        <v>41988.8125</v>
      </c>
      <c r="I1056" s="211">
        <v>73480.421875</v>
      </c>
      <c r="J1056" s="211">
        <v>56805.087499999994</v>
      </c>
      <c r="K1056" s="211">
        <v>99408.903124999983</v>
      </c>
      <c r="L1056" s="211">
        <v>71469.112499999988</v>
      </c>
      <c r="M1056" s="211">
        <v>125070.94687499998</v>
      </c>
      <c r="N1056" s="211">
        <v>92656.05</v>
      </c>
      <c r="O1056" s="211">
        <v>162148.08749999997</v>
      </c>
      <c r="P1056" s="211">
        <v>112590.18749999999</v>
      </c>
      <c r="Q1056" s="211">
        <v>197032.82812499997</v>
      </c>
      <c r="R1056" s="211">
        <v>125383.71249999998</v>
      </c>
      <c r="S1056" s="211">
        <v>219421.49687499998</v>
      </c>
      <c r="T1056" s="211">
        <v>137489.9375</v>
      </c>
      <c r="U1056" s="211">
        <v>240607.39062499997</v>
      </c>
    </row>
    <row r="1057" spans="1:21" ht="13.5" customHeight="1">
      <c r="A1057" s="209">
        <v>6</v>
      </c>
      <c r="B1057" s="210" t="s">
        <v>120</v>
      </c>
      <c r="C1057" s="210" t="s">
        <v>90</v>
      </c>
      <c r="D1057" s="210" t="s">
        <v>121</v>
      </c>
      <c r="E1057" s="210" t="s">
        <v>445</v>
      </c>
      <c r="F1057" s="209">
        <v>4</v>
      </c>
      <c r="G1057" s="210" t="s">
        <v>4</v>
      </c>
      <c r="H1057" s="211">
        <v>51335.868499999997</v>
      </c>
      <c r="I1057" s="211">
        <v>82137.389599999995</v>
      </c>
      <c r="J1057" s="211">
        <v>71870.215899999981</v>
      </c>
      <c r="K1057" s="211">
        <v>114992.34543999999</v>
      </c>
      <c r="L1057" s="211">
        <v>92404.56329999998</v>
      </c>
      <c r="M1057" s="211">
        <v>147847.30128000001</v>
      </c>
      <c r="N1057" s="211">
        <v>123206.08439999999</v>
      </c>
      <c r="O1057" s="211">
        <v>197129.73504</v>
      </c>
      <c r="P1057" s="211">
        <v>154007.60549999998</v>
      </c>
      <c r="Q1057" s="211">
        <v>246412.16879999998</v>
      </c>
      <c r="R1057" s="211">
        <v>174541.95289999997</v>
      </c>
      <c r="S1057" s="211">
        <v>279267.12463999999</v>
      </c>
      <c r="T1057" s="211">
        <v>195076.30029999997</v>
      </c>
      <c r="U1057" s="211">
        <v>312122.08048</v>
      </c>
    </row>
    <row r="1058" spans="1:21" ht="13.5" customHeight="1">
      <c r="A1058" s="209">
        <v>6</v>
      </c>
      <c r="B1058" s="210" t="s">
        <v>120</v>
      </c>
      <c r="C1058" s="210" t="s">
        <v>90</v>
      </c>
      <c r="D1058" s="210" t="s">
        <v>121</v>
      </c>
      <c r="E1058" s="210" t="s">
        <v>446</v>
      </c>
      <c r="F1058" s="209">
        <v>1</v>
      </c>
      <c r="G1058" s="210" t="s">
        <v>63</v>
      </c>
      <c r="H1058" s="211">
        <v>60092.75</v>
      </c>
      <c r="I1058" s="211">
        <v>105162.3125</v>
      </c>
      <c r="J1058" s="211">
        <v>78278.83</v>
      </c>
      <c r="K1058" s="211">
        <v>136987.95250000001</v>
      </c>
      <c r="L1058" s="211">
        <v>93990.6</v>
      </c>
      <c r="M1058" s="211">
        <v>164483.54999999999</v>
      </c>
      <c r="N1058" s="211">
        <v>112984.44</v>
      </c>
      <c r="O1058" s="211">
        <v>197722.77</v>
      </c>
      <c r="P1058" s="211">
        <v>133175.1</v>
      </c>
      <c r="Q1058" s="211">
        <v>233056.42499999999</v>
      </c>
      <c r="R1058" s="211">
        <v>145738.96</v>
      </c>
      <c r="S1058" s="211">
        <v>255043.18</v>
      </c>
      <c r="T1058" s="211">
        <v>158144.98000000001</v>
      </c>
      <c r="U1058" s="211">
        <v>276753.71499999997</v>
      </c>
    </row>
    <row r="1059" spans="1:21" ht="13.5" customHeight="1">
      <c r="A1059" s="209">
        <v>6</v>
      </c>
      <c r="B1059" s="210" t="s">
        <v>120</v>
      </c>
      <c r="C1059" s="210" t="s">
        <v>90</v>
      </c>
      <c r="D1059" s="210" t="s">
        <v>121</v>
      </c>
      <c r="E1059" s="210" t="s">
        <v>446</v>
      </c>
      <c r="F1059" s="209">
        <v>2</v>
      </c>
      <c r="G1059" s="210" t="s">
        <v>5</v>
      </c>
      <c r="H1059" s="211">
        <v>55286.262499999997</v>
      </c>
      <c r="I1059" s="211">
        <v>96750.959375000006</v>
      </c>
      <c r="J1059" s="211">
        <v>71759.922500000015</v>
      </c>
      <c r="K1059" s="211">
        <v>125579.864375</v>
      </c>
      <c r="L1059" s="211">
        <v>85226.827499999999</v>
      </c>
      <c r="M1059" s="211">
        <v>149146.948125</v>
      </c>
      <c r="N1059" s="211">
        <v>101765.35500000001</v>
      </c>
      <c r="O1059" s="211">
        <v>178089.37125</v>
      </c>
      <c r="P1059" s="211">
        <v>119899.76249999998</v>
      </c>
      <c r="Q1059" s="211">
        <v>209824.58437499998</v>
      </c>
      <c r="R1059" s="211">
        <v>131324.27750000003</v>
      </c>
      <c r="S1059" s="211">
        <v>229817.48562500003</v>
      </c>
      <c r="T1059" s="211">
        <v>142135.3425</v>
      </c>
      <c r="U1059" s="211">
        <v>248736.84937499999</v>
      </c>
    </row>
    <row r="1060" spans="1:21" ht="13.5" customHeight="1">
      <c r="A1060" s="209">
        <v>6</v>
      </c>
      <c r="B1060" s="210" t="s">
        <v>120</v>
      </c>
      <c r="C1060" s="210" t="s">
        <v>90</v>
      </c>
      <c r="D1060" s="210" t="s">
        <v>121</v>
      </c>
      <c r="E1060" s="210" t="s">
        <v>446</v>
      </c>
      <c r="F1060" s="209">
        <v>3</v>
      </c>
      <c r="G1060" s="210" t="s">
        <v>6</v>
      </c>
      <c r="H1060" s="211">
        <v>43355.78125</v>
      </c>
      <c r="I1060" s="211">
        <v>75872.6171875</v>
      </c>
      <c r="J1060" s="211">
        <v>58741.593749999993</v>
      </c>
      <c r="K1060" s="211">
        <v>102797.78906249999</v>
      </c>
      <c r="L1060" s="211">
        <v>73976.90625</v>
      </c>
      <c r="M1060" s="211">
        <v>129459.58593749999</v>
      </c>
      <c r="N1060" s="211">
        <v>96030.074999999983</v>
      </c>
      <c r="O1060" s="211">
        <v>168052.63124999998</v>
      </c>
      <c r="P1060" s="211">
        <v>116844.84374999999</v>
      </c>
      <c r="Q1060" s="211">
        <v>204478.47656249997</v>
      </c>
      <c r="R1060" s="211">
        <v>130231.15624999999</v>
      </c>
      <c r="S1060" s="211">
        <v>227904.52343749997</v>
      </c>
      <c r="T1060" s="211">
        <v>142938.06874999998</v>
      </c>
      <c r="U1060" s="211">
        <v>250141.62031249999</v>
      </c>
    </row>
    <row r="1061" spans="1:21" ht="13.5" customHeight="1">
      <c r="A1061" s="209">
        <v>6</v>
      </c>
      <c r="B1061" s="210" t="s">
        <v>120</v>
      </c>
      <c r="C1061" s="210" t="s">
        <v>90</v>
      </c>
      <c r="D1061" s="210" t="s">
        <v>121</v>
      </c>
      <c r="E1061" s="210" t="s">
        <v>446</v>
      </c>
      <c r="F1061" s="209">
        <v>4</v>
      </c>
      <c r="G1061" s="210" t="s">
        <v>4</v>
      </c>
      <c r="H1061" s="211">
        <v>52629.392999999996</v>
      </c>
      <c r="I1061" s="211">
        <v>84207.0288</v>
      </c>
      <c r="J1061" s="211">
        <v>73681.150200000004</v>
      </c>
      <c r="K1061" s="211">
        <v>117889.84031999999</v>
      </c>
      <c r="L1061" s="211">
        <v>94732.907399999996</v>
      </c>
      <c r="M1061" s="211">
        <v>151572.65184000001</v>
      </c>
      <c r="N1061" s="211">
        <v>126310.54319999999</v>
      </c>
      <c r="O1061" s="211">
        <v>202096.86911999999</v>
      </c>
      <c r="P1061" s="211">
        <v>157888.179</v>
      </c>
      <c r="Q1061" s="211">
        <v>252621.08639999997</v>
      </c>
      <c r="R1061" s="211">
        <v>178939.93619999997</v>
      </c>
      <c r="S1061" s="211">
        <v>286303.89792000002</v>
      </c>
      <c r="T1061" s="211">
        <v>199991.69339999999</v>
      </c>
      <c r="U1061" s="211">
        <v>319986.70944000001</v>
      </c>
    </row>
    <row r="1062" spans="1:21" ht="13.5" customHeight="1">
      <c r="A1062" s="209">
        <v>6</v>
      </c>
      <c r="B1062" s="210" t="s">
        <v>120</v>
      </c>
      <c r="C1062" s="210" t="s">
        <v>90</v>
      </c>
      <c r="D1062" s="210" t="s">
        <v>121</v>
      </c>
      <c r="E1062" s="210" t="s">
        <v>447</v>
      </c>
      <c r="F1062" s="209">
        <v>1</v>
      </c>
      <c r="G1062" s="210" t="s">
        <v>63</v>
      </c>
      <c r="H1062" s="211">
        <v>58800.75</v>
      </c>
      <c r="I1062" s="211">
        <v>102901.3125</v>
      </c>
      <c r="J1062" s="211">
        <v>76555.815000000002</v>
      </c>
      <c r="K1062" s="211">
        <v>133972.67625000002</v>
      </c>
      <c r="L1062" s="211">
        <v>91844.55</v>
      </c>
      <c r="M1062" s="211">
        <v>160727.96249999999</v>
      </c>
      <c r="N1062" s="211">
        <v>110284.92</v>
      </c>
      <c r="O1062" s="211">
        <v>192998.61</v>
      </c>
      <c r="P1062" s="211">
        <v>129967.425</v>
      </c>
      <c r="Q1062" s="211">
        <v>227442.99374999999</v>
      </c>
      <c r="R1062" s="211">
        <v>142215.03</v>
      </c>
      <c r="S1062" s="211">
        <v>248876.30249999999</v>
      </c>
      <c r="T1062" s="211">
        <v>154285.89000000001</v>
      </c>
      <c r="U1062" s="211">
        <v>270000.3075</v>
      </c>
    </row>
    <row r="1063" spans="1:21" ht="13.5" customHeight="1">
      <c r="A1063" s="209">
        <v>6</v>
      </c>
      <c r="B1063" s="210" t="s">
        <v>120</v>
      </c>
      <c r="C1063" s="210" t="s">
        <v>90</v>
      </c>
      <c r="D1063" s="210" t="s">
        <v>121</v>
      </c>
      <c r="E1063" s="210" t="s">
        <v>447</v>
      </c>
      <c r="F1063" s="209">
        <v>2</v>
      </c>
      <c r="G1063" s="210" t="s">
        <v>5</v>
      </c>
      <c r="H1063" s="211">
        <v>54113.662499999999</v>
      </c>
      <c r="I1063" s="211">
        <v>94698.909374999988</v>
      </c>
      <c r="J1063" s="211">
        <v>70207.04250000001</v>
      </c>
      <c r="K1063" s="211">
        <v>122862.32437500001</v>
      </c>
      <c r="L1063" s="211">
        <v>83330.70749999999</v>
      </c>
      <c r="M1063" s="211">
        <v>145828.738125</v>
      </c>
      <c r="N1063" s="211">
        <v>99403.514999999999</v>
      </c>
      <c r="O1063" s="211">
        <v>173956.15125</v>
      </c>
      <c r="P1063" s="211">
        <v>117094.16249999998</v>
      </c>
      <c r="Q1063" s="211">
        <v>204914.78437499999</v>
      </c>
      <c r="R1063" s="211">
        <v>128236.05750000001</v>
      </c>
      <c r="S1063" s="211">
        <v>224413.10062500002</v>
      </c>
      <c r="T1063" s="211">
        <v>138768.35249999998</v>
      </c>
      <c r="U1063" s="211">
        <v>242844.61687500001</v>
      </c>
    </row>
    <row r="1064" spans="1:21" ht="13.5" customHeight="1">
      <c r="A1064" s="209">
        <v>6</v>
      </c>
      <c r="B1064" s="210" t="s">
        <v>120</v>
      </c>
      <c r="C1064" s="210" t="s">
        <v>90</v>
      </c>
      <c r="D1064" s="210" t="s">
        <v>121</v>
      </c>
      <c r="E1064" s="210" t="s">
        <v>447</v>
      </c>
      <c r="F1064" s="209">
        <v>3</v>
      </c>
      <c r="G1064" s="210" t="s">
        <v>6</v>
      </c>
      <c r="H1064" s="211">
        <v>43355.78125</v>
      </c>
      <c r="I1064" s="211">
        <v>75872.6171875</v>
      </c>
      <c r="J1064" s="211">
        <v>58741.593749999993</v>
      </c>
      <c r="K1064" s="211">
        <v>102797.78906249999</v>
      </c>
      <c r="L1064" s="211">
        <v>73976.90625</v>
      </c>
      <c r="M1064" s="211">
        <v>129459.58593749999</v>
      </c>
      <c r="N1064" s="211">
        <v>96030.074999999983</v>
      </c>
      <c r="O1064" s="211">
        <v>168052.63124999998</v>
      </c>
      <c r="P1064" s="211">
        <v>116844.84374999999</v>
      </c>
      <c r="Q1064" s="211">
        <v>204478.47656249997</v>
      </c>
      <c r="R1064" s="211">
        <v>130231.15624999999</v>
      </c>
      <c r="S1064" s="211">
        <v>227904.52343749997</v>
      </c>
      <c r="T1064" s="211">
        <v>142938.06874999998</v>
      </c>
      <c r="U1064" s="211">
        <v>250141.62031249999</v>
      </c>
    </row>
    <row r="1065" spans="1:21" ht="13.5" customHeight="1">
      <c r="A1065" s="209">
        <v>6</v>
      </c>
      <c r="B1065" s="210" t="s">
        <v>120</v>
      </c>
      <c r="C1065" s="210" t="s">
        <v>90</v>
      </c>
      <c r="D1065" s="210" t="s">
        <v>121</v>
      </c>
      <c r="E1065" s="210" t="s">
        <v>447</v>
      </c>
      <c r="F1065" s="209">
        <v>4</v>
      </c>
      <c r="G1065" s="210" t="s">
        <v>4</v>
      </c>
      <c r="H1065" s="211">
        <v>52629.392999999996</v>
      </c>
      <c r="I1065" s="211">
        <v>84207.0288</v>
      </c>
      <c r="J1065" s="211">
        <v>73681.150200000004</v>
      </c>
      <c r="K1065" s="211">
        <v>117889.84031999999</v>
      </c>
      <c r="L1065" s="211">
        <v>94732.907399999996</v>
      </c>
      <c r="M1065" s="211">
        <v>151572.65184000001</v>
      </c>
      <c r="N1065" s="211">
        <v>126310.54319999999</v>
      </c>
      <c r="O1065" s="211">
        <v>202096.86911999999</v>
      </c>
      <c r="P1065" s="211">
        <v>157888.179</v>
      </c>
      <c r="Q1065" s="211">
        <v>252621.08639999997</v>
      </c>
      <c r="R1065" s="211">
        <v>178939.93619999997</v>
      </c>
      <c r="S1065" s="211">
        <v>286303.89792000002</v>
      </c>
      <c r="T1065" s="211">
        <v>199991.69339999999</v>
      </c>
      <c r="U1065" s="211">
        <v>319986.70944000001</v>
      </c>
    </row>
    <row r="1066" spans="1:21" ht="13.5" customHeight="1">
      <c r="A1066" s="209">
        <v>6</v>
      </c>
      <c r="B1066" s="210" t="s">
        <v>120</v>
      </c>
      <c r="C1066" s="210" t="s">
        <v>90</v>
      </c>
      <c r="D1066" s="210" t="s">
        <v>121</v>
      </c>
      <c r="E1066" s="210" t="s">
        <v>448</v>
      </c>
      <c r="F1066" s="209">
        <v>1</v>
      </c>
      <c r="G1066" s="210" t="s">
        <v>63</v>
      </c>
      <c r="H1066" s="211">
        <v>58080.75</v>
      </c>
      <c r="I1066" s="211">
        <v>101641.3125</v>
      </c>
      <c r="J1066" s="211">
        <v>75694.876250000001</v>
      </c>
      <c r="K1066" s="211">
        <v>132466.03343750001</v>
      </c>
      <c r="L1066" s="211">
        <v>90959.287499999991</v>
      </c>
      <c r="M1066" s="211">
        <v>159178.75312499999</v>
      </c>
      <c r="N1066" s="211">
        <v>109451.16</v>
      </c>
      <c r="O1066" s="211">
        <v>191539.53</v>
      </c>
      <c r="P1066" s="211">
        <v>129034.18124999999</v>
      </c>
      <c r="Q1066" s="211">
        <v>225809.81718750001</v>
      </c>
      <c r="R1066" s="211">
        <v>141219.97749999998</v>
      </c>
      <c r="S1066" s="211">
        <v>247134.96062500001</v>
      </c>
      <c r="T1066" s="211">
        <v>153273.8075</v>
      </c>
      <c r="U1066" s="211">
        <v>268229.16312499996</v>
      </c>
    </row>
    <row r="1067" spans="1:21" ht="13.5" customHeight="1">
      <c r="A1067" s="209">
        <v>6</v>
      </c>
      <c r="B1067" s="210" t="s">
        <v>120</v>
      </c>
      <c r="C1067" s="210" t="s">
        <v>90</v>
      </c>
      <c r="D1067" s="210" t="s">
        <v>121</v>
      </c>
      <c r="E1067" s="210" t="s">
        <v>448</v>
      </c>
      <c r="F1067" s="209">
        <v>2</v>
      </c>
      <c r="G1067" s="210" t="s">
        <v>5</v>
      </c>
      <c r="H1067" s="211">
        <v>53420.362500000003</v>
      </c>
      <c r="I1067" s="211">
        <v>93485.634374999994</v>
      </c>
      <c r="J1067" s="211">
        <v>69366.552500000005</v>
      </c>
      <c r="K1067" s="211">
        <v>121391.46687500001</v>
      </c>
      <c r="L1067" s="211">
        <v>82432.147499999992</v>
      </c>
      <c r="M1067" s="211">
        <v>144256.25812499999</v>
      </c>
      <c r="N1067" s="211">
        <v>98518.634999999995</v>
      </c>
      <c r="O1067" s="211">
        <v>172407.61125000002</v>
      </c>
      <c r="P1067" s="211">
        <v>116095.61249999999</v>
      </c>
      <c r="Q1067" s="211">
        <v>203167.32187499997</v>
      </c>
      <c r="R1067" s="211">
        <v>127171.77250000002</v>
      </c>
      <c r="S1067" s="211">
        <v>222550.60187499999</v>
      </c>
      <c r="T1067" s="211">
        <v>137663.64499999999</v>
      </c>
      <c r="U1067" s="211">
        <v>240911.37874999997</v>
      </c>
    </row>
    <row r="1068" spans="1:21" ht="13.5" customHeight="1">
      <c r="A1068" s="209">
        <v>6</v>
      </c>
      <c r="B1068" s="210" t="s">
        <v>120</v>
      </c>
      <c r="C1068" s="210" t="s">
        <v>90</v>
      </c>
      <c r="D1068" s="210" t="s">
        <v>121</v>
      </c>
      <c r="E1068" s="210" t="s">
        <v>448</v>
      </c>
      <c r="F1068" s="209">
        <v>3</v>
      </c>
      <c r="G1068" s="210" t="s">
        <v>6</v>
      </c>
      <c r="H1068" s="211">
        <v>41628.706249999996</v>
      </c>
      <c r="I1068" s="211">
        <v>72850.235937499994</v>
      </c>
      <c r="J1068" s="211">
        <v>56369.188749999994</v>
      </c>
      <c r="K1068" s="211">
        <v>98646.08031249998</v>
      </c>
      <c r="L1068" s="211">
        <v>70962.671249999985</v>
      </c>
      <c r="M1068" s="211">
        <v>124184.67468749998</v>
      </c>
      <c r="N1068" s="211">
        <v>92071.694999999978</v>
      </c>
      <c r="O1068" s="211">
        <v>161125.46624999997</v>
      </c>
      <c r="P1068" s="211">
        <v>111971.11874999998</v>
      </c>
      <c r="Q1068" s="211">
        <v>195949.45781249995</v>
      </c>
      <c r="R1068" s="211">
        <v>124758.60124999999</v>
      </c>
      <c r="S1068" s="211">
        <v>218327.55218749997</v>
      </c>
      <c r="T1068" s="211">
        <v>136882.48374999998</v>
      </c>
      <c r="U1068" s="211">
        <v>239544.3465625</v>
      </c>
    </row>
    <row r="1069" spans="1:21" ht="13.5" customHeight="1">
      <c r="A1069" s="209">
        <v>6</v>
      </c>
      <c r="B1069" s="210" t="s">
        <v>120</v>
      </c>
      <c r="C1069" s="210" t="s">
        <v>90</v>
      </c>
      <c r="D1069" s="210" t="s">
        <v>121</v>
      </c>
      <c r="E1069" s="210" t="s">
        <v>448</v>
      </c>
      <c r="F1069" s="209">
        <v>4</v>
      </c>
      <c r="G1069" s="210" t="s">
        <v>4</v>
      </c>
      <c r="H1069" s="211">
        <v>50673.441999999995</v>
      </c>
      <c r="I1069" s="211">
        <v>81077.507199999993</v>
      </c>
      <c r="J1069" s="211">
        <v>70942.818799999994</v>
      </c>
      <c r="K1069" s="211">
        <v>113508.51007999999</v>
      </c>
      <c r="L1069" s="211">
        <v>91212.195599999977</v>
      </c>
      <c r="M1069" s="211">
        <v>145939.51295999999</v>
      </c>
      <c r="N1069" s="211">
        <v>121616.26079999999</v>
      </c>
      <c r="O1069" s="211">
        <v>194586.01727999997</v>
      </c>
      <c r="P1069" s="211">
        <v>152020.326</v>
      </c>
      <c r="Q1069" s="211">
        <v>243232.52159999998</v>
      </c>
      <c r="R1069" s="211">
        <v>172289.70279999997</v>
      </c>
      <c r="S1069" s="211">
        <v>275663.52447999996</v>
      </c>
      <c r="T1069" s="211">
        <v>192559.07959999997</v>
      </c>
      <c r="U1069" s="211">
        <v>308094.52736000001</v>
      </c>
    </row>
    <row r="1070" spans="1:21" ht="13.5" customHeight="1">
      <c r="A1070" s="209">
        <v>6</v>
      </c>
      <c r="B1070" s="210" t="s">
        <v>120</v>
      </c>
      <c r="C1070" s="210" t="s">
        <v>90</v>
      </c>
      <c r="D1070" s="210" t="s">
        <v>121</v>
      </c>
      <c r="E1070" s="210" t="s">
        <v>449</v>
      </c>
      <c r="F1070" s="209">
        <v>1</v>
      </c>
      <c r="G1070" s="210" t="s">
        <v>63</v>
      </c>
      <c r="H1070" s="211">
        <v>61235</v>
      </c>
      <c r="I1070" s="211">
        <v>107161.25</v>
      </c>
      <c r="J1070" s="211">
        <v>79678.068750000006</v>
      </c>
      <c r="K1070" s="211">
        <v>139436.62031250002</v>
      </c>
      <c r="L1070" s="211">
        <v>95499.5625</v>
      </c>
      <c r="M1070" s="211">
        <v>167124.234375</v>
      </c>
      <c r="N1070" s="211">
        <v>114532.8</v>
      </c>
      <c r="O1070" s="211">
        <v>200432.4</v>
      </c>
      <c r="P1070" s="211">
        <v>134943.09375</v>
      </c>
      <c r="Q1070" s="211">
        <v>236150.4140625</v>
      </c>
      <c r="R1070" s="211">
        <v>147643.51250000001</v>
      </c>
      <c r="S1070" s="211">
        <v>258376.14687499998</v>
      </c>
      <c r="T1070" s="211">
        <v>160133.66249999998</v>
      </c>
      <c r="U1070" s="211">
        <v>280233.90937499999</v>
      </c>
    </row>
    <row r="1071" spans="1:21" ht="13.5" customHeight="1">
      <c r="A1071" s="209">
        <v>6</v>
      </c>
      <c r="B1071" s="210" t="s">
        <v>120</v>
      </c>
      <c r="C1071" s="210" t="s">
        <v>90</v>
      </c>
      <c r="D1071" s="210" t="s">
        <v>121</v>
      </c>
      <c r="E1071" s="210" t="s">
        <v>449</v>
      </c>
      <c r="F1071" s="209">
        <v>2</v>
      </c>
      <c r="G1071" s="210" t="s">
        <v>5</v>
      </c>
      <c r="H1071" s="211">
        <v>56372.75</v>
      </c>
      <c r="I1071" s="211">
        <v>98652.3125</v>
      </c>
      <c r="J1071" s="211">
        <v>73101.7</v>
      </c>
      <c r="K1071" s="211">
        <v>127927.97500000001</v>
      </c>
      <c r="L1071" s="211">
        <v>86705.55</v>
      </c>
      <c r="M1071" s="211">
        <v>151734.71249999999</v>
      </c>
      <c r="N1071" s="211">
        <v>103314.3</v>
      </c>
      <c r="O1071" s="211">
        <v>180800.02500000002</v>
      </c>
      <c r="P1071" s="211">
        <v>121674</v>
      </c>
      <c r="Q1071" s="211">
        <v>212929.5</v>
      </c>
      <c r="R1071" s="211">
        <v>133233.67500000002</v>
      </c>
      <c r="S1071" s="211">
        <v>233158.93125000002</v>
      </c>
      <c r="T1071" s="211">
        <v>144147.53749999998</v>
      </c>
      <c r="U1071" s="211">
        <v>252258.19062499999</v>
      </c>
    </row>
    <row r="1072" spans="1:21" ht="13.5" customHeight="1">
      <c r="A1072" s="209">
        <v>6</v>
      </c>
      <c r="B1072" s="210" t="s">
        <v>120</v>
      </c>
      <c r="C1072" s="210" t="s">
        <v>90</v>
      </c>
      <c r="D1072" s="210" t="s">
        <v>121</v>
      </c>
      <c r="E1072" s="210" t="s">
        <v>449</v>
      </c>
      <c r="F1072" s="209">
        <v>3</v>
      </c>
      <c r="G1072" s="210" t="s">
        <v>6</v>
      </c>
      <c r="H1072" s="211">
        <v>44949</v>
      </c>
      <c r="I1072" s="211">
        <v>78660.75</v>
      </c>
      <c r="J1072" s="211">
        <v>60972.1</v>
      </c>
      <c r="K1072" s="211">
        <v>106701.17499999999</v>
      </c>
      <c r="L1072" s="211">
        <v>76844.7</v>
      </c>
      <c r="M1072" s="211">
        <v>134478.22499999998</v>
      </c>
      <c r="N1072" s="211">
        <v>99853.8</v>
      </c>
      <c r="O1072" s="211">
        <v>174744.15</v>
      </c>
      <c r="P1072" s="211">
        <v>121624.5</v>
      </c>
      <c r="Q1072" s="211">
        <v>212842.87499999997</v>
      </c>
      <c r="R1072" s="211">
        <v>135648.1</v>
      </c>
      <c r="S1072" s="211">
        <v>237384.17499999999</v>
      </c>
      <c r="T1072" s="211">
        <v>148992.29999999999</v>
      </c>
      <c r="U1072" s="211">
        <v>260736.52499999997</v>
      </c>
    </row>
    <row r="1073" spans="1:21" ht="13.5" customHeight="1">
      <c r="A1073" s="209">
        <v>6</v>
      </c>
      <c r="B1073" s="210" t="s">
        <v>120</v>
      </c>
      <c r="C1073" s="210" t="s">
        <v>90</v>
      </c>
      <c r="D1073" s="210" t="s">
        <v>121</v>
      </c>
      <c r="E1073" s="210" t="s">
        <v>449</v>
      </c>
      <c r="F1073" s="209">
        <v>4</v>
      </c>
      <c r="G1073" s="210" t="s">
        <v>4</v>
      </c>
      <c r="H1073" s="211">
        <v>54251.892999999996</v>
      </c>
      <c r="I1073" s="211">
        <v>86803.0288</v>
      </c>
      <c r="J1073" s="211">
        <v>75952.650200000004</v>
      </c>
      <c r="K1073" s="211">
        <v>121524.24032000001</v>
      </c>
      <c r="L1073" s="211">
        <v>97653.407399999996</v>
      </c>
      <c r="M1073" s="211">
        <v>156245.45183999999</v>
      </c>
      <c r="N1073" s="211">
        <v>130204.54319999999</v>
      </c>
      <c r="O1073" s="211">
        <v>208327.26912000001</v>
      </c>
      <c r="P1073" s="211">
        <v>162755.679</v>
      </c>
      <c r="Q1073" s="211">
        <v>260409.08639999997</v>
      </c>
      <c r="R1073" s="211">
        <v>184456.4362</v>
      </c>
      <c r="S1073" s="211">
        <v>295130.29791999998</v>
      </c>
      <c r="T1073" s="211">
        <v>206157.19339999999</v>
      </c>
      <c r="U1073" s="211">
        <v>329851.50943999999</v>
      </c>
    </row>
    <row r="1074" spans="1:21" ht="13.5" customHeight="1">
      <c r="A1074" s="209">
        <v>6</v>
      </c>
      <c r="B1074" s="210" t="s">
        <v>120</v>
      </c>
      <c r="C1074" s="210" t="s">
        <v>90</v>
      </c>
      <c r="D1074" s="210" t="s">
        <v>121</v>
      </c>
      <c r="E1074" s="210" t="s">
        <v>450</v>
      </c>
      <c r="F1074" s="209">
        <v>1</v>
      </c>
      <c r="G1074" s="210" t="s">
        <v>63</v>
      </c>
      <c r="H1074" s="211">
        <v>60316.5</v>
      </c>
      <c r="I1074" s="211">
        <v>105553.875</v>
      </c>
      <c r="J1074" s="211">
        <v>78602.037500000006</v>
      </c>
      <c r="K1074" s="211">
        <v>137553.56562500002</v>
      </c>
      <c r="L1074" s="211">
        <v>94439.925000000003</v>
      </c>
      <c r="M1074" s="211">
        <v>165269.86874999999</v>
      </c>
      <c r="N1074" s="211">
        <v>113619.6</v>
      </c>
      <c r="O1074" s="211">
        <v>198834.3</v>
      </c>
      <c r="P1074" s="211">
        <v>133944.1875</v>
      </c>
      <c r="Q1074" s="211">
        <v>234402.328125</v>
      </c>
      <c r="R1074" s="211">
        <v>146591.42499999999</v>
      </c>
      <c r="S1074" s="211">
        <v>256534.99374999999</v>
      </c>
      <c r="T1074" s="211">
        <v>159097.92499999999</v>
      </c>
      <c r="U1074" s="211">
        <v>278421.36874999997</v>
      </c>
    </row>
    <row r="1075" spans="1:21" ht="13.5" customHeight="1">
      <c r="A1075" s="209">
        <v>6</v>
      </c>
      <c r="B1075" s="210" t="s">
        <v>120</v>
      </c>
      <c r="C1075" s="210" t="s">
        <v>90</v>
      </c>
      <c r="D1075" s="210" t="s">
        <v>121</v>
      </c>
      <c r="E1075" s="210" t="s">
        <v>450</v>
      </c>
      <c r="F1075" s="209">
        <v>2</v>
      </c>
      <c r="G1075" s="210" t="s">
        <v>5</v>
      </c>
      <c r="H1075" s="211">
        <v>55479.375</v>
      </c>
      <c r="I1075" s="211">
        <v>97088.90625</v>
      </c>
      <c r="J1075" s="211">
        <v>72035.075000000012</v>
      </c>
      <c r="K1075" s="211">
        <v>126061.38125000001</v>
      </c>
      <c r="L1075" s="211">
        <v>85594.725000000006</v>
      </c>
      <c r="M1075" s="211">
        <v>149790.76874999999</v>
      </c>
      <c r="N1075" s="211">
        <v>102282.21</v>
      </c>
      <c r="O1075" s="211">
        <v>178993.86749999999</v>
      </c>
      <c r="P1075" s="211">
        <v>120526.87499999999</v>
      </c>
      <c r="Q1075" s="211">
        <v>210922.03124999997</v>
      </c>
      <c r="R1075" s="211">
        <v>132023.27500000002</v>
      </c>
      <c r="S1075" s="211">
        <v>231040.73125000001</v>
      </c>
      <c r="T1075" s="211">
        <v>142911.35</v>
      </c>
      <c r="U1075" s="211">
        <v>250094.86250000002</v>
      </c>
    </row>
    <row r="1076" spans="1:21" ht="13.5" customHeight="1">
      <c r="A1076" s="209">
        <v>6</v>
      </c>
      <c r="B1076" s="210" t="s">
        <v>120</v>
      </c>
      <c r="C1076" s="210" t="s">
        <v>90</v>
      </c>
      <c r="D1076" s="210" t="s">
        <v>121</v>
      </c>
      <c r="E1076" s="210" t="s">
        <v>450</v>
      </c>
      <c r="F1076" s="209">
        <v>3</v>
      </c>
      <c r="G1076" s="210" t="s">
        <v>6</v>
      </c>
      <c r="H1076" s="211">
        <v>43942.137499999997</v>
      </c>
      <c r="I1076" s="211">
        <v>76898.740624999991</v>
      </c>
      <c r="J1076" s="211">
        <v>59471.492499999993</v>
      </c>
      <c r="K1076" s="211">
        <v>104075.11187499999</v>
      </c>
      <c r="L1076" s="211">
        <v>74843.347500000003</v>
      </c>
      <c r="M1076" s="211">
        <v>130975.85812499998</v>
      </c>
      <c r="N1076" s="211">
        <v>97064.13</v>
      </c>
      <c r="O1076" s="211">
        <v>169862.22749999998</v>
      </c>
      <c r="P1076" s="211">
        <v>117988.91249999999</v>
      </c>
      <c r="Q1076" s="211">
        <v>206480.59687499999</v>
      </c>
      <c r="R1076" s="211">
        <v>131425.76749999999</v>
      </c>
      <c r="S1076" s="211">
        <v>229995.09312499998</v>
      </c>
      <c r="T1076" s="211">
        <v>144151.6225</v>
      </c>
      <c r="U1076" s="211">
        <v>252265.33937499998</v>
      </c>
    </row>
    <row r="1077" spans="1:21" ht="13.5" customHeight="1">
      <c r="A1077" s="209">
        <v>6</v>
      </c>
      <c r="B1077" s="210" t="s">
        <v>120</v>
      </c>
      <c r="C1077" s="210" t="s">
        <v>90</v>
      </c>
      <c r="D1077" s="210" t="s">
        <v>121</v>
      </c>
      <c r="E1077" s="210" t="s">
        <v>450</v>
      </c>
      <c r="F1077" s="209">
        <v>4</v>
      </c>
      <c r="G1077" s="210" t="s">
        <v>4</v>
      </c>
      <c r="H1077" s="211">
        <v>53620.794999999998</v>
      </c>
      <c r="I1077" s="211">
        <v>85793.271999999997</v>
      </c>
      <c r="J1077" s="211">
        <v>75069.112999999998</v>
      </c>
      <c r="K1077" s="211">
        <v>120110.5808</v>
      </c>
      <c r="L1077" s="211">
        <v>96517.430999999982</v>
      </c>
      <c r="M1077" s="211">
        <v>154427.88959999999</v>
      </c>
      <c r="N1077" s="211">
        <v>128689.908</v>
      </c>
      <c r="O1077" s="211">
        <v>205903.85279999999</v>
      </c>
      <c r="P1077" s="211">
        <v>160862.38499999998</v>
      </c>
      <c r="Q1077" s="211">
        <v>257379.81599999999</v>
      </c>
      <c r="R1077" s="211">
        <v>182310.70299999998</v>
      </c>
      <c r="S1077" s="211">
        <v>291697.12479999999</v>
      </c>
      <c r="T1077" s="211">
        <v>203759.02099999998</v>
      </c>
      <c r="U1077" s="211">
        <v>326014.43359999999</v>
      </c>
    </row>
    <row r="1078" spans="1:21" ht="13.5" customHeight="1">
      <c r="A1078" s="209">
        <v>6</v>
      </c>
      <c r="B1078" s="210" t="s">
        <v>120</v>
      </c>
      <c r="C1078" s="210" t="s">
        <v>90</v>
      </c>
      <c r="D1078" s="210" t="s">
        <v>121</v>
      </c>
      <c r="E1078" s="210" t="s">
        <v>451</v>
      </c>
      <c r="F1078" s="209">
        <v>1</v>
      </c>
      <c r="G1078" s="210" t="s">
        <v>63</v>
      </c>
      <c r="H1078" s="211">
        <v>64216</v>
      </c>
      <c r="I1078" s="211">
        <v>112378</v>
      </c>
      <c r="J1078" s="211">
        <v>83554.283750000002</v>
      </c>
      <c r="K1078" s="211">
        <v>146219.99656250002</v>
      </c>
      <c r="L1078" s="211">
        <v>100140.41249999999</v>
      </c>
      <c r="M1078" s="211">
        <v>175245.72187499999</v>
      </c>
      <c r="N1078" s="211">
        <v>120090.72</v>
      </c>
      <c r="O1078" s="211">
        <v>210158.76</v>
      </c>
      <c r="P1078" s="211">
        <v>141489.76874999999</v>
      </c>
      <c r="Q1078" s="211">
        <v>247607.09531249999</v>
      </c>
      <c r="R1078" s="211">
        <v>154805.4425</v>
      </c>
      <c r="S1078" s="211">
        <v>270909.52437500004</v>
      </c>
      <c r="T1078" s="211">
        <v>167899.15249999997</v>
      </c>
      <c r="U1078" s="211">
        <v>293823.51687499997</v>
      </c>
    </row>
    <row r="1079" spans="1:21" ht="13.5" customHeight="1">
      <c r="A1079" s="209">
        <v>6</v>
      </c>
      <c r="B1079" s="210" t="s">
        <v>120</v>
      </c>
      <c r="C1079" s="210" t="s">
        <v>90</v>
      </c>
      <c r="D1079" s="210" t="s">
        <v>121</v>
      </c>
      <c r="E1079" s="210" t="s">
        <v>451</v>
      </c>
      <c r="F1079" s="209">
        <v>2</v>
      </c>
      <c r="G1079" s="210" t="s">
        <v>5</v>
      </c>
      <c r="H1079" s="211">
        <v>59118.1</v>
      </c>
      <c r="I1079" s="211">
        <v>103456.675</v>
      </c>
      <c r="J1079" s="211">
        <v>76659.73</v>
      </c>
      <c r="K1079" s="211">
        <v>134154.52750000003</v>
      </c>
      <c r="L1079" s="211">
        <v>90922.32</v>
      </c>
      <c r="M1079" s="211">
        <v>159114.06</v>
      </c>
      <c r="N1079" s="211">
        <v>108332.4</v>
      </c>
      <c r="O1079" s="211">
        <v>189581.7</v>
      </c>
      <c r="P1079" s="211">
        <v>127582.35</v>
      </c>
      <c r="Q1079" s="211">
        <v>223269.11249999999</v>
      </c>
      <c r="R1079" s="211">
        <v>139702.34500000003</v>
      </c>
      <c r="S1079" s="211">
        <v>244479.10375000001</v>
      </c>
      <c r="T1079" s="211">
        <v>151144.47749999998</v>
      </c>
      <c r="U1079" s="211">
        <v>264502.83562500001</v>
      </c>
    </row>
    <row r="1080" spans="1:21" ht="13.5" customHeight="1">
      <c r="A1080" s="209">
        <v>6</v>
      </c>
      <c r="B1080" s="210" t="s">
        <v>120</v>
      </c>
      <c r="C1080" s="210" t="s">
        <v>90</v>
      </c>
      <c r="D1080" s="210" t="s">
        <v>121</v>
      </c>
      <c r="E1080" s="210" t="s">
        <v>451</v>
      </c>
      <c r="F1080" s="209">
        <v>3</v>
      </c>
      <c r="G1080" s="210" t="s">
        <v>6</v>
      </c>
      <c r="H1080" s="211">
        <v>46902.324999999997</v>
      </c>
      <c r="I1080" s="211">
        <v>82079.068749999991</v>
      </c>
      <c r="J1080" s="211">
        <v>63638.50499999999</v>
      </c>
      <c r="K1080" s="211">
        <v>111367.38374999998</v>
      </c>
      <c r="L1080" s="211">
        <v>80218.934999999998</v>
      </c>
      <c r="M1080" s="211">
        <v>140383.13624999998</v>
      </c>
      <c r="N1080" s="211">
        <v>104261.88</v>
      </c>
      <c r="O1080" s="211">
        <v>182458.29</v>
      </c>
      <c r="P1080" s="211">
        <v>127023.22499999999</v>
      </c>
      <c r="Q1080" s="211">
        <v>222290.64374999996</v>
      </c>
      <c r="R1080" s="211">
        <v>141690.15499999997</v>
      </c>
      <c r="S1080" s="211">
        <v>247957.77124999996</v>
      </c>
      <c r="T1080" s="211">
        <v>155653.98499999999</v>
      </c>
      <c r="U1080" s="211">
        <v>272394.47374999995</v>
      </c>
    </row>
    <row r="1081" spans="1:21" ht="13.5" customHeight="1">
      <c r="A1081" s="209">
        <v>6</v>
      </c>
      <c r="B1081" s="210" t="s">
        <v>120</v>
      </c>
      <c r="C1081" s="210" t="s">
        <v>90</v>
      </c>
      <c r="D1081" s="210" t="s">
        <v>121</v>
      </c>
      <c r="E1081" s="210" t="s">
        <v>451</v>
      </c>
      <c r="F1081" s="209">
        <v>4</v>
      </c>
      <c r="G1081" s="210" t="s">
        <v>4</v>
      </c>
      <c r="H1081" s="211">
        <v>56536.819499999998</v>
      </c>
      <c r="I1081" s="211">
        <v>90458.911200000002</v>
      </c>
      <c r="J1081" s="211">
        <v>79151.547299999991</v>
      </c>
      <c r="K1081" s="211">
        <v>126642.47567999999</v>
      </c>
      <c r="L1081" s="211">
        <v>101766.2751</v>
      </c>
      <c r="M1081" s="211">
        <v>162826.04015999998</v>
      </c>
      <c r="N1081" s="211">
        <v>135688.36679999996</v>
      </c>
      <c r="O1081" s="211">
        <v>217101.38688000001</v>
      </c>
      <c r="P1081" s="211">
        <v>169610.45850000001</v>
      </c>
      <c r="Q1081" s="211">
        <v>271376.73359999992</v>
      </c>
      <c r="R1081" s="211">
        <v>192225.18629999997</v>
      </c>
      <c r="S1081" s="211">
        <v>307560.29807999998</v>
      </c>
      <c r="T1081" s="211">
        <v>214839.91409999997</v>
      </c>
      <c r="U1081" s="211">
        <v>343743.86255999992</v>
      </c>
    </row>
    <row r="1082" spans="1:21" ht="13.5" customHeight="1">
      <c r="A1082" s="209">
        <v>6</v>
      </c>
      <c r="B1082" s="210" t="s">
        <v>120</v>
      </c>
      <c r="C1082" s="210" t="s">
        <v>90</v>
      </c>
      <c r="D1082" s="210" t="s">
        <v>121</v>
      </c>
      <c r="E1082" s="210" t="s">
        <v>452</v>
      </c>
      <c r="F1082" s="209">
        <v>1</v>
      </c>
      <c r="G1082" s="210" t="s">
        <v>63</v>
      </c>
      <c r="H1082" s="211">
        <v>59248.25</v>
      </c>
      <c r="I1082" s="211">
        <v>103684.4375</v>
      </c>
      <c r="J1082" s="211">
        <v>77202.23</v>
      </c>
      <c r="K1082" s="211">
        <v>135103.90250000003</v>
      </c>
      <c r="L1082" s="211">
        <v>92743.2</v>
      </c>
      <c r="M1082" s="211">
        <v>162300.6</v>
      </c>
      <c r="N1082" s="211">
        <v>111555.24</v>
      </c>
      <c r="O1082" s="211">
        <v>195221.67</v>
      </c>
      <c r="P1082" s="211">
        <v>131505.60000000001</v>
      </c>
      <c r="Q1082" s="211">
        <v>230134.8</v>
      </c>
      <c r="R1082" s="211">
        <v>143919.96</v>
      </c>
      <c r="S1082" s="211">
        <v>251859.93</v>
      </c>
      <c r="T1082" s="211">
        <v>156191.78</v>
      </c>
      <c r="U1082" s="211">
        <v>273335.61499999999</v>
      </c>
    </row>
    <row r="1083" spans="1:21" ht="13.5" customHeight="1">
      <c r="A1083" s="209">
        <v>6</v>
      </c>
      <c r="B1083" s="210" t="s">
        <v>120</v>
      </c>
      <c r="C1083" s="210" t="s">
        <v>90</v>
      </c>
      <c r="D1083" s="210" t="s">
        <v>121</v>
      </c>
      <c r="E1083" s="210" t="s">
        <v>452</v>
      </c>
      <c r="F1083" s="209">
        <v>2</v>
      </c>
      <c r="G1083" s="210" t="s">
        <v>5</v>
      </c>
      <c r="H1083" s="211">
        <v>54499.887499999997</v>
      </c>
      <c r="I1083" s="211">
        <v>95374.803125000006</v>
      </c>
      <c r="J1083" s="211">
        <v>70757.347500000003</v>
      </c>
      <c r="K1083" s="211">
        <v>123825.358125</v>
      </c>
      <c r="L1083" s="211">
        <v>84066.502500000002</v>
      </c>
      <c r="M1083" s="211">
        <v>147116.37937499999</v>
      </c>
      <c r="N1083" s="211">
        <v>100437.22500000001</v>
      </c>
      <c r="O1083" s="211">
        <v>175765.14374999999</v>
      </c>
      <c r="P1083" s="211">
        <v>118348.38749999998</v>
      </c>
      <c r="Q1083" s="211">
        <v>207109.67812499998</v>
      </c>
      <c r="R1083" s="211">
        <v>129634.05250000001</v>
      </c>
      <c r="S1083" s="211">
        <v>226859.59187500001</v>
      </c>
      <c r="T1083" s="211">
        <v>140320.36749999999</v>
      </c>
      <c r="U1083" s="211">
        <v>245560.643125</v>
      </c>
    </row>
    <row r="1084" spans="1:21" ht="13.5" customHeight="1">
      <c r="A1084" s="209">
        <v>6</v>
      </c>
      <c r="B1084" s="210" t="s">
        <v>120</v>
      </c>
      <c r="C1084" s="210" t="s">
        <v>90</v>
      </c>
      <c r="D1084" s="210" t="s">
        <v>121</v>
      </c>
      <c r="E1084" s="210" t="s">
        <v>452</v>
      </c>
      <c r="F1084" s="209">
        <v>3</v>
      </c>
      <c r="G1084" s="210" t="s">
        <v>6</v>
      </c>
      <c r="H1084" s="211">
        <v>42944.743749999994</v>
      </c>
      <c r="I1084" s="211">
        <v>75153.301562499997</v>
      </c>
      <c r="J1084" s="211">
        <v>58143.391249999993</v>
      </c>
      <c r="K1084" s="211">
        <v>101750.93468749999</v>
      </c>
      <c r="L1084" s="211">
        <v>73189.788749999992</v>
      </c>
      <c r="M1084" s="211">
        <v>128082.13031249998</v>
      </c>
      <c r="N1084" s="211">
        <v>94950.284999999989</v>
      </c>
      <c r="O1084" s="211">
        <v>166162.99874999997</v>
      </c>
      <c r="P1084" s="211">
        <v>115457.98124999998</v>
      </c>
      <c r="Q1084" s="211">
        <v>202051.46718749998</v>
      </c>
      <c r="R1084" s="211">
        <v>128633.87874999999</v>
      </c>
      <c r="S1084" s="211">
        <v>225109.28781249997</v>
      </c>
      <c r="T1084" s="211">
        <v>141122.47624999998</v>
      </c>
      <c r="U1084" s="211">
        <v>246964.33343749997</v>
      </c>
    </row>
    <row r="1085" spans="1:21" ht="13.5" customHeight="1">
      <c r="A1085" s="209">
        <v>6</v>
      </c>
      <c r="B1085" s="210" t="s">
        <v>120</v>
      </c>
      <c r="C1085" s="210" t="s">
        <v>90</v>
      </c>
      <c r="D1085" s="210" t="s">
        <v>121</v>
      </c>
      <c r="E1085" s="210" t="s">
        <v>452</v>
      </c>
      <c r="F1085" s="209">
        <v>4</v>
      </c>
      <c r="G1085" s="210" t="s">
        <v>4</v>
      </c>
      <c r="H1085" s="211">
        <v>52309.368499999997</v>
      </c>
      <c r="I1085" s="211">
        <v>83694.989600000001</v>
      </c>
      <c r="J1085" s="211">
        <v>73233.11589999999</v>
      </c>
      <c r="K1085" s="211">
        <v>117172.98543999999</v>
      </c>
      <c r="L1085" s="211">
        <v>94156.863299999997</v>
      </c>
      <c r="M1085" s="211">
        <v>150650.98128000001</v>
      </c>
      <c r="N1085" s="211">
        <v>125542.48439999999</v>
      </c>
      <c r="O1085" s="211">
        <v>200867.97503999999</v>
      </c>
      <c r="P1085" s="211">
        <v>156928.10549999998</v>
      </c>
      <c r="Q1085" s="211">
        <v>251084.96879999997</v>
      </c>
      <c r="R1085" s="211">
        <v>177851.8529</v>
      </c>
      <c r="S1085" s="211">
        <v>284562.96464000002</v>
      </c>
      <c r="T1085" s="211">
        <v>198775.60029999999</v>
      </c>
      <c r="U1085" s="211">
        <v>318040.96048000001</v>
      </c>
    </row>
    <row r="1086" spans="1:21" ht="13.5" customHeight="1">
      <c r="A1086" s="209">
        <v>6</v>
      </c>
      <c r="B1086" s="210" t="s">
        <v>120</v>
      </c>
      <c r="C1086" s="210" t="s">
        <v>90</v>
      </c>
      <c r="D1086" s="210" t="s">
        <v>121</v>
      </c>
      <c r="E1086" s="210" t="s">
        <v>453</v>
      </c>
      <c r="F1086" s="209">
        <v>1</v>
      </c>
      <c r="G1086" s="210" t="s">
        <v>63</v>
      </c>
      <c r="H1086" s="211">
        <v>57633.25</v>
      </c>
      <c r="I1086" s="211">
        <v>100858.1875</v>
      </c>
      <c r="J1086" s="211">
        <v>75048.461250000008</v>
      </c>
      <c r="K1086" s="211">
        <v>131334.8071875</v>
      </c>
      <c r="L1086" s="211">
        <v>90060.637500000012</v>
      </c>
      <c r="M1086" s="211">
        <v>157606.11562500001</v>
      </c>
      <c r="N1086" s="211">
        <v>108180.84</v>
      </c>
      <c r="O1086" s="211">
        <v>189316.47</v>
      </c>
      <c r="P1086" s="211">
        <v>127496.00624999999</v>
      </c>
      <c r="Q1086" s="211">
        <v>223118.01093749999</v>
      </c>
      <c r="R1086" s="211">
        <v>139515.04749999999</v>
      </c>
      <c r="S1086" s="211">
        <v>244151.333125</v>
      </c>
      <c r="T1086" s="211">
        <v>151367.91750000001</v>
      </c>
      <c r="U1086" s="211">
        <v>264893.85562499997</v>
      </c>
    </row>
    <row r="1087" spans="1:21" ht="13.5" customHeight="1">
      <c r="A1087" s="209">
        <v>6</v>
      </c>
      <c r="B1087" s="210" t="s">
        <v>120</v>
      </c>
      <c r="C1087" s="210" t="s">
        <v>90</v>
      </c>
      <c r="D1087" s="210" t="s">
        <v>121</v>
      </c>
      <c r="E1087" s="210" t="s">
        <v>453</v>
      </c>
      <c r="F1087" s="209">
        <v>2</v>
      </c>
      <c r="G1087" s="210" t="s">
        <v>5</v>
      </c>
      <c r="H1087" s="211">
        <v>53034.137499999997</v>
      </c>
      <c r="I1087" s="211">
        <v>92809.740625000006</v>
      </c>
      <c r="J1087" s="211">
        <v>68816.247499999998</v>
      </c>
      <c r="K1087" s="211">
        <v>120428.43312500001</v>
      </c>
      <c r="L1087" s="211">
        <v>81696.352500000008</v>
      </c>
      <c r="M1087" s="211">
        <v>142968.61687500001</v>
      </c>
      <c r="N1087" s="211">
        <v>97484.925000000003</v>
      </c>
      <c r="O1087" s="211">
        <v>170598.61874999999</v>
      </c>
      <c r="P1087" s="211">
        <v>114841.38749999998</v>
      </c>
      <c r="Q1087" s="211">
        <v>200972.42812499998</v>
      </c>
      <c r="R1087" s="211">
        <v>125773.77750000001</v>
      </c>
      <c r="S1087" s="211">
        <v>220104.11062500003</v>
      </c>
      <c r="T1087" s="211">
        <v>136111.63</v>
      </c>
      <c r="U1087" s="211">
        <v>238195.35250000001</v>
      </c>
    </row>
    <row r="1088" spans="1:21" ht="13.5" customHeight="1">
      <c r="A1088" s="209">
        <v>6</v>
      </c>
      <c r="B1088" s="210" t="s">
        <v>120</v>
      </c>
      <c r="C1088" s="210" t="s">
        <v>90</v>
      </c>
      <c r="D1088" s="210" t="s">
        <v>121</v>
      </c>
      <c r="E1088" s="210" t="s">
        <v>453</v>
      </c>
      <c r="F1088" s="209">
        <v>3</v>
      </c>
      <c r="G1088" s="210" t="s">
        <v>6</v>
      </c>
      <c r="H1088" s="211">
        <v>41587.243749999994</v>
      </c>
      <c r="I1088" s="211">
        <v>72777.676562499997</v>
      </c>
      <c r="J1088" s="211">
        <v>56379.391249999993</v>
      </c>
      <c r="K1088" s="211">
        <v>98663.93468749999</v>
      </c>
      <c r="L1088" s="211">
        <v>71029.788749999992</v>
      </c>
      <c r="M1088" s="211">
        <v>124302.13031249998</v>
      </c>
      <c r="N1088" s="211">
        <v>92252.084999999992</v>
      </c>
      <c r="O1088" s="211">
        <v>161441.14874999999</v>
      </c>
      <c r="P1088" s="211">
        <v>112307.98124999998</v>
      </c>
      <c r="Q1088" s="211">
        <v>196538.96718749998</v>
      </c>
      <c r="R1088" s="211">
        <v>125216.87874999999</v>
      </c>
      <c r="S1088" s="211">
        <v>219129.53781249997</v>
      </c>
      <c r="T1088" s="211">
        <v>137485.87624999997</v>
      </c>
      <c r="U1088" s="211">
        <v>240600.28343749995</v>
      </c>
    </row>
    <row r="1089" spans="1:21" ht="13.5" customHeight="1">
      <c r="A1089" s="209">
        <v>6</v>
      </c>
      <c r="B1089" s="210" t="s">
        <v>120</v>
      </c>
      <c r="C1089" s="210" t="s">
        <v>90</v>
      </c>
      <c r="D1089" s="210" t="s">
        <v>121</v>
      </c>
      <c r="E1089" s="210" t="s">
        <v>453</v>
      </c>
      <c r="F1089" s="209">
        <v>4</v>
      </c>
      <c r="G1089" s="210" t="s">
        <v>4</v>
      </c>
      <c r="H1089" s="211">
        <v>50335.515499999994</v>
      </c>
      <c r="I1089" s="211">
        <v>80536.824800000002</v>
      </c>
      <c r="J1089" s="211">
        <v>70469.721699999995</v>
      </c>
      <c r="K1089" s="211">
        <v>112751.55472</v>
      </c>
      <c r="L1089" s="211">
        <v>90603.927899999995</v>
      </c>
      <c r="M1089" s="211">
        <v>144966.28464</v>
      </c>
      <c r="N1089" s="211">
        <v>120805.23719999999</v>
      </c>
      <c r="O1089" s="211">
        <v>193288.37951999999</v>
      </c>
      <c r="P1089" s="211">
        <v>151006.5465</v>
      </c>
      <c r="Q1089" s="211">
        <v>241610.47439999998</v>
      </c>
      <c r="R1089" s="211">
        <v>171140.75270000001</v>
      </c>
      <c r="S1089" s="211">
        <v>273825.20432000002</v>
      </c>
      <c r="T1089" s="211">
        <v>191274.95889999997</v>
      </c>
      <c r="U1089" s="211">
        <v>306039.93423999997</v>
      </c>
    </row>
    <row r="1090" spans="1:21" ht="13.5" customHeight="1">
      <c r="A1090" s="209">
        <v>6</v>
      </c>
      <c r="B1090" s="210" t="s">
        <v>120</v>
      </c>
      <c r="C1090" s="210" t="s">
        <v>90</v>
      </c>
      <c r="D1090" s="210" t="s">
        <v>121</v>
      </c>
      <c r="E1090" s="210" t="s">
        <v>454</v>
      </c>
      <c r="F1090" s="209">
        <v>1</v>
      </c>
      <c r="G1090" s="210" t="s">
        <v>63</v>
      </c>
      <c r="H1090" s="211">
        <v>60291.25</v>
      </c>
      <c r="I1090" s="211">
        <v>105509.6875</v>
      </c>
      <c r="J1090" s="211">
        <v>78493.922500000015</v>
      </c>
      <c r="K1090" s="211">
        <v>137364.364375</v>
      </c>
      <c r="L1090" s="211">
        <v>94164.975000000006</v>
      </c>
      <c r="M1090" s="211">
        <v>164788.70624999999</v>
      </c>
      <c r="N1090" s="211">
        <v>113063.88</v>
      </c>
      <c r="O1090" s="211">
        <v>197861.79</v>
      </c>
      <c r="P1090" s="211">
        <v>133240.76250000001</v>
      </c>
      <c r="Q1090" s="211">
        <v>233171.33437499998</v>
      </c>
      <c r="R1090" s="211">
        <v>145795.995</v>
      </c>
      <c r="S1090" s="211">
        <v>255142.99124999999</v>
      </c>
      <c r="T1090" s="211">
        <v>158168.63500000001</v>
      </c>
      <c r="U1090" s="211">
        <v>276795.11124999996</v>
      </c>
    </row>
    <row r="1091" spans="1:21" ht="13.5" customHeight="1">
      <c r="A1091" s="209">
        <v>6</v>
      </c>
      <c r="B1091" s="210" t="s">
        <v>120</v>
      </c>
      <c r="C1091" s="210" t="s">
        <v>90</v>
      </c>
      <c r="D1091" s="210" t="s">
        <v>121</v>
      </c>
      <c r="E1091" s="210" t="s">
        <v>454</v>
      </c>
      <c r="F1091" s="209">
        <v>2</v>
      </c>
      <c r="G1091" s="210" t="s">
        <v>5</v>
      </c>
      <c r="H1091" s="211">
        <v>55486.337499999994</v>
      </c>
      <c r="I1091" s="211">
        <v>97101.090624999997</v>
      </c>
      <c r="J1091" s="211">
        <v>71986.057499999995</v>
      </c>
      <c r="K1091" s="211">
        <v>125975.60062500001</v>
      </c>
      <c r="L1091" s="211">
        <v>85439.092499999999</v>
      </c>
      <c r="M1091" s="211">
        <v>149518.41187499999</v>
      </c>
      <c r="N1091" s="211">
        <v>101912.565</v>
      </c>
      <c r="O1091" s="211">
        <v>178346.98875000002</v>
      </c>
      <c r="P1091" s="211">
        <v>120048.33749999999</v>
      </c>
      <c r="Q1091" s="211">
        <v>210084.59062499995</v>
      </c>
      <c r="R1091" s="211">
        <v>131470.39250000002</v>
      </c>
      <c r="S1091" s="211">
        <v>230073.18687500001</v>
      </c>
      <c r="T1091" s="211">
        <v>142266.82250000001</v>
      </c>
      <c r="U1091" s="211">
        <v>248966.93937500002</v>
      </c>
    </row>
    <row r="1092" spans="1:21" ht="13.5" customHeight="1">
      <c r="A1092" s="209">
        <v>6</v>
      </c>
      <c r="B1092" s="210" t="s">
        <v>120</v>
      </c>
      <c r="C1092" s="210" t="s">
        <v>90</v>
      </c>
      <c r="D1092" s="210" t="s">
        <v>121</v>
      </c>
      <c r="E1092" s="210" t="s">
        <v>454</v>
      </c>
      <c r="F1092" s="209">
        <v>3</v>
      </c>
      <c r="G1092" s="210" t="s">
        <v>6</v>
      </c>
      <c r="H1092" s="211">
        <v>43993.068749999999</v>
      </c>
      <c r="I1092" s="211">
        <v>76987.870312499988</v>
      </c>
      <c r="J1092" s="211">
        <v>59633.796249999992</v>
      </c>
      <c r="K1092" s="211">
        <v>104359.1434375</v>
      </c>
      <c r="L1092" s="211">
        <v>75124.023749999993</v>
      </c>
      <c r="M1092" s="211">
        <v>131467.0415625</v>
      </c>
      <c r="N1092" s="211">
        <v>97559.564999999988</v>
      </c>
      <c r="O1092" s="211">
        <v>170729.23874999999</v>
      </c>
      <c r="P1092" s="211">
        <v>118756.70624999999</v>
      </c>
      <c r="Q1092" s="211">
        <v>207824.23593749997</v>
      </c>
      <c r="R1092" s="211">
        <v>132397.93375</v>
      </c>
      <c r="S1092" s="211">
        <v>231696.38406249997</v>
      </c>
      <c r="T1092" s="211">
        <v>145359.76124999998</v>
      </c>
      <c r="U1092" s="211">
        <v>254379.58218749997</v>
      </c>
    </row>
    <row r="1093" spans="1:21" ht="13.5" customHeight="1">
      <c r="A1093" s="209">
        <v>6</v>
      </c>
      <c r="B1093" s="210" t="s">
        <v>120</v>
      </c>
      <c r="C1093" s="210" t="s">
        <v>90</v>
      </c>
      <c r="D1093" s="210" t="s">
        <v>121</v>
      </c>
      <c r="E1093" s="210" t="s">
        <v>454</v>
      </c>
      <c r="F1093" s="209">
        <v>4</v>
      </c>
      <c r="G1093" s="210" t="s">
        <v>4</v>
      </c>
      <c r="H1093" s="211">
        <v>53278.392999999996</v>
      </c>
      <c r="I1093" s="211">
        <v>85245.428799999994</v>
      </c>
      <c r="J1093" s="211">
        <v>74589.750200000009</v>
      </c>
      <c r="K1093" s="211">
        <v>119343.60032</v>
      </c>
      <c r="L1093" s="211">
        <v>95901.107399999994</v>
      </c>
      <c r="M1093" s="211">
        <v>153441.77184</v>
      </c>
      <c r="N1093" s="211">
        <v>127868.14319999999</v>
      </c>
      <c r="O1093" s="211">
        <v>204589.02911999999</v>
      </c>
      <c r="P1093" s="211">
        <v>159835.179</v>
      </c>
      <c r="Q1093" s="211">
        <v>255736.28639999998</v>
      </c>
      <c r="R1093" s="211">
        <v>181146.53619999997</v>
      </c>
      <c r="S1093" s="211">
        <v>289834.45791999996</v>
      </c>
      <c r="T1093" s="211">
        <v>202457.8934</v>
      </c>
      <c r="U1093" s="211">
        <v>323932.62943999999</v>
      </c>
    </row>
    <row r="1094" spans="1:21" ht="13.5" customHeight="1">
      <c r="A1094" s="209">
        <v>6</v>
      </c>
      <c r="B1094" s="210" t="s">
        <v>120</v>
      </c>
      <c r="C1094" s="210" t="s">
        <v>90</v>
      </c>
      <c r="D1094" s="210" t="s">
        <v>121</v>
      </c>
      <c r="E1094" s="210" t="s">
        <v>455</v>
      </c>
      <c r="F1094" s="209">
        <v>1</v>
      </c>
      <c r="G1094" s="210" t="s">
        <v>63</v>
      </c>
      <c r="H1094" s="211">
        <v>62104.75</v>
      </c>
      <c r="I1094" s="211">
        <v>108683.3125</v>
      </c>
      <c r="J1094" s="211">
        <v>80862.783750000002</v>
      </c>
      <c r="K1094" s="211">
        <v>141509.87156250002</v>
      </c>
      <c r="L1094" s="211">
        <v>97021.912500000006</v>
      </c>
      <c r="M1094" s="211">
        <v>169788.34687499999</v>
      </c>
      <c r="N1094" s="211">
        <v>116517.72</v>
      </c>
      <c r="O1094" s="211">
        <v>203906.01</v>
      </c>
      <c r="P1094" s="211">
        <v>137316.01874999999</v>
      </c>
      <c r="Q1094" s="211">
        <v>240303.03281249999</v>
      </c>
      <c r="R1094" s="211">
        <v>150257.9425</v>
      </c>
      <c r="S1094" s="211">
        <v>262951.39937500004</v>
      </c>
      <c r="T1094" s="211">
        <v>163016.1525</v>
      </c>
      <c r="U1094" s="211">
        <v>285278.26687499997</v>
      </c>
    </row>
    <row r="1095" spans="1:21" ht="13.5" customHeight="1">
      <c r="A1095" s="209">
        <v>6</v>
      </c>
      <c r="B1095" s="210" t="s">
        <v>120</v>
      </c>
      <c r="C1095" s="210" t="s">
        <v>90</v>
      </c>
      <c r="D1095" s="210" t="s">
        <v>121</v>
      </c>
      <c r="E1095" s="210" t="s">
        <v>455</v>
      </c>
      <c r="F1095" s="209">
        <v>2</v>
      </c>
      <c r="G1095" s="210" t="s">
        <v>5</v>
      </c>
      <c r="H1095" s="211">
        <v>57152.162500000006</v>
      </c>
      <c r="I1095" s="211">
        <v>100016.284375</v>
      </c>
      <c r="J1095" s="211">
        <v>74153.29250000001</v>
      </c>
      <c r="K1095" s="211">
        <v>129768.26187500001</v>
      </c>
      <c r="L1095" s="211">
        <v>88021.507500000007</v>
      </c>
      <c r="M1095" s="211">
        <v>154037.638125</v>
      </c>
      <c r="N1095" s="211">
        <v>105012.07500000001</v>
      </c>
      <c r="O1095" s="211">
        <v>183771.13125000001</v>
      </c>
      <c r="P1095" s="211">
        <v>123703.91249999999</v>
      </c>
      <c r="Q1095" s="211">
        <v>216481.84687499999</v>
      </c>
      <c r="R1095" s="211">
        <v>135476.78250000003</v>
      </c>
      <c r="S1095" s="211">
        <v>237084.36937500004</v>
      </c>
      <c r="T1095" s="211">
        <v>146607.04000000001</v>
      </c>
      <c r="U1095" s="211">
        <v>256562.32</v>
      </c>
    </row>
    <row r="1096" spans="1:21" ht="13.5" customHeight="1">
      <c r="A1096" s="209">
        <v>6</v>
      </c>
      <c r="B1096" s="210" t="s">
        <v>120</v>
      </c>
      <c r="C1096" s="210" t="s">
        <v>90</v>
      </c>
      <c r="D1096" s="210" t="s">
        <v>121</v>
      </c>
      <c r="E1096" s="210" t="s">
        <v>455</v>
      </c>
      <c r="F1096" s="209">
        <v>3</v>
      </c>
      <c r="G1096" s="210" t="s">
        <v>6</v>
      </c>
      <c r="H1096" s="211">
        <v>45535.356249999997</v>
      </c>
      <c r="I1096" s="211">
        <v>79686.873437500006</v>
      </c>
      <c r="J1096" s="211">
        <v>61701.998749999999</v>
      </c>
      <c r="K1096" s="211">
        <v>107978.49781249999</v>
      </c>
      <c r="L1096" s="211">
        <v>77711.141249999986</v>
      </c>
      <c r="M1096" s="211">
        <v>135994.4971875</v>
      </c>
      <c r="N1096" s="211">
        <v>100887.85499999998</v>
      </c>
      <c r="O1096" s="211">
        <v>176553.74624999997</v>
      </c>
      <c r="P1096" s="211">
        <v>122768.56874999999</v>
      </c>
      <c r="Q1096" s="211">
        <v>214844.99531249999</v>
      </c>
      <c r="R1096" s="211">
        <v>136842.71124999999</v>
      </c>
      <c r="S1096" s="211">
        <v>239474.74468749997</v>
      </c>
      <c r="T1096" s="211">
        <v>150205.85375000001</v>
      </c>
      <c r="U1096" s="211">
        <v>262860.24406249996</v>
      </c>
    </row>
    <row r="1097" spans="1:21" ht="13.5" customHeight="1">
      <c r="A1097" s="209">
        <v>6</v>
      </c>
      <c r="B1097" s="210" t="s">
        <v>120</v>
      </c>
      <c r="C1097" s="210" t="s">
        <v>90</v>
      </c>
      <c r="D1097" s="210" t="s">
        <v>121</v>
      </c>
      <c r="E1097" s="210" t="s">
        <v>455</v>
      </c>
      <c r="F1097" s="209">
        <v>4</v>
      </c>
      <c r="G1097" s="210" t="s">
        <v>4</v>
      </c>
      <c r="H1097" s="211">
        <v>55243.294999999998</v>
      </c>
      <c r="I1097" s="211">
        <v>88389.271999999997</v>
      </c>
      <c r="J1097" s="211">
        <v>77340.612999999998</v>
      </c>
      <c r="K1097" s="211">
        <v>123744.9808</v>
      </c>
      <c r="L1097" s="211">
        <v>99437.930999999982</v>
      </c>
      <c r="M1097" s="211">
        <v>159100.68959999998</v>
      </c>
      <c r="N1097" s="211">
        <v>132583.908</v>
      </c>
      <c r="O1097" s="211">
        <v>212134.25280000002</v>
      </c>
      <c r="P1097" s="211">
        <v>165729.88499999998</v>
      </c>
      <c r="Q1097" s="211">
        <v>265167.81599999999</v>
      </c>
      <c r="R1097" s="211">
        <v>187827.20299999998</v>
      </c>
      <c r="S1097" s="211">
        <v>300523.52480000001</v>
      </c>
      <c r="T1097" s="211">
        <v>209924.52099999998</v>
      </c>
      <c r="U1097" s="211">
        <v>335879.23360000004</v>
      </c>
    </row>
    <row r="1098" spans="1:21" ht="13.5" customHeight="1">
      <c r="A1098" s="209">
        <v>7</v>
      </c>
      <c r="B1098" s="210" t="s">
        <v>456</v>
      </c>
      <c r="C1098" s="210" t="s">
        <v>457</v>
      </c>
      <c r="D1098" s="210" t="s">
        <v>458</v>
      </c>
      <c r="E1098" s="210" t="s">
        <v>459</v>
      </c>
      <c r="F1098" s="209">
        <v>1</v>
      </c>
      <c r="G1098" s="210" t="s">
        <v>63</v>
      </c>
      <c r="H1098" s="211">
        <v>75196.25</v>
      </c>
      <c r="I1098" s="211">
        <v>131593.4375</v>
      </c>
      <c r="J1098" s="211">
        <v>97874.997500000012</v>
      </c>
      <c r="K1098" s="211">
        <v>171281.24562500004</v>
      </c>
      <c r="L1098" s="211">
        <v>117369.22500000001</v>
      </c>
      <c r="M1098" s="211">
        <v>205396.14374999999</v>
      </c>
      <c r="N1098" s="211">
        <v>140853.48000000001</v>
      </c>
      <c r="O1098" s="211">
        <v>246493.59</v>
      </c>
      <c r="P1098" s="211">
        <v>165974.13750000001</v>
      </c>
      <c r="Q1098" s="211">
        <v>290454.74062499998</v>
      </c>
      <c r="R1098" s="211">
        <v>181605.64500000002</v>
      </c>
      <c r="S1098" s="211">
        <v>317809.87875000003</v>
      </c>
      <c r="T1098" s="211">
        <v>196996.08499999999</v>
      </c>
      <c r="U1098" s="211">
        <v>344743.14875000005</v>
      </c>
    </row>
    <row r="1099" spans="1:21" ht="13.5" customHeight="1">
      <c r="A1099" s="209">
        <v>7</v>
      </c>
      <c r="B1099" s="210" t="s">
        <v>456</v>
      </c>
      <c r="C1099" s="210" t="s">
        <v>457</v>
      </c>
      <c r="D1099" s="210" t="s">
        <v>458</v>
      </c>
      <c r="E1099" s="210" t="s">
        <v>459</v>
      </c>
      <c r="F1099" s="209">
        <v>2</v>
      </c>
      <c r="G1099" s="210" t="s">
        <v>5</v>
      </c>
      <c r="H1099" s="211">
        <v>69213.087499999994</v>
      </c>
      <c r="I1099" s="211">
        <v>121122.90312500001</v>
      </c>
      <c r="J1099" s="211">
        <v>89776.207500000004</v>
      </c>
      <c r="K1099" s="211">
        <v>157108.363125</v>
      </c>
      <c r="L1099" s="211">
        <v>106522.9425</v>
      </c>
      <c r="M1099" s="211">
        <v>186415.14937499998</v>
      </c>
      <c r="N1099" s="211">
        <v>127003.065</v>
      </c>
      <c r="O1099" s="211">
        <v>222255.36375000002</v>
      </c>
      <c r="P1099" s="211">
        <v>149590.08749999999</v>
      </c>
      <c r="Q1099" s="211">
        <v>261782.65312499998</v>
      </c>
      <c r="R1099" s="211">
        <v>163813.74249999999</v>
      </c>
      <c r="S1099" s="211">
        <v>286674.04937500006</v>
      </c>
      <c r="T1099" s="211">
        <v>177251.52249999999</v>
      </c>
      <c r="U1099" s="211">
        <v>310190.16437499999</v>
      </c>
    </row>
    <row r="1100" spans="1:21" ht="13.5" customHeight="1">
      <c r="A1100" s="209">
        <v>7</v>
      </c>
      <c r="B1100" s="210" t="s">
        <v>456</v>
      </c>
      <c r="C1100" s="210" t="s">
        <v>457</v>
      </c>
      <c r="D1100" s="210" t="s">
        <v>458</v>
      </c>
      <c r="E1100" s="210" t="s">
        <v>459</v>
      </c>
      <c r="F1100" s="209">
        <v>3</v>
      </c>
      <c r="G1100" s="210" t="s">
        <v>6</v>
      </c>
      <c r="H1100" s="211">
        <v>54890.943749999991</v>
      </c>
      <c r="I1100" s="211">
        <v>96059.151562499988</v>
      </c>
      <c r="J1100" s="211">
        <v>74435.821249999994</v>
      </c>
      <c r="K1100" s="211">
        <v>130262.68718749998</v>
      </c>
      <c r="L1100" s="211">
        <v>93795.198749999981</v>
      </c>
      <c r="M1100" s="211">
        <v>164141.59781249997</v>
      </c>
      <c r="N1100" s="211">
        <v>121848.465</v>
      </c>
      <c r="O1100" s="211">
        <v>213234.81374999997</v>
      </c>
      <c r="P1100" s="211">
        <v>148375.33124999999</v>
      </c>
      <c r="Q1100" s="211">
        <v>259656.82968749997</v>
      </c>
      <c r="R1100" s="211">
        <v>165455.70874999999</v>
      </c>
      <c r="S1100" s="211">
        <v>289547.49031249993</v>
      </c>
      <c r="T1100" s="211">
        <v>181698.68624999997</v>
      </c>
      <c r="U1100" s="211">
        <v>317972.70093749999</v>
      </c>
    </row>
    <row r="1101" spans="1:21" ht="13.5" customHeight="1">
      <c r="A1101" s="209">
        <v>7</v>
      </c>
      <c r="B1101" s="210" t="s">
        <v>456</v>
      </c>
      <c r="C1101" s="210" t="s">
        <v>457</v>
      </c>
      <c r="D1101" s="210" t="s">
        <v>458</v>
      </c>
      <c r="E1101" s="210" t="s">
        <v>459</v>
      </c>
      <c r="F1101" s="209">
        <v>4</v>
      </c>
      <c r="G1101" s="210" t="s">
        <v>4</v>
      </c>
      <c r="H1101" s="211">
        <v>66347.903000000006</v>
      </c>
      <c r="I1101" s="211">
        <v>106156.64480000001</v>
      </c>
      <c r="J1101" s="211">
        <v>92887.064199999993</v>
      </c>
      <c r="K1101" s="211">
        <v>148619.30271999998</v>
      </c>
      <c r="L1101" s="211">
        <v>119426.2254</v>
      </c>
      <c r="M1101" s="211">
        <v>191081.96064</v>
      </c>
      <c r="N1101" s="211">
        <v>159234.96719999998</v>
      </c>
      <c r="O1101" s="211">
        <v>254775.94751999999</v>
      </c>
      <c r="P1101" s="211">
        <v>199043.709</v>
      </c>
      <c r="Q1101" s="211">
        <v>318469.93439999997</v>
      </c>
      <c r="R1101" s="211">
        <v>225582.87019999998</v>
      </c>
      <c r="S1101" s="211">
        <v>360932.59232</v>
      </c>
      <c r="T1101" s="211">
        <v>252122.03139999998</v>
      </c>
      <c r="U1101" s="211">
        <v>403395.25023999996</v>
      </c>
    </row>
    <row r="1102" spans="1:21" ht="13.5" customHeight="1">
      <c r="A1102" s="209">
        <v>7</v>
      </c>
      <c r="B1102" s="210" t="s">
        <v>456</v>
      </c>
      <c r="C1102" s="210" t="s">
        <v>457</v>
      </c>
      <c r="D1102" s="210" t="s">
        <v>458</v>
      </c>
      <c r="E1102" s="210" t="s">
        <v>460</v>
      </c>
      <c r="F1102" s="209">
        <v>1</v>
      </c>
      <c r="G1102" s="210" t="s">
        <v>63</v>
      </c>
      <c r="H1102" s="211">
        <v>72215.25</v>
      </c>
      <c r="I1102" s="211">
        <v>126376.6875</v>
      </c>
      <c r="J1102" s="211">
        <v>93998.782500000016</v>
      </c>
      <c r="K1102" s="211">
        <v>164497.86937500001</v>
      </c>
      <c r="L1102" s="211">
        <v>112728.375</v>
      </c>
      <c r="M1102" s="211">
        <v>197274.65625</v>
      </c>
      <c r="N1102" s="211">
        <v>135295.56</v>
      </c>
      <c r="O1102" s="211">
        <v>236767.23</v>
      </c>
      <c r="P1102" s="211">
        <v>159427.46249999999</v>
      </c>
      <c r="Q1102" s="211">
        <v>278998.05937499995</v>
      </c>
      <c r="R1102" s="211">
        <v>174443.715</v>
      </c>
      <c r="S1102" s="211">
        <v>305276.50124999997</v>
      </c>
      <c r="T1102" s="211">
        <v>189230.595</v>
      </c>
      <c r="U1102" s="211">
        <v>331153.54125000001</v>
      </c>
    </row>
    <row r="1103" spans="1:21" ht="13.5" customHeight="1">
      <c r="A1103" s="209">
        <v>7</v>
      </c>
      <c r="B1103" s="210" t="s">
        <v>456</v>
      </c>
      <c r="C1103" s="210" t="s">
        <v>457</v>
      </c>
      <c r="D1103" s="210" t="s">
        <v>458</v>
      </c>
      <c r="E1103" s="210" t="s">
        <v>460</v>
      </c>
      <c r="F1103" s="209">
        <v>2</v>
      </c>
      <c r="G1103" s="210" t="s">
        <v>5</v>
      </c>
      <c r="H1103" s="211">
        <v>66467.737500000003</v>
      </c>
      <c r="I1103" s="211">
        <v>116318.54062499999</v>
      </c>
      <c r="J1103" s="211">
        <v>86218.17750000002</v>
      </c>
      <c r="K1103" s="211">
        <v>150881.81062500004</v>
      </c>
      <c r="L1103" s="211">
        <v>102306.1725</v>
      </c>
      <c r="M1103" s="211">
        <v>179035.801875</v>
      </c>
      <c r="N1103" s="211">
        <v>121984.965</v>
      </c>
      <c r="O1103" s="211">
        <v>213473.68875</v>
      </c>
      <c r="P1103" s="211">
        <v>143681.73749999999</v>
      </c>
      <c r="Q1103" s="211">
        <v>251443.04062499997</v>
      </c>
      <c r="R1103" s="211">
        <v>157345.07250000001</v>
      </c>
      <c r="S1103" s="211">
        <v>275353.87687500007</v>
      </c>
      <c r="T1103" s="211">
        <v>170254.58250000002</v>
      </c>
      <c r="U1103" s="211">
        <v>297945.51937500003</v>
      </c>
    </row>
    <row r="1104" spans="1:21" ht="13.5" customHeight="1">
      <c r="A1104" s="209">
        <v>7</v>
      </c>
      <c r="B1104" s="210" t="s">
        <v>456</v>
      </c>
      <c r="C1104" s="210" t="s">
        <v>457</v>
      </c>
      <c r="D1104" s="210" t="s">
        <v>458</v>
      </c>
      <c r="E1104" s="210" t="s">
        <v>460</v>
      </c>
      <c r="F1104" s="209">
        <v>3</v>
      </c>
      <c r="G1104" s="210" t="s">
        <v>6</v>
      </c>
      <c r="H1104" s="211">
        <v>52485.118749999994</v>
      </c>
      <c r="I1104" s="211">
        <v>91848.957812499997</v>
      </c>
      <c r="J1104" s="211">
        <v>71181.416249999995</v>
      </c>
      <c r="K1104" s="211">
        <v>124567.47843749999</v>
      </c>
      <c r="L1104" s="211">
        <v>89700.963749999995</v>
      </c>
      <c r="M1104" s="211">
        <v>156976.68656249999</v>
      </c>
      <c r="N1104" s="211">
        <v>116540.98499999999</v>
      </c>
      <c r="O1104" s="211">
        <v>203946.72375</v>
      </c>
      <c r="P1104" s="211">
        <v>141926.60625000001</v>
      </c>
      <c r="Q1104" s="211">
        <v>248371.56093749998</v>
      </c>
      <c r="R1104" s="211">
        <v>158274.65375</v>
      </c>
      <c r="S1104" s="211">
        <v>276980.64406249998</v>
      </c>
      <c r="T1104" s="211">
        <v>173824.80124999999</v>
      </c>
      <c r="U1104" s="211">
        <v>304193.40218749997</v>
      </c>
    </row>
    <row r="1105" spans="1:21" ht="13.5" customHeight="1">
      <c r="A1105" s="209">
        <v>7</v>
      </c>
      <c r="B1105" s="210" t="s">
        <v>456</v>
      </c>
      <c r="C1105" s="210" t="s">
        <v>457</v>
      </c>
      <c r="D1105" s="210" t="s">
        <v>458</v>
      </c>
      <c r="E1105" s="210" t="s">
        <v>460</v>
      </c>
      <c r="F1105" s="209">
        <v>4</v>
      </c>
      <c r="G1105" s="210" t="s">
        <v>4</v>
      </c>
      <c r="H1105" s="211">
        <v>63405.025499999996</v>
      </c>
      <c r="I1105" s="211">
        <v>101448.04080000002</v>
      </c>
      <c r="J1105" s="211">
        <v>88767.035700000008</v>
      </c>
      <c r="K1105" s="211">
        <v>142027.25712000002</v>
      </c>
      <c r="L1105" s="211">
        <v>114129.0459</v>
      </c>
      <c r="M1105" s="211">
        <v>182606.47344</v>
      </c>
      <c r="N1105" s="211">
        <v>152172.0612</v>
      </c>
      <c r="O1105" s="211">
        <v>243475.29791999998</v>
      </c>
      <c r="P1105" s="211">
        <v>190215.07649999997</v>
      </c>
      <c r="Q1105" s="211">
        <v>304344.12239999999</v>
      </c>
      <c r="R1105" s="211">
        <v>215577.08669999999</v>
      </c>
      <c r="S1105" s="211">
        <v>344923.33872</v>
      </c>
      <c r="T1105" s="211">
        <v>240939.09689999997</v>
      </c>
      <c r="U1105" s="211">
        <v>385502.55504000001</v>
      </c>
    </row>
    <row r="1106" spans="1:21" ht="13.5" customHeight="1">
      <c r="A1106" s="209">
        <v>7</v>
      </c>
      <c r="B1106" s="210" t="s">
        <v>456</v>
      </c>
      <c r="C1106" s="210" t="s">
        <v>457</v>
      </c>
      <c r="D1106" s="210" t="s">
        <v>458</v>
      </c>
      <c r="E1106" s="210" t="s">
        <v>461</v>
      </c>
      <c r="F1106" s="209">
        <v>1</v>
      </c>
      <c r="G1106" s="210" t="s">
        <v>63</v>
      </c>
      <c r="H1106" s="211">
        <v>65632.5</v>
      </c>
      <c r="I1106" s="211">
        <v>114856.875</v>
      </c>
      <c r="J1106" s="211">
        <v>85492.96</v>
      </c>
      <c r="K1106" s="211">
        <v>149612.68</v>
      </c>
      <c r="L1106" s="211">
        <v>102648.6</v>
      </c>
      <c r="M1106" s="211">
        <v>179635.05</v>
      </c>
      <c r="N1106" s="211">
        <v>123385.68</v>
      </c>
      <c r="O1106" s="211">
        <v>215924.94</v>
      </c>
      <c r="P1106" s="211">
        <v>145433.70000000001</v>
      </c>
      <c r="Q1106" s="211">
        <v>254508.97500000001</v>
      </c>
      <c r="R1106" s="211">
        <v>159153.32</v>
      </c>
      <c r="S1106" s="211">
        <v>278518.31</v>
      </c>
      <c r="T1106" s="211">
        <v>172699.36</v>
      </c>
      <c r="U1106" s="211">
        <v>302223.88</v>
      </c>
    </row>
    <row r="1107" spans="1:21" ht="13.5" customHeight="1">
      <c r="A1107" s="209">
        <v>7</v>
      </c>
      <c r="B1107" s="210" t="s">
        <v>456</v>
      </c>
      <c r="C1107" s="210" t="s">
        <v>457</v>
      </c>
      <c r="D1107" s="210" t="s">
        <v>458</v>
      </c>
      <c r="E1107" s="210" t="s">
        <v>461</v>
      </c>
      <c r="F1107" s="209">
        <v>2</v>
      </c>
      <c r="G1107" s="210" t="s">
        <v>5</v>
      </c>
      <c r="H1107" s="211">
        <v>60383.774999999994</v>
      </c>
      <c r="I1107" s="211">
        <v>105671.60625</v>
      </c>
      <c r="J1107" s="211">
        <v>78374.695000000007</v>
      </c>
      <c r="K1107" s="211">
        <v>137155.71625</v>
      </c>
      <c r="L1107" s="211">
        <v>93080.204999999987</v>
      </c>
      <c r="M1107" s="211">
        <v>162890.35874999998</v>
      </c>
      <c r="N1107" s="211">
        <v>111137.49</v>
      </c>
      <c r="O1107" s="211">
        <v>194490.60749999998</v>
      </c>
      <c r="P1107" s="211">
        <v>130940.77499999997</v>
      </c>
      <c r="Q1107" s="211">
        <v>229146.35624999995</v>
      </c>
      <c r="R1107" s="211">
        <v>143416.505</v>
      </c>
      <c r="S1107" s="211">
        <v>250978.88375000001</v>
      </c>
      <c r="T1107" s="211">
        <v>155221.73499999999</v>
      </c>
      <c r="U1107" s="211">
        <v>271638.03625</v>
      </c>
    </row>
    <row r="1108" spans="1:21" ht="13.5" customHeight="1">
      <c r="A1108" s="209">
        <v>7</v>
      </c>
      <c r="B1108" s="210" t="s">
        <v>456</v>
      </c>
      <c r="C1108" s="210" t="s">
        <v>457</v>
      </c>
      <c r="D1108" s="210" t="s">
        <v>458</v>
      </c>
      <c r="E1108" s="210" t="s">
        <v>461</v>
      </c>
      <c r="F1108" s="209">
        <v>3</v>
      </c>
      <c r="G1108" s="210" t="s">
        <v>6</v>
      </c>
      <c r="H1108" s="211">
        <v>48075.037499999991</v>
      </c>
      <c r="I1108" s="211">
        <v>84131.315624999988</v>
      </c>
      <c r="J1108" s="211">
        <v>65098.302499999991</v>
      </c>
      <c r="K1108" s="211">
        <v>113922.02937499998</v>
      </c>
      <c r="L1108" s="211">
        <v>81951.81749999999</v>
      </c>
      <c r="M1108" s="211">
        <v>143415.68062499998</v>
      </c>
      <c r="N1108" s="211">
        <v>106329.99</v>
      </c>
      <c r="O1108" s="211">
        <v>186077.48249999998</v>
      </c>
      <c r="P1108" s="211">
        <v>129311.36249999999</v>
      </c>
      <c r="Q1108" s="211">
        <v>226294.88437499997</v>
      </c>
      <c r="R1108" s="211">
        <v>144079.3775</v>
      </c>
      <c r="S1108" s="211">
        <v>252138.91062499996</v>
      </c>
      <c r="T1108" s="211">
        <v>158081.09249999997</v>
      </c>
      <c r="U1108" s="211">
        <v>276641.91187499993</v>
      </c>
    </row>
    <row r="1109" spans="1:21" ht="13.5" customHeight="1">
      <c r="A1109" s="209">
        <v>7</v>
      </c>
      <c r="B1109" s="210" t="s">
        <v>456</v>
      </c>
      <c r="C1109" s="210" t="s">
        <v>457</v>
      </c>
      <c r="D1109" s="210" t="s">
        <v>458</v>
      </c>
      <c r="E1109" s="210" t="s">
        <v>461</v>
      </c>
      <c r="F1109" s="209">
        <v>4</v>
      </c>
      <c r="G1109" s="210" t="s">
        <v>4</v>
      </c>
      <c r="H1109" s="211">
        <v>58519.623499999994</v>
      </c>
      <c r="I1109" s="211">
        <v>93631.397599999997</v>
      </c>
      <c r="J1109" s="211">
        <v>81927.472899999993</v>
      </c>
      <c r="K1109" s="211">
        <v>131083.95663999999</v>
      </c>
      <c r="L1109" s="211">
        <v>105335.32229999997</v>
      </c>
      <c r="M1109" s="211">
        <v>168536.51567999998</v>
      </c>
      <c r="N1109" s="211">
        <v>140447.09639999998</v>
      </c>
      <c r="O1109" s="211">
        <v>224715.35424000002</v>
      </c>
      <c r="P1109" s="211">
        <v>175558.87049999996</v>
      </c>
      <c r="Q1109" s="211">
        <v>280894.19279999996</v>
      </c>
      <c r="R1109" s="211">
        <v>198966.71989999997</v>
      </c>
      <c r="S1109" s="211">
        <v>318346.75183999992</v>
      </c>
      <c r="T1109" s="211">
        <v>222374.56929999997</v>
      </c>
      <c r="U1109" s="211">
        <v>355799.31088</v>
      </c>
    </row>
    <row r="1110" spans="1:21" ht="13.5" customHeight="1">
      <c r="A1110" s="209">
        <v>7</v>
      </c>
      <c r="B1110" s="210" t="s">
        <v>456</v>
      </c>
      <c r="C1110" s="210" t="s">
        <v>457</v>
      </c>
      <c r="D1110" s="210" t="s">
        <v>458</v>
      </c>
      <c r="E1110" s="210" t="s">
        <v>462</v>
      </c>
      <c r="F1110" s="209">
        <v>1</v>
      </c>
      <c r="G1110" s="210" t="s">
        <v>63</v>
      </c>
      <c r="H1110" s="211">
        <v>75196.25</v>
      </c>
      <c r="I1110" s="211">
        <v>131593.4375</v>
      </c>
      <c r="J1110" s="211">
        <v>97874.997500000012</v>
      </c>
      <c r="K1110" s="211">
        <v>171281.24562500004</v>
      </c>
      <c r="L1110" s="211">
        <v>117369.22500000001</v>
      </c>
      <c r="M1110" s="211">
        <v>205396.14374999999</v>
      </c>
      <c r="N1110" s="211">
        <v>140853.48000000001</v>
      </c>
      <c r="O1110" s="211">
        <v>246493.59</v>
      </c>
      <c r="P1110" s="211">
        <v>165974.13750000001</v>
      </c>
      <c r="Q1110" s="211">
        <v>290454.74062499998</v>
      </c>
      <c r="R1110" s="211">
        <v>181605.64500000002</v>
      </c>
      <c r="S1110" s="211">
        <v>317809.87875000003</v>
      </c>
      <c r="T1110" s="211">
        <v>196996.08499999999</v>
      </c>
      <c r="U1110" s="211">
        <v>344743.14875000005</v>
      </c>
    </row>
    <row r="1111" spans="1:21" ht="13.5" customHeight="1">
      <c r="A1111" s="209">
        <v>7</v>
      </c>
      <c r="B1111" s="210" t="s">
        <v>456</v>
      </c>
      <c r="C1111" s="210" t="s">
        <v>457</v>
      </c>
      <c r="D1111" s="210" t="s">
        <v>458</v>
      </c>
      <c r="E1111" s="210" t="s">
        <v>462</v>
      </c>
      <c r="F1111" s="209">
        <v>2</v>
      </c>
      <c r="G1111" s="210" t="s">
        <v>5</v>
      </c>
      <c r="H1111" s="211">
        <v>69213.087499999994</v>
      </c>
      <c r="I1111" s="211">
        <v>121122.90312500001</v>
      </c>
      <c r="J1111" s="211">
        <v>89776.207500000004</v>
      </c>
      <c r="K1111" s="211">
        <v>157108.363125</v>
      </c>
      <c r="L1111" s="211">
        <v>106522.9425</v>
      </c>
      <c r="M1111" s="211">
        <v>186415.14937499998</v>
      </c>
      <c r="N1111" s="211">
        <v>127003.065</v>
      </c>
      <c r="O1111" s="211">
        <v>222255.36375000002</v>
      </c>
      <c r="P1111" s="211">
        <v>149590.08749999999</v>
      </c>
      <c r="Q1111" s="211">
        <v>261782.65312499998</v>
      </c>
      <c r="R1111" s="211">
        <v>163813.74249999999</v>
      </c>
      <c r="S1111" s="211">
        <v>286674.04937500006</v>
      </c>
      <c r="T1111" s="211">
        <v>177251.52249999999</v>
      </c>
      <c r="U1111" s="211">
        <v>310190.16437499999</v>
      </c>
    </row>
    <row r="1112" spans="1:21" ht="13.5" customHeight="1">
      <c r="A1112" s="209">
        <v>7</v>
      </c>
      <c r="B1112" s="210" t="s">
        <v>456</v>
      </c>
      <c r="C1112" s="210" t="s">
        <v>457</v>
      </c>
      <c r="D1112" s="210" t="s">
        <v>458</v>
      </c>
      <c r="E1112" s="210" t="s">
        <v>462</v>
      </c>
      <c r="F1112" s="209">
        <v>3</v>
      </c>
      <c r="G1112" s="210" t="s">
        <v>6</v>
      </c>
      <c r="H1112" s="211">
        <v>54890.943749999991</v>
      </c>
      <c r="I1112" s="211">
        <v>96059.151562499988</v>
      </c>
      <c r="J1112" s="211">
        <v>74435.821249999994</v>
      </c>
      <c r="K1112" s="211">
        <v>130262.68718749998</v>
      </c>
      <c r="L1112" s="211">
        <v>93795.198749999981</v>
      </c>
      <c r="M1112" s="211">
        <v>164141.59781249997</v>
      </c>
      <c r="N1112" s="211">
        <v>121848.465</v>
      </c>
      <c r="O1112" s="211">
        <v>213234.81374999997</v>
      </c>
      <c r="P1112" s="211">
        <v>148375.33124999999</v>
      </c>
      <c r="Q1112" s="211">
        <v>259656.82968749997</v>
      </c>
      <c r="R1112" s="211">
        <v>165455.70874999999</v>
      </c>
      <c r="S1112" s="211">
        <v>289547.49031249993</v>
      </c>
      <c r="T1112" s="211">
        <v>181698.68624999997</v>
      </c>
      <c r="U1112" s="211">
        <v>317972.70093749999</v>
      </c>
    </row>
    <row r="1113" spans="1:21" ht="13.5" customHeight="1">
      <c r="A1113" s="209">
        <v>7</v>
      </c>
      <c r="B1113" s="210" t="s">
        <v>456</v>
      </c>
      <c r="C1113" s="210" t="s">
        <v>457</v>
      </c>
      <c r="D1113" s="210" t="s">
        <v>458</v>
      </c>
      <c r="E1113" s="210" t="s">
        <v>462</v>
      </c>
      <c r="F1113" s="209">
        <v>4</v>
      </c>
      <c r="G1113" s="210" t="s">
        <v>4</v>
      </c>
      <c r="H1113" s="211">
        <v>66347.903000000006</v>
      </c>
      <c r="I1113" s="211">
        <v>106156.64480000001</v>
      </c>
      <c r="J1113" s="211">
        <v>92887.064199999993</v>
      </c>
      <c r="K1113" s="211">
        <v>148619.30271999998</v>
      </c>
      <c r="L1113" s="211">
        <v>119426.2254</v>
      </c>
      <c r="M1113" s="211">
        <v>191081.96064</v>
      </c>
      <c r="N1113" s="211">
        <v>159234.96719999998</v>
      </c>
      <c r="O1113" s="211">
        <v>254775.94751999999</v>
      </c>
      <c r="P1113" s="211">
        <v>199043.709</v>
      </c>
      <c r="Q1113" s="211">
        <v>318469.93439999997</v>
      </c>
      <c r="R1113" s="211">
        <v>225582.87019999998</v>
      </c>
      <c r="S1113" s="211">
        <v>360932.59232</v>
      </c>
      <c r="T1113" s="211">
        <v>252122.03139999998</v>
      </c>
      <c r="U1113" s="211">
        <v>403395.25023999996</v>
      </c>
    </row>
    <row r="1114" spans="1:21" ht="13.5" customHeight="1">
      <c r="A1114" s="209">
        <v>7</v>
      </c>
      <c r="B1114" s="210" t="s">
        <v>456</v>
      </c>
      <c r="C1114" s="210" t="s">
        <v>457</v>
      </c>
      <c r="D1114" s="210" t="s">
        <v>458</v>
      </c>
      <c r="E1114" s="210" t="s">
        <v>463</v>
      </c>
      <c r="F1114" s="209">
        <v>1</v>
      </c>
      <c r="G1114" s="210" t="s">
        <v>63</v>
      </c>
      <c r="H1114" s="211">
        <v>69234.25</v>
      </c>
      <c r="I1114" s="211">
        <v>121159.9375</v>
      </c>
      <c r="J1114" s="211">
        <v>90122.567500000005</v>
      </c>
      <c r="K1114" s="211">
        <v>157714.49312500004</v>
      </c>
      <c r="L1114" s="211">
        <v>108087.52499999999</v>
      </c>
      <c r="M1114" s="211">
        <v>189153.16875000001</v>
      </c>
      <c r="N1114" s="211">
        <v>129737.64</v>
      </c>
      <c r="O1114" s="211">
        <v>227040.87</v>
      </c>
      <c r="P1114" s="211">
        <v>152880.78749999998</v>
      </c>
      <c r="Q1114" s="211">
        <v>267541.37812499999</v>
      </c>
      <c r="R1114" s="211">
        <v>167281.785</v>
      </c>
      <c r="S1114" s="211">
        <v>292743.12375000003</v>
      </c>
      <c r="T1114" s="211">
        <v>181465.10499999998</v>
      </c>
      <c r="U1114" s="211">
        <v>317563.93374999997</v>
      </c>
    </row>
    <row r="1115" spans="1:21" ht="13.5" customHeight="1">
      <c r="A1115" s="209">
        <v>7</v>
      </c>
      <c r="B1115" s="210" t="s">
        <v>456</v>
      </c>
      <c r="C1115" s="210" t="s">
        <v>457</v>
      </c>
      <c r="D1115" s="210" t="s">
        <v>458</v>
      </c>
      <c r="E1115" s="210" t="s">
        <v>463</v>
      </c>
      <c r="F1115" s="209">
        <v>2</v>
      </c>
      <c r="G1115" s="210" t="s">
        <v>5</v>
      </c>
      <c r="H1115" s="211">
        <v>63722.387499999997</v>
      </c>
      <c r="I1115" s="211">
        <v>111514.17812500001</v>
      </c>
      <c r="J1115" s="211">
        <v>82660.147500000006</v>
      </c>
      <c r="K1115" s="211">
        <v>144655.25812499999</v>
      </c>
      <c r="L1115" s="211">
        <v>98089.402499999997</v>
      </c>
      <c r="M1115" s="211">
        <v>171656.454375</v>
      </c>
      <c r="N1115" s="211">
        <v>116966.86500000001</v>
      </c>
      <c r="O1115" s="211">
        <v>204692.01374999998</v>
      </c>
      <c r="P1115" s="211">
        <v>137773.38749999998</v>
      </c>
      <c r="Q1115" s="211">
        <v>241103.42812499998</v>
      </c>
      <c r="R1115" s="211">
        <v>150876.40250000003</v>
      </c>
      <c r="S1115" s="211">
        <v>264033.70437500003</v>
      </c>
      <c r="T1115" s="211">
        <v>163257.64250000002</v>
      </c>
      <c r="U1115" s="211">
        <v>285700.87437500001</v>
      </c>
    </row>
    <row r="1116" spans="1:21" ht="13.5" customHeight="1">
      <c r="A1116" s="209">
        <v>7</v>
      </c>
      <c r="B1116" s="210" t="s">
        <v>456</v>
      </c>
      <c r="C1116" s="210" t="s">
        <v>457</v>
      </c>
      <c r="D1116" s="210" t="s">
        <v>458</v>
      </c>
      <c r="E1116" s="210" t="s">
        <v>463</v>
      </c>
      <c r="F1116" s="209">
        <v>3</v>
      </c>
      <c r="G1116" s="210" t="s">
        <v>6</v>
      </c>
      <c r="H1116" s="211">
        <v>50758.043749999997</v>
      </c>
      <c r="I1116" s="211">
        <v>88826.576562499991</v>
      </c>
      <c r="J1116" s="211">
        <v>68809.011249999996</v>
      </c>
      <c r="K1116" s="211">
        <v>120415.76968749998</v>
      </c>
      <c r="L1116" s="211">
        <v>86686.728749999995</v>
      </c>
      <c r="M1116" s="211">
        <v>151701.77531249999</v>
      </c>
      <c r="N1116" s="211">
        <v>112582.605</v>
      </c>
      <c r="O1116" s="211">
        <v>197019.55874999997</v>
      </c>
      <c r="P1116" s="211">
        <v>137052.88124999998</v>
      </c>
      <c r="Q1116" s="211">
        <v>239842.54218749999</v>
      </c>
      <c r="R1116" s="211">
        <v>152802.09875</v>
      </c>
      <c r="S1116" s="211">
        <v>267403.67281249998</v>
      </c>
      <c r="T1116" s="211">
        <v>167769.21625</v>
      </c>
      <c r="U1116" s="211">
        <v>293596.12843749998</v>
      </c>
    </row>
    <row r="1117" spans="1:21" ht="13.5" customHeight="1">
      <c r="A1117" s="209">
        <v>7</v>
      </c>
      <c r="B1117" s="210" t="s">
        <v>456</v>
      </c>
      <c r="C1117" s="210" t="s">
        <v>457</v>
      </c>
      <c r="D1117" s="210" t="s">
        <v>458</v>
      </c>
      <c r="E1117" s="210" t="s">
        <v>463</v>
      </c>
      <c r="F1117" s="209">
        <v>4</v>
      </c>
      <c r="G1117" s="210" t="s">
        <v>4</v>
      </c>
      <c r="H1117" s="211">
        <v>61449.074499999988</v>
      </c>
      <c r="I1117" s="211">
        <v>98318.51920000001</v>
      </c>
      <c r="J1117" s="211">
        <v>86028.704299999998</v>
      </c>
      <c r="K1117" s="211">
        <v>137645.92687999998</v>
      </c>
      <c r="L1117" s="211">
        <v>110608.33409999999</v>
      </c>
      <c r="M1117" s="211">
        <v>176973.33455999999</v>
      </c>
      <c r="N1117" s="211">
        <v>147477.77879999997</v>
      </c>
      <c r="O1117" s="211">
        <v>235964.44608000002</v>
      </c>
      <c r="P1117" s="211">
        <v>184347.22349999999</v>
      </c>
      <c r="Q1117" s="211">
        <v>294955.55759999994</v>
      </c>
      <c r="R1117" s="211">
        <v>208926.85329999996</v>
      </c>
      <c r="S1117" s="211">
        <v>334282.96528</v>
      </c>
      <c r="T1117" s="211">
        <v>233506.48309999998</v>
      </c>
      <c r="U1117" s="211">
        <v>373610.37296000001</v>
      </c>
    </row>
    <row r="1118" spans="1:21" ht="13.5" customHeight="1">
      <c r="A1118" s="209">
        <v>7</v>
      </c>
      <c r="B1118" s="210" t="s">
        <v>456</v>
      </c>
      <c r="C1118" s="210" t="s">
        <v>457</v>
      </c>
      <c r="D1118" s="210" t="s">
        <v>458</v>
      </c>
      <c r="E1118" s="210" t="s">
        <v>464</v>
      </c>
      <c r="F1118" s="209">
        <v>1</v>
      </c>
      <c r="G1118" s="210" t="s">
        <v>63</v>
      </c>
      <c r="H1118" s="211">
        <v>70775.25</v>
      </c>
      <c r="I1118" s="211">
        <v>123856.6875</v>
      </c>
      <c r="J1118" s="211">
        <v>92276.905000000013</v>
      </c>
      <c r="K1118" s="211">
        <v>161484.58375000005</v>
      </c>
      <c r="L1118" s="211">
        <v>110957.85</v>
      </c>
      <c r="M1118" s="211">
        <v>194176.23749999999</v>
      </c>
      <c r="N1118" s="211">
        <v>133628.04</v>
      </c>
      <c r="O1118" s="211">
        <v>233849.07</v>
      </c>
      <c r="P1118" s="211">
        <v>157560.97499999998</v>
      </c>
      <c r="Q1118" s="211">
        <v>275731.70624999999</v>
      </c>
      <c r="R1118" s="211">
        <v>172453.61</v>
      </c>
      <c r="S1118" s="211">
        <v>301793.8175</v>
      </c>
      <c r="T1118" s="211">
        <v>187206.43</v>
      </c>
      <c r="U1118" s="211">
        <v>327611.2525</v>
      </c>
    </row>
    <row r="1119" spans="1:21" ht="13.5" customHeight="1">
      <c r="A1119" s="209">
        <v>7</v>
      </c>
      <c r="B1119" s="210" t="s">
        <v>456</v>
      </c>
      <c r="C1119" s="210" t="s">
        <v>457</v>
      </c>
      <c r="D1119" s="210" t="s">
        <v>458</v>
      </c>
      <c r="E1119" s="210" t="s">
        <v>464</v>
      </c>
      <c r="F1119" s="209">
        <v>2</v>
      </c>
      <c r="G1119" s="210" t="s">
        <v>5</v>
      </c>
      <c r="H1119" s="211">
        <v>65081.137499999997</v>
      </c>
      <c r="I1119" s="211">
        <v>113891.99062500001</v>
      </c>
      <c r="J1119" s="211">
        <v>84537.197500000009</v>
      </c>
      <c r="K1119" s="211">
        <v>147940.09562500002</v>
      </c>
      <c r="L1119" s="211">
        <v>100509.05250000001</v>
      </c>
      <c r="M1119" s="211">
        <v>175890.84187499998</v>
      </c>
      <c r="N1119" s="211">
        <v>120215.20500000002</v>
      </c>
      <c r="O1119" s="211">
        <v>210376.60875000001</v>
      </c>
      <c r="P1119" s="211">
        <v>141684.63749999998</v>
      </c>
      <c r="Q1119" s="211">
        <v>247948.11562499998</v>
      </c>
      <c r="R1119" s="211">
        <v>155216.5025</v>
      </c>
      <c r="S1119" s="211">
        <v>271628.87937500002</v>
      </c>
      <c r="T1119" s="211">
        <v>168045.16750000001</v>
      </c>
      <c r="U1119" s="211">
        <v>294079.04312499997</v>
      </c>
    </row>
    <row r="1120" spans="1:21" ht="13.5" customHeight="1">
      <c r="A1120" s="209">
        <v>7</v>
      </c>
      <c r="B1120" s="210" t="s">
        <v>456</v>
      </c>
      <c r="C1120" s="210" t="s">
        <v>457</v>
      </c>
      <c r="D1120" s="210" t="s">
        <v>458</v>
      </c>
      <c r="E1120" s="210" t="s">
        <v>464</v>
      </c>
      <c r="F1120" s="209">
        <v>3</v>
      </c>
      <c r="G1120" s="210" t="s">
        <v>6</v>
      </c>
      <c r="H1120" s="211">
        <v>51067.21875</v>
      </c>
      <c r="I1120" s="211">
        <v>89367.6328125</v>
      </c>
      <c r="J1120" s="211">
        <v>69082.606249999983</v>
      </c>
      <c r="K1120" s="211">
        <v>120894.56093749999</v>
      </c>
      <c r="L1120" s="211">
        <v>86912.493749999994</v>
      </c>
      <c r="M1120" s="211">
        <v>152096.86406249998</v>
      </c>
      <c r="N1120" s="211">
        <v>112671.52499999999</v>
      </c>
      <c r="O1120" s="211">
        <v>197175.16874999998</v>
      </c>
      <c r="P1120" s="211">
        <v>136904.15625</v>
      </c>
      <c r="Q1120" s="211">
        <v>239582.27343749997</v>
      </c>
      <c r="R1120" s="211">
        <v>152455.04374999998</v>
      </c>
      <c r="S1120" s="211">
        <v>266796.32656249998</v>
      </c>
      <c r="T1120" s="211">
        <v>167168.53125</v>
      </c>
      <c r="U1120" s="211">
        <v>292544.9296875</v>
      </c>
    </row>
    <row r="1121" spans="1:21" ht="13.5" customHeight="1">
      <c r="A1121" s="209">
        <v>7</v>
      </c>
      <c r="B1121" s="210" t="s">
        <v>456</v>
      </c>
      <c r="C1121" s="210" t="s">
        <v>457</v>
      </c>
      <c r="D1121" s="210" t="s">
        <v>458</v>
      </c>
      <c r="E1121" s="210" t="s">
        <v>464</v>
      </c>
      <c r="F1121" s="209">
        <v>4</v>
      </c>
      <c r="G1121" s="210" t="s">
        <v>4</v>
      </c>
      <c r="H1121" s="211">
        <v>62453.903000000006</v>
      </c>
      <c r="I1121" s="211">
        <v>99926.244800000015</v>
      </c>
      <c r="J1121" s="211">
        <v>87435.464199999988</v>
      </c>
      <c r="K1121" s="211">
        <v>139896.74271999998</v>
      </c>
      <c r="L1121" s="211">
        <v>112417.02539999998</v>
      </c>
      <c r="M1121" s="211">
        <v>179867.24063999997</v>
      </c>
      <c r="N1121" s="211">
        <v>149889.36719999998</v>
      </c>
      <c r="O1121" s="211">
        <v>239822.98752</v>
      </c>
      <c r="P1121" s="211">
        <v>187361.709</v>
      </c>
      <c r="Q1121" s="211">
        <v>299778.73439999996</v>
      </c>
      <c r="R1121" s="211">
        <v>212343.27019999997</v>
      </c>
      <c r="S1121" s="211">
        <v>339749.23231999995</v>
      </c>
      <c r="T1121" s="211">
        <v>237324.83139999997</v>
      </c>
      <c r="U1121" s="211">
        <v>379719.73024</v>
      </c>
    </row>
    <row r="1122" spans="1:21" ht="13.5" customHeight="1">
      <c r="A1122" s="209">
        <v>7</v>
      </c>
      <c r="B1122" s="210" t="s">
        <v>456</v>
      </c>
      <c r="C1122" s="210" t="s">
        <v>457</v>
      </c>
      <c r="D1122" s="210" t="s">
        <v>458</v>
      </c>
      <c r="E1122" s="210" t="s">
        <v>465</v>
      </c>
      <c r="F1122" s="209">
        <v>1</v>
      </c>
      <c r="G1122" s="210" t="s">
        <v>63</v>
      </c>
      <c r="H1122" s="211">
        <v>65782.25</v>
      </c>
      <c r="I1122" s="211">
        <v>115118.9375</v>
      </c>
      <c r="J1122" s="211">
        <v>85816.736250000016</v>
      </c>
      <c r="K1122" s="211">
        <v>150179.28843750001</v>
      </c>
      <c r="L1122" s="211">
        <v>103285.6875</v>
      </c>
      <c r="M1122" s="211">
        <v>180749.953125</v>
      </c>
      <c r="N1122" s="211">
        <v>124536.84</v>
      </c>
      <c r="O1122" s="211">
        <v>217939.47</v>
      </c>
      <c r="P1122" s="211">
        <v>146873.38124999998</v>
      </c>
      <c r="Q1122" s="211">
        <v>257028.41718749999</v>
      </c>
      <c r="R1122" s="211">
        <v>160772.69750000001</v>
      </c>
      <c r="S1122" s="211">
        <v>281352.22062499996</v>
      </c>
      <c r="T1122" s="211">
        <v>174569.76750000002</v>
      </c>
      <c r="U1122" s="211">
        <v>305497.09312500001</v>
      </c>
    </row>
    <row r="1123" spans="1:21" ht="13.5" customHeight="1">
      <c r="A1123" s="209">
        <v>7</v>
      </c>
      <c r="B1123" s="210" t="s">
        <v>456</v>
      </c>
      <c r="C1123" s="210" t="s">
        <v>457</v>
      </c>
      <c r="D1123" s="210" t="s">
        <v>458</v>
      </c>
      <c r="E1123" s="210" t="s">
        <v>465</v>
      </c>
      <c r="F1123" s="209">
        <v>2</v>
      </c>
      <c r="G1123" s="210" t="s">
        <v>5</v>
      </c>
      <c r="H1123" s="211">
        <v>60469.887499999997</v>
      </c>
      <c r="I1123" s="211">
        <v>105822.30312500001</v>
      </c>
      <c r="J1123" s="211">
        <v>78585.797500000015</v>
      </c>
      <c r="K1123" s="211">
        <v>137525.145625</v>
      </c>
      <c r="L1123" s="211">
        <v>93497.602500000008</v>
      </c>
      <c r="M1123" s="211">
        <v>163620.80437500001</v>
      </c>
      <c r="N1123" s="211">
        <v>111950.38500000001</v>
      </c>
      <c r="O1123" s="211">
        <v>195913.17375000002</v>
      </c>
      <c r="P1123" s="211">
        <v>131972.13749999998</v>
      </c>
      <c r="Q1123" s="211">
        <v>230951.24062499998</v>
      </c>
      <c r="R1123" s="211">
        <v>144595.32750000001</v>
      </c>
      <c r="S1123" s="211">
        <v>253041.82312500005</v>
      </c>
      <c r="T1123" s="211">
        <v>156576.53</v>
      </c>
      <c r="U1123" s="211">
        <v>274008.92749999999</v>
      </c>
    </row>
    <row r="1124" spans="1:21" ht="13.5" customHeight="1">
      <c r="A1124" s="209">
        <v>7</v>
      </c>
      <c r="B1124" s="210" t="s">
        <v>456</v>
      </c>
      <c r="C1124" s="210" t="s">
        <v>457</v>
      </c>
      <c r="D1124" s="210" t="s">
        <v>458</v>
      </c>
      <c r="E1124" s="210" t="s">
        <v>465</v>
      </c>
      <c r="F1124" s="209">
        <v>3</v>
      </c>
      <c r="G1124" s="210" t="s">
        <v>6</v>
      </c>
      <c r="H1124" s="211">
        <v>47613.068749999999</v>
      </c>
      <c r="I1124" s="211">
        <v>83322.870312499988</v>
      </c>
      <c r="J1124" s="211">
        <v>64337.796249999992</v>
      </c>
      <c r="K1124" s="211">
        <v>112591.1434375</v>
      </c>
      <c r="L1124" s="211">
        <v>80884.023749999993</v>
      </c>
      <c r="M1124" s="211">
        <v>141547.0415625</v>
      </c>
      <c r="N1124" s="211">
        <v>104754.76499999998</v>
      </c>
      <c r="O1124" s="211">
        <v>183320.83875</v>
      </c>
      <c r="P1124" s="211">
        <v>127156.70624999999</v>
      </c>
      <c r="Q1124" s="211">
        <v>222524.23593749997</v>
      </c>
      <c r="R1124" s="211">
        <v>141509.93375</v>
      </c>
      <c r="S1124" s="211">
        <v>247642.38406249997</v>
      </c>
      <c r="T1124" s="211">
        <v>155057.36124999999</v>
      </c>
      <c r="U1124" s="211">
        <v>271350.38218750001</v>
      </c>
    </row>
    <row r="1125" spans="1:21" ht="13.5" customHeight="1">
      <c r="A1125" s="209">
        <v>7</v>
      </c>
      <c r="B1125" s="210" t="s">
        <v>456</v>
      </c>
      <c r="C1125" s="210" t="s">
        <v>457</v>
      </c>
      <c r="D1125" s="210" t="s">
        <v>458</v>
      </c>
      <c r="E1125" s="210" t="s">
        <v>465</v>
      </c>
      <c r="F1125" s="209">
        <v>4</v>
      </c>
      <c r="G1125" s="210" t="s">
        <v>4</v>
      </c>
      <c r="H1125" s="211">
        <v>58542.000999999989</v>
      </c>
      <c r="I1125" s="211">
        <v>93667.2016</v>
      </c>
      <c r="J1125" s="211">
        <v>81958.801399999997</v>
      </c>
      <c r="K1125" s="211">
        <v>131134.08223999999</v>
      </c>
      <c r="L1125" s="211">
        <v>105375.6018</v>
      </c>
      <c r="M1125" s="211">
        <v>168600.96288000001</v>
      </c>
      <c r="N1125" s="211">
        <v>140500.80239999999</v>
      </c>
      <c r="O1125" s="211">
        <v>224801.28383999999</v>
      </c>
      <c r="P1125" s="211">
        <v>175626.003</v>
      </c>
      <c r="Q1125" s="211">
        <v>281001.60479999997</v>
      </c>
      <c r="R1125" s="211">
        <v>199042.80339999998</v>
      </c>
      <c r="S1125" s="211">
        <v>318468.48543999996</v>
      </c>
      <c r="T1125" s="211">
        <v>222459.60379999998</v>
      </c>
      <c r="U1125" s="211">
        <v>355935.36608000001</v>
      </c>
    </row>
    <row r="1126" spans="1:21" ht="13.5" customHeight="1">
      <c r="A1126" s="209">
        <v>7</v>
      </c>
      <c r="B1126" s="210" t="s">
        <v>456</v>
      </c>
      <c r="C1126" s="210" t="s">
        <v>457</v>
      </c>
      <c r="D1126" s="210" t="s">
        <v>458</v>
      </c>
      <c r="E1126" s="210" t="s">
        <v>466</v>
      </c>
      <c r="F1126" s="209">
        <v>1</v>
      </c>
      <c r="G1126" s="210" t="s">
        <v>63</v>
      </c>
      <c r="H1126" s="211">
        <v>66253.25</v>
      </c>
      <c r="I1126" s="211">
        <v>115943.1875</v>
      </c>
      <c r="J1126" s="211">
        <v>86246.352500000008</v>
      </c>
      <c r="K1126" s="211">
        <v>150931.11687500004</v>
      </c>
      <c r="L1126" s="211">
        <v>103446.67499999999</v>
      </c>
      <c r="M1126" s="211">
        <v>181031.68124999999</v>
      </c>
      <c r="N1126" s="211">
        <v>124179.72</v>
      </c>
      <c r="O1126" s="211">
        <v>217314.51</v>
      </c>
      <c r="P1126" s="211">
        <v>146334.11249999999</v>
      </c>
      <c r="Q1126" s="211">
        <v>256084.69687499999</v>
      </c>
      <c r="R1126" s="211">
        <v>160119.85500000001</v>
      </c>
      <c r="S1126" s="211">
        <v>280209.74624999997</v>
      </c>
      <c r="T1126" s="211">
        <v>173699.61499999999</v>
      </c>
      <c r="U1126" s="211">
        <v>303974.32624999998</v>
      </c>
    </row>
    <row r="1127" spans="1:21" ht="13.5" customHeight="1">
      <c r="A1127" s="209">
        <v>7</v>
      </c>
      <c r="B1127" s="210" t="s">
        <v>456</v>
      </c>
      <c r="C1127" s="210" t="s">
        <v>457</v>
      </c>
      <c r="D1127" s="210" t="s">
        <v>458</v>
      </c>
      <c r="E1127" s="210" t="s">
        <v>466</v>
      </c>
      <c r="F1127" s="209">
        <v>2</v>
      </c>
      <c r="G1127" s="210" t="s">
        <v>5</v>
      </c>
      <c r="H1127" s="211">
        <v>60977.037500000006</v>
      </c>
      <c r="I1127" s="211">
        <v>106709.815625</v>
      </c>
      <c r="J1127" s="211">
        <v>79102.117500000008</v>
      </c>
      <c r="K1127" s="211">
        <v>138428.705625</v>
      </c>
      <c r="L1127" s="211">
        <v>93872.632500000007</v>
      </c>
      <c r="M1127" s="211">
        <v>164277.106875</v>
      </c>
      <c r="N1127" s="211">
        <v>111948.76500000001</v>
      </c>
      <c r="O1127" s="211">
        <v>195910.33875</v>
      </c>
      <c r="P1127" s="211">
        <v>131865.03749999998</v>
      </c>
      <c r="Q1127" s="211">
        <v>230763.81562499999</v>
      </c>
      <c r="R1127" s="211">
        <v>144407.73250000001</v>
      </c>
      <c r="S1127" s="211">
        <v>252713.53187500002</v>
      </c>
      <c r="T1127" s="211">
        <v>156260.70250000001</v>
      </c>
      <c r="U1127" s="211">
        <v>273456.229375</v>
      </c>
    </row>
    <row r="1128" spans="1:21" ht="13.5" customHeight="1">
      <c r="A1128" s="209">
        <v>7</v>
      </c>
      <c r="B1128" s="210" t="s">
        <v>456</v>
      </c>
      <c r="C1128" s="210" t="s">
        <v>457</v>
      </c>
      <c r="D1128" s="210" t="s">
        <v>458</v>
      </c>
      <c r="E1128" s="210" t="s">
        <v>466</v>
      </c>
      <c r="F1128" s="209">
        <v>3</v>
      </c>
      <c r="G1128" s="210" t="s">
        <v>6</v>
      </c>
      <c r="H1128" s="211">
        <v>48125.96875</v>
      </c>
      <c r="I1128" s="211">
        <v>84220.4453125</v>
      </c>
      <c r="J1128" s="211">
        <v>65260.60624999999</v>
      </c>
      <c r="K1128" s="211">
        <v>114206.06093749999</v>
      </c>
      <c r="L1128" s="211">
        <v>82232.493749999994</v>
      </c>
      <c r="M1128" s="211">
        <v>143906.86406249998</v>
      </c>
      <c r="N1128" s="211">
        <v>106825.42499999999</v>
      </c>
      <c r="O1128" s="211">
        <v>186944.49374999997</v>
      </c>
      <c r="P1128" s="211">
        <v>130079.15624999999</v>
      </c>
      <c r="Q1128" s="211">
        <v>227638.52343749997</v>
      </c>
      <c r="R1128" s="211">
        <v>145051.54374999998</v>
      </c>
      <c r="S1128" s="211">
        <v>253840.20156249998</v>
      </c>
      <c r="T1128" s="211">
        <v>159289.23124999998</v>
      </c>
      <c r="U1128" s="211">
        <v>278756.15468749998</v>
      </c>
    </row>
    <row r="1129" spans="1:21" ht="13.5" customHeight="1">
      <c r="A1129" s="209">
        <v>7</v>
      </c>
      <c r="B1129" s="210" t="s">
        <v>456</v>
      </c>
      <c r="C1129" s="210" t="s">
        <v>457</v>
      </c>
      <c r="D1129" s="210" t="s">
        <v>458</v>
      </c>
      <c r="E1129" s="210" t="s">
        <v>466</v>
      </c>
      <c r="F1129" s="209">
        <v>4</v>
      </c>
      <c r="G1129" s="210" t="s">
        <v>4</v>
      </c>
      <c r="H1129" s="211">
        <v>58177.221499999992</v>
      </c>
      <c r="I1129" s="211">
        <v>93083.554399999994</v>
      </c>
      <c r="J1129" s="211">
        <v>81448.110099999991</v>
      </c>
      <c r="K1129" s="211">
        <v>130316.97616000001</v>
      </c>
      <c r="L1129" s="211">
        <v>104718.9987</v>
      </c>
      <c r="M1129" s="211">
        <v>167550.39792000002</v>
      </c>
      <c r="N1129" s="211">
        <v>139625.33159999998</v>
      </c>
      <c r="O1129" s="211">
        <v>223400.53055999998</v>
      </c>
      <c r="P1129" s="211">
        <v>174531.66450000001</v>
      </c>
      <c r="Q1129" s="211">
        <v>279250.66319999995</v>
      </c>
      <c r="R1129" s="211">
        <v>197802.55309999999</v>
      </c>
      <c r="S1129" s="211">
        <v>316484.08496000001</v>
      </c>
      <c r="T1129" s="211">
        <v>221073.44169999997</v>
      </c>
      <c r="U1129" s="211">
        <v>353717.50672</v>
      </c>
    </row>
    <row r="1130" spans="1:21" ht="13.5" customHeight="1">
      <c r="A1130" s="209">
        <v>7</v>
      </c>
      <c r="B1130" s="210" t="s">
        <v>456</v>
      </c>
      <c r="C1130" s="210" t="s">
        <v>457</v>
      </c>
      <c r="D1130" s="210" t="s">
        <v>458</v>
      </c>
      <c r="E1130" s="210" t="s">
        <v>467</v>
      </c>
      <c r="F1130" s="209">
        <v>1</v>
      </c>
      <c r="G1130" s="210" t="s">
        <v>63</v>
      </c>
      <c r="H1130" s="211">
        <v>65235.5</v>
      </c>
      <c r="I1130" s="211">
        <v>114162.125</v>
      </c>
      <c r="J1130" s="211">
        <v>85062.775000000023</v>
      </c>
      <c r="K1130" s="211">
        <v>148859.85625000001</v>
      </c>
      <c r="L1130" s="211">
        <v>102299.85</v>
      </c>
      <c r="M1130" s="211">
        <v>179024.73749999999</v>
      </c>
      <c r="N1130" s="211">
        <v>123226.8</v>
      </c>
      <c r="O1130" s="211">
        <v>215646.9</v>
      </c>
      <c r="P1130" s="211">
        <v>145302.375</v>
      </c>
      <c r="Q1130" s="211">
        <v>254279.15625</v>
      </c>
      <c r="R1130" s="211">
        <v>159039.25</v>
      </c>
      <c r="S1130" s="211">
        <v>278318.6875</v>
      </c>
      <c r="T1130" s="211">
        <v>172652.05</v>
      </c>
      <c r="U1130" s="211">
        <v>302141.08750000002</v>
      </c>
    </row>
    <row r="1131" spans="1:21" ht="13.5" customHeight="1">
      <c r="A1131" s="209">
        <v>7</v>
      </c>
      <c r="B1131" s="210" t="s">
        <v>456</v>
      </c>
      <c r="C1131" s="210" t="s">
        <v>457</v>
      </c>
      <c r="D1131" s="210" t="s">
        <v>458</v>
      </c>
      <c r="E1131" s="210" t="s">
        <v>467</v>
      </c>
      <c r="F1131" s="209">
        <v>2</v>
      </c>
      <c r="G1131" s="210" t="s">
        <v>5</v>
      </c>
      <c r="H1131" s="211">
        <v>59983.625</v>
      </c>
      <c r="I1131" s="211">
        <v>104971.34375</v>
      </c>
      <c r="J1131" s="211">
        <v>77922.425000000017</v>
      </c>
      <c r="K1131" s="211">
        <v>136364.24375000002</v>
      </c>
      <c r="L1131" s="211">
        <v>92655.675000000003</v>
      </c>
      <c r="M1131" s="211">
        <v>162147.43124999999</v>
      </c>
      <c r="N1131" s="211">
        <v>110843.07</v>
      </c>
      <c r="O1131" s="211">
        <v>193975.3725</v>
      </c>
      <c r="P1131" s="211">
        <v>130643.62499999999</v>
      </c>
      <c r="Q1131" s="211">
        <v>228626.34374999997</v>
      </c>
      <c r="R1131" s="211">
        <v>143124.27500000002</v>
      </c>
      <c r="S1131" s="211">
        <v>250467.48125000001</v>
      </c>
      <c r="T1131" s="211">
        <v>154958.77500000002</v>
      </c>
      <c r="U1131" s="211">
        <v>271177.85625000001</v>
      </c>
    </row>
    <row r="1132" spans="1:21" ht="13.5" customHeight="1">
      <c r="A1132" s="209">
        <v>7</v>
      </c>
      <c r="B1132" s="210" t="s">
        <v>456</v>
      </c>
      <c r="C1132" s="210" t="s">
        <v>457</v>
      </c>
      <c r="D1132" s="210" t="s">
        <v>458</v>
      </c>
      <c r="E1132" s="210" t="s">
        <v>467</v>
      </c>
      <c r="F1132" s="209">
        <v>3</v>
      </c>
      <c r="G1132" s="210" t="s">
        <v>6</v>
      </c>
      <c r="H1132" s="211">
        <v>47705.462499999994</v>
      </c>
      <c r="I1132" s="211">
        <v>83484.559374999997</v>
      </c>
      <c r="J1132" s="211">
        <v>64489.897499999999</v>
      </c>
      <c r="K1132" s="211">
        <v>112857.32062499999</v>
      </c>
      <c r="L1132" s="211">
        <v>81097.58249999999</v>
      </c>
      <c r="M1132" s="211">
        <v>141920.76937499997</v>
      </c>
      <c r="N1132" s="211">
        <v>105069.81</v>
      </c>
      <c r="O1132" s="211">
        <v>183872.16749999998</v>
      </c>
      <c r="P1132" s="211">
        <v>127587.6375</v>
      </c>
      <c r="Q1132" s="211">
        <v>223278.36562499998</v>
      </c>
      <c r="R1132" s="211">
        <v>142023.82250000001</v>
      </c>
      <c r="S1132" s="211">
        <v>248541.68937499999</v>
      </c>
      <c r="T1132" s="211">
        <v>155662.10749999998</v>
      </c>
      <c r="U1132" s="211">
        <v>272408.68812499999</v>
      </c>
    </row>
    <row r="1133" spans="1:21" ht="13.5" customHeight="1">
      <c r="A1133" s="209">
        <v>7</v>
      </c>
      <c r="B1133" s="210" t="s">
        <v>456</v>
      </c>
      <c r="C1133" s="210" t="s">
        <v>457</v>
      </c>
      <c r="D1133" s="210" t="s">
        <v>458</v>
      </c>
      <c r="E1133" s="210" t="s">
        <v>467</v>
      </c>
      <c r="F1133" s="209">
        <v>4</v>
      </c>
      <c r="G1133" s="210" t="s">
        <v>4</v>
      </c>
      <c r="H1133" s="211">
        <v>58537.525499999989</v>
      </c>
      <c r="I1133" s="211">
        <v>93660.040800000002</v>
      </c>
      <c r="J1133" s="211">
        <v>81952.535700000008</v>
      </c>
      <c r="K1133" s="211">
        <v>131124.05712000001</v>
      </c>
      <c r="L1133" s="211">
        <v>105367.5459</v>
      </c>
      <c r="M1133" s="211">
        <v>168588.07344000001</v>
      </c>
      <c r="N1133" s="211">
        <v>140490.0612</v>
      </c>
      <c r="O1133" s="211">
        <v>224784.09792</v>
      </c>
      <c r="P1133" s="211">
        <v>175612.57649999997</v>
      </c>
      <c r="Q1133" s="211">
        <v>280980.12239999999</v>
      </c>
      <c r="R1133" s="211">
        <v>199027.58669999999</v>
      </c>
      <c r="S1133" s="211">
        <v>318444.13871999993</v>
      </c>
      <c r="T1133" s="211">
        <v>222442.59689999997</v>
      </c>
      <c r="U1133" s="211">
        <v>355908.15503999998</v>
      </c>
    </row>
    <row r="1134" spans="1:21" ht="13.5" customHeight="1">
      <c r="A1134" s="209">
        <v>7</v>
      </c>
      <c r="B1134" s="210" t="s">
        <v>456</v>
      </c>
      <c r="C1134" s="210" t="s">
        <v>468</v>
      </c>
      <c r="D1134" s="210" t="s">
        <v>469</v>
      </c>
      <c r="E1134" s="210" t="s">
        <v>470</v>
      </c>
      <c r="F1134" s="209">
        <v>1</v>
      </c>
      <c r="G1134" s="210" t="s">
        <v>63</v>
      </c>
      <c r="H1134" s="211">
        <v>62626.25</v>
      </c>
      <c r="I1134" s="211">
        <v>109595.9375</v>
      </c>
      <c r="J1134" s="211">
        <v>81508.63</v>
      </c>
      <c r="K1134" s="211">
        <v>142640.10250000004</v>
      </c>
      <c r="L1134" s="211">
        <v>97732.800000000003</v>
      </c>
      <c r="M1134" s="211">
        <v>171032.4</v>
      </c>
      <c r="N1134" s="211">
        <v>117272.04</v>
      </c>
      <c r="O1134" s="211">
        <v>205226.07</v>
      </c>
      <c r="P1134" s="211">
        <v>138183.6</v>
      </c>
      <c r="Q1134" s="211">
        <v>241821.3</v>
      </c>
      <c r="R1134" s="211">
        <v>151195.96</v>
      </c>
      <c r="S1134" s="211">
        <v>264592.93</v>
      </c>
      <c r="T1134" s="211">
        <v>164004.57999999999</v>
      </c>
      <c r="U1134" s="211">
        <v>287008.01500000001</v>
      </c>
    </row>
    <row r="1135" spans="1:21" ht="13.5" customHeight="1">
      <c r="A1135" s="209">
        <v>7</v>
      </c>
      <c r="B1135" s="210" t="s">
        <v>456</v>
      </c>
      <c r="C1135" s="210" t="s">
        <v>468</v>
      </c>
      <c r="D1135" s="210" t="s">
        <v>469</v>
      </c>
      <c r="E1135" s="210" t="s">
        <v>470</v>
      </c>
      <c r="F1135" s="209">
        <v>2</v>
      </c>
      <c r="G1135" s="210" t="s">
        <v>5</v>
      </c>
      <c r="H1135" s="211">
        <v>57645.387500000004</v>
      </c>
      <c r="I1135" s="211">
        <v>100879.42812500001</v>
      </c>
      <c r="J1135" s="211">
        <v>74767.647500000006</v>
      </c>
      <c r="K1135" s="211">
        <v>130843.38312500002</v>
      </c>
      <c r="L1135" s="211">
        <v>88707.802499999991</v>
      </c>
      <c r="M1135" s="211">
        <v>155238.65437499998</v>
      </c>
      <c r="N1135" s="211">
        <v>105749.74500000001</v>
      </c>
      <c r="O1135" s="211">
        <v>185062.05375000002</v>
      </c>
      <c r="P1135" s="211">
        <v>124553.8875</v>
      </c>
      <c r="Q1135" s="211">
        <v>217969.30312499998</v>
      </c>
      <c r="R1135" s="211">
        <v>136394.95250000001</v>
      </c>
      <c r="S1135" s="211">
        <v>238691.16687500005</v>
      </c>
      <c r="T1135" s="211">
        <v>147580.26750000002</v>
      </c>
      <c r="U1135" s="211">
        <v>258265.46812500001</v>
      </c>
    </row>
    <row r="1136" spans="1:21" ht="13.5" customHeight="1">
      <c r="A1136" s="209">
        <v>7</v>
      </c>
      <c r="B1136" s="210" t="s">
        <v>456</v>
      </c>
      <c r="C1136" s="210" t="s">
        <v>468</v>
      </c>
      <c r="D1136" s="210" t="s">
        <v>469</v>
      </c>
      <c r="E1136" s="210" t="s">
        <v>470</v>
      </c>
      <c r="F1136" s="209">
        <v>3</v>
      </c>
      <c r="G1136" s="210" t="s">
        <v>6</v>
      </c>
      <c r="H1136" s="211">
        <v>45493.893750000003</v>
      </c>
      <c r="I1136" s="211">
        <v>79614.314062499994</v>
      </c>
      <c r="J1136" s="211">
        <v>61712.201249999998</v>
      </c>
      <c r="K1136" s="211">
        <v>107996.35218749999</v>
      </c>
      <c r="L1136" s="211">
        <v>77778.258749999994</v>
      </c>
      <c r="M1136" s="211">
        <v>136111.95281250001</v>
      </c>
      <c r="N1136" s="211">
        <v>101068.245</v>
      </c>
      <c r="O1136" s="211">
        <v>176869.42874999996</v>
      </c>
      <c r="P1136" s="211">
        <v>123105.43124999999</v>
      </c>
      <c r="Q1136" s="211">
        <v>215434.50468749998</v>
      </c>
      <c r="R1136" s="211">
        <v>137300.98874999999</v>
      </c>
      <c r="S1136" s="211">
        <v>240276.73031249997</v>
      </c>
      <c r="T1136" s="211">
        <v>150809.24625</v>
      </c>
      <c r="U1136" s="211">
        <v>263916.18093749997</v>
      </c>
    </row>
    <row r="1137" spans="1:21" ht="13.5" customHeight="1">
      <c r="A1137" s="209">
        <v>7</v>
      </c>
      <c r="B1137" s="210" t="s">
        <v>456</v>
      </c>
      <c r="C1137" s="210" t="s">
        <v>468</v>
      </c>
      <c r="D1137" s="210" t="s">
        <v>469</v>
      </c>
      <c r="E1137" s="210" t="s">
        <v>470</v>
      </c>
      <c r="F1137" s="209">
        <v>4</v>
      </c>
      <c r="G1137" s="210" t="s">
        <v>4</v>
      </c>
      <c r="H1137" s="211">
        <v>54905.368499999997</v>
      </c>
      <c r="I1137" s="211">
        <v>87848.589600000007</v>
      </c>
      <c r="J1137" s="211">
        <v>76867.515899999999</v>
      </c>
      <c r="K1137" s="211">
        <v>122988.02544</v>
      </c>
      <c r="L1137" s="211">
        <v>98829.663299999986</v>
      </c>
      <c r="M1137" s="211">
        <v>158127.46127999999</v>
      </c>
      <c r="N1137" s="211">
        <v>131772.88440000001</v>
      </c>
      <c r="O1137" s="211">
        <v>210836.61504</v>
      </c>
      <c r="P1137" s="211">
        <v>164716.10550000001</v>
      </c>
      <c r="Q1137" s="211">
        <v>263545.76880000002</v>
      </c>
      <c r="R1137" s="211">
        <v>186678.25289999996</v>
      </c>
      <c r="S1137" s="211">
        <v>298685.20464000001</v>
      </c>
      <c r="T1137" s="211">
        <v>208640.40029999998</v>
      </c>
      <c r="U1137" s="211">
        <v>333824.64048</v>
      </c>
    </row>
    <row r="1138" spans="1:21" ht="13.5" customHeight="1">
      <c r="A1138" s="209">
        <v>7</v>
      </c>
      <c r="B1138" s="210" t="s">
        <v>456</v>
      </c>
      <c r="C1138" s="210" t="s">
        <v>468</v>
      </c>
      <c r="D1138" s="210" t="s">
        <v>469</v>
      </c>
      <c r="E1138" s="210" t="s">
        <v>471</v>
      </c>
      <c r="F1138" s="209">
        <v>1</v>
      </c>
      <c r="G1138" s="210" t="s">
        <v>63</v>
      </c>
      <c r="H1138" s="211">
        <v>77233.5</v>
      </c>
      <c r="I1138" s="211">
        <v>135158.625</v>
      </c>
      <c r="J1138" s="211">
        <v>100567.06625000002</v>
      </c>
      <c r="K1138" s="211">
        <v>175992.36593750003</v>
      </c>
      <c r="L1138" s="211">
        <v>120675.4875</v>
      </c>
      <c r="M1138" s="211">
        <v>211182.10312500002</v>
      </c>
      <c r="N1138" s="211">
        <v>144942.48000000001</v>
      </c>
      <c r="O1138" s="211">
        <v>253649.34</v>
      </c>
      <c r="P1138" s="211">
        <v>170818.48125000001</v>
      </c>
      <c r="Q1138" s="211">
        <v>298932.34218749998</v>
      </c>
      <c r="R1138" s="211">
        <v>186920.0575</v>
      </c>
      <c r="S1138" s="211">
        <v>327110.10062500002</v>
      </c>
      <c r="T1138" s="211">
        <v>202796.54749999999</v>
      </c>
      <c r="U1138" s="211">
        <v>354893.958125</v>
      </c>
    </row>
    <row r="1139" spans="1:21" ht="13.5" customHeight="1">
      <c r="A1139" s="209">
        <v>7</v>
      </c>
      <c r="B1139" s="210" t="s">
        <v>456</v>
      </c>
      <c r="C1139" s="210" t="s">
        <v>468</v>
      </c>
      <c r="D1139" s="210" t="s">
        <v>469</v>
      </c>
      <c r="E1139" s="210" t="s">
        <v>471</v>
      </c>
      <c r="F1139" s="209">
        <v>2</v>
      </c>
      <c r="G1139" s="210" t="s">
        <v>5</v>
      </c>
      <c r="H1139" s="211">
        <v>71072.024999999994</v>
      </c>
      <c r="I1139" s="211">
        <v>124376.04375000001</v>
      </c>
      <c r="J1139" s="211">
        <v>92218.595000000001</v>
      </c>
      <c r="K1139" s="211">
        <v>161382.54125000001</v>
      </c>
      <c r="L1139" s="211">
        <v>109473.255</v>
      </c>
      <c r="M1139" s="211">
        <v>191578.19624999998</v>
      </c>
      <c r="N1139" s="211">
        <v>130619.43</v>
      </c>
      <c r="O1139" s="211">
        <v>228584.0025</v>
      </c>
      <c r="P1139" s="211">
        <v>153872.77499999999</v>
      </c>
      <c r="Q1139" s="211">
        <v>269277.35624999995</v>
      </c>
      <c r="R1139" s="211">
        <v>168519.13</v>
      </c>
      <c r="S1139" s="211">
        <v>294908.47750000004</v>
      </c>
      <c r="T1139" s="211">
        <v>182367.7475</v>
      </c>
      <c r="U1139" s="211">
        <v>319143.55812500004</v>
      </c>
    </row>
    <row r="1140" spans="1:21" ht="13.5" customHeight="1">
      <c r="A1140" s="209">
        <v>7</v>
      </c>
      <c r="B1140" s="210" t="s">
        <v>456</v>
      </c>
      <c r="C1140" s="210" t="s">
        <v>468</v>
      </c>
      <c r="D1140" s="210" t="s">
        <v>469</v>
      </c>
      <c r="E1140" s="210" t="s">
        <v>471</v>
      </c>
      <c r="F1140" s="209">
        <v>3</v>
      </c>
      <c r="G1140" s="210" t="s">
        <v>6</v>
      </c>
      <c r="H1140" s="211">
        <v>55435.837499999994</v>
      </c>
      <c r="I1140" s="211">
        <v>97012.715624999983</v>
      </c>
      <c r="J1140" s="211">
        <v>75175.922500000001</v>
      </c>
      <c r="K1140" s="211">
        <v>131557.864375</v>
      </c>
      <c r="L1140" s="211">
        <v>94728.757499999992</v>
      </c>
      <c r="M1140" s="211">
        <v>165775.325625</v>
      </c>
      <c r="N1140" s="211">
        <v>123062.91</v>
      </c>
      <c r="O1140" s="211">
        <v>215360.09249999997</v>
      </c>
      <c r="P1140" s="211">
        <v>149856.26249999998</v>
      </c>
      <c r="Q1140" s="211">
        <v>262248.45937499998</v>
      </c>
      <c r="R1140" s="211">
        <v>167108.59749999997</v>
      </c>
      <c r="S1140" s="211">
        <v>292440.04562499997</v>
      </c>
      <c r="T1140" s="211">
        <v>183515.63249999998</v>
      </c>
      <c r="U1140" s="211">
        <v>321152.35687499994</v>
      </c>
    </row>
    <row r="1141" spans="1:21" ht="13.5" customHeight="1">
      <c r="A1141" s="209">
        <v>7</v>
      </c>
      <c r="B1141" s="210" t="s">
        <v>456</v>
      </c>
      <c r="C1141" s="210" t="s">
        <v>468</v>
      </c>
      <c r="D1141" s="210" t="s">
        <v>469</v>
      </c>
      <c r="E1141" s="210" t="s">
        <v>471</v>
      </c>
      <c r="F1141" s="209">
        <v>4</v>
      </c>
      <c r="G1141" s="210" t="s">
        <v>4</v>
      </c>
      <c r="H1141" s="211">
        <v>67001.378499999992</v>
      </c>
      <c r="I1141" s="211">
        <v>107202.20560000002</v>
      </c>
      <c r="J1141" s="211">
        <v>93801.929899999988</v>
      </c>
      <c r="K1141" s="211">
        <v>150083.08783999999</v>
      </c>
      <c r="L1141" s="211">
        <v>120602.48129999998</v>
      </c>
      <c r="M1141" s="211">
        <v>192963.97008</v>
      </c>
      <c r="N1141" s="211">
        <v>160803.30839999998</v>
      </c>
      <c r="O1141" s="211">
        <v>257285.29343999998</v>
      </c>
      <c r="P1141" s="211">
        <v>201004.13549999997</v>
      </c>
      <c r="Q1141" s="211">
        <v>321606.61679999996</v>
      </c>
      <c r="R1141" s="211">
        <v>227804.68689999997</v>
      </c>
      <c r="S1141" s="211">
        <v>364487.49904000002</v>
      </c>
      <c r="T1141" s="211">
        <v>254605.23829999997</v>
      </c>
      <c r="U1141" s="211">
        <v>407368.38127999997</v>
      </c>
    </row>
    <row r="1142" spans="1:21" ht="13.5" customHeight="1">
      <c r="A1142" s="209">
        <v>7</v>
      </c>
      <c r="B1142" s="210" t="s">
        <v>456</v>
      </c>
      <c r="C1142" s="210" t="s">
        <v>468</v>
      </c>
      <c r="D1142" s="210" t="s">
        <v>469</v>
      </c>
      <c r="E1142" s="210" t="s">
        <v>472</v>
      </c>
      <c r="F1142" s="209">
        <v>1</v>
      </c>
      <c r="G1142" s="210" t="s">
        <v>63</v>
      </c>
      <c r="H1142" s="211">
        <v>66551</v>
      </c>
      <c r="I1142" s="211">
        <v>116464.25</v>
      </c>
      <c r="J1142" s="211">
        <v>86568.991250000021</v>
      </c>
      <c r="K1142" s="211">
        <v>151495.73468750002</v>
      </c>
      <c r="L1142" s="211">
        <v>103708.23749999999</v>
      </c>
      <c r="M1142" s="211">
        <v>181489.41562499999</v>
      </c>
      <c r="N1142" s="211">
        <v>124298.88</v>
      </c>
      <c r="O1142" s="211">
        <v>217523.04</v>
      </c>
      <c r="P1142" s="211">
        <v>146432.60625000001</v>
      </c>
      <c r="Q1142" s="211">
        <v>256257.06093749998</v>
      </c>
      <c r="R1142" s="211">
        <v>160205.4075</v>
      </c>
      <c r="S1142" s="211">
        <v>280359.46312500001</v>
      </c>
      <c r="T1142" s="211">
        <v>173735.0975</v>
      </c>
      <c r="U1142" s="211">
        <v>304036.42062499997</v>
      </c>
    </row>
    <row r="1143" spans="1:21" ht="13.5" customHeight="1">
      <c r="A1143" s="209">
        <v>7</v>
      </c>
      <c r="B1143" s="210" t="s">
        <v>456</v>
      </c>
      <c r="C1143" s="210" t="s">
        <v>468</v>
      </c>
      <c r="D1143" s="210" t="s">
        <v>469</v>
      </c>
      <c r="E1143" s="210" t="s">
        <v>472</v>
      </c>
      <c r="F1143" s="209">
        <v>2</v>
      </c>
      <c r="G1143" s="210" t="s">
        <v>5</v>
      </c>
      <c r="H1143" s="211">
        <v>61277.15</v>
      </c>
      <c r="I1143" s="211">
        <v>107235.01250000001</v>
      </c>
      <c r="J1143" s="211">
        <v>79441.320000000007</v>
      </c>
      <c r="K1143" s="211">
        <v>139022.31</v>
      </c>
      <c r="L1143" s="211">
        <v>94191.03</v>
      </c>
      <c r="M1143" s="211">
        <v>164834.30249999999</v>
      </c>
      <c r="N1143" s="211">
        <v>112169.58</v>
      </c>
      <c r="O1143" s="211">
        <v>196296.76500000001</v>
      </c>
      <c r="P1143" s="211">
        <v>132087.9</v>
      </c>
      <c r="Q1143" s="211">
        <v>231153.82499999998</v>
      </c>
      <c r="R1143" s="211">
        <v>144626.90500000003</v>
      </c>
      <c r="S1143" s="211">
        <v>253097.08375000005</v>
      </c>
      <c r="T1143" s="211">
        <v>156457.92249999999</v>
      </c>
      <c r="U1143" s="211">
        <v>273801.364375</v>
      </c>
    </row>
    <row r="1144" spans="1:21" ht="13.5" customHeight="1">
      <c r="A1144" s="209">
        <v>7</v>
      </c>
      <c r="B1144" s="210" t="s">
        <v>456</v>
      </c>
      <c r="C1144" s="210" t="s">
        <v>468</v>
      </c>
      <c r="D1144" s="210" t="s">
        <v>469</v>
      </c>
      <c r="E1144" s="210" t="s">
        <v>472</v>
      </c>
      <c r="F1144" s="209">
        <v>3</v>
      </c>
      <c r="G1144" s="210" t="s">
        <v>6</v>
      </c>
      <c r="H1144" s="211">
        <v>48176.9</v>
      </c>
      <c r="I1144" s="211">
        <v>84309.574999999997</v>
      </c>
      <c r="J1144" s="211">
        <v>65422.91</v>
      </c>
      <c r="K1144" s="211">
        <v>114490.09249999998</v>
      </c>
      <c r="L1144" s="211">
        <v>82513.17</v>
      </c>
      <c r="M1144" s="211">
        <v>144398.04749999999</v>
      </c>
      <c r="N1144" s="211">
        <v>107320.86</v>
      </c>
      <c r="O1144" s="211">
        <v>187811.50499999998</v>
      </c>
      <c r="P1144" s="211">
        <v>130846.95</v>
      </c>
      <c r="Q1144" s="211">
        <v>228982.16249999998</v>
      </c>
      <c r="R1144" s="211">
        <v>146023.71</v>
      </c>
      <c r="S1144" s="211">
        <v>255541.49249999996</v>
      </c>
      <c r="T1144" s="211">
        <v>160497.37</v>
      </c>
      <c r="U1144" s="211">
        <v>280870.39749999996</v>
      </c>
    </row>
    <row r="1145" spans="1:21" ht="13.5" customHeight="1">
      <c r="A1145" s="209">
        <v>7</v>
      </c>
      <c r="B1145" s="210" t="s">
        <v>456</v>
      </c>
      <c r="C1145" s="210" t="s">
        <v>468</v>
      </c>
      <c r="D1145" s="210" t="s">
        <v>469</v>
      </c>
      <c r="E1145" s="210" t="s">
        <v>472</v>
      </c>
      <c r="F1145" s="209">
        <v>4</v>
      </c>
      <c r="G1145" s="210" t="s">
        <v>4</v>
      </c>
      <c r="H1145" s="211">
        <v>57834.819499999998</v>
      </c>
      <c r="I1145" s="211">
        <v>92535.711199999991</v>
      </c>
      <c r="J1145" s="211">
        <v>80968.747299999988</v>
      </c>
      <c r="K1145" s="211">
        <v>129549.99567999999</v>
      </c>
      <c r="L1145" s="211">
        <v>104102.67509999999</v>
      </c>
      <c r="M1145" s="211">
        <v>166564.28015999999</v>
      </c>
      <c r="N1145" s="211">
        <v>138803.56679999997</v>
      </c>
      <c r="O1145" s="211">
        <v>222085.70688000001</v>
      </c>
      <c r="P1145" s="211">
        <v>173504.45850000001</v>
      </c>
      <c r="Q1145" s="211">
        <v>277607.13359999994</v>
      </c>
      <c r="R1145" s="211">
        <v>196638.38629999998</v>
      </c>
      <c r="S1145" s="211">
        <v>314621.41807999997</v>
      </c>
      <c r="T1145" s="211">
        <v>219772.31409999996</v>
      </c>
      <c r="U1145" s="211">
        <v>351635.70256000001</v>
      </c>
    </row>
    <row r="1146" spans="1:21" ht="13.5" customHeight="1">
      <c r="A1146" s="209">
        <v>7</v>
      </c>
      <c r="B1146" s="210" t="s">
        <v>456</v>
      </c>
      <c r="C1146" s="210" t="s">
        <v>468</v>
      </c>
      <c r="D1146" s="210" t="s">
        <v>469</v>
      </c>
      <c r="E1146" s="210" t="s">
        <v>473</v>
      </c>
      <c r="F1146" s="209">
        <v>1</v>
      </c>
      <c r="G1146" s="210" t="s">
        <v>63</v>
      </c>
      <c r="H1146" s="211">
        <v>62229.25</v>
      </c>
      <c r="I1146" s="211">
        <v>108901.1875</v>
      </c>
      <c r="J1146" s="211">
        <v>81078.445000000007</v>
      </c>
      <c r="K1146" s="211">
        <v>141887.27875000003</v>
      </c>
      <c r="L1146" s="211">
        <v>97384.05</v>
      </c>
      <c r="M1146" s="211">
        <v>170422.08749999999</v>
      </c>
      <c r="N1146" s="211">
        <v>117113.16</v>
      </c>
      <c r="O1146" s="211">
        <v>204948.03</v>
      </c>
      <c r="P1146" s="211">
        <v>138052.27499999999</v>
      </c>
      <c r="Q1146" s="211">
        <v>241591.48125000001</v>
      </c>
      <c r="R1146" s="211">
        <v>151081.89000000001</v>
      </c>
      <c r="S1146" s="211">
        <v>264393.3075</v>
      </c>
      <c r="T1146" s="211">
        <v>163957.26999999999</v>
      </c>
      <c r="U1146" s="211">
        <v>286925.22250000003</v>
      </c>
    </row>
    <row r="1147" spans="1:21" ht="13.5" customHeight="1">
      <c r="A1147" s="209">
        <v>7</v>
      </c>
      <c r="B1147" s="210" t="s">
        <v>456</v>
      </c>
      <c r="C1147" s="210" t="s">
        <v>468</v>
      </c>
      <c r="D1147" s="210" t="s">
        <v>469</v>
      </c>
      <c r="E1147" s="210" t="s">
        <v>473</v>
      </c>
      <c r="F1147" s="209">
        <v>2</v>
      </c>
      <c r="G1147" s="210" t="s">
        <v>5</v>
      </c>
      <c r="H1147" s="211">
        <v>57245.237500000003</v>
      </c>
      <c r="I1147" s="211">
        <v>100179.16562499999</v>
      </c>
      <c r="J1147" s="211">
        <v>74315.377500000002</v>
      </c>
      <c r="K1147" s="211">
        <v>130051.91062500002</v>
      </c>
      <c r="L1147" s="211">
        <v>88283.272499999992</v>
      </c>
      <c r="M1147" s="211">
        <v>154495.72687499999</v>
      </c>
      <c r="N1147" s="211">
        <v>105455.32500000001</v>
      </c>
      <c r="O1147" s="211">
        <v>184546.81875000001</v>
      </c>
      <c r="P1147" s="211">
        <v>124256.73749999999</v>
      </c>
      <c r="Q1147" s="211">
        <v>217449.29062499997</v>
      </c>
      <c r="R1147" s="211">
        <v>136102.7225</v>
      </c>
      <c r="S1147" s="211">
        <v>238179.76437500003</v>
      </c>
      <c r="T1147" s="211">
        <v>147317.3075</v>
      </c>
      <c r="U1147" s="211">
        <v>257805.28812500002</v>
      </c>
    </row>
    <row r="1148" spans="1:21" ht="13.5" customHeight="1">
      <c r="A1148" s="209">
        <v>7</v>
      </c>
      <c r="B1148" s="210" t="s">
        <v>456</v>
      </c>
      <c r="C1148" s="210" t="s">
        <v>468</v>
      </c>
      <c r="D1148" s="210" t="s">
        <v>469</v>
      </c>
      <c r="E1148" s="210" t="s">
        <v>473</v>
      </c>
      <c r="F1148" s="209">
        <v>3</v>
      </c>
      <c r="G1148" s="210" t="s">
        <v>6</v>
      </c>
      <c r="H1148" s="211">
        <v>45350.568749999999</v>
      </c>
      <c r="I1148" s="211">
        <v>79363.495312499988</v>
      </c>
      <c r="J1148" s="211">
        <v>61397.796249999992</v>
      </c>
      <c r="K1148" s="211">
        <v>107446.1434375</v>
      </c>
      <c r="L1148" s="211">
        <v>77284.023749999993</v>
      </c>
      <c r="M1148" s="211">
        <v>135247.0415625</v>
      </c>
      <c r="N1148" s="211">
        <v>100257.76499999998</v>
      </c>
      <c r="O1148" s="211">
        <v>175451.08875</v>
      </c>
      <c r="P1148" s="211">
        <v>121906.70624999999</v>
      </c>
      <c r="Q1148" s="211">
        <v>213336.73593749997</v>
      </c>
      <c r="R1148" s="211">
        <v>135814.93375</v>
      </c>
      <c r="S1148" s="211">
        <v>237676.13406249997</v>
      </c>
      <c r="T1148" s="211">
        <v>148996.36124999999</v>
      </c>
      <c r="U1148" s="211">
        <v>260743.63218749998</v>
      </c>
    </row>
    <row r="1149" spans="1:21" ht="13.5" customHeight="1">
      <c r="A1149" s="209">
        <v>7</v>
      </c>
      <c r="B1149" s="210" t="s">
        <v>456</v>
      </c>
      <c r="C1149" s="210" t="s">
        <v>468</v>
      </c>
      <c r="D1149" s="210" t="s">
        <v>469</v>
      </c>
      <c r="E1149" s="210" t="s">
        <v>473</v>
      </c>
      <c r="F1149" s="209">
        <v>4</v>
      </c>
      <c r="G1149" s="210" t="s">
        <v>4</v>
      </c>
      <c r="H1149" s="211">
        <v>55252.245999999999</v>
      </c>
      <c r="I1149" s="211">
        <v>88403.593599999993</v>
      </c>
      <c r="J1149" s="211">
        <v>77353.14439999999</v>
      </c>
      <c r="K1149" s="211">
        <v>123765.03104</v>
      </c>
      <c r="L1149" s="211">
        <v>99454.042799999996</v>
      </c>
      <c r="M1149" s="211">
        <v>159126.46847999998</v>
      </c>
      <c r="N1149" s="211">
        <v>132605.3904</v>
      </c>
      <c r="O1149" s="211">
        <v>212168.62463999999</v>
      </c>
      <c r="P1149" s="211">
        <v>165756.73800000001</v>
      </c>
      <c r="Q1149" s="211">
        <v>265210.78080000001</v>
      </c>
      <c r="R1149" s="211">
        <v>187857.63639999999</v>
      </c>
      <c r="S1149" s="211">
        <v>300572.21823999996</v>
      </c>
      <c r="T1149" s="211">
        <v>209958.53479999999</v>
      </c>
      <c r="U1149" s="211">
        <v>335933.65568000003</v>
      </c>
    </row>
    <row r="1150" spans="1:21" ht="13.5" customHeight="1">
      <c r="A1150" s="209">
        <v>7</v>
      </c>
      <c r="B1150" s="210" t="s">
        <v>456</v>
      </c>
      <c r="C1150" s="210" t="s">
        <v>468</v>
      </c>
      <c r="D1150" s="210" t="s">
        <v>469</v>
      </c>
      <c r="E1150" s="210" t="s">
        <v>474</v>
      </c>
      <c r="F1150" s="209">
        <v>1</v>
      </c>
      <c r="G1150" s="210" t="s">
        <v>63</v>
      </c>
      <c r="H1150" s="211">
        <v>64688.75</v>
      </c>
      <c r="I1150" s="211">
        <v>113205.3125</v>
      </c>
      <c r="J1150" s="211">
        <v>84308.813750000001</v>
      </c>
      <c r="K1150" s="211">
        <v>147540.42406250004</v>
      </c>
      <c r="L1150" s="211">
        <v>101314.0125</v>
      </c>
      <c r="M1150" s="211">
        <v>177299.52187500001</v>
      </c>
      <c r="N1150" s="211">
        <v>121916.76</v>
      </c>
      <c r="O1150" s="211">
        <v>213354.33</v>
      </c>
      <c r="P1150" s="211">
        <v>143731.36874999999</v>
      </c>
      <c r="Q1150" s="211">
        <v>251529.89531249998</v>
      </c>
      <c r="R1150" s="211">
        <v>157305.80249999999</v>
      </c>
      <c r="S1150" s="211">
        <v>275285.15437500004</v>
      </c>
      <c r="T1150" s="211">
        <v>170734.33249999999</v>
      </c>
      <c r="U1150" s="211">
        <v>298785.08187500003</v>
      </c>
    </row>
    <row r="1151" spans="1:21" ht="13.5" customHeight="1">
      <c r="A1151" s="209">
        <v>7</v>
      </c>
      <c r="B1151" s="210" t="s">
        <v>456</v>
      </c>
      <c r="C1151" s="210" t="s">
        <v>468</v>
      </c>
      <c r="D1151" s="210" t="s">
        <v>469</v>
      </c>
      <c r="E1151" s="210" t="s">
        <v>474</v>
      </c>
      <c r="F1151" s="209">
        <v>2</v>
      </c>
      <c r="G1151" s="210" t="s">
        <v>5</v>
      </c>
      <c r="H1151" s="211">
        <v>59497.362500000003</v>
      </c>
      <c r="I1151" s="211">
        <v>104120.38437499999</v>
      </c>
      <c r="J1151" s="211">
        <v>77259.052500000005</v>
      </c>
      <c r="K1151" s="211">
        <v>135203.34187500001</v>
      </c>
      <c r="L1151" s="211">
        <v>91813.747499999998</v>
      </c>
      <c r="M1151" s="211">
        <v>160674.05812499998</v>
      </c>
      <c r="N1151" s="211">
        <v>109735.755</v>
      </c>
      <c r="O1151" s="211">
        <v>192037.57124999998</v>
      </c>
      <c r="P1151" s="211">
        <v>129315.11249999999</v>
      </c>
      <c r="Q1151" s="211">
        <v>226301.44687499997</v>
      </c>
      <c r="R1151" s="211">
        <v>141653.2225</v>
      </c>
      <c r="S1151" s="211">
        <v>247893.13937500003</v>
      </c>
      <c r="T1151" s="211">
        <v>153341.01999999999</v>
      </c>
      <c r="U1151" s="211">
        <v>268346.78500000003</v>
      </c>
    </row>
    <row r="1152" spans="1:21" ht="13.5" customHeight="1">
      <c r="A1152" s="209">
        <v>7</v>
      </c>
      <c r="B1152" s="210" t="s">
        <v>456</v>
      </c>
      <c r="C1152" s="210" t="s">
        <v>468</v>
      </c>
      <c r="D1152" s="210" t="s">
        <v>469</v>
      </c>
      <c r="E1152" s="210" t="s">
        <v>474</v>
      </c>
      <c r="F1152" s="209">
        <v>3</v>
      </c>
      <c r="G1152" s="210" t="s">
        <v>6</v>
      </c>
      <c r="H1152" s="211">
        <v>47571.606249999997</v>
      </c>
      <c r="I1152" s="211">
        <v>83250.310937500006</v>
      </c>
      <c r="J1152" s="211">
        <v>64347.998749999999</v>
      </c>
      <c r="K1152" s="211">
        <v>112608.99781249999</v>
      </c>
      <c r="L1152" s="211">
        <v>80951.141249999986</v>
      </c>
      <c r="M1152" s="211">
        <v>141664.4971875</v>
      </c>
      <c r="N1152" s="211">
        <v>104935.155</v>
      </c>
      <c r="O1152" s="211">
        <v>183636.52124999999</v>
      </c>
      <c r="P1152" s="211">
        <v>127493.56874999999</v>
      </c>
      <c r="Q1152" s="211">
        <v>223113.74531249999</v>
      </c>
      <c r="R1152" s="211">
        <v>141968.21124999999</v>
      </c>
      <c r="S1152" s="211">
        <v>248444.36968749997</v>
      </c>
      <c r="T1152" s="211">
        <v>155660.75375</v>
      </c>
      <c r="U1152" s="211">
        <v>272406.31906249997</v>
      </c>
    </row>
    <row r="1153" spans="1:21" ht="13.5" customHeight="1">
      <c r="A1153" s="209">
        <v>7</v>
      </c>
      <c r="B1153" s="210" t="s">
        <v>456</v>
      </c>
      <c r="C1153" s="210" t="s">
        <v>468</v>
      </c>
      <c r="D1153" s="210" t="s">
        <v>469</v>
      </c>
      <c r="E1153" s="210" t="s">
        <v>474</v>
      </c>
      <c r="F1153" s="209">
        <v>4</v>
      </c>
      <c r="G1153" s="210" t="s">
        <v>4</v>
      </c>
      <c r="H1153" s="211">
        <v>58204.074499999995</v>
      </c>
      <c r="I1153" s="211">
        <v>93126.51920000001</v>
      </c>
      <c r="J1153" s="211">
        <v>81485.704299999998</v>
      </c>
      <c r="K1153" s="211">
        <v>130377.12688</v>
      </c>
      <c r="L1153" s="211">
        <v>104767.33409999999</v>
      </c>
      <c r="M1153" s="211">
        <v>167627.73456000001</v>
      </c>
      <c r="N1153" s="211">
        <v>139689.7788</v>
      </c>
      <c r="O1153" s="211">
        <v>223503.64608000001</v>
      </c>
      <c r="P1153" s="211">
        <v>174612.22349999999</v>
      </c>
      <c r="Q1153" s="211">
        <v>279379.5576</v>
      </c>
      <c r="R1153" s="211">
        <v>197893.85329999996</v>
      </c>
      <c r="S1153" s="211">
        <v>316630.16527999996</v>
      </c>
      <c r="T1153" s="211">
        <v>221175.48309999998</v>
      </c>
      <c r="U1153" s="211">
        <v>353880.77295999997</v>
      </c>
    </row>
    <row r="1154" spans="1:21" ht="13.5" customHeight="1">
      <c r="A1154" s="209">
        <v>7</v>
      </c>
      <c r="B1154" s="210" t="s">
        <v>456</v>
      </c>
      <c r="C1154" s="210" t="s">
        <v>468</v>
      </c>
      <c r="D1154" s="210" t="s">
        <v>469</v>
      </c>
      <c r="E1154" s="210" t="s">
        <v>475</v>
      </c>
      <c r="F1154" s="209">
        <v>1</v>
      </c>
      <c r="G1154" s="210" t="s">
        <v>63</v>
      </c>
      <c r="H1154" s="211">
        <v>62427.75</v>
      </c>
      <c r="I1154" s="211">
        <v>109248.5625</v>
      </c>
      <c r="J1154" s="211">
        <v>81293.537500000006</v>
      </c>
      <c r="K1154" s="211">
        <v>142263.69062500005</v>
      </c>
      <c r="L1154" s="211">
        <v>97558.425000000003</v>
      </c>
      <c r="M1154" s="211">
        <v>170727.24375000002</v>
      </c>
      <c r="N1154" s="211">
        <v>117192.6</v>
      </c>
      <c r="O1154" s="211">
        <v>205087.05</v>
      </c>
      <c r="P1154" s="211">
        <v>138117.9375</v>
      </c>
      <c r="Q1154" s="211">
        <v>241706.390625</v>
      </c>
      <c r="R1154" s="211">
        <v>151138.92499999999</v>
      </c>
      <c r="S1154" s="211">
        <v>264493.11875000002</v>
      </c>
      <c r="T1154" s="211">
        <v>163980.92499999999</v>
      </c>
      <c r="U1154" s="211">
        <v>286966.61875000002</v>
      </c>
    </row>
    <row r="1155" spans="1:21" ht="13.5" customHeight="1">
      <c r="A1155" s="209">
        <v>7</v>
      </c>
      <c r="B1155" s="210" t="s">
        <v>456</v>
      </c>
      <c r="C1155" s="210" t="s">
        <v>468</v>
      </c>
      <c r="D1155" s="210" t="s">
        <v>469</v>
      </c>
      <c r="E1155" s="210" t="s">
        <v>475</v>
      </c>
      <c r="F1155" s="209">
        <v>2</v>
      </c>
      <c r="G1155" s="210" t="s">
        <v>5</v>
      </c>
      <c r="H1155" s="211">
        <v>57445.3125</v>
      </c>
      <c r="I1155" s="211">
        <v>100529.296875</v>
      </c>
      <c r="J1155" s="211">
        <v>74541.512500000012</v>
      </c>
      <c r="K1155" s="211">
        <v>130447.64687500001</v>
      </c>
      <c r="L1155" s="211">
        <v>88495.537500000006</v>
      </c>
      <c r="M1155" s="211">
        <v>154867.19062499999</v>
      </c>
      <c r="N1155" s="211">
        <v>105602.535</v>
      </c>
      <c r="O1155" s="211">
        <v>184804.43625</v>
      </c>
      <c r="P1155" s="211">
        <v>124405.31249999999</v>
      </c>
      <c r="Q1155" s="211">
        <v>217709.29687499997</v>
      </c>
      <c r="R1155" s="211">
        <v>136248.83750000002</v>
      </c>
      <c r="S1155" s="211">
        <v>238435.46562500004</v>
      </c>
      <c r="T1155" s="211">
        <v>147448.78750000001</v>
      </c>
      <c r="U1155" s="211">
        <v>258035.37812500002</v>
      </c>
    </row>
    <row r="1156" spans="1:21" ht="13.5" customHeight="1">
      <c r="A1156" s="209">
        <v>7</v>
      </c>
      <c r="B1156" s="210" t="s">
        <v>456</v>
      </c>
      <c r="C1156" s="210" t="s">
        <v>468</v>
      </c>
      <c r="D1156" s="210" t="s">
        <v>469</v>
      </c>
      <c r="E1156" s="210" t="s">
        <v>475</v>
      </c>
      <c r="F1156" s="209">
        <v>3</v>
      </c>
      <c r="G1156" s="210" t="s">
        <v>6</v>
      </c>
      <c r="H1156" s="211">
        <v>45535.356249999997</v>
      </c>
      <c r="I1156" s="211">
        <v>79686.873437500006</v>
      </c>
      <c r="J1156" s="211">
        <v>61701.998749999999</v>
      </c>
      <c r="K1156" s="211">
        <v>107978.49781249999</v>
      </c>
      <c r="L1156" s="211">
        <v>77711.141249999986</v>
      </c>
      <c r="M1156" s="211">
        <v>135994.4971875</v>
      </c>
      <c r="N1156" s="211">
        <v>100887.85499999998</v>
      </c>
      <c r="O1156" s="211">
        <v>176553.74624999997</v>
      </c>
      <c r="P1156" s="211">
        <v>122768.56874999999</v>
      </c>
      <c r="Q1156" s="211">
        <v>214844.99531249999</v>
      </c>
      <c r="R1156" s="211">
        <v>136842.71124999999</v>
      </c>
      <c r="S1156" s="211">
        <v>239474.74468749997</v>
      </c>
      <c r="T1156" s="211">
        <v>150205.85375000001</v>
      </c>
      <c r="U1156" s="211">
        <v>262860.24406249996</v>
      </c>
    </row>
    <row r="1157" spans="1:21" ht="13.5" customHeight="1">
      <c r="A1157" s="209">
        <v>7</v>
      </c>
      <c r="B1157" s="210" t="s">
        <v>456</v>
      </c>
      <c r="C1157" s="210" t="s">
        <v>468</v>
      </c>
      <c r="D1157" s="210" t="s">
        <v>469</v>
      </c>
      <c r="E1157" s="210" t="s">
        <v>475</v>
      </c>
      <c r="F1157" s="209">
        <v>4</v>
      </c>
      <c r="G1157" s="210" t="s">
        <v>4</v>
      </c>
      <c r="H1157" s="211">
        <v>55243.294999999998</v>
      </c>
      <c r="I1157" s="211">
        <v>88389.271999999997</v>
      </c>
      <c r="J1157" s="211">
        <v>77340.612999999998</v>
      </c>
      <c r="K1157" s="211">
        <v>123744.9808</v>
      </c>
      <c r="L1157" s="211">
        <v>99437.930999999982</v>
      </c>
      <c r="M1157" s="211">
        <v>159100.68959999998</v>
      </c>
      <c r="N1157" s="211">
        <v>132583.908</v>
      </c>
      <c r="O1157" s="211">
        <v>212134.25280000002</v>
      </c>
      <c r="P1157" s="211">
        <v>165729.88499999998</v>
      </c>
      <c r="Q1157" s="211">
        <v>265167.81599999999</v>
      </c>
      <c r="R1157" s="211">
        <v>187827.20299999998</v>
      </c>
      <c r="S1157" s="211">
        <v>300523.52480000001</v>
      </c>
      <c r="T1157" s="211">
        <v>209924.52099999998</v>
      </c>
      <c r="U1157" s="211">
        <v>335879.23360000004</v>
      </c>
    </row>
    <row r="1158" spans="1:21" ht="13.5" customHeight="1">
      <c r="A1158" s="209">
        <v>7</v>
      </c>
      <c r="B1158" s="210" t="s">
        <v>456</v>
      </c>
      <c r="C1158" s="210" t="s">
        <v>476</v>
      </c>
      <c r="D1158" s="210" t="s">
        <v>477</v>
      </c>
      <c r="E1158" s="210" t="s">
        <v>478</v>
      </c>
      <c r="F1158" s="209">
        <v>1</v>
      </c>
      <c r="G1158" s="210" t="s">
        <v>63</v>
      </c>
      <c r="H1158" s="211">
        <v>67520</v>
      </c>
      <c r="I1158" s="211">
        <v>118160</v>
      </c>
      <c r="J1158" s="211">
        <v>87861.252500000017</v>
      </c>
      <c r="K1158" s="211">
        <v>153757.19187500002</v>
      </c>
      <c r="L1158" s="211">
        <v>105317.77499999999</v>
      </c>
      <c r="M1158" s="211">
        <v>184306.10625000001</v>
      </c>
      <c r="N1158" s="211">
        <v>126323.52</v>
      </c>
      <c r="O1158" s="211">
        <v>221066.16</v>
      </c>
      <c r="P1158" s="211">
        <v>148838.36249999999</v>
      </c>
      <c r="Q1158" s="211">
        <v>260467.13437499999</v>
      </c>
      <c r="R1158" s="211">
        <v>162848.35500000001</v>
      </c>
      <c r="S1158" s="211">
        <v>284984.62124999997</v>
      </c>
      <c r="T1158" s="211">
        <v>176629.41500000001</v>
      </c>
      <c r="U1158" s="211">
        <v>309101.47624999995</v>
      </c>
    </row>
    <row r="1159" spans="1:21" ht="13.5" customHeight="1">
      <c r="A1159" s="209">
        <v>7</v>
      </c>
      <c r="B1159" s="210" t="s">
        <v>456</v>
      </c>
      <c r="C1159" s="210" t="s">
        <v>476</v>
      </c>
      <c r="D1159" s="210" t="s">
        <v>477</v>
      </c>
      <c r="E1159" s="210" t="s">
        <v>478</v>
      </c>
      <c r="F1159" s="209">
        <v>2</v>
      </c>
      <c r="G1159" s="210" t="s">
        <v>5</v>
      </c>
      <c r="H1159" s="211">
        <v>62156.6</v>
      </c>
      <c r="I1159" s="211">
        <v>108774.05</v>
      </c>
      <c r="J1159" s="211">
        <v>80605.98</v>
      </c>
      <c r="K1159" s="211">
        <v>141060.46500000003</v>
      </c>
      <c r="L1159" s="211">
        <v>95613.119999999995</v>
      </c>
      <c r="M1159" s="211">
        <v>167322.96</v>
      </c>
      <c r="N1159" s="211">
        <v>113940.96</v>
      </c>
      <c r="O1159" s="211">
        <v>199396.68</v>
      </c>
      <c r="P1159" s="211">
        <v>134192.1</v>
      </c>
      <c r="Q1159" s="211">
        <v>234836.17499999999</v>
      </c>
      <c r="R1159" s="211">
        <v>146943.07</v>
      </c>
      <c r="S1159" s="211">
        <v>257150.37250000003</v>
      </c>
      <c r="T1159" s="211">
        <v>158983.16499999998</v>
      </c>
      <c r="U1159" s="211">
        <v>278220.53875000001</v>
      </c>
    </row>
    <row r="1160" spans="1:21" ht="13.5" customHeight="1">
      <c r="A1160" s="209">
        <v>7</v>
      </c>
      <c r="B1160" s="210" t="s">
        <v>456</v>
      </c>
      <c r="C1160" s="210" t="s">
        <v>476</v>
      </c>
      <c r="D1160" s="210" t="s">
        <v>477</v>
      </c>
      <c r="E1160" s="210" t="s">
        <v>478</v>
      </c>
      <c r="F1160" s="209">
        <v>3</v>
      </c>
      <c r="G1160" s="210" t="s">
        <v>6</v>
      </c>
      <c r="H1160" s="211">
        <v>49308.15</v>
      </c>
      <c r="I1160" s="211">
        <v>86289.262499999997</v>
      </c>
      <c r="J1160" s="211">
        <v>66892.91</v>
      </c>
      <c r="K1160" s="211">
        <v>117062.59249999998</v>
      </c>
      <c r="L1160" s="211">
        <v>84313.17</v>
      </c>
      <c r="M1160" s="211">
        <v>147548.04749999999</v>
      </c>
      <c r="N1160" s="211">
        <v>109569.36</v>
      </c>
      <c r="O1160" s="211">
        <v>191746.38</v>
      </c>
      <c r="P1160" s="211">
        <v>133471.95000000001</v>
      </c>
      <c r="Q1160" s="211">
        <v>233575.91249999998</v>
      </c>
      <c r="R1160" s="211">
        <v>148871.21</v>
      </c>
      <c r="S1160" s="211">
        <v>260524.61749999996</v>
      </c>
      <c r="T1160" s="211">
        <v>163527.87</v>
      </c>
      <c r="U1160" s="211">
        <v>286173.77249999996</v>
      </c>
    </row>
    <row r="1161" spans="1:21" ht="13.5" customHeight="1">
      <c r="A1161" s="209">
        <v>7</v>
      </c>
      <c r="B1161" s="210" t="s">
        <v>456</v>
      </c>
      <c r="C1161" s="210" t="s">
        <v>476</v>
      </c>
      <c r="D1161" s="210" t="s">
        <v>477</v>
      </c>
      <c r="E1161" s="210" t="s">
        <v>478</v>
      </c>
      <c r="F1161" s="209">
        <v>4</v>
      </c>
      <c r="G1161" s="210" t="s">
        <v>4</v>
      </c>
      <c r="H1161" s="211">
        <v>59479.697</v>
      </c>
      <c r="I1161" s="211">
        <v>95167.515199999994</v>
      </c>
      <c r="J1161" s="211">
        <v>83271.575799999991</v>
      </c>
      <c r="K1161" s="211">
        <v>133234.52127999999</v>
      </c>
      <c r="L1161" s="211">
        <v>107063.4546</v>
      </c>
      <c r="M1161" s="211">
        <v>171301.52736000001</v>
      </c>
      <c r="N1161" s="211">
        <v>142751.27279999998</v>
      </c>
      <c r="O1161" s="211">
        <v>228402.03648000001</v>
      </c>
      <c r="P1161" s="211">
        <v>178439.09099999999</v>
      </c>
      <c r="Q1161" s="211">
        <v>285502.54559999995</v>
      </c>
      <c r="R1161" s="211">
        <v>202230.96979999999</v>
      </c>
      <c r="S1161" s="211">
        <v>323569.55168000003</v>
      </c>
      <c r="T1161" s="211">
        <v>226022.84859999997</v>
      </c>
      <c r="U1161" s="211">
        <v>361636.55776</v>
      </c>
    </row>
    <row r="1162" spans="1:21" ht="13.5" customHeight="1">
      <c r="A1162" s="209">
        <v>7</v>
      </c>
      <c r="B1162" s="210" t="s">
        <v>456</v>
      </c>
      <c r="C1162" s="210" t="s">
        <v>476</v>
      </c>
      <c r="D1162" s="210" t="s">
        <v>477</v>
      </c>
      <c r="E1162" s="210" t="s">
        <v>313</v>
      </c>
      <c r="F1162" s="209">
        <v>1</v>
      </c>
      <c r="G1162" s="210" t="s">
        <v>63</v>
      </c>
      <c r="H1162" s="211">
        <v>70104</v>
      </c>
      <c r="I1162" s="211">
        <v>122682</v>
      </c>
      <c r="J1162" s="211">
        <v>91307.282500000016</v>
      </c>
      <c r="K1162" s="211">
        <v>159787.74437500001</v>
      </c>
      <c r="L1162" s="211">
        <v>109609.875</v>
      </c>
      <c r="M1162" s="211">
        <v>191817.28125</v>
      </c>
      <c r="N1162" s="211">
        <v>131722.56</v>
      </c>
      <c r="O1162" s="211">
        <v>230514.48</v>
      </c>
      <c r="P1162" s="211">
        <v>155253.71249999999</v>
      </c>
      <c r="Q1162" s="211">
        <v>271693.99687499995</v>
      </c>
      <c r="R1162" s="211">
        <v>169896.215</v>
      </c>
      <c r="S1162" s="211">
        <v>297318.37624999997</v>
      </c>
      <c r="T1162" s="211">
        <v>184347.595</v>
      </c>
      <c r="U1162" s="211">
        <v>322608.29125000001</v>
      </c>
    </row>
    <row r="1163" spans="1:21" ht="13.5" customHeight="1">
      <c r="A1163" s="209">
        <v>7</v>
      </c>
      <c r="B1163" s="210" t="s">
        <v>456</v>
      </c>
      <c r="C1163" s="210" t="s">
        <v>476</v>
      </c>
      <c r="D1163" s="210" t="s">
        <v>477</v>
      </c>
      <c r="E1163" s="210" t="s">
        <v>313</v>
      </c>
      <c r="F1163" s="209">
        <v>2</v>
      </c>
      <c r="G1163" s="210" t="s">
        <v>5</v>
      </c>
      <c r="H1163" s="211">
        <v>64501.8</v>
      </c>
      <c r="I1163" s="211">
        <v>112878.15</v>
      </c>
      <c r="J1163" s="211">
        <v>83711.740000000005</v>
      </c>
      <c r="K1163" s="211">
        <v>146495.54500000001</v>
      </c>
      <c r="L1163" s="211">
        <v>99405.36</v>
      </c>
      <c r="M1163" s="211">
        <v>173959.38</v>
      </c>
      <c r="N1163" s="211">
        <v>118664.64</v>
      </c>
      <c r="O1163" s="211">
        <v>207663.12</v>
      </c>
      <c r="P1163" s="211">
        <v>139803.29999999999</v>
      </c>
      <c r="Q1163" s="211">
        <v>244655.77499999997</v>
      </c>
      <c r="R1163" s="211">
        <v>153119.51</v>
      </c>
      <c r="S1163" s="211">
        <v>267959.14250000002</v>
      </c>
      <c r="T1163" s="211">
        <v>165717.14499999999</v>
      </c>
      <c r="U1163" s="211">
        <v>290005.00375000003</v>
      </c>
    </row>
    <row r="1164" spans="1:21" ht="13.5" customHeight="1">
      <c r="A1164" s="209">
        <v>7</v>
      </c>
      <c r="B1164" s="210" t="s">
        <v>456</v>
      </c>
      <c r="C1164" s="210" t="s">
        <v>476</v>
      </c>
      <c r="D1164" s="210" t="s">
        <v>477</v>
      </c>
      <c r="E1164" s="210" t="s">
        <v>313</v>
      </c>
      <c r="F1164" s="209">
        <v>3</v>
      </c>
      <c r="G1164" s="210" t="s">
        <v>6</v>
      </c>
      <c r="H1164" s="211">
        <v>50665.65</v>
      </c>
      <c r="I1164" s="211">
        <v>88664.887499999997</v>
      </c>
      <c r="J1164" s="211">
        <v>68656.91</v>
      </c>
      <c r="K1164" s="211">
        <v>120149.59249999998</v>
      </c>
      <c r="L1164" s="211">
        <v>86473.17</v>
      </c>
      <c r="M1164" s="211">
        <v>151328.04749999999</v>
      </c>
      <c r="N1164" s="211">
        <v>112267.56</v>
      </c>
      <c r="O1164" s="211">
        <v>196468.23</v>
      </c>
      <c r="P1164" s="211">
        <v>136621.95000000001</v>
      </c>
      <c r="Q1164" s="211">
        <v>239088.41249999998</v>
      </c>
      <c r="R1164" s="211">
        <v>152288.21</v>
      </c>
      <c r="S1164" s="211">
        <v>266504.36749999993</v>
      </c>
      <c r="T1164" s="211">
        <v>167164.47</v>
      </c>
      <c r="U1164" s="211">
        <v>292537.82250000001</v>
      </c>
    </row>
    <row r="1165" spans="1:21" ht="13.5" customHeight="1">
      <c r="A1165" s="209">
        <v>7</v>
      </c>
      <c r="B1165" s="210" t="s">
        <v>456</v>
      </c>
      <c r="C1165" s="210" t="s">
        <v>476</v>
      </c>
      <c r="D1165" s="210" t="s">
        <v>477</v>
      </c>
      <c r="E1165" s="210" t="s">
        <v>313</v>
      </c>
      <c r="F1165" s="209">
        <v>4</v>
      </c>
      <c r="G1165" s="210" t="s">
        <v>4</v>
      </c>
      <c r="H1165" s="211">
        <v>61453.55</v>
      </c>
      <c r="I1165" s="211">
        <v>98325.68</v>
      </c>
      <c r="J1165" s="211">
        <v>86034.97</v>
      </c>
      <c r="K1165" s="211">
        <v>137655.95199999999</v>
      </c>
      <c r="L1165" s="211">
        <v>110616.39</v>
      </c>
      <c r="M1165" s="211">
        <v>176986.22399999999</v>
      </c>
      <c r="N1165" s="211">
        <v>147488.51999999999</v>
      </c>
      <c r="O1165" s="211">
        <v>235981.63199999998</v>
      </c>
      <c r="P1165" s="211">
        <v>184360.65</v>
      </c>
      <c r="Q1165" s="211">
        <v>294977.03999999998</v>
      </c>
      <c r="R1165" s="211">
        <v>208942.07</v>
      </c>
      <c r="S1165" s="211">
        <v>334307.31200000003</v>
      </c>
      <c r="T1165" s="211">
        <v>233523.49</v>
      </c>
      <c r="U1165" s="211">
        <v>373637.58400000003</v>
      </c>
    </row>
    <row r="1166" spans="1:21" ht="13.5" customHeight="1">
      <c r="A1166" s="209">
        <v>7</v>
      </c>
      <c r="B1166" s="210" t="s">
        <v>456</v>
      </c>
      <c r="C1166" s="210" t="s">
        <v>476</v>
      </c>
      <c r="D1166" s="210" t="s">
        <v>477</v>
      </c>
      <c r="E1166" s="210" t="s">
        <v>479</v>
      </c>
      <c r="F1166" s="209">
        <v>1</v>
      </c>
      <c r="G1166" s="210" t="s">
        <v>63</v>
      </c>
      <c r="H1166" s="211">
        <v>63570</v>
      </c>
      <c r="I1166" s="211">
        <v>111247.5</v>
      </c>
      <c r="J1166" s="211">
        <v>82692.77625000001</v>
      </c>
      <c r="K1166" s="211">
        <v>144712.35843750002</v>
      </c>
      <c r="L1166" s="211">
        <v>99067.387499999983</v>
      </c>
      <c r="M1166" s="211">
        <v>173367.92812499998</v>
      </c>
      <c r="N1166" s="211">
        <v>118740.96</v>
      </c>
      <c r="O1166" s="211">
        <v>207796.68</v>
      </c>
      <c r="P1166" s="211">
        <v>139885.93124999999</v>
      </c>
      <c r="Q1166" s="211">
        <v>244800.37968750001</v>
      </c>
      <c r="R1166" s="211">
        <v>153043.47749999998</v>
      </c>
      <c r="S1166" s="211">
        <v>267826.08562500001</v>
      </c>
      <c r="T1166" s="211">
        <v>165969.60749999998</v>
      </c>
      <c r="U1166" s="211">
        <v>290446.81312499999</v>
      </c>
    </row>
    <row r="1167" spans="1:21" ht="13.5" customHeight="1">
      <c r="A1167" s="209">
        <v>7</v>
      </c>
      <c r="B1167" s="210" t="s">
        <v>456</v>
      </c>
      <c r="C1167" s="210" t="s">
        <v>476</v>
      </c>
      <c r="D1167" s="210" t="s">
        <v>477</v>
      </c>
      <c r="E1167" s="210" t="s">
        <v>479</v>
      </c>
      <c r="F1167" s="209">
        <v>2</v>
      </c>
      <c r="G1167" s="210" t="s">
        <v>5</v>
      </c>
      <c r="H1167" s="211">
        <v>58531.8</v>
      </c>
      <c r="I1167" s="211">
        <v>102430.65</v>
      </c>
      <c r="J1167" s="211">
        <v>75883.289999999994</v>
      </c>
      <c r="K1167" s="211">
        <v>132795.75750000001</v>
      </c>
      <c r="L1167" s="211">
        <v>89974.26</v>
      </c>
      <c r="M1167" s="211">
        <v>157454.95500000002</v>
      </c>
      <c r="N1167" s="211">
        <v>107151.48</v>
      </c>
      <c r="O1167" s="211">
        <v>187515.09</v>
      </c>
      <c r="P1167" s="211">
        <v>126179.55</v>
      </c>
      <c r="Q1167" s="211">
        <v>220814.21249999997</v>
      </c>
      <c r="R1167" s="211">
        <v>138158.23500000002</v>
      </c>
      <c r="S1167" s="211">
        <v>241776.91125</v>
      </c>
      <c r="T1167" s="211">
        <v>149460.98249999998</v>
      </c>
      <c r="U1167" s="211">
        <v>261556.71937499999</v>
      </c>
    </row>
    <row r="1168" spans="1:21" ht="13.5" customHeight="1">
      <c r="A1168" s="209">
        <v>7</v>
      </c>
      <c r="B1168" s="210" t="s">
        <v>456</v>
      </c>
      <c r="C1168" s="210" t="s">
        <v>476</v>
      </c>
      <c r="D1168" s="210" t="s">
        <v>477</v>
      </c>
      <c r="E1168" s="210" t="s">
        <v>479</v>
      </c>
      <c r="F1168" s="209">
        <v>3</v>
      </c>
      <c r="G1168" s="210" t="s">
        <v>6</v>
      </c>
      <c r="H1168" s="211">
        <v>46902.324999999997</v>
      </c>
      <c r="I1168" s="211">
        <v>82079.068749999991</v>
      </c>
      <c r="J1168" s="211">
        <v>63638.50499999999</v>
      </c>
      <c r="K1168" s="211">
        <v>111367.38374999998</v>
      </c>
      <c r="L1168" s="211">
        <v>80218.934999999998</v>
      </c>
      <c r="M1168" s="211">
        <v>140383.13624999998</v>
      </c>
      <c r="N1168" s="211">
        <v>104261.88</v>
      </c>
      <c r="O1168" s="211">
        <v>182458.29</v>
      </c>
      <c r="P1168" s="211">
        <v>127023.22499999999</v>
      </c>
      <c r="Q1168" s="211">
        <v>222290.64374999996</v>
      </c>
      <c r="R1168" s="211">
        <v>141690.15499999997</v>
      </c>
      <c r="S1168" s="211">
        <v>247957.77124999996</v>
      </c>
      <c r="T1168" s="211">
        <v>155653.98499999999</v>
      </c>
      <c r="U1168" s="211">
        <v>272394.47374999995</v>
      </c>
    </row>
    <row r="1169" spans="1:21" ht="13.5" customHeight="1">
      <c r="A1169" s="209">
        <v>7</v>
      </c>
      <c r="B1169" s="210" t="s">
        <v>456</v>
      </c>
      <c r="C1169" s="210" t="s">
        <v>476</v>
      </c>
      <c r="D1169" s="210" t="s">
        <v>477</v>
      </c>
      <c r="E1169" s="210" t="s">
        <v>479</v>
      </c>
      <c r="F1169" s="209">
        <v>4</v>
      </c>
      <c r="G1169" s="210" t="s">
        <v>4</v>
      </c>
      <c r="H1169" s="211">
        <v>56536.819499999998</v>
      </c>
      <c r="I1169" s="211">
        <v>90458.911200000002</v>
      </c>
      <c r="J1169" s="211">
        <v>79151.547299999991</v>
      </c>
      <c r="K1169" s="211">
        <v>126642.47567999999</v>
      </c>
      <c r="L1169" s="211">
        <v>101766.2751</v>
      </c>
      <c r="M1169" s="211">
        <v>162826.04015999998</v>
      </c>
      <c r="N1169" s="211">
        <v>135688.36679999996</v>
      </c>
      <c r="O1169" s="211">
        <v>217101.38688000001</v>
      </c>
      <c r="P1169" s="211">
        <v>169610.45850000001</v>
      </c>
      <c r="Q1169" s="211">
        <v>271376.73359999992</v>
      </c>
      <c r="R1169" s="211">
        <v>192225.18629999997</v>
      </c>
      <c r="S1169" s="211">
        <v>307560.29807999998</v>
      </c>
      <c r="T1169" s="211">
        <v>214839.91409999997</v>
      </c>
      <c r="U1169" s="211">
        <v>343743.86255999992</v>
      </c>
    </row>
    <row r="1170" spans="1:21" ht="13.5" customHeight="1">
      <c r="A1170" s="209">
        <v>7</v>
      </c>
      <c r="B1170" s="210" t="s">
        <v>456</v>
      </c>
      <c r="C1170" s="210" t="s">
        <v>476</v>
      </c>
      <c r="D1170" s="210" t="s">
        <v>477</v>
      </c>
      <c r="E1170" s="210" t="s">
        <v>471</v>
      </c>
      <c r="F1170" s="209">
        <v>1</v>
      </c>
      <c r="G1170" s="210" t="s">
        <v>63</v>
      </c>
      <c r="H1170" s="211">
        <v>79344.75</v>
      </c>
      <c r="I1170" s="211">
        <v>138853.3125</v>
      </c>
      <c r="J1170" s="211">
        <v>103258.56625000002</v>
      </c>
      <c r="K1170" s="211">
        <v>180702.49093750003</v>
      </c>
      <c r="L1170" s="211">
        <v>123793.9875</v>
      </c>
      <c r="M1170" s="211">
        <v>216639.47812500002</v>
      </c>
      <c r="N1170" s="211">
        <v>148515.48000000001</v>
      </c>
      <c r="O1170" s="211">
        <v>259902.09</v>
      </c>
      <c r="P1170" s="211">
        <v>174992.23125000001</v>
      </c>
      <c r="Q1170" s="211">
        <v>306236.40468749998</v>
      </c>
      <c r="R1170" s="211">
        <v>191467.5575</v>
      </c>
      <c r="S1170" s="211">
        <v>335068.22562500002</v>
      </c>
      <c r="T1170" s="211">
        <v>207679.54749999999</v>
      </c>
      <c r="U1170" s="211">
        <v>363439.208125</v>
      </c>
    </row>
    <row r="1171" spans="1:21" ht="13.5" customHeight="1">
      <c r="A1171" s="209">
        <v>7</v>
      </c>
      <c r="B1171" s="210" t="s">
        <v>456</v>
      </c>
      <c r="C1171" s="210" t="s">
        <v>476</v>
      </c>
      <c r="D1171" s="210" t="s">
        <v>477</v>
      </c>
      <c r="E1171" s="210" t="s">
        <v>471</v>
      </c>
      <c r="F1171" s="209">
        <v>2</v>
      </c>
      <c r="G1171" s="210" t="s">
        <v>5</v>
      </c>
      <c r="H1171" s="211">
        <v>73037.962499999994</v>
      </c>
      <c r="I1171" s="211">
        <v>127816.43437500001</v>
      </c>
      <c r="J1171" s="211">
        <v>94725.032500000016</v>
      </c>
      <c r="K1171" s="211">
        <v>165768.80687500001</v>
      </c>
      <c r="L1171" s="211">
        <v>112374.0675</v>
      </c>
      <c r="M1171" s="211">
        <v>196654.61812500001</v>
      </c>
      <c r="N1171" s="211">
        <v>133939.755</v>
      </c>
      <c r="O1171" s="211">
        <v>234394.57125000001</v>
      </c>
      <c r="P1171" s="211">
        <v>157751.21249999999</v>
      </c>
      <c r="Q1171" s="211">
        <v>276064.62187499995</v>
      </c>
      <c r="R1171" s="211">
        <v>172744.69250000003</v>
      </c>
      <c r="S1171" s="211">
        <v>302303.21187500004</v>
      </c>
      <c r="T1171" s="211">
        <v>186905.185</v>
      </c>
      <c r="U1171" s="211">
        <v>327084.07375000004</v>
      </c>
    </row>
    <row r="1172" spans="1:21" ht="13.5" customHeight="1">
      <c r="A1172" s="209">
        <v>7</v>
      </c>
      <c r="B1172" s="210" t="s">
        <v>456</v>
      </c>
      <c r="C1172" s="210" t="s">
        <v>476</v>
      </c>
      <c r="D1172" s="210" t="s">
        <v>477</v>
      </c>
      <c r="E1172" s="210" t="s">
        <v>471</v>
      </c>
      <c r="F1172" s="209">
        <v>3</v>
      </c>
      <c r="G1172" s="210" t="s">
        <v>6</v>
      </c>
      <c r="H1172" s="211">
        <v>57029.056249999994</v>
      </c>
      <c r="I1172" s="211">
        <v>99800.848437499997</v>
      </c>
      <c r="J1172" s="211">
        <v>77406.428749999992</v>
      </c>
      <c r="K1172" s="211">
        <v>135461.25031249999</v>
      </c>
      <c r="L1172" s="211">
        <v>97596.55124999999</v>
      </c>
      <c r="M1172" s="211">
        <v>170793.96468749997</v>
      </c>
      <c r="N1172" s="211">
        <v>126886.63499999998</v>
      </c>
      <c r="O1172" s="211">
        <v>222051.61124999999</v>
      </c>
      <c r="P1172" s="211">
        <v>154635.91874999998</v>
      </c>
      <c r="Q1172" s="211">
        <v>270612.85781249998</v>
      </c>
      <c r="R1172" s="211">
        <v>172525.54125000001</v>
      </c>
      <c r="S1172" s="211">
        <v>301919.69718749996</v>
      </c>
      <c r="T1172" s="211">
        <v>189569.86374999999</v>
      </c>
      <c r="U1172" s="211">
        <v>331747.26156249997</v>
      </c>
    </row>
    <row r="1173" spans="1:21" ht="13.5" customHeight="1">
      <c r="A1173" s="209">
        <v>7</v>
      </c>
      <c r="B1173" s="210" t="s">
        <v>456</v>
      </c>
      <c r="C1173" s="210" t="s">
        <v>476</v>
      </c>
      <c r="D1173" s="210" t="s">
        <v>477</v>
      </c>
      <c r="E1173" s="210" t="s">
        <v>471</v>
      </c>
      <c r="F1173" s="209">
        <v>4</v>
      </c>
      <c r="G1173" s="210" t="s">
        <v>4</v>
      </c>
      <c r="H1173" s="211">
        <v>68623.878499999992</v>
      </c>
      <c r="I1173" s="211">
        <v>109798.20560000002</v>
      </c>
      <c r="J1173" s="211">
        <v>96073.429899999988</v>
      </c>
      <c r="K1173" s="211">
        <v>153717.48784000002</v>
      </c>
      <c r="L1173" s="211">
        <v>123522.98129999998</v>
      </c>
      <c r="M1173" s="211">
        <v>197636.77008000002</v>
      </c>
      <c r="N1173" s="211">
        <v>164697.30839999998</v>
      </c>
      <c r="O1173" s="211">
        <v>263515.69344</v>
      </c>
      <c r="P1173" s="211">
        <v>205871.63549999997</v>
      </c>
      <c r="Q1173" s="211">
        <v>329394.61679999996</v>
      </c>
      <c r="R1173" s="211">
        <v>233321.18689999997</v>
      </c>
      <c r="S1173" s="211">
        <v>373313.89903999999</v>
      </c>
      <c r="T1173" s="211">
        <v>260770.73829999997</v>
      </c>
      <c r="U1173" s="211">
        <v>417233.18128000002</v>
      </c>
    </row>
    <row r="1174" spans="1:21" ht="13.5" customHeight="1">
      <c r="A1174" s="209">
        <v>7</v>
      </c>
      <c r="B1174" s="210" t="s">
        <v>456</v>
      </c>
      <c r="C1174" s="210" t="s">
        <v>476</v>
      </c>
      <c r="D1174" s="210" t="s">
        <v>477</v>
      </c>
      <c r="E1174" s="210" t="s">
        <v>480</v>
      </c>
      <c r="F1174" s="209">
        <v>1</v>
      </c>
      <c r="G1174" s="210" t="s">
        <v>63</v>
      </c>
      <c r="H1174" s="211">
        <v>66726</v>
      </c>
      <c r="I1174" s="211">
        <v>116770.5</v>
      </c>
      <c r="J1174" s="211">
        <v>87000.882500000007</v>
      </c>
      <c r="K1174" s="211">
        <v>152251.54437500003</v>
      </c>
      <c r="L1174" s="211">
        <v>104620.27499999999</v>
      </c>
      <c r="M1174" s="211">
        <v>183085.48125000001</v>
      </c>
      <c r="N1174" s="211">
        <v>126005.75999999999</v>
      </c>
      <c r="O1174" s="211">
        <v>220510.07999999999</v>
      </c>
      <c r="P1174" s="211">
        <v>148575.71249999999</v>
      </c>
      <c r="Q1174" s="211">
        <v>260007.49687499998</v>
      </c>
      <c r="R1174" s="211">
        <v>162620.215</v>
      </c>
      <c r="S1174" s="211">
        <v>284585.37624999997</v>
      </c>
      <c r="T1174" s="211">
        <v>176534.79499999998</v>
      </c>
      <c r="U1174" s="211">
        <v>308935.89124999999</v>
      </c>
    </row>
    <row r="1175" spans="1:21" ht="13.5" customHeight="1">
      <c r="A1175" s="209">
        <v>7</v>
      </c>
      <c r="B1175" s="210" t="s">
        <v>456</v>
      </c>
      <c r="C1175" s="210" t="s">
        <v>476</v>
      </c>
      <c r="D1175" s="210" t="s">
        <v>477</v>
      </c>
      <c r="E1175" s="210" t="s">
        <v>480</v>
      </c>
      <c r="F1175" s="209">
        <v>2</v>
      </c>
      <c r="G1175" s="210" t="s">
        <v>5</v>
      </c>
      <c r="H1175" s="211">
        <v>61356.3</v>
      </c>
      <c r="I1175" s="211">
        <v>107373.52499999999</v>
      </c>
      <c r="J1175" s="211">
        <v>79701.440000000002</v>
      </c>
      <c r="K1175" s="211">
        <v>139477.51999999999</v>
      </c>
      <c r="L1175" s="211">
        <v>94764.06</v>
      </c>
      <c r="M1175" s="211">
        <v>165837.10499999998</v>
      </c>
      <c r="N1175" s="211">
        <v>113352.12</v>
      </c>
      <c r="O1175" s="211">
        <v>198366.21</v>
      </c>
      <c r="P1175" s="211">
        <v>133597.79999999999</v>
      </c>
      <c r="Q1175" s="211">
        <v>233796.15</v>
      </c>
      <c r="R1175" s="211">
        <v>146358.60999999999</v>
      </c>
      <c r="S1175" s="211">
        <v>256127.56750000003</v>
      </c>
      <c r="T1175" s="211">
        <v>158457.245</v>
      </c>
      <c r="U1175" s="211">
        <v>277300.17874999996</v>
      </c>
    </row>
    <row r="1176" spans="1:21" ht="13.5" customHeight="1">
      <c r="A1176" s="209">
        <v>7</v>
      </c>
      <c r="B1176" s="210" t="s">
        <v>456</v>
      </c>
      <c r="C1176" s="210" t="s">
        <v>476</v>
      </c>
      <c r="D1176" s="210" t="s">
        <v>477</v>
      </c>
      <c r="E1176" s="210" t="s">
        <v>480</v>
      </c>
      <c r="F1176" s="209">
        <v>3</v>
      </c>
      <c r="G1176" s="210" t="s">
        <v>6</v>
      </c>
      <c r="H1176" s="211">
        <v>48116.5</v>
      </c>
      <c r="I1176" s="211">
        <v>84203.875</v>
      </c>
      <c r="J1176" s="211">
        <v>65088.1</v>
      </c>
      <c r="K1176" s="211">
        <v>113904.17499999999</v>
      </c>
      <c r="L1176" s="211">
        <v>81884.7</v>
      </c>
      <c r="M1176" s="211">
        <v>143298.22499999998</v>
      </c>
      <c r="N1176" s="211">
        <v>106149.6</v>
      </c>
      <c r="O1176" s="211">
        <v>185761.8</v>
      </c>
      <c r="P1176" s="211">
        <v>128974.5</v>
      </c>
      <c r="Q1176" s="211">
        <v>225705.37499999997</v>
      </c>
      <c r="R1176" s="211">
        <v>143621.1</v>
      </c>
      <c r="S1176" s="211">
        <v>251336.92499999999</v>
      </c>
      <c r="T1176" s="211">
        <v>157477.70000000001</v>
      </c>
      <c r="U1176" s="211">
        <v>275585.97499999998</v>
      </c>
    </row>
    <row r="1177" spans="1:21" ht="13.5" customHeight="1">
      <c r="A1177" s="209">
        <v>7</v>
      </c>
      <c r="B1177" s="210" t="s">
        <v>456</v>
      </c>
      <c r="C1177" s="210" t="s">
        <v>476</v>
      </c>
      <c r="D1177" s="210" t="s">
        <v>477</v>
      </c>
      <c r="E1177" s="210" t="s">
        <v>480</v>
      </c>
      <c r="F1177" s="209">
        <v>4</v>
      </c>
      <c r="G1177" s="210" t="s">
        <v>4</v>
      </c>
      <c r="H1177" s="211">
        <v>58857.55</v>
      </c>
      <c r="I1177" s="211">
        <v>94172.08</v>
      </c>
      <c r="J1177" s="211">
        <v>82400.570000000007</v>
      </c>
      <c r="K1177" s="211">
        <v>131840.91200000001</v>
      </c>
      <c r="L1177" s="211">
        <v>105943.59</v>
      </c>
      <c r="M1177" s="211">
        <v>169509.74400000001</v>
      </c>
      <c r="N1177" s="211">
        <v>141258.12</v>
      </c>
      <c r="O1177" s="211">
        <v>226012.992</v>
      </c>
      <c r="P1177" s="211">
        <v>176572.65</v>
      </c>
      <c r="Q1177" s="211">
        <v>282516.24</v>
      </c>
      <c r="R1177" s="211">
        <v>200115.67</v>
      </c>
      <c r="S1177" s="211">
        <v>320185.07199999999</v>
      </c>
      <c r="T1177" s="211">
        <v>223658.69</v>
      </c>
      <c r="U1177" s="211">
        <v>357853.90399999998</v>
      </c>
    </row>
    <row r="1178" spans="1:21" ht="13.5" customHeight="1">
      <c r="A1178" s="209">
        <v>7</v>
      </c>
      <c r="B1178" s="210" t="s">
        <v>456</v>
      </c>
      <c r="C1178" s="210" t="s">
        <v>476</v>
      </c>
      <c r="D1178" s="210" t="s">
        <v>477</v>
      </c>
      <c r="E1178" s="210" t="s">
        <v>481</v>
      </c>
      <c r="F1178" s="209">
        <v>1</v>
      </c>
      <c r="G1178" s="210" t="s">
        <v>63</v>
      </c>
      <c r="H1178" s="211">
        <v>65905</v>
      </c>
      <c r="I1178" s="211">
        <v>115333.75</v>
      </c>
      <c r="J1178" s="211">
        <v>85707.483750000014</v>
      </c>
      <c r="K1178" s="211">
        <v>149988.09656250002</v>
      </c>
      <c r="L1178" s="211">
        <v>102635.21249999999</v>
      </c>
      <c r="M1178" s="211">
        <v>179611.62187500001</v>
      </c>
      <c r="N1178" s="211">
        <v>122949.12</v>
      </c>
      <c r="O1178" s="211">
        <v>215160.95999999999</v>
      </c>
      <c r="P1178" s="211">
        <v>144828.76874999999</v>
      </c>
      <c r="Q1178" s="211">
        <v>253450.34531249999</v>
      </c>
      <c r="R1178" s="211">
        <v>158443.4425</v>
      </c>
      <c r="S1178" s="211">
        <v>277276.02437500004</v>
      </c>
      <c r="T1178" s="211">
        <v>171805.55249999999</v>
      </c>
      <c r="U1178" s="211">
        <v>300659.71687499998</v>
      </c>
    </row>
    <row r="1179" spans="1:21" ht="13.5" customHeight="1">
      <c r="A1179" s="209">
        <v>7</v>
      </c>
      <c r="B1179" s="210" t="s">
        <v>456</v>
      </c>
      <c r="C1179" s="210" t="s">
        <v>476</v>
      </c>
      <c r="D1179" s="210" t="s">
        <v>477</v>
      </c>
      <c r="E1179" s="210" t="s">
        <v>481</v>
      </c>
      <c r="F1179" s="209">
        <v>2</v>
      </c>
      <c r="G1179" s="210" t="s">
        <v>5</v>
      </c>
      <c r="H1179" s="211">
        <v>60690.85</v>
      </c>
      <c r="I1179" s="211">
        <v>106208.9875</v>
      </c>
      <c r="J1179" s="211">
        <v>78664.88</v>
      </c>
      <c r="K1179" s="211">
        <v>137663.54</v>
      </c>
      <c r="L1179" s="211">
        <v>93242.97</v>
      </c>
      <c r="M1179" s="211">
        <v>163175.19750000001</v>
      </c>
      <c r="N1179" s="211">
        <v>110988.66</v>
      </c>
      <c r="O1179" s="211">
        <v>194230.155</v>
      </c>
      <c r="P1179" s="211">
        <v>130685.1</v>
      </c>
      <c r="Q1179" s="211">
        <v>228698.92499999999</v>
      </c>
      <c r="R1179" s="211">
        <v>143082.79500000001</v>
      </c>
      <c r="S1179" s="211">
        <v>250394.89125000004</v>
      </c>
      <c r="T1179" s="211">
        <v>154774.42749999999</v>
      </c>
      <c r="U1179" s="211">
        <v>270855.24812500004</v>
      </c>
    </row>
    <row r="1180" spans="1:21" ht="13.5" customHeight="1">
      <c r="A1180" s="209">
        <v>7</v>
      </c>
      <c r="B1180" s="210" t="s">
        <v>456</v>
      </c>
      <c r="C1180" s="210" t="s">
        <v>476</v>
      </c>
      <c r="D1180" s="210" t="s">
        <v>477</v>
      </c>
      <c r="E1180" s="210" t="s">
        <v>481</v>
      </c>
      <c r="F1180" s="209">
        <v>3</v>
      </c>
      <c r="G1180" s="210" t="s">
        <v>6</v>
      </c>
      <c r="H1180" s="211">
        <v>48403.15</v>
      </c>
      <c r="I1180" s="211">
        <v>84705.512499999997</v>
      </c>
      <c r="J1180" s="211">
        <v>65716.91</v>
      </c>
      <c r="K1180" s="211">
        <v>115004.59249999998</v>
      </c>
      <c r="L1180" s="211">
        <v>82873.17</v>
      </c>
      <c r="M1180" s="211">
        <v>145028.04749999999</v>
      </c>
      <c r="N1180" s="211">
        <v>107770.56</v>
      </c>
      <c r="O1180" s="211">
        <v>188598.48</v>
      </c>
      <c r="P1180" s="211">
        <v>131371.95000000001</v>
      </c>
      <c r="Q1180" s="211">
        <v>229900.91249999998</v>
      </c>
      <c r="R1180" s="211">
        <v>146593.21</v>
      </c>
      <c r="S1180" s="211">
        <v>256538.11749999996</v>
      </c>
      <c r="T1180" s="211">
        <v>161103.47</v>
      </c>
      <c r="U1180" s="211">
        <v>281931.07250000001</v>
      </c>
    </row>
    <row r="1181" spans="1:21" ht="13.5" customHeight="1">
      <c r="A1181" s="209">
        <v>7</v>
      </c>
      <c r="B1181" s="210" t="s">
        <v>456</v>
      </c>
      <c r="C1181" s="210" t="s">
        <v>476</v>
      </c>
      <c r="D1181" s="210" t="s">
        <v>477</v>
      </c>
      <c r="E1181" s="210" t="s">
        <v>481</v>
      </c>
      <c r="F1181" s="209">
        <v>4</v>
      </c>
      <c r="G1181" s="210" t="s">
        <v>4</v>
      </c>
      <c r="H1181" s="211">
        <v>58163.794999999998</v>
      </c>
      <c r="I1181" s="211">
        <v>93062.072</v>
      </c>
      <c r="J1181" s="211">
        <v>81429.312999999995</v>
      </c>
      <c r="K1181" s="211">
        <v>130286.9008</v>
      </c>
      <c r="L1181" s="211">
        <v>104694.83099999999</v>
      </c>
      <c r="M1181" s="211">
        <v>167511.72959999999</v>
      </c>
      <c r="N1181" s="211">
        <v>139593.10800000001</v>
      </c>
      <c r="O1181" s="211">
        <v>223348.97279999999</v>
      </c>
      <c r="P1181" s="211">
        <v>174491.38499999998</v>
      </c>
      <c r="Q1181" s="211">
        <v>279186.21600000001</v>
      </c>
      <c r="R1181" s="211">
        <v>197756.90299999999</v>
      </c>
      <c r="S1181" s="211">
        <v>316411.04480000003</v>
      </c>
      <c r="T1181" s="211">
        <v>221022.42099999997</v>
      </c>
      <c r="U1181" s="211">
        <v>353635.87360000005</v>
      </c>
    </row>
    <row r="1182" spans="1:21" ht="13.5" customHeight="1">
      <c r="A1182" s="209">
        <v>7</v>
      </c>
      <c r="B1182" s="210" t="s">
        <v>456</v>
      </c>
      <c r="C1182" s="210" t="s">
        <v>476</v>
      </c>
      <c r="D1182" s="210" t="s">
        <v>477</v>
      </c>
      <c r="E1182" s="210" t="s">
        <v>482</v>
      </c>
      <c r="F1182" s="209">
        <v>1</v>
      </c>
      <c r="G1182" s="210" t="s">
        <v>63</v>
      </c>
      <c r="H1182" s="211">
        <v>68613.5</v>
      </c>
      <c r="I1182" s="211">
        <v>120073.625</v>
      </c>
      <c r="J1182" s="211">
        <v>89369.175000000017</v>
      </c>
      <c r="K1182" s="211">
        <v>156396.05625000002</v>
      </c>
      <c r="L1182" s="211">
        <v>107289.45</v>
      </c>
      <c r="M1182" s="211">
        <v>187756.53750000001</v>
      </c>
      <c r="N1182" s="211">
        <v>128943.6</v>
      </c>
      <c r="O1182" s="211">
        <v>225651.3</v>
      </c>
      <c r="P1182" s="211">
        <v>151980.375</v>
      </c>
      <c r="Q1182" s="211">
        <v>265965.65625</v>
      </c>
      <c r="R1182" s="211">
        <v>166315.25</v>
      </c>
      <c r="S1182" s="211">
        <v>291051.6875</v>
      </c>
      <c r="T1182" s="211">
        <v>180464.85</v>
      </c>
      <c r="U1182" s="211">
        <v>315813.48749999999</v>
      </c>
    </row>
    <row r="1183" spans="1:21" ht="13.5" customHeight="1">
      <c r="A1183" s="209">
        <v>7</v>
      </c>
      <c r="B1183" s="210" t="s">
        <v>456</v>
      </c>
      <c r="C1183" s="210" t="s">
        <v>476</v>
      </c>
      <c r="D1183" s="210" t="s">
        <v>477</v>
      </c>
      <c r="E1183" s="210" t="s">
        <v>482</v>
      </c>
      <c r="F1183" s="209">
        <v>2</v>
      </c>
      <c r="G1183" s="210" t="s">
        <v>5</v>
      </c>
      <c r="H1183" s="211">
        <v>63129.125</v>
      </c>
      <c r="I1183" s="211">
        <v>110475.96875</v>
      </c>
      <c r="J1183" s="211">
        <v>81932.725000000006</v>
      </c>
      <c r="K1183" s="211">
        <v>143382.26875000002</v>
      </c>
      <c r="L1183" s="211">
        <v>97296.975000000006</v>
      </c>
      <c r="M1183" s="211">
        <v>170269.70624999999</v>
      </c>
      <c r="N1183" s="211">
        <v>116155.59</v>
      </c>
      <c r="O1183" s="211">
        <v>203272.2825</v>
      </c>
      <c r="P1183" s="211">
        <v>136849.125</v>
      </c>
      <c r="Q1183" s="211">
        <v>239485.96874999997</v>
      </c>
      <c r="R1183" s="211">
        <v>149885.17500000002</v>
      </c>
      <c r="S1183" s="211">
        <v>262299.05625000002</v>
      </c>
      <c r="T1183" s="211">
        <v>162218.67499999999</v>
      </c>
      <c r="U1183" s="211">
        <v>283882.68125000002</v>
      </c>
    </row>
    <row r="1184" spans="1:21" ht="13.5" customHeight="1">
      <c r="A1184" s="209">
        <v>7</v>
      </c>
      <c r="B1184" s="210" t="s">
        <v>456</v>
      </c>
      <c r="C1184" s="210" t="s">
        <v>476</v>
      </c>
      <c r="D1184" s="210" t="s">
        <v>477</v>
      </c>
      <c r="E1184" s="210" t="s">
        <v>482</v>
      </c>
      <c r="F1184" s="209">
        <v>3</v>
      </c>
      <c r="G1184" s="210" t="s">
        <v>6</v>
      </c>
      <c r="H1184" s="211">
        <v>49349.612499999996</v>
      </c>
      <c r="I1184" s="211">
        <v>86361.821874999994</v>
      </c>
      <c r="J1184" s="211">
        <v>66882.70749999999</v>
      </c>
      <c r="K1184" s="211">
        <v>117044.73812499999</v>
      </c>
      <c r="L1184" s="211">
        <v>84246.052499999991</v>
      </c>
      <c r="M1184" s="211">
        <v>147430.59187499998</v>
      </c>
      <c r="N1184" s="211">
        <v>109388.97</v>
      </c>
      <c r="O1184" s="211">
        <v>191430.69749999995</v>
      </c>
      <c r="P1184" s="211">
        <v>133135.08749999997</v>
      </c>
      <c r="Q1184" s="211">
        <v>232986.40312499998</v>
      </c>
      <c r="R1184" s="211">
        <v>148412.9325</v>
      </c>
      <c r="S1184" s="211">
        <v>259722.63187499996</v>
      </c>
      <c r="T1184" s="211">
        <v>162924.47749999998</v>
      </c>
      <c r="U1184" s="211">
        <v>285117.83562499995</v>
      </c>
    </row>
    <row r="1185" spans="1:21" ht="13.5" customHeight="1">
      <c r="A1185" s="209">
        <v>7</v>
      </c>
      <c r="B1185" s="210" t="s">
        <v>456</v>
      </c>
      <c r="C1185" s="210" t="s">
        <v>476</v>
      </c>
      <c r="D1185" s="210" t="s">
        <v>477</v>
      </c>
      <c r="E1185" s="210" t="s">
        <v>482</v>
      </c>
      <c r="F1185" s="209">
        <v>4</v>
      </c>
      <c r="G1185" s="210" t="s">
        <v>4</v>
      </c>
      <c r="H1185" s="211">
        <v>59817.623499999994</v>
      </c>
      <c r="I1185" s="211">
        <v>95708.197599999985</v>
      </c>
      <c r="J1185" s="211">
        <v>83744.67289999999</v>
      </c>
      <c r="K1185" s="211">
        <v>133991.47663999998</v>
      </c>
      <c r="L1185" s="211">
        <v>107671.72229999998</v>
      </c>
      <c r="M1185" s="211">
        <v>172274.75568</v>
      </c>
      <c r="N1185" s="211">
        <v>143562.29639999999</v>
      </c>
      <c r="O1185" s="211">
        <v>229699.67424000002</v>
      </c>
      <c r="P1185" s="211">
        <v>179452.87049999996</v>
      </c>
      <c r="Q1185" s="211">
        <v>287124.59279999998</v>
      </c>
      <c r="R1185" s="211">
        <v>203379.91989999998</v>
      </c>
      <c r="S1185" s="211">
        <v>325407.87183999992</v>
      </c>
      <c r="T1185" s="211">
        <v>227306.96929999997</v>
      </c>
      <c r="U1185" s="211">
        <v>363691.15087999997</v>
      </c>
    </row>
    <row r="1186" spans="1:21" ht="13.5" customHeight="1">
      <c r="A1186" s="209">
        <v>7</v>
      </c>
      <c r="B1186" s="210" t="s">
        <v>456</v>
      </c>
      <c r="C1186" s="210" t="s">
        <v>476</v>
      </c>
      <c r="D1186" s="210" t="s">
        <v>477</v>
      </c>
      <c r="E1186" s="210" t="s">
        <v>336</v>
      </c>
      <c r="F1186" s="209">
        <v>1</v>
      </c>
      <c r="G1186" s="210" t="s">
        <v>63</v>
      </c>
      <c r="H1186" s="211">
        <v>67097.75</v>
      </c>
      <c r="I1186" s="211">
        <v>117421.0625</v>
      </c>
      <c r="J1186" s="211">
        <v>87322.952500000014</v>
      </c>
      <c r="K1186" s="211">
        <v>152815.16687500005</v>
      </c>
      <c r="L1186" s="211">
        <v>104694.075</v>
      </c>
      <c r="M1186" s="211">
        <v>183214.63124999998</v>
      </c>
      <c r="N1186" s="211">
        <v>125608.92</v>
      </c>
      <c r="O1186" s="211">
        <v>219815.61</v>
      </c>
      <c r="P1186" s="211">
        <v>148003.61249999999</v>
      </c>
      <c r="Q1186" s="211">
        <v>259006.32187499999</v>
      </c>
      <c r="R1186" s="211">
        <v>161938.85500000001</v>
      </c>
      <c r="S1186" s="211">
        <v>283392.99624999997</v>
      </c>
      <c r="T1186" s="211">
        <v>175652.815</v>
      </c>
      <c r="U1186" s="211">
        <v>307392.42625000002</v>
      </c>
    </row>
    <row r="1187" spans="1:21" ht="13.5" customHeight="1">
      <c r="A1187" s="209">
        <v>7</v>
      </c>
      <c r="B1187" s="210" t="s">
        <v>456</v>
      </c>
      <c r="C1187" s="210" t="s">
        <v>476</v>
      </c>
      <c r="D1187" s="210" t="s">
        <v>477</v>
      </c>
      <c r="E1187" s="210" t="s">
        <v>336</v>
      </c>
      <c r="F1187" s="209">
        <v>2</v>
      </c>
      <c r="G1187" s="210" t="s">
        <v>5</v>
      </c>
      <c r="H1187" s="211">
        <v>61763.412500000006</v>
      </c>
      <c r="I1187" s="211">
        <v>108085.971875</v>
      </c>
      <c r="J1187" s="211">
        <v>80104.692500000005</v>
      </c>
      <c r="K1187" s="211">
        <v>140183.21187500001</v>
      </c>
      <c r="L1187" s="211">
        <v>95032.95749999999</v>
      </c>
      <c r="M1187" s="211">
        <v>166307.675625</v>
      </c>
      <c r="N1187" s="211">
        <v>113276.895</v>
      </c>
      <c r="O1187" s="211">
        <v>198234.56625000003</v>
      </c>
      <c r="P1187" s="211">
        <v>133416.41249999998</v>
      </c>
      <c r="Q1187" s="211">
        <v>233478.72187499999</v>
      </c>
      <c r="R1187" s="211">
        <v>146097.95750000002</v>
      </c>
      <c r="S1187" s="211">
        <v>255671.42562500003</v>
      </c>
      <c r="T1187" s="211">
        <v>158075.67749999999</v>
      </c>
      <c r="U1187" s="211">
        <v>276632.43562499998</v>
      </c>
    </row>
    <row r="1188" spans="1:21" ht="13.5" customHeight="1">
      <c r="A1188" s="209">
        <v>7</v>
      </c>
      <c r="B1188" s="210" t="s">
        <v>456</v>
      </c>
      <c r="C1188" s="210" t="s">
        <v>476</v>
      </c>
      <c r="D1188" s="210" t="s">
        <v>477</v>
      </c>
      <c r="E1188" s="210" t="s">
        <v>336</v>
      </c>
      <c r="F1188" s="209">
        <v>3</v>
      </c>
      <c r="G1188" s="210" t="s">
        <v>6</v>
      </c>
      <c r="H1188" s="211">
        <v>49668.256249999991</v>
      </c>
      <c r="I1188" s="211">
        <v>86919.448437499988</v>
      </c>
      <c r="J1188" s="211">
        <v>67328.808749999997</v>
      </c>
      <c r="K1188" s="211">
        <v>117825.41531249999</v>
      </c>
      <c r="L1188" s="211">
        <v>84819.611249999987</v>
      </c>
      <c r="M1188" s="211">
        <v>148434.31968749998</v>
      </c>
      <c r="N1188" s="211">
        <v>110153.715</v>
      </c>
      <c r="O1188" s="211">
        <v>192769.00124999997</v>
      </c>
      <c r="P1188" s="211">
        <v>134091.01874999999</v>
      </c>
      <c r="Q1188" s="211">
        <v>234659.28281249997</v>
      </c>
      <c r="R1188" s="211">
        <v>149496.32124999998</v>
      </c>
      <c r="S1188" s="211">
        <v>261618.56218749998</v>
      </c>
      <c r="T1188" s="211">
        <v>164135.32374999998</v>
      </c>
      <c r="U1188" s="211">
        <v>287236.81656249997</v>
      </c>
    </row>
    <row r="1189" spans="1:21" ht="13.5" customHeight="1">
      <c r="A1189" s="209">
        <v>7</v>
      </c>
      <c r="B1189" s="210" t="s">
        <v>456</v>
      </c>
      <c r="C1189" s="210" t="s">
        <v>476</v>
      </c>
      <c r="D1189" s="210" t="s">
        <v>477</v>
      </c>
      <c r="E1189" s="210" t="s">
        <v>336</v>
      </c>
      <c r="F1189" s="209">
        <v>4</v>
      </c>
      <c r="G1189" s="210" t="s">
        <v>4</v>
      </c>
      <c r="H1189" s="211">
        <v>60142.123499999994</v>
      </c>
      <c r="I1189" s="211">
        <v>96227.397599999997</v>
      </c>
      <c r="J1189" s="211">
        <v>84198.972899999993</v>
      </c>
      <c r="K1189" s="211">
        <v>134718.35663999998</v>
      </c>
      <c r="L1189" s="211">
        <v>108255.82229999997</v>
      </c>
      <c r="M1189" s="211">
        <v>173209.31568</v>
      </c>
      <c r="N1189" s="211">
        <v>144341.09639999998</v>
      </c>
      <c r="O1189" s="211">
        <v>230945.75424000001</v>
      </c>
      <c r="P1189" s="211">
        <v>180426.37049999996</v>
      </c>
      <c r="Q1189" s="211">
        <v>288682.19279999996</v>
      </c>
      <c r="R1189" s="211">
        <v>204483.21989999997</v>
      </c>
      <c r="S1189" s="211">
        <v>327173.15183999995</v>
      </c>
      <c r="T1189" s="211">
        <v>228540.06929999997</v>
      </c>
      <c r="U1189" s="211">
        <v>365664.11087999993</v>
      </c>
    </row>
    <row r="1190" spans="1:21" ht="13.5" customHeight="1">
      <c r="A1190" s="209">
        <v>7</v>
      </c>
      <c r="B1190" s="210" t="s">
        <v>456</v>
      </c>
      <c r="C1190" s="210" t="s">
        <v>476</v>
      </c>
      <c r="D1190" s="210" t="s">
        <v>477</v>
      </c>
      <c r="E1190" s="210" t="s">
        <v>483</v>
      </c>
      <c r="F1190" s="209">
        <v>1</v>
      </c>
      <c r="G1190" s="210" t="s">
        <v>63</v>
      </c>
      <c r="H1190" s="211">
        <v>74351.75</v>
      </c>
      <c r="I1190" s="211">
        <v>130115.5625</v>
      </c>
      <c r="J1190" s="211">
        <v>96798.397500000021</v>
      </c>
      <c r="K1190" s="211">
        <v>169397.19562500005</v>
      </c>
      <c r="L1190" s="211">
        <v>116121.825</v>
      </c>
      <c r="M1190" s="211">
        <v>203213.19374999998</v>
      </c>
      <c r="N1190" s="211">
        <v>139424.28</v>
      </c>
      <c r="O1190" s="211">
        <v>243992.49</v>
      </c>
      <c r="P1190" s="211">
        <v>164304.63750000001</v>
      </c>
      <c r="Q1190" s="211">
        <v>287533.11562499998</v>
      </c>
      <c r="R1190" s="211">
        <v>179786.64500000002</v>
      </c>
      <c r="S1190" s="211">
        <v>314626.62875000003</v>
      </c>
      <c r="T1190" s="211">
        <v>195042.88500000001</v>
      </c>
      <c r="U1190" s="211">
        <v>341325.04875000002</v>
      </c>
    </row>
    <row r="1191" spans="1:21" ht="13.5" customHeight="1">
      <c r="A1191" s="209">
        <v>7</v>
      </c>
      <c r="B1191" s="210" t="s">
        <v>456</v>
      </c>
      <c r="C1191" s="210" t="s">
        <v>476</v>
      </c>
      <c r="D1191" s="210" t="s">
        <v>477</v>
      </c>
      <c r="E1191" s="210" t="s">
        <v>483</v>
      </c>
      <c r="F1191" s="209">
        <v>2</v>
      </c>
      <c r="G1191" s="210" t="s">
        <v>5</v>
      </c>
      <c r="H1191" s="211">
        <v>68426.712499999994</v>
      </c>
      <c r="I1191" s="211">
        <v>119746.74687500001</v>
      </c>
      <c r="J1191" s="211">
        <v>88773.632500000007</v>
      </c>
      <c r="K1191" s="211">
        <v>155353.856875</v>
      </c>
      <c r="L1191" s="211">
        <v>105362.61749999999</v>
      </c>
      <c r="M1191" s="211">
        <v>184384.580625</v>
      </c>
      <c r="N1191" s="211">
        <v>125674.935</v>
      </c>
      <c r="O1191" s="211">
        <v>219931.13624999998</v>
      </c>
      <c r="P1191" s="211">
        <v>148038.71249999999</v>
      </c>
      <c r="Q1191" s="211">
        <v>259067.74687499998</v>
      </c>
      <c r="R1191" s="211">
        <v>162123.51750000002</v>
      </c>
      <c r="S1191" s="211">
        <v>283716.15562500001</v>
      </c>
      <c r="T1191" s="211">
        <v>175436.54749999999</v>
      </c>
      <c r="U1191" s="211">
        <v>307013.958125</v>
      </c>
    </row>
    <row r="1192" spans="1:21" ht="13.5" customHeight="1">
      <c r="A1192" s="209">
        <v>7</v>
      </c>
      <c r="B1192" s="210" t="s">
        <v>456</v>
      </c>
      <c r="C1192" s="210" t="s">
        <v>476</v>
      </c>
      <c r="D1192" s="210" t="s">
        <v>477</v>
      </c>
      <c r="E1192" s="210" t="s">
        <v>483</v>
      </c>
      <c r="F1192" s="209">
        <v>3</v>
      </c>
      <c r="G1192" s="210" t="s">
        <v>6</v>
      </c>
      <c r="H1192" s="211">
        <v>53574.90625</v>
      </c>
      <c r="I1192" s="211">
        <v>93756.0859375</v>
      </c>
      <c r="J1192" s="211">
        <v>72661.618749999994</v>
      </c>
      <c r="K1192" s="211">
        <v>127157.83281249998</v>
      </c>
      <c r="L1192" s="211">
        <v>91568.081249999988</v>
      </c>
      <c r="M1192" s="211">
        <v>160244.14218749997</v>
      </c>
      <c r="N1192" s="211">
        <v>118969.87499999997</v>
      </c>
      <c r="O1192" s="211">
        <v>208197.28124999997</v>
      </c>
      <c r="P1192" s="211">
        <v>144888.46875</v>
      </c>
      <c r="Q1192" s="211">
        <v>253554.82031249997</v>
      </c>
      <c r="R1192" s="211">
        <v>161580.43124999997</v>
      </c>
      <c r="S1192" s="211">
        <v>282765.75468749995</v>
      </c>
      <c r="T1192" s="211">
        <v>177458.69374999998</v>
      </c>
      <c r="U1192" s="211">
        <v>310552.71406249999</v>
      </c>
    </row>
    <row r="1193" spans="1:21" ht="13.5" customHeight="1">
      <c r="A1193" s="209">
        <v>7</v>
      </c>
      <c r="B1193" s="210" t="s">
        <v>456</v>
      </c>
      <c r="C1193" s="210" t="s">
        <v>476</v>
      </c>
      <c r="D1193" s="210" t="s">
        <v>477</v>
      </c>
      <c r="E1193" s="210" t="s">
        <v>483</v>
      </c>
      <c r="F1193" s="209">
        <v>4</v>
      </c>
      <c r="G1193" s="210" t="s">
        <v>4</v>
      </c>
      <c r="H1193" s="211">
        <v>64711.97649999999</v>
      </c>
      <c r="I1193" s="211">
        <v>103539.1624</v>
      </c>
      <c r="J1193" s="211">
        <v>90596.767099999997</v>
      </c>
      <c r="K1193" s="211">
        <v>144954.82736</v>
      </c>
      <c r="L1193" s="211">
        <v>116481.55769999999</v>
      </c>
      <c r="M1193" s="211">
        <v>186370.49232000002</v>
      </c>
      <c r="N1193" s="211">
        <v>155308.74359999999</v>
      </c>
      <c r="O1193" s="211">
        <v>248493.98975999997</v>
      </c>
      <c r="P1193" s="211">
        <v>194135.9295</v>
      </c>
      <c r="Q1193" s="211">
        <v>310617.48719999997</v>
      </c>
      <c r="R1193" s="211">
        <v>220020.72009999998</v>
      </c>
      <c r="S1193" s="211">
        <v>352033.15216</v>
      </c>
      <c r="T1193" s="211">
        <v>245905.51069999998</v>
      </c>
      <c r="U1193" s="211">
        <v>393448.81711999996</v>
      </c>
    </row>
    <row r="1194" spans="1:21" ht="13.5" customHeight="1">
      <c r="A1194" s="209">
        <v>7</v>
      </c>
      <c r="B1194" s="210" t="s">
        <v>456</v>
      </c>
      <c r="C1194" s="210" t="s">
        <v>476</v>
      </c>
      <c r="D1194" s="210" t="s">
        <v>477</v>
      </c>
      <c r="E1194" s="210" t="s">
        <v>484</v>
      </c>
      <c r="F1194" s="209">
        <v>1</v>
      </c>
      <c r="G1194" s="210" t="s">
        <v>63</v>
      </c>
      <c r="H1194" s="211">
        <v>79990.75</v>
      </c>
      <c r="I1194" s="211">
        <v>139983.8125</v>
      </c>
      <c r="J1194" s="211">
        <v>104120.07375000003</v>
      </c>
      <c r="K1194" s="211">
        <v>182210.12906250003</v>
      </c>
      <c r="L1194" s="211">
        <v>124867.01250000001</v>
      </c>
      <c r="M1194" s="211">
        <v>218517.27187500001</v>
      </c>
      <c r="N1194" s="211">
        <v>149865.24</v>
      </c>
      <c r="O1194" s="211">
        <v>262264.17</v>
      </c>
      <c r="P1194" s="211">
        <v>176596.06875000001</v>
      </c>
      <c r="Q1194" s="211">
        <v>309043.12031250005</v>
      </c>
      <c r="R1194" s="211">
        <v>193229.52250000002</v>
      </c>
      <c r="S1194" s="211">
        <v>338151.66437500005</v>
      </c>
      <c r="T1194" s="211">
        <v>209609.09250000003</v>
      </c>
      <c r="U1194" s="211">
        <v>366815.91187499999</v>
      </c>
    </row>
    <row r="1195" spans="1:21" ht="13.5" customHeight="1">
      <c r="A1195" s="209">
        <v>7</v>
      </c>
      <c r="B1195" s="210" t="s">
        <v>456</v>
      </c>
      <c r="C1195" s="210" t="s">
        <v>476</v>
      </c>
      <c r="D1195" s="210" t="s">
        <v>477</v>
      </c>
      <c r="E1195" s="210" t="s">
        <v>484</v>
      </c>
      <c r="F1195" s="209">
        <v>2</v>
      </c>
      <c r="G1195" s="210" t="s">
        <v>5</v>
      </c>
      <c r="H1195" s="211">
        <v>73624.262500000012</v>
      </c>
      <c r="I1195" s="211">
        <v>128842.45937500001</v>
      </c>
      <c r="J1195" s="211">
        <v>95501.472500000018</v>
      </c>
      <c r="K1195" s="211">
        <v>167127.57687500003</v>
      </c>
      <c r="L1195" s="211">
        <v>113322.1275</v>
      </c>
      <c r="M1195" s="211">
        <v>198313.72312500002</v>
      </c>
      <c r="N1195" s="211">
        <v>135120.67500000002</v>
      </c>
      <c r="O1195" s="211">
        <v>236461.18125000002</v>
      </c>
      <c r="P1195" s="211">
        <v>159154.01250000001</v>
      </c>
      <c r="Q1195" s="211">
        <v>278519.52187499998</v>
      </c>
      <c r="R1195" s="211">
        <v>174288.80250000005</v>
      </c>
      <c r="S1195" s="211">
        <v>305005.40437500004</v>
      </c>
      <c r="T1195" s="211">
        <v>188588.68</v>
      </c>
      <c r="U1195" s="211">
        <v>330030.19</v>
      </c>
    </row>
    <row r="1196" spans="1:21" ht="13.5" customHeight="1">
      <c r="A1196" s="209">
        <v>7</v>
      </c>
      <c r="B1196" s="210" t="s">
        <v>456</v>
      </c>
      <c r="C1196" s="210" t="s">
        <v>476</v>
      </c>
      <c r="D1196" s="210" t="s">
        <v>477</v>
      </c>
      <c r="E1196" s="210" t="s">
        <v>484</v>
      </c>
      <c r="F1196" s="209">
        <v>3</v>
      </c>
      <c r="G1196" s="210" t="s">
        <v>6</v>
      </c>
      <c r="H1196" s="211">
        <v>58160.306249999994</v>
      </c>
      <c r="I1196" s="211">
        <v>101780.53593750001</v>
      </c>
      <c r="J1196" s="211">
        <v>78876.428749999992</v>
      </c>
      <c r="K1196" s="211">
        <v>138033.75031249999</v>
      </c>
      <c r="L1196" s="211">
        <v>99396.551250000004</v>
      </c>
      <c r="M1196" s="211">
        <v>173943.96468749997</v>
      </c>
      <c r="N1196" s="211">
        <v>129135.13499999998</v>
      </c>
      <c r="O1196" s="211">
        <v>225986.48624999999</v>
      </c>
      <c r="P1196" s="211">
        <v>157260.91874999998</v>
      </c>
      <c r="Q1196" s="211">
        <v>275206.60781249998</v>
      </c>
      <c r="R1196" s="211">
        <v>175373.04125000001</v>
      </c>
      <c r="S1196" s="211">
        <v>306902.82218750002</v>
      </c>
      <c r="T1196" s="211">
        <v>192600.36375000002</v>
      </c>
      <c r="U1196" s="211">
        <v>337050.63656249997</v>
      </c>
    </row>
    <row r="1197" spans="1:21" ht="13.5" customHeight="1">
      <c r="A1197" s="209">
        <v>7</v>
      </c>
      <c r="B1197" s="210" t="s">
        <v>456</v>
      </c>
      <c r="C1197" s="210" t="s">
        <v>476</v>
      </c>
      <c r="D1197" s="210" t="s">
        <v>477</v>
      </c>
      <c r="E1197" s="210" t="s">
        <v>484</v>
      </c>
      <c r="F1197" s="209">
        <v>4</v>
      </c>
      <c r="G1197" s="210" t="s">
        <v>4</v>
      </c>
      <c r="H1197" s="211">
        <v>70268.755999999994</v>
      </c>
      <c r="I1197" s="211">
        <v>112430.0096</v>
      </c>
      <c r="J1197" s="211">
        <v>98376.258399999992</v>
      </c>
      <c r="K1197" s="211">
        <v>157402.01344000001</v>
      </c>
      <c r="L1197" s="211">
        <v>126483.76079999999</v>
      </c>
      <c r="M1197" s="211">
        <v>202374.01728000003</v>
      </c>
      <c r="N1197" s="211">
        <v>168645.01439999999</v>
      </c>
      <c r="O1197" s="211">
        <v>269832.02304</v>
      </c>
      <c r="P1197" s="211">
        <v>210806.26799999998</v>
      </c>
      <c r="Q1197" s="211">
        <v>337290.02879999997</v>
      </c>
      <c r="R1197" s="211">
        <v>238913.77039999998</v>
      </c>
      <c r="S1197" s="211">
        <v>382262.03263999999</v>
      </c>
      <c r="T1197" s="211">
        <v>267021.27279999998</v>
      </c>
      <c r="U1197" s="211">
        <v>427234.03648000001</v>
      </c>
    </row>
    <row r="1198" spans="1:21" ht="13.5" customHeight="1">
      <c r="A1198" s="209">
        <v>7</v>
      </c>
      <c r="B1198" s="210" t="s">
        <v>456</v>
      </c>
      <c r="C1198" s="210" t="s">
        <v>485</v>
      </c>
      <c r="D1198" s="210" t="s">
        <v>486</v>
      </c>
      <c r="E1198" s="210" t="s">
        <v>487</v>
      </c>
      <c r="F1198" s="209">
        <v>1</v>
      </c>
      <c r="G1198" s="210" t="s">
        <v>63</v>
      </c>
      <c r="H1198" s="211">
        <v>66650.25</v>
      </c>
      <c r="I1198" s="211">
        <v>116637.9375</v>
      </c>
      <c r="J1198" s="211">
        <v>86676.537500000006</v>
      </c>
      <c r="K1198" s="211">
        <v>151683.94062500005</v>
      </c>
      <c r="L1198" s="211">
        <v>103795.425</v>
      </c>
      <c r="M1198" s="211">
        <v>181641.99374999999</v>
      </c>
      <c r="N1198" s="211">
        <v>124338.6</v>
      </c>
      <c r="O1198" s="211">
        <v>217592.55</v>
      </c>
      <c r="P1198" s="211">
        <v>146465.4375</v>
      </c>
      <c r="Q1198" s="211">
        <v>256314.515625</v>
      </c>
      <c r="R1198" s="211">
        <v>160233.92499999999</v>
      </c>
      <c r="S1198" s="211">
        <v>280409.36875000002</v>
      </c>
      <c r="T1198" s="211">
        <v>173746.92499999999</v>
      </c>
      <c r="U1198" s="211">
        <v>304057.11875000002</v>
      </c>
    </row>
    <row r="1199" spans="1:21" ht="13.5" customHeight="1">
      <c r="A1199" s="209">
        <v>7</v>
      </c>
      <c r="B1199" s="210" t="s">
        <v>456</v>
      </c>
      <c r="C1199" s="210" t="s">
        <v>485</v>
      </c>
      <c r="D1199" s="210" t="s">
        <v>486</v>
      </c>
      <c r="E1199" s="210" t="s">
        <v>487</v>
      </c>
      <c r="F1199" s="209">
        <v>2</v>
      </c>
      <c r="G1199" s="210" t="s">
        <v>5</v>
      </c>
      <c r="H1199" s="211">
        <v>61377.1875</v>
      </c>
      <c r="I1199" s="211">
        <v>107410.078125</v>
      </c>
      <c r="J1199" s="211">
        <v>79554.387500000012</v>
      </c>
      <c r="K1199" s="211">
        <v>139220.17812500001</v>
      </c>
      <c r="L1199" s="211">
        <v>94297.162500000006</v>
      </c>
      <c r="M1199" s="211">
        <v>165020.03437499999</v>
      </c>
      <c r="N1199" s="211">
        <v>112243.185</v>
      </c>
      <c r="O1199" s="211">
        <v>196425.57374999998</v>
      </c>
      <c r="P1199" s="211">
        <v>132162.1875</v>
      </c>
      <c r="Q1199" s="211">
        <v>231283.82812499997</v>
      </c>
      <c r="R1199" s="211">
        <v>144699.96250000002</v>
      </c>
      <c r="S1199" s="211">
        <v>253224.93437500004</v>
      </c>
      <c r="T1199" s="211">
        <v>156523.66250000001</v>
      </c>
      <c r="U1199" s="211">
        <v>273916.40937500005</v>
      </c>
    </row>
    <row r="1200" spans="1:21" ht="13.5" customHeight="1">
      <c r="A1200" s="209">
        <v>7</v>
      </c>
      <c r="B1200" s="210" t="s">
        <v>456</v>
      </c>
      <c r="C1200" s="210" t="s">
        <v>485</v>
      </c>
      <c r="D1200" s="210" t="s">
        <v>486</v>
      </c>
      <c r="E1200" s="210" t="s">
        <v>487</v>
      </c>
      <c r="F1200" s="209">
        <v>3</v>
      </c>
      <c r="G1200" s="210" t="s">
        <v>6</v>
      </c>
      <c r="H1200" s="211">
        <v>48721.793749999997</v>
      </c>
      <c r="I1200" s="211">
        <v>85263.139062499991</v>
      </c>
      <c r="J1200" s="211">
        <v>66163.011249999996</v>
      </c>
      <c r="K1200" s="211">
        <v>115785.26968749998</v>
      </c>
      <c r="L1200" s="211">
        <v>83446.728749999995</v>
      </c>
      <c r="M1200" s="211">
        <v>146031.77531249999</v>
      </c>
      <c r="N1200" s="211">
        <v>108535.30499999999</v>
      </c>
      <c r="O1200" s="211">
        <v>189936.78374999997</v>
      </c>
      <c r="P1200" s="211">
        <v>132327.88124999998</v>
      </c>
      <c r="Q1200" s="211">
        <v>231573.79218749999</v>
      </c>
      <c r="R1200" s="211">
        <v>147676.59875</v>
      </c>
      <c r="S1200" s="211">
        <v>258434.04781249998</v>
      </c>
      <c r="T1200" s="211">
        <v>162314.31624999997</v>
      </c>
      <c r="U1200" s="211">
        <v>284050.05343749997</v>
      </c>
    </row>
    <row r="1201" spans="1:21" ht="13.5" customHeight="1">
      <c r="A1201" s="209">
        <v>7</v>
      </c>
      <c r="B1201" s="210" t="s">
        <v>456</v>
      </c>
      <c r="C1201" s="210" t="s">
        <v>485</v>
      </c>
      <c r="D1201" s="210" t="s">
        <v>486</v>
      </c>
      <c r="E1201" s="210" t="s">
        <v>487</v>
      </c>
      <c r="F1201" s="209">
        <v>4</v>
      </c>
      <c r="G1201" s="210" t="s">
        <v>4</v>
      </c>
      <c r="H1201" s="211">
        <v>58488.294999999998</v>
      </c>
      <c r="I1201" s="211">
        <v>93581.271999999997</v>
      </c>
      <c r="J1201" s="211">
        <v>81883.612999999998</v>
      </c>
      <c r="K1201" s="211">
        <v>131013.78080000001</v>
      </c>
      <c r="L1201" s="211">
        <v>105278.93099999998</v>
      </c>
      <c r="M1201" s="211">
        <v>168446.28959999999</v>
      </c>
      <c r="N1201" s="211">
        <v>140371.908</v>
      </c>
      <c r="O1201" s="211">
        <v>224595.0528</v>
      </c>
      <c r="P1201" s="211">
        <v>175464.88499999998</v>
      </c>
      <c r="Q1201" s="211">
        <v>280743.81599999999</v>
      </c>
      <c r="R1201" s="211">
        <v>198860.20299999998</v>
      </c>
      <c r="S1201" s="211">
        <v>318176.3248</v>
      </c>
      <c r="T1201" s="211">
        <v>222255.52099999998</v>
      </c>
      <c r="U1201" s="211">
        <v>355608.83360000001</v>
      </c>
    </row>
    <row r="1202" spans="1:21" ht="13.5" customHeight="1">
      <c r="A1202" s="209">
        <v>7</v>
      </c>
      <c r="B1202" s="210" t="s">
        <v>456</v>
      </c>
      <c r="C1202" s="210" t="s">
        <v>485</v>
      </c>
      <c r="D1202" s="210" t="s">
        <v>486</v>
      </c>
      <c r="E1202" s="210" t="s">
        <v>488</v>
      </c>
      <c r="F1202" s="209">
        <v>1</v>
      </c>
      <c r="G1202" s="210" t="s">
        <v>63</v>
      </c>
      <c r="H1202" s="211">
        <v>67420.75</v>
      </c>
      <c r="I1202" s="211">
        <v>117986.3125</v>
      </c>
      <c r="J1202" s="211">
        <v>87753.706250000017</v>
      </c>
      <c r="K1202" s="211">
        <v>153568.98593750002</v>
      </c>
      <c r="L1202" s="211">
        <v>105230.58750000001</v>
      </c>
      <c r="M1202" s="211">
        <v>184153.52812500001</v>
      </c>
      <c r="N1202" s="211">
        <v>126283.8</v>
      </c>
      <c r="O1202" s="211">
        <v>220996.65</v>
      </c>
      <c r="P1202" s="211">
        <v>148805.53125</v>
      </c>
      <c r="Q1202" s="211">
        <v>260409.6796875</v>
      </c>
      <c r="R1202" s="211">
        <v>162819.83749999999</v>
      </c>
      <c r="S1202" s="211">
        <v>284934.71562499995</v>
      </c>
      <c r="T1202" s="211">
        <v>176617.58749999999</v>
      </c>
      <c r="U1202" s="211">
        <v>309080.77812500001</v>
      </c>
    </row>
    <row r="1203" spans="1:21" ht="13.5" customHeight="1">
      <c r="A1203" s="209">
        <v>7</v>
      </c>
      <c r="B1203" s="210" t="s">
        <v>456</v>
      </c>
      <c r="C1203" s="210" t="s">
        <v>485</v>
      </c>
      <c r="D1203" s="210" t="s">
        <v>486</v>
      </c>
      <c r="E1203" s="210" t="s">
        <v>488</v>
      </c>
      <c r="F1203" s="209">
        <v>2</v>
      </c>
      <c r="G1203" s="210" t="s">
        <v>5</v>
      </c>
      <c r="H1203" s="211">
        <v>62056.5625</v>
      </c>
      <c r="I1203" s="211">
        <v>108598.984375</v>
      </c>
      <c r="J1203" s="211">
        <v>80492.912500000006</v>
      </c>
      <c r="K1203" s="211">
        <v>140862.59687500002</v>
      </c>
      <c r="L1203" s="211">
        <v>95506.987500000003</v>
      </c>
      <c r="M1203" s="211">
        <v>167137.22812499999</v>
      </c>
      <c r="N1203" s="211">
        <v>113867.35500000001</v>
      </c>
      <c r="O1203" s="211">
        <v>199267.87125000003</v>
      </c>
      <c r="P1203" s="211">
        <v>134117.8125</v>
      </c>
      <c r="Q1203" s="211">
        <v>234706.171875</v>
      </c>
      <c r="R1203" s="211">
        <v>146870.01250000001</v>
      </c>
      <c r="S1203" s="211">
        <v>257022.52187500003</v>
      </c>
      <c r="T1203" s="211">
        <v>158917.42500000002</v>
      </c>
      <c r="U1203" s="211">
        <v>278105.49375000002</v>
      </c>
    </row>
    <row r="1204" spans="1:21" ht="13.5" customHeight="1">
      <c r="A1204" s="209">
        <v>7</v>
      </c>
      <c r="B1204" s="210" t="s">
        <v>456</v>
      </c>
      <c r="C1204" s="210" t="s">
        <v>485</v>
      </c>
      <c r="D1204" s="210" t="s">
        <v>486</v>
      </c>
      <c r="E1204" s="210" t="s">
        <v>488</v>
      </c>
      <c r="F1204" s="209">
        <v>3</v>
      </c>
      <c r="G1204" s="210" t="s">
        <v>6</v>
      </c>
      <c r="H1204" s="211">
        <v>49215.756249999991</v>
      </c>
      <c r="I1204" s="211">
        <v>86127.573437499988</v>
      </c>
      <c r="J1204" s="211">
        <v>66740.808749999997</v>
      </c>
      <c r="K1204" s="211">
        <v>116796.41531249999</v>
      </c>
      <c r="L1204" s="211">
        <v>84099.611249999987</v>
      </c>
      <c r="M1204" s="211">
        <v>147174.31968749998</v>
      </c>
      <c r="N1204" s="211">
        <v>109254.31499999999</v>
      </c>
      <c r="O1204" s="211">
        <v>191195.05124999996</v>
      </c>
      <c r="P1204" s="211">
        <v>133041.01874999999</v>
      </c>
      <c r="Q1204" s="211">
        <v>232821.78281249997</v>
      </c>
      <c r="R1204" s="211">
        <v>148357.32125000001</v>
      </c>
      <c r="S1204" s="211">
        <v>259625.31218749998</v>
      </c>
      <c r="T1204" s="211">
        <v>162923.12375</v>
      </c>
      <c r="U1204" s="211">
        <v>285115.46656249999</v>
      </c>
    </row>
    <row r="1205" spans="1:21" ht="13.5" customHeight="1">
      <c r="A1205" s="209">
        <v>7</v>
      </c>
      <c r="B1205" s="210" t="s">
        <v>456</v>
      </c>
      <c r="C1205" s="210" t="s">
        <v>485</v>
      </c>
      <c r="D1205" s="210" t="s">
        <v>486</v>
      </c>
      <c r="E1205" s="210" t="s">
        <v>488</v>
      </c>
      <c r="F1205" s="209">
        <v>4</v>
      </c>
      <c r="G1205" s="210" t="s">
        <v>4</v>
      </c>
      <c r="H1205" s="211">
        <v>59484.172500000001</v>
      </c>
      <c r="I1205" s="211">
        <v>95174.676000000007</v>
      </c>
      <c r="J1205" s="211">
        <v>83277.841499999995</v>
      </c>
      <c r="K1205" s="211">
        <v>133244.54639999999</v>
      </c>
      <c r="L1205" s="211">
        <v>107071.51049999997</v>
      </c>
      <c r="M1205" s="211">
        <v>171314.41680000001</v>
      </c>
      <c r="N1205" s="211">
        <v>142762.01400000002</v>
      </c>
      <c r="O1205" s="211">
        <v>228419.2224</v>
      </c>
      <c r="P1205" s="211">
        <v>178452.51749999999</v>
      </c>
      <c r="Q1205" s="211">
        <v>285524.02800000005</v>
      </c>
      <c r="R1205" s="211">
        <v>202246.18650000001</v>
      </c>
      <c r="S1205" s="211">
        <v>323593.89839999995</v>
      </c>
      <c r="T1205" s="211">
        <v>226039.85549999998</v>
      </c>
      <c r="U1205" s="211">
        <v>361663.76879999996</v>
      </c>
    </row>
    <row r="1206" spans="1:21" ht="13.5" customHeight="1">
      <c r="A1206" s="209">
        <v>7</v>
      </c>
      <c r="B1206" s="210" t="s">
        <v>456</v>
      </c>
      <c r="C1206" s="210" t="s">
        <v>485</v>
      </c>
      <c r="D1206" s="210" t="s">
        <v>486</v>
      </c>
      <c r="E1206" s="210" t="s">
        <v>489</v>
      </c>
      <c r="F1206" s="209">
        <v>1</v>
      </c>
      <c r="G1206" s="210" t="s">
        <v>63</v>
      </c>
      <c r="H1206" s="211">
        <v>69755.75</v>
      </c>
      <c r="I1206" s="211">
        <v>122072.5625</v>
      </c>
      <c r="J1206" s="211">
        <v>90768.413750000007</v>
      </c>
      <c r="K1206" s="211">
        <v>158844.72406250006</v>
      </c>
      <c r="L1206" s="211">
        <v>108798.41250000001</v>
      </c>
      <c r="M1206" s="211">
        <v>190397.22187499999</v>
      </c>
      <c r="N1206" s="211">
        <v>130491.96</v>
      </c>
      <c r="O1206" s="211">
        <v>228360.93</v>
      </c>
      <c r="P1206" s="211">
        <v>153748.36874999999</v>
      </c>
      <c r="Q1206" s="211">
        <v>269059.64531249995</v>
      </c>
      <c r="R1206" s="211">
        <v>168219.80249999999</v>
      </c>
      <c r="S1206" s="211">
        <v>294384.65437500004</v>
      </c>
      <c r="T1206" s="211">
        <v>182453.53249999997</v>
      </c>
      <c r="U1206" s="211">
        <v>319293.68187500001</v>
      </c>
    </row>
    <row r="1207" spans="1:21" ht="13.5" customHeight="1">
      <c r="A1207" s="209">
        <v>7</v>
      </c>
      <c r="B1207" s="210" t="s">
        <v>456</v>
      </c>
      <c r="C1207" s="210" t="s">
        <v>485</v>
      </c>
      <c r="D1207" s="210" t="s">
        <v>486</v>
      </c>
      <c r="E1207" s="210" t="s">
        <v>489</v>
      </c>
      <c r="F1207" s="209">
        <v>2</v>
      </c>
      <c r="G1207" s="210" t="s">
        <v>5</v>
      </c>
      <c r="H1207" s="211">
        <v>64215.612500000003</v>
      </c>
      <c r="I1207" s="211">
        <v>112377.32187499999</v>
      </c>
      <c r="J1207" s="211">
        <v>83274.502500000002</v>
      </c>
      <c r="K1207" s="211">
        <v>145730.37937500002</v>
      </c>
      <c r="L1207" s="211">
        <v>98775.697499999995</v>
      </c>
      <c r="M1207" s="211">
        <v>172857.47062500002</v>
      </c>
      <c r="N1207" s="211">
        <v>117704.535</v>
      </c>
      <c r="O1207" s="211">
        <v>205982.93625</v>
      </c>
      <c r="P1207" s="211">
        <v>138623.36249999999</v>
      </c>
      <c r="Q1207" s="211">
        <v>242590.88437499997</v>
      </c>
      <c r="R1207" s="211">
        <v>151794.57250000001</v>
      </c>
      <c r="S1207" s="211">
        <v>265640.50187500002</v>
      </c>
      <c r="T1207" s="211">
        <v>164230.87</v>
      </c>
      <c r="U1207" s="211">
        <v>287404.02249999996</v>
      </c>
    </row>
    <row r="1208" spans="1:21" ht="13.5" customHeight="1">
      <c r="A1208" s="209">
        <v>7</v>
      </c>
      <c r="B1208" s="210" t="s">
        <v>456</v>
      </c>
      <c r="C1208" s="210" t="s">
        <v>485</v>
      </c>
      <c r="D1208" s="210" t="s">
        <v>486</v>
      </c>
      <c r="E1208" s="210" t="s">
        <v>489</v>
      </c>
      <c r="F1208" s="209">
        <v>3</v>
      </c>
      <c r="G1208" s="210" t="s">
        <v>6</v>
      </c>
      <c r="H1208" s="211">
        <v>50716.581250000003</v>
      </c>
      <c r="I1208" s="211">
        <v>88754.017187499994</v>
      </c>
      <c r="J1208" s="211">
        <v>68819.213749999995</v>
      </c>
      <c r="K1208" s="211">
        <v>120433.62406249999</v>
      </c>
      <c r="L1208" s="211">
        <v>86753.846250000002</v>
      </c>
      <c r="M1208" s="211">
        <v>151819.23093749999</v>
      </c>
      <c r="N1208" s="211">
        <v>112762.99499999998</v>
      </c>
      <c r="O1208" s="211">
        <v>197335.24124999996</v>
      </c>
      <c r="P1208" s="211">
        <v>137389.74374999999</v>
      </c>
      <c r="Q1208" s="211">
        <v>240432.05156249998</v>
      </c>
      <c r="R1208" s="211">
        <v>153260.37624999997</v>
      </c>
      <c r="S1208" s="211">
        <v>268205.65843750001</v>
      </c>
      <c r="T1208" s="211">
        <v>168372.60874999998</v>
      </c>
      <c r="U1208" s="211">
        <v>294652.0653125</v>
      </c>
    </row>
    <row r="1209" spans="1:21" ht="13.5" customHeight="1">
      <c r="A1209" s="209">
        <v>7</v>
      </c>
      <c r="B1209" s="210" t="s">
        <v>456</v>
      </c>
      <c r="C1209" s="210" t="s">
        <v>485</v>
      </c>
      <c r="D1209" s="210" t="s">
        <v>486</v>
      </c>
      <c r="E1209" s="210" t="s">
        <v>489</v>
      </c>
      <c r="F1209" s="209">
        <v>4</v>
      </c>
      <c r="G1209" s="210" t="s">
        <v>4</v>
      </c>
      <c r="H1209" s="211">
        <v>61111.147999999986</v>
      </c>
      <c r="I1209" s="211">
        <v>97777.836800000005</v>
      </c>
      <c r="J1209" s="211">
        <v>85555.607199999999</v>
      </c>
      <c r="K1209" s="211">
        <v>136888.97151999999</v>
      </c>
      <c r="L1209" s="211">
        <v>110000.06639999998</v>
      </c>
      <c r="M1209" s="211">
        <v>176000.10623999999</v>
      </c>
      <c r="N1209" s="211">
        <v>146666.75519999999</v>
      </c>
      <c r="O1209" s="211">
        <v>234666.80831999998</v>
      </c>
      <c r="P1209" s="211">
        <v>183333.44399999999</v>
      </c>
      <c r="Q1209" s="211">
        <v>293333.51039999997</v>
      </c>
      <c r="R1209" s="211">
        <v>207777.9032</v>
      </c>
      <c r="S1209" s="211">
        <v>332444.64512</v>
      </c>
      <c r="T1209" s="211">
        <v>232222.36239999998</v>
      </c>
      <c r="U1209" s="211">
        <v>371555.77983999997</v>
      </c>
    </row>
    <row r="1210" spans="1:21" ht="13.5" customHeight="1">
      <c r="A1210" s="209">
        <v>7</v>
      </c>
      <c r="B1210" s="210" t="s">
        <v>456</v>
      </c>
      <c r="C1210" s="210" t="s">
        <v>485</v>
      </c>
      <c r="D1210" s="210" t="s">
        <v>486</v>
      </c>
      <c r="E1210" s="210" t="s">
        <v>239</v>
      </c>
      <c r="F1210" s="209">
        <v>1</v>
      </c>
      <c r="G1210" s="210" t="s">
        <v>63</v>
      </c>
      <c r="H1210" s="211">
        <v>68911.25</v>
      </c>
      <c r="I1210" s="211">
        <v>120594.6875</v>
      </c>
      <c r="J1210" s="211">
        <v>89691.813750000001</v>
      </c>
      <c r="K1210" s="211">
        <v>156960.67406250004</v>
      </c>
      <c r="L1210" s="211">
        <v>107551.0125</v>
      </c>
      <c r="M1210" s="211">
        <v>188214.27187499998</v>
      </c>
      <c r="N1210" s="211">
        <v>129062.76</v>
      </c>
      <c r="O1210" s="211">
        <v>225859.83</v>
      </c>
      <c r="P1210" s="211">
        <v>152078.86874999999</v>
      </c>
      <c r="Q1210" s="211">
        <v>266138.02031249995</v>
      </c>
      <c r="R1210" s="211">
        <v>166400.80249999999</v>
      </c>
      <c r="S1210" s="211">
        <v>291201.40437500004</v>
      </c>
      <c r="T1210" s="211">
        <v>180500.33249999996</v>
      </c>
      <c r="U1210" s="211">
        <v>315875.58187500003</v>
      </c>
    </row>
    <row r="1211" spans="1:21" ht="13.5" customHeight="1">
      <c r="A1211" s="209">
        <v>7</v>
      </c>
      <c r="B1211" s="210" t="s">
        <v>456</v>
      </c>
      <c r="C1211" s="210" t="s">
        <v>485</v>
      </c>
      <c r="D1211" s="210" t="s">
        <v>486</v>
      </c>
      <c r="E1211" s="210" t="s">
        <v>239</v>
      </c>
      <c r="F1211" s="209">
        <v>2</v>
      </c>
      <c r="G1211" s="210" t="s">
        <v>5</v>
      </c>
      <c r="H1211" s="211">
        <v>63429.237500000003</v>
      </c>
      <c r="I1211" s="211">
        <v>111001.16562499999</v>
      </c>
      <c r="J1211" s="211">
        <v>82271.927500000005</v>
      </c>
      <c r="K1211" s="211">
        <v>143975.87312500001</v>
      </c>
      <c r="L1211" s="211">
        <v>97615.372499999998</v>
      </c>
      <c r="M1211" s="211">
        <v>170826.90187499998</v>
      </c>
      <c r="N1211" s="211">
        <v>116376.405</v>
      </c>
      <c r="O1211" s="211">
        <v>203658.70874999999</v>
      </c>
      <c r="P1211" s="211">
        <v>137071.98749999999</v>
      </c>
      <c r="Q1211" s="211">
        <v>239875.97812499997</v>
      </c>
      <c r="R1211" s="211">
        <v>150104.3475</v>
      </c>
      <c r="S1211" s="211">
        <v>262682.60812500003</v>
      </c>
      <c r="T1211" s="211">
        <v>162415.89499999999</v>
      </c>
      <c r="U1211" s="211">
        <v>284227.81625000003</v>
      </c>
    </row>
    <row r="1212" spans="1:21" ht="13.5" customHeight="1">
      <c r="A1212" s="209">
        <v>7</v>
      </c>
      <c r="B1212" s="210" t="s">
        <v>456</v>
      </c>
      <c r="C1212" s="210" t="s">
        <v>485</v>
      </c>
      <c r="D1212" s="210" t="s">
        <v>486</v>
      </c>
      <c r="E1212" s="210" t="s">
        <v>239</v>
      </c>
      <c r="F1212" s="209">
        <v>3</v>
      </c>
      <c r="G1212" s="210" t="s">
        <v>6</v>
      </c>
      <c r="H1212" s="211">
        <v>49853.043749999997</v>
      </c>
      <c r="I1212" s="211">
        <v>87242.826562499991</v>
      </c>
      <c r="J1212" s="211">
        <v>67633.011249999996</v>
      </c>
      <c r="K1212" s="211">
        <v>118357.76968749998</v>
      </c>
      <c r="L1212" s="211">
        <v>85246.728749999995</v>
      </c>
      <c r="M1212" s="211">
        <v>149181.77531249999</v>
      </c>
      <c r="N1212" s="211">
        <v>110783.80499999999</v>
      </c>
      <c r="O1212" s="211">
        <v>193871.65874999997</v>
      </c>
      <c r="P1212" s="211">
        <v>134952.88124999998</v>
      </c>
      <c r="Q1212" s="211">
        <v>236167.54218749999</v>
      </c>
      <c r="R1212" s="211">
        <v>150524.09875</v>
      </c>
      <c r="S1212" s="211">
        <v>263417.17281249998</v>
      </c>
      <c r="T1212" s="211">
        <v>165344.81625</v>
      </c>
      <c r="U1212" s="211">
        <v>289353.42843749997</v>
      </c>
    </row>
    <row r="1213" spans="1:21" ht="13.5" customHeight="1">
      <c r="A1213" s="209">
        <v>7</v>
      </c>
      <c r="B1213" s="210" t="s">
        <v>456</v>
      </c>
      <c r="C1213" s="210" t="s">
        <v>485</v>
      </c>
      <c r="D1213" s="210" t="s">
        <v>486</v>
      </c>
      <c r="E1213" s="210" t="s">
        <v>239</v>
      </c>
      <c r="F1213" s="209">
        <v>4</v>
      </c>
      <c r="G1213" s="210" t="s">
        <v>4</v>
      </c>
      <c r="H1213" s="211">
        <v>60133.172500000001</v>
      </c>
      <c r="I1213" s="211">
        <v>96213.076000000001</v>
      </c>
      <c r="J1213" s="211">
        <v>84186.441500000001</v>
      </c>
      <c r="K1213" s="211">
        <v>134698.3064</v>
      </c>
      <c r="L1213" s="211">
        <v>108239.71049999999</v>
      </c>
      <c r="M1213" s="211">
        <v>173183.5368</v>
      </c>
      <c r="N1213" s="211">
        <v>144319.614</v>
      </c>
      <c r="O1213" s="211">
        <v>230911.3824</v>
      </c>
      <c r="P1213" s="211">
        <v>180399.51749999999</v>
      </c>
      <c r="Q1213" s="211">
        <v>288639.228</v>
      </c>
      <c r="R1213" s="211">
        <v>204452.78649999999</v>
      </c>
      <c r="S1213" s="211">
        <v>327124.4584</v>
      </c>
      <c r="T1213" s="211">
        <v>228506.05549999999</v>
      </c>
      <c r="U1213" s="211">
        <v>365609.6888</v>
      </c>
    </row>
    <row r="1214" spans="1:21" ht="13.5" customHeight="1">
      <c r="A1214" s="209">
        <v>7</v>
      </c>
      <c r="B1214" s="210" t="s">
        <v>456</v>
      </c>
      <c r="C1214" s="210" t="s">
        <v>485</v>
      </c>
      <c r="D1214" s="210" t="s">
        <v>486</v>
      </c>
      <c r="E1214" s="210" t="s">
        <v>490</v>
      </c>
      <c r="F1214" s="209">
        <v>1</v>
      </c>
      <c r="G1214" s="210" t="s">
        <v>63</v>
      </c>
      <c r="H1214" s="211">
        <v>67619.25</v>
      </c>
      <c r="I1214" s="211">
        <v>118333.6875</v>
      </c>
      <c r="J1214" s="211">
        <v>87968.798750000016</v>
      </c>
      <c r="K1214" s="211">
        <v>153945.39781250001</v>
      </c>
      <c r="L1214" s="211">
        <v>105404.96249999999</v>
      </c>
      <c r="M1214" s="211">
        <v>184458.68437500001</v>
      </c>
      <c r="N1214" s="211">
        <v>126363.24</v>
      </c>
      <c r="O1214" s="211">
        <v>221135.67</v>
      </c>
      <c r="P1214" s="211">
        <v>148871.19374999998</v>
      </c>
      <c r="Q1214" s="211">
        <v>260524.58906249999</v>
      </c>
      <c r="R1214" s="211">
        <v>162876.8725</v>
      </c>
      <c r="S1214" s="211">
        <v>285034.52687499998</v>
      </c>
      <c r="T1214" s="211">
        <v>176641.24249999999</v>
      </c>
      <c r="U1214" s="211">
        <v>309122.174375</v>
      </c>
    </row>
    <row r="1215" spans="1:21" ht="13.5" customHeight="1">
      <c r="A1215" s="209">
        <v>7</v>
      </c>
      <c r="B1215" s="210" t="s">
        <v>456</v>
      </c>
      <c r="C1215" s="210" t="s">
        <v>485</v>
      </c>
      <c r="D1215" s="210" t="s">
        <v>486</v>
      </c>
      <c r="E1215" s="210" t="s">
        <v>490</v>
      </c>
      <c r="F1215" s="209">
        <v>2</v>
      </c>
      <c r="G1215" s="210" t="s">
        <v>5</v>
      </c>
      <c r="H1215" s="211">
        <v>62256.637499999997</v>
      </c>
      <c r="I1215" s="211">
        <v>108949.11562500001</v>
      </c>
      <c r="J1215" s="211">
        <v>80719.047500000015</v>
      </c>
      <c r="K1215" s="211">
        <v>141258.333125</v>
      </c>
      <c r="L1215" s="211">
        <v>95719.252500000002</v>
      </c>
      <c r="M1215" s="211">
        <v>167508.69187500002</v>
      </c>
      <c r="N1215" s="211">
        <v>114014.565</v>
      </c>
      <c r="O1215" s="211">
        <v>199525.48875000002</v>
      </c>
      <c r="P1215" s="211">
        <v>134266.38749999998</v>
      </c>
      <c r="Q1215" s="211">
        <v>234966.17812499998</v>
      </c>
      <c r="R1215" s="211">
        <v>147016.1275</v>
      </c>
      <c r="S1215" s="211">
        <v>257278.22312500005</v>
      </c>
      <c r="T1215" s="211">
        <v>159048.905</v>
      </c>
      <c r="U1215" s="211">
        <v>278335.58374999999</v>
      </c>
    </row>
    <row r="1216" spans="1:21" ht="13.5" customHeight="1">
      <c r="A1216" s="209">
        <v>7</v>
      </c>
      <c r="B1216" s="210" t="s">
        <v>456</v>
      </c>
      <c r="C1216" s="210" t="s">
        <v>485</v>
      </c>
      <c r="D1216" s="210" t="s">
        <v>486</v>
      </c>
      <c r="E1216" s="210" t="s">
        <v>490</v>
      </c>
      <c r="F1216" s="209">
        <v>3</v>
      </c>
      <c r="G1216" s="210" t="s">
        <v>6</v>
      </c>
      <c r="H1216" s="211">
        <v>48948.043749999997</v>
      </c>
      <c r="I1216" s="211">
        <v>85659.076562499991</v>
      </c>
      <c r="J1216" s="211">
        <v>66457.011249999996</v>
      </c>
      <c r="K1216" s="211">
        <v>116299.76968749998</v>
      </c>
      <c r="L1216" s="211">
        <v>83806.728749999995</v>
      </c>
      <c r="M1216" s="211">
        <v>146661.77531249999</v>
      </c>
      <c r="N1216" s="211">
        <v>108985.005</v>
      </c>
      <c r="O1216" s="211">
        <v>190723.75874999998</v>
      </c>
      <c r="P1216" s="211">
        <v>132852.88124999998</v>
      </c>
      <c r="Q1216" s="211">
        <v>232492.54218749999</v>
      </c>
      <c r="R1216" s="211">
        <v>148246.09875</v>
      </c>
      <c r="S1216" s="211">
        <v>259430.67281249998</v>
      </c>
      <c r="T1216" s="211">
        <v>162920.41624999998</v>
      </c>
      <c r="U1216" s="211">
        <v>285110.72843749996</v>
      </c>
    </row>
    <row r="1217" spans="1:21" ht="13.5" customHeight="1">
      <c r="A1217" s="209">
        <v>7</v>
      </c>
      <c r="B1217" s="210" t="s">
        <v>456</v>
      </c>
      <c r="C1217" s="210" t="s">
        <v>485</v>
      </c>
      <c r="D1217" s="210" t="s">
        <v>486</v>
      </c>
      <c r="E1217" s="210" t="s">
        <v>490</v>
      </c>
      <c r="F1217" s="209">
        <v>4</v>
      </c>
      <c r="G1217" s="210" t="s">
        <v>4</v>
      </c>
      <c r="H1217" s="211">
        <v>58817.270499999999</v>
      </c>
      <c r="I1217" s="211">
        <v>94107.632800000007</v>
      </c>
      <c r="J1217" s="211">
        <v>82344.178700000004</v>
      </c>
      <c r="K1217" s="211">
        <v>131750.68591999999</v>
      </c>
      <c r="L1217" s="211">
        <v>105871.08689999999</v>
      </c>
      <c r="M1217" s="211">
        <v>169393.73904000001</v>
      </c>
      <c r="N1217" s="211">
        <v>141161.44919999997</v>
      </c>
      <c r="O1217" s="211">
        <v>225858.31872000001</v>
      </c>
      <c r="P1217" s="211">
        <v>176451.81149999998</v>
      </c>
      <c r="Q1217" s="211">
        <v>282322.89839999995</v>
      </c>
      <c r="R1217" s="211">
        <v>199978.71969999996</v>
      </c>
      <c r="S1217" s="211">
        <v>319965.95152</v>
      </c>
      <c r="T1217" s="211">
        <v>223505.62789999999</v>
      </c>
      <c r="U1217" s="211">
        <v>357609.00464</v>
      </c>
    </row>
    <row r="1218" spans="1:21" ht="13.5" customHeight="1">
      <c r="A1218" s="209">
        <v>7</v>
      </c>
      <c r="B1218" s="210" t="s">
        <v>456</v>
      </c>
      <c r="C1218" s="210" t="s">
        <v>485</v>
      </c>
      <c r="D1218" s="210" t="s">
        <v>486</v>
      </c>
      <c r="E1218" s="210" t="s">
        <v>491</v>
      </c>
      <c r="F1218" s="209">
        <v>1</v>
      </c>
      <c r="G1218" s="210" t="s">
        <v>63</v>
      </c>
      <c r="H1218" s="211">
        <v>69755.75</v>
      </c>
      <c r="I1218" s="211">
        <v>122072.5625</v>
      </c>
      <c r="J1218" s="211">
        <v>90768.413750000007</v>
      </c>
      <c r="K1218" s="211">
        <v>158844.72406250006</v>
      </c>
      <c r="L1218" s="211">
        <v>108798.41250000001</v>
      </c>
      <c r="M1218" s="211">
        <v>190397.22187499999</v>
      </c>
      <c r="N1218" s="211">
        <v>130491.96</v>
      </c>
      <c r="O1218" s="211">
        <v>228360.93</v>
      </c>
      <c r="P1218" s="211">
        <v>153748.36874999999</v>
      </c>
      <c r="Q1218" s="211">
        <v>269059.64531249995</v>
      </c>
      <c r="R1218" s="211">
        <v>168219.80249999999</v>
      </c>
      <c r="S1218" s="211">
        <v>294384.65437500004</v>
      </c>
      <c r="T1218" s="211">
        <v>182453.53249999997</v>
      </c>
      <c r="U1218" s="211">
        <v>319293.68187500001</v>
      </c>
    </row>
    <row r="1219" spans="1:21" ht="13.5" customHeight="1">
      <c r="A1219" s="209">
        <v>7</v>
      </c>
      <c r="B1219" s="210" t="s">
        <v>456</v>
      </c>
      <c r="C1219" s="210" t="s">
        <v>485</v>
      </c>
      <c r="D1219" s="210" t="s">
        <v>486</v>
      </c>
      <c r="E1219" s="210" t="s">
        <v>491</v>
      </c>
      <c r="F1219" s="209">
        <v>2</v>
      </c>
      <c r="G1219" s="210" t="s">
        <v>5</v>
      </c>
      <c r="H1219" s="211">
        <v>64215.612500000003</v>
      </c>
      <c r="I1219" s="211">
        <v>112377.32187499999</v>
      </c>
      <c r="J1219" s="211">
        <v>83274.502500000002</v>
      </c>
      <c r="K1219" s="211">
        <v>145730.37937500002</v>
      </c>
      <c r="L1219" s="211">
        <v>98775.697499999995</v>
      </c>
      <c r="M1219" s="211">
        <v>172857.47062500002</v>
      </c>
      <c r="N1219" s="211">
        <v>117704.535</v>
      </c>
      <c r="O1219" s="211">
        <v>205982.93625</v>
      </c>
      <c r="P1219" s="211">
        <v>138623.36249999999</v>
      </c>
      <c r="Q1219" s="211">
        <v>242590.88437499997</v>
      </c>
      <c r="R1219" s="211">
        <v>151794.57250000001</v>
      </c>
      <c r="S1219" s="211">
        <v>265640.50187500002</v>
      </c>
      <c r="T1219" s="211">
        <v>164230.87</v>
      </c>
      <c r="U1219" s="211">
        <v>287404.02249999996</v>
      </c>
    </row>
    <row r="1220" spans="1:21" ht="13.5" customHeight="1">
      <c r="A1220" s="209">
        <v>7</v>
      </c>
      <c r="B1220" s="210" t="s">
        <v>456</v>
      </c>
      <c r="C1220" s="210" t="s">
        <v>485</v>
      </c>
      <c r="D1220" s="210" t="s">
        <v>486</v>
      </c>
      <c r="E1220" s="210" t="s">
        <v>491</v>
      </c>
      <c r="F1220" s="209">
        <v>3</v>
      </c>
      <c r="G1220" s="210" t="s">
        <v>6</v>
      </c>
      <c r="H1220" s="211">
        <v>50716.581250000003</v>
      </c>
      <c r="I1220" s="211">
        <v>88754.017187499994</v>
      </c>
      <c r="J1220" s="211">
        <v>68819.213749999995</v>
      </c>
      <c r="K1220" s="211">
        <v>120433.62406249999</v>
      </c>
      <c r="L1220" s="211">
        <v>86753.846250000002</v>
      </c>
      <c r="M1220" s="211">
        <v>151819.23093749999</v>
      </c>
      <c r="N1220" s="211">
        <v>112762.99499999998</v>
      </c>
      <c r="O1220" s="211">
        <v>197335.24124999996</v>
      </c>
      <c r="P1220" s="211">
        <v>137389.74374999999</v>
      </c>
      <c r="Q1220" s="211">
        <v>240432.05156249998</v>
      </c>
      <c r="R1220" s="211">
        <v>153260.37624999997</v>
      </c>
      <c r="S1220" s="211">
        <v>268205.65843750001</v>
      </c>
      <c r="T1220" s="211">
        <v>168372.60874999998</v>
      </c>
      <c r="U1220" s="211">
        <v>294652.0653125</v>
      </c>
    </row>
    <row r="1221" spans="1:21" ht="13.5" customHeight="1">
      <c r="A1221" s="209">
        <v>7</v>
      </c>
      <c r="B1221" s="210" t="s">
        <v>456</v>
      </c>
      <c r="C1221" s="210" t="s">
        <v>485</v>
      </c>
      <c r="D1221" s="210" t="s">
        <v>486</v>
      </c>
      <c r="E1221" s="210" t="s">
        <v>491</v>
      </c>
      <c r="F1221" s="209">
        <v>4</v>
      </c>
      <c r="G1221" s="210" t="s">
        <v>4</v>
      </c>
      <c r="H1221" s="211">
        <v>61111.147999999986</v>
      </c>
      <c r="I1221" s="211">
        <v>97777.836800000005</v>
      </c>
      <c r="J1221" s="211">
        <v>85555.607199999999</v>
      </c>
      <c r="K1221" s="211">
        <v>136888.97151999999</v>
      </c>
      <c r="L1221" s="211">
        <v>110000.06639999998</v>
      </c>
      <c r="M1221" s="211">
        <v>176000.10623999999</v>
      </c>
      <c r="N1221" s="211">
        <v>146666.75519999999</v>
      </c>
      <c r="O1221" s="211">
        <v>234666.80831999998</v>
      </c>
      <c r="P1221" s="211">
        <v>183333.44399999999</v>
      </c>
      <c r="Q1221" s="211">
        <v>293333.51039999997</v>
      </c>
      <c r="R1221" s="211">
        <v>207777.9032</v>
      </c>
      <c r="S1221" s="211">
        <v>332444.64512</v>
      </c>
      <c r="T1221" s="211">
        <v>232222.36239999998</v>
      </c>
      <c r="U1221" s="211">
        <v>371555.77983999997</v>
      </c>
    </row>
    <row r="1222" spans="1:21" ht="13.5" customHeight="1">
      <c r="A1222" s="209">
        <v>7</v>
      </c>
      <c r="B1222" s="210" t="s">
        <v>456</v>
      </c>
      <c r="C1222" s="210" t="s">
        <v>485</v>
      </c>
      <c r="D1222" s="210" t="s">
        <v>486</v>
      </c>
      <c r="E1222" s="210" t="s">
        <v>492</v>
      </c>
      <c r="F1222" s="209">
        <v>1</v>
      </c>
      <c r="G1222" s="210" t="s">
        <v>63</v>
      </c>
      <c r="H1222" s="211">
        <v>65085.75</v>
      </c>
      <c r="I1222" s="211">
        <v>113900.0625</v>
      </c>
      <c r="J1222" s="211">
        <v>84738.998749999999</v>
      </c>
      <c r="K1222" s="211">
        <v>148293.24781250002</v>
      </c>
      <c r="L1222" s="211">
        <v>101662.7625</v>
      </c>
      <c r="M1222" s="211">
        <v>177909.83437499998</v>
      </c>
      <c r="N1222" s="211">
        <v>122075.64</v>
      </c>
      <c r="O1222" s="211">
        <v>213632.37</v>
      </c>
      <c r="P1222" s="211">
        <v>143862.69374999998</v>
      </c>
      <c r="Q1222" s="211">
        <v>251759.71406249999</v>
      </c>
      <c r="R1222" s="211">
        <v>157419.8725</v>
      </c>
      <c r="S1222" s="211">
        <v>275484.77687499998</v>
      </c>
      <c r="T1222" s="211">
        <v>170781.64250000002</v>
      </c>
      <c r="U1222" s="211">
        <v>298867.87437500001</v>
      </c>
    </row>
    <row r="1223" spans="1:21" ht="13.5" customHeight="1">
      <c r="A1223" s="209">
        <v>7</v>
      </c>
      <c r="B1223" s="210" t="s">
        <v>456</v>
      </c>
      <c r="C1223" s="210" t="s">
        <v>485</v>
      </c>
      <c r="D1223" s="210" t="s">
        <v>486</v>
      </c>
      <c r="E1223" s="210" t="s">
        <v>492</v>
      </c>
      <c r="F1223" s="209">
        <v>2</v>
      </c>
      <c r="G1223" s="210" t="s">
        <v>5</v>
      </c>
      <c r="H1223" s="211">
        <v>59897.512499999997</v>
      </c>
      <c r="I1223" s="211">
        <v>104820.64687500001</v>
      </c>
      <c r="J1223" s="211">
        <v>77711.322500000009</v>
      </c>
      <c r="K1223" s="211">
        <v>135994.81437500002</v>
      </c>
      <c r="L1223" s="211">
        <v>92238.277499999997</v>
      </c>
      <c r="M1223" s="211">
        <v>161416.985625</v>
      </c>
      <c r="N1223" s="211">
        <v>110030.175</v>
      </c>
      <c r="O1223" s="211">
        <v>192552.80624999999</v>
      </c>
      <c r="P1223" s="211">
        <v>129612.26249999998</v>
      </c>
      <c r="Q1223" s="211">
        <v>226821.45937499998</v>
      </c>
      <c r="R1223" s="211">
        <v>141945.45250000001</v>
      </c>
      <c r="S1223" s="211">
        <v>248404.54187500002</v>
      </c>
      <c r="T1223" s="211">
        <v>153603.98000000001</v>
      </c>
      <c r="U1223" s="211">
        <v>268806.96499999997</v>
      </c>
    </row>
    <row r="1224" spans="1:21" ht="13.5" customHeight="1">
      <c r="A1224" s="209">
        <v>7</v>
      </c>
      <c r="B1224" s="210" t="s">
        <v>456</v>
      </c>
      <c r="C1224" s="210" t="s">
        <v>485</v>
      </c>
      <c r="D1224" s="210" t="s">
        <v>486</v>
      </c>
      <c r="E1224" s="210" t="s">
        <v>492</v>
      </c>
      <c r="F1224" s="209">
        <v>3</v>
      </c>
      <c r="G1224" s="210" t="s">
        <v>6</v>
      </c>
      <c r="H1224" s="211">
        <v>47036.181249999994</v>
      </c>
      <c r="I1224" s="211">
        <v>82313.317187499983</v>
      </c>
      <c r="J1224" s="211">
        <v>63780.40374999999</v>
      </c>
      <c r="K1224" s="211">
        <v>111615.70656249998</v>
      </c>
      <c r="L1224" s="211">
        <v>80365.376250000001</v>
      </c>
      <c r="M1224" s="211">
        <v>140639.40843749998</v>
      </c>
      <c r="N1224" s="211">
        <v>104396.53499999999</v>
      </c>
      <c r="O1224" s="211">
        <v>182693.93624999997</v>
      </c>
      <c r="P1224" s="211">
        <v>127117.29374999998</v>
      </c>
      <c r="Q1224" s="211">
        <v>222455.26406249998</v>
      </c>
      <c r="R1224" s="211">
        <v>141745.76624999999</v>
      </c>
      <c r="S1224" s="211">
        <v>248055.09093749998</v>
      </c>
      <c r="T1224" s="211">
        <v>155655.33875</v>
      </c>
      <c r="U1224" s="211">
        <v>272396.84281249996</v>
      </c>
    </row>
    <row r="1225" spans="1:21" ht="13.5" customHeight="1">
      <c r="A1225" s="209">
        <v>7</v>
      </c>
      <c r="B1225" s="210" t="s">
        <v>456</v>
      </c>
      <c r="C1225" s="210" t="s">
        <v>485</v>
      </c>
      <c r="D1225" s="210" t="s">
        <v>486</v>
      </c>
      <c r="E1225" s="210" t="s">
        <v>492</v>
      </c>
      <c r="F1225" s="209">
        <v>4</v>
      </c>
      <c r="G1225" s="210" t="s">
        <v>4</v>
      </c>
      <c r="H1225" s="211">
        <v>56870.270499999999</v>
      </c>
      <c r="I1225" s="211">
        <v>90992.43280000001</v>
      </c>
      <c r="J1225" s="211">
        <v>79618.378700000001</v>
      </c>
      <c r="K1225" s="211">
        <v>127389.40591999999</v>
      </c>
      <c r="L1225" s="211">
        <v>102366.48689999999</v>
      </c>
      <c r="M1225" s="211">
        <v>163786.37904</v>
      </c>
      <c r="N1225" s="211">
        <v>136488.64919999999</v>
      </c>
      <c r="O1225" s="211">
        <v>218381.83872</v>
      </c>
      <c r="P1225" s="211">
        <v>170610.81149999998</v>
      </c>
      <c r="Q1225" s="211">
        <v>272977.29839999997</v>
      </c>
      <c r="R1225" s="211">
        <v>193358.91969999997</v>
      </c>
      <c r="S1225" s="211">
        <v>309374.27151999995</v>
      </c>
      <c r="T1225" s="211">
        <v>216107.02789999999</v>
      </c>
      <c r="U1225" s="211">
        <v>345771.24463999999</v>
      </c>
    </row>
    <row r="1226" spans="1:21" ht="13.5" customHeight="1">
      <c r="A1226" s="209">
        <v>8</v>
      </c>
      <c r="B1226" s="210" t="s">
        <v>493</v>
      </c>
      <c r="C1226" s="210" t="s">
        <v>494</v>
      </c>
      <c r="D1226" s="210" t="s">
        <v>495</v>
      </c>
      <c r="E1226" s="210" t="s">
        <v>496</v>
      </c>
      <c r="F1226" s="209">
        <v>1</v>
      </c>
      <c r="G1226" s="210" t="s">
        <v>63</v>
      </c>
      <c r="H1226" s="211">
        <v>79319.95</v>
      </c>
      <c r="I1226" s="211">
        <v>138809.91249999998</v>
      </c>
      <c r="J1226" s="211">
        <v>103523.25900000002</v>
      </c>
      <c r="K1226" s="211">
        <v>181165.70325000002</v>
      </c>
      <c r="L1226" s="211">
        <v>124684.83</v>
      </c>
      <c r="M1226" s="211">
        <v>218198.45250000001</v>
      </c>
      <c r="N1226" s="211">
        <v>150475.51199999999</v>
      </c>
      <c r="O1226" s="211">
        <v>263332.14600000001</v>
      </c>
      <c r="P1226" s="211">
        <v>177493.60499999998</v>
      </c>
      <c r="Q1226" s="211">
        <v>310613.80874999997</v>
      </c>
      <c r="R1226" s="211">
        <v>194306.158</v>
      </c>
      <c r="S1226" s="211">
        <v>340035.77650000004</v>
      </c>
      <c r="T1226" s="211">
        <v>211020.954</v>
      </c>
      <c r="U1226" s="211">
        <v>369286.66950000002</v>
      </c>
    </row>
    <row r="1227" spans="1:21" ht="13.5" customHeight="1">
      <c r="A1227" s="209">
        <v>8</v>
      </c>
      <c r="B1227" s="210" t="s">
        <v>493</v>
      </c>
      <c r="C1227" s="210" t="s">
        <v>494</v>
      </c>
      <c r="D1227" s="210" t="s">
        <v>495</v>
      </c>
      <c r="E1227" s="210" t="s">
        <v>496</v>
      </c>
      <c r="F1227" s="209">
        <v>2</v>
      </c>
      <c r="G1227" s="210" t="s">
        <v>5</v>
      </c>
      <c r="H1227" s="211">
        <v>72494.1685</v>
      </c>
      <c r="I1227" s="211">
        <v>126864.79487500001</v>
      </c>
      <c r="J1227" s="211">
        <v>94237.835300000006</v>
      </c>
      <c r="K1227" s="211">
        <v>164916.21177500003</v>
      </c>
      <c r="L1227" s="211">
        <v>112162.30470000001</v>
      </c>
      <c r="M1227" s="211">
        <v>196284.03322499999</v>
      </c>
      <c r="N1227" s="211">
        <v>134379.12539999999</v>
      </c>
      <c r="O1227" s="211">
        <v>235163.46945</v>
      </c>
      <c r="P1227" s="211">
        <v>158430.89849999998</v>
      </c>
      <c r="Q1227" s="211">
        <v>277254.07237499999</v>
      </c>
      <c r="R1227" s="211">
        <v>173597.4057</v>
      </c>
      <c r="S1227" s="211">
        <v>303795.45997500001</v>
      </c>
      <c r="T1227" s="211">
        <v>188001.81940000001</v>
      </c>
      <c r="U1227" s="211">
        <v>329003.18394999998</v>
      </c>
    </row>
    <row r="1228" spans="1:21" ht="13.5" customHeight="1">
      <c r="A1228" s="209">
        <v>8</v>
      </c>
      <c r="B1228" s="210" t="s">
        <v>493</v>
      </c>
      <c r="C1228" s="210" t="s">
        <v>494</v>
      </c>
      <c r="D1228" s="210" t="s">
        <v>495</v>
      </c>
      <c r="E1228" s="210" t="s">
        <v>496</v>
      </c>
      <c r="F1228" s="209">
        <v>3</v>
      </c>
      <c r="G1228" s="210" t="s">
        <v>6</v>
      </c>
      <c r="H1228" s="211">
        <v>57956.581250000003</v>
      </c>
      <c r="I1228" s="211">
        <v>101424.01718749999</v>
      </c>
      <c r="J1228" s="211">
        <v>78227.213749999995</v>
      </c>
      <c r="K1228" s="211">
        <v>136897.62406249999</v>
      </c>
      <c r="L1228" s="211">
        <v>98273.846250000002</v>
      </c>
      <c r="M1228" s="211">
        <v>171979.23093749999</v>
      </c>
      <c r="N1228" s="211">
        <v>127153.39499999999</v>
      </c>
      <c r="O1228" s="211">
        <v>222518.44124999997</v>
      </c>
      <c r="P1228" s="211">
        <v>154189.74374999999</v>
      </c>
      <c r="Q1228" s="211">
        <v>269832.05156249995</v>
      </c>
      <c r="R1228" s="211">
        <v>171484.37624999997</v>
      </c>
      <c r="S1228" s="211">
        <v>300097.65843750001</v>
      </c>
      <c r="T1228" s="211">
        <v>187767.80875</v>
      </c>
      <c r="U1228" s="211">
        <v>328593.66531249997</v>
      </c>
    </row>
    <row r="1229" spans="1:21" ht="13.5" customHeight="1">
      <c r="A1229" s="209">
        <v>8</v>
      </c>
      <c r="B1229" s="210" t="s">
        <v>493</v>
      </c>
      <c r="C1229" s="210" t="s">
        <v>494</v>
      </c>
      <c r="D1229" s="210" t="s">
        <v>495</v>
      </c>
      <c r="E1229" s="210" t="s">
        <v>496</v>
      </c>
      <c r="F1229" s="209">
        <v>4</v>
      </c>
      <c r="G1229" s="210" t="s">
        <v>4</v>
      </c>
      <c r="H1229" s="211">
        <v>71638.364000000001</v>
      </c>
      <c r="I1229" s="211">
        <v>114621.3824</v>
      </c>
      <c r="J1229" s="211">
        <v>100293.7096</v>
      </c>
      <c r="K1229" s="211">
        <v>160469.93536</v>
      </c>
      <c r="L1229" s="211">
        <v>128949.0552</v>
      </c>
      <c r="M1229" s="211">
        <v>206318.48832</v>
      </c>
      <c r="N1229" s="211">
        <v>171932.0736</v>
      </c>
      <c r="O1229" s="211">
        <v>275091.31776000001</v>
      </c>
      <c r="P1229" s="211">
        <v>214915.092</v>
      </c>
      <c r="Q1229" s="211">
        <v>343864.14720000001</v>
      </c>
      <c r="R1229" s="211">
        <v>243570.43759999998</v>
      </c>
      <c r="S1229" s="211">
        <v>389712.70016000001</v>
      </c>
      <c r="T1229" s="211">
        <v>272225.78319999995</v>
      </c>
      <c r="U1229" s="211">
        <v>435561.25312000001</v>
      </c>
    </row>
    <row r="1230" spans="1:21" ht="13.5" customHeight="1">
      <c r="A1230" s="209">
        <v>8</v>
      </c>
      <c r="B1230" s="210" t="s">
        <v>493</v>
      </c>
      <c r="C1230" s="210" t="s">
        <v>494</v>
      </c>
      <c r="D1230" s="210" t="s">
        <v>495</v>
      </c>
      <c r="E1230" s="210" t="s">
        <v>497</v>
      </c>
      <c r="F1230" s="209">
        <v>1</v>
      </c>
      <c r="G1230" s="210" t="s">
        <v>63</v>
      </c>
      <c r="H1230" s="211">
        <v>71919.45</v>
      </c>
      <c r="I1230" s="211">
        <v>125859.03750000001</v>
      </c>
      <c r="J1230" s="211">
        <v>93604.302750000003</v>
      </c>
      <c r="K1230" s="211">
        <v>163807.52981250003</v>
      </c>
      <c r="L1230" s="211">
        <v>112237.04250000001</v>
      </c>
      <c r="M1230" s="211">
        <v>196414.824375</v>
      </c>
      <c r="N1230" s="211">
        <v>134677.51199999999</v>
      </c>
      <c r="O1230" s="211">
        <v>235685.64600000001</v>
      </c>
      <c r="P1230" s="211">
        <v>158693.07374999998</v>
      </c>
      <c r="Q1230" s="211">
        <v>277712.87906249997</v>
      </c>
      <c r="R1230" s="211">
        <v>173636.92050000001</v>
      </c>
      <c r="S1230" s="211">
        <v>303864.61087500001</v>
      </c>
      <c r="T1230" s="211">
        <v>188347.06650000002</v>
      </c>
      <c r="U1230" s="211">
        <v>329607.36637499998</v>
      </c>
    </row>
    <row r="1231" spans="1:21" ht="13.5" customHeight="1">
      <c r="A1231" s="209">
        <v>8</v>
      </c>
      <c r="B1231" s="210" t="s">
        <v>493</v>
      </c>
      <c r="C1231" s="210" t="s">
        <v>494</v>
      </c>
      <c r="D1231" s="210" t="s">
        <v>495</v>
      </c>
      <c r="E1231" s="210" t="s">
        <v>497</v>
      </c>
      <c r="F1231" s="209">
        <v>2</v>
      </c>
      <c r="G1231" s="210" t="s">
        <v>5</v>
      </c>
      <c r="H1231" s="211">
        <v>65878.505999999994</v>
      </c>
      <c r="I1231" s="211">
        <v>115287.3855</v>
      </c>
      <c r="J1231" s="211">
        <v>85437.85530000001</v>
      </c>
      <c r="K1231" s="211">
        <v>149516.24677500004</v>
      </c>
      <c r="L1231" s="211">
        <v>101353.37220000001</v>
      </c>
      <c r="M1231" s="211">
        <v>177368.40135</v>
      </c>
      <c r="N1231" s="211">
        <v>120798.1404</v>
      </c>
      <c r="O1231" s="211">
        <v>211396.7457</v>
      </c>
      <c r="P1231" s="211">
        <v>142271.92349999998</v>
      </c>
      <c r="Q1231" s="211">
        <v>248975.86612499997</v>
      </c>
      <c r="R1231" s="211">
        <v>155793.24195</v>
      </c>
      <c r="S1231" s="211">
        <v>272638.17341250007</v>
      </c>
      <c r="T1231" s="211">
        <v>168562.670025</v>
      </c>
      <c r="U1231" s="211">
        <v>294984.67254375003</v>
      </c>
    </row>
    <row r="1232" spans="1:21" ht="13.5" customHeight="1">
      <c r="A1232" s="209">
        <v>8</v>
      </c>
      <c r="B1232" s="210" t="s">
        <v>493</v>
      </c>
      <c r="C1232" s="210" t="s">
        <v>494</v>
      </c>
      <c r="D1232" s="210" t="s">
        <v>495</v>
      </c>
      <c r="E1232" s="210" t="s">
        <v>497</v>
      </c>
      <c r="F1232" s="209">
        <v>3</v>
      </c>
      <c r="G1232" s="210" t="s">
        <v>6</v>
      </c>
      <c r="H1232" s="211">
        <v>52032.618749999994</v>
      </c>
      <c r="I1232" s="211">
        <v>91057.082812499997</v>
      </c>
      <c r="J1232" s="211">
        <v>70593.416249999995</v>
      </c>
      <c r="K1232" s="211">
        <v>123538.47843749999</v>
      </c>
      <c r="L1232" s="211">
        <v>88980.963749999995</v>
      </c>
      <c r="M1232" s="211">
        <v>155716.68656249999</v>
      </c>
      <c r="N1232" s="211">
        <v>115641.58499999999</v>
      </c>
      <c r="O1232" s="211">
        <v>202372.77374999999</v>
      </c>
      <c r="P1232" s="211">
        <v>140876.60625000001</v>
      </c>
      <c r="Q1232" s="211">
        <v>246534.06093749998</v>
      </c>
      <c r="R1232" s="211">
        <v>157135.65375</v>
      </c>
      <c r="S1232" s="211">
        <v>274987.39406249998</v>
      </c>
      <c r="T1232" s="211">
        <v>172612.60125000001</v>
      </c>
      <c r="U1232" s="211">
        <v>302072.0521875</v>
      </c>
    </row>
    <row r="1233" spans="1:21" ht="13.5" customHeight="1">
      <c r="A1233" s="209">
        <v>8</v>
      </c>
      <c r="B1233" s="210" t="s">
        <v>493</v>
      </c>
      <c r="C1233" s="210" t="s">
        <v>494</v>
      </c>
      <c r="D1233" s="210" t="s">
        <v>495</v>
      </c>
      <c r="E1233" s="210" t="s">
        <v>497</v>
      </c>
      <c r="F1233" s="209">
        <v>4</v>
      </c>
      <c r="G1233" s="210" t="s">
        <v>4</v>
      </c>
      <c r="H1233" s="211">
        <v>62747.074499999995</v>
      </c>
      <c r="I1233" s="211">
        <v>100395.3192</v>
      </c>
      <c r="J1233" s="211">
        <v>87845.904299999995</v>
      </c>
      <c r="K1233" s="211">
        <v>140553.44688</v>
      </c>
      <c r="L1233" s="211">
        <v>112944.7341</v>
      </c>
      <c r="M1233" s="211">
        <v>180711.57455999998</v>
      </c>
      <c r="N1233" s="211">
        <v>150592.97879999998</v>
      </c>
      <c r="O1233" s="211">
        <v>240948.76608</v>
      </c>
      <c r="P1233" s="211">
        <v>188241.22349999999</v>
      </c>
      <c r="Q1233" s="211">
        <v>301185.95759999997</v>
      </c>
      <c r="R1233" s="211">
        <v>213340.05329999997</v>
      </c>
      <c r="S1233" s="211">
        <v>341344.08528</v>
      </c>
      <c r="T1233" s="211">
        <v>238438.88309999998</v>
      </c>
      <c r="U1233" s="211">
        <v>381502.21296000003</v>
      </c>
    </row>
    <row r="1234" spans="1:21" ht="13.5" customHeight="1">
      <c r="A1234" s="209">
        <v>8</v>
      </c>
      <c r="B1234" s="210" t="s">
        <v>493</v>
      </c>
      <c r="C1234" s="210" t="s">
        <v>494</v>
      </c>
      <c r="D1234" s="210" t="s">
        <v>495</v>
      </c>
      <c r="E1234" s="210" t="s">
        <v>498</v>
      </c>
      <c r="F1234" s="209">
        <v>1</v>
      </c>
      <c r="G1234" s="210" t="s">
        <v>63</v>
      </c>
      <c r="H1234" s="211">
        <v>70085.55</v>
      </c>
      <c r="I1234" s="211">
        <v>122649.71249999999</v>
      </c>
      <c r="J1234" s="211">
        <v>91208.236000000004</v>
      </c>
      <c r="K1234" s="211">
        <v>159614.41300000003</v>
      </c>
      <c r="L1234" s="211">
        <v>109346.22</v>
      </c>
      <c r="M1234" s="211">
        <v>191355.88500000001</v>
      </c>
      <c r="N1234" s="211">
        <v>131181.04800000001</v>
      </c>
      <c r="O1234" s="211">
        <v>229566.834</v>
      </c>
      <c r="P1234" s="211">
        <v>154567.17000000001</v>
      </c>
      <c r="Q1234" s="211">
        <v>270492.54749999999</v>
      </c>
      <c r="R1234" s="211">
        <v>169119.33199999999</v>
      </c>
      <c r="S1234" s="211">
        <v>295958.83100000001</v>
      </c>
      <c r="T1234" s="211">
        <v>183438.61600000001</v>
      </c>
      <c r="U1234" s="211">
        <v>321017.57799999998</v>
      </c>
    </row>
    <row r="1235" spans="1:21" ht="13.5" customHeight="1">
      <c r="A1235" s="209">
        <v>8</v>
      </c>
      <c r="B1235" s="210" t="s">
        <v>493</v>
      </c>
      <c r="C1235" s="210" t="s">
        <v>494</v>
      </c>
      <c r="D1235" s="210" t="s">
        <v>495</v>
      </c>
      <c r="E1235" s="210" t="s">
        <v>498</v>
      </c>
      <c r="F1235" s="209">
        <v>2</v>
      </c>
      <c r="G1235" s="210" t="s">
        <v>5</v>
      </c>
      <c r="H1235" s="211">
        <v>64203.886499999993</v>
      </c>
      <c r="I1235" s="211">
        <v>112356.801375</v>
      </c>
      <c r="J1235" s="211">
        <v>83258.973700000002</v>
      </c>
      <c r="K1235" s="211">
        <v>145703.20397500001</v>
      </c>
      <c r="L1235" s="211">
        <v>98756.73629999999</v>
      </c>
      <c r="M1235" s="211">
        <v>172824.28852499998</v>
      </c>
      <c r="N1235" s="211">
        <v>117680.9166</v>
      </c>
      <c r="O1235" s="211">
        <v>205941.60405000002</v>
      </c>
      <c r="P1235" s="211">
        <v>138595.30649999998</v>
      </c>
      <c r="Q1235" s="211">
        <v>242541.78637499997</v>
      </c>
      <c r="R1235" s="211">
        <v>151763.69030000002</v>
      </c>
      <c r="S1235" s="211">
        <v>265586.458025</v>
      </c>
      <c r="T1235" s="211">
        <v>164197.20010000002</v>
      </c>
      <c r="U1235" s="211">
        <v>287345.10017499997</v>
      </c>
    </row>
    <row r="1236" spans="1:21" ht="13.5" customHeight="1">
      <c r="A1236" s="209">
        <v>8</v>
      </c>
      <c r="B1236" s="210" t="s">
        <v>493</v>
      </c>
      <c r="C1236" s="210" t="s">
        <v>494</v>
      </c>
      <c r="D1236" s="210" t="s">
        <v>495</v>
      </c>
      <c r="E1236" s="210" t="s">
        <v>498</v>
      </c>
      <c r="F1236" s="209">
        <v>3</v>
      </c>
      <c r="G1236" s="210" t="s">
        <v>6</v>
      </c>
      <c r="H1236" s="211">
        <v>50716.581250000003</v>
      </c>
      <c r="I1236" s="211">
        <v>88754.017187499994</v>
      </c>
      <c r="J1236" s="211">
        <v>68819.213749999995</v>
      </c>
      <c r="K1236" s="211">
        <v>120433.62406249999</v>
      </c>
      <c r="L1236" s="211">
        <v>86753.846250000002</v>
      </c>
      <c r="M1236" s="211">
        <v>151819.23093749999</v>
      </c>
      <c r="N1236" s="211">
        <v>112762.99499999998</v>
      </c>
      <c r="O1236" s="211">
        <v>197335.24124999996</v>
      </c>
      <c r="P1236" s="211">
        <v>137389.74374999999</v>
      </c>
      <c r="Q1236" s="211">
        <v>240432.05156249998</v>
      </c>
      <c r="R1236" s="211">
        <v>153260.37624999997</v>
      </c>
      <c r="S1236" s="211">
        <v>268205.65843750001</v>
      </c>
      <c r="T1236" s="211">
        <v>168372.60874999998</v>
      </c>
      <c r="U1236" s="211">
        <v>294652.0653125</v>
      </c>
    </row>
    <row r="1237" spans="1:21" ht="13.5" customHeight="1">
      <c r="A1237" s="209">
        <v>8</v>
      </c>
      <c r="B1237" s="210" t="s">
        <v>493</v>
      </c>
      <c r="C1237" s="210" t="s">
        <v>494</v>
      </c>
      <c r="D1237" s="210" t="s">
        <v>495</v>
      </c>
      <c r="E1237" s="210" t="s">
        <v>498</v>
      </c>
      <c r="F1237" s="209">
        <v>4</v>
      </c>
      <c r="G1237" s="210" t="s">
        <v>4</v>
      </c>
      <c r="H1237" s="211">
        <v>61111.147999999986</v>
      </c>
      <c r="I1237" s="211">
        <v>97777.836800000005</v>
      </c>
      <c r="J1237" s="211">
        <v>85555.607199999999</v>
      </c>
      <c r="K1237" s="211">
        <v>136888.97151999999</v>
      </c>
      <c r="L1237" s="211">
        <v>110000.06639999998</v>
      </c>
      <c r="M1237" s="211">
        <v>176000.10623999999</v>
      </c>
      <c r="N1237" s="211">
        <v>146666.75519999999</v>
      </c>
      <c r="O1237" s="211">
        <v>234666.80831999998</v>
      </c>
      <c r="P1237" s="211">
        <v>183333.44399999999</v>
      </c>
      <c r="Q1237" s="211">
        <v>293333.51039999997</v>
      </c>
      <c r="R1237" s="211">
        <v>207777.9032</v>
      </c>
      <c r="S1237" s="211">
        <v>332444.64512</v>
      </c>
      <c r="T1237" s="211">
        <v>232222.36239999998</v>
      </c>
      <c r="U1237" s="211">
        <v>371555.77983999997</v>
      </c>
    </row>
    <row r="1238" spans="1:21" ht="13.5" customHeight="1">
      <c r="A1238" s="209">
        <v>8</v>
      </c>
      <c r="B1238" s="210" t="s">
        <v>493</v>
      </c>
      <c r="C1238" s="210" t="s">
        <v>499</v>
      </c>
      <c r="D1238" s="210" t="s">
        <v>500</v>
      </c>
      <c r="E1238" s="210" t="s">
        <v>501</v>
      </c>
      <c r="F1238" s="209">
        <v>1</v>
      </c>
      <c r="G1238" s="210" t="s">
        <v>63</v>
      </c>
      <c r="H1238" s="211">
        <v>67736.95</v>
      </c>
      <c r="I1238" s="211">
        <v>118539.66250000001</v>
      </c>
      <c r="J1238" s="211">
        <v>88175.391500000012</v>
      </c>
      <c r="K1238" s="211">
        <v>154306.93512500002</v>
      </c>
      <c r="L1238" s="211">
        <v>105755.80499999999</v>
      </c>
      <c r="M1238" s="211">
        <v>185072.65875</v>
      </c>
      <c r="N1238" s="211">
        <v>126944.47200000001</v>
      </c>
      <c r="O1238" s="211">
        <v>222152.826</v>
      </c>
      <c r="P1238" s="211">
        <v>149590.5675</v>
      </c>
      <c r="Q1238" s="211">
        <v>261783.49312500001</v>
      </c>
      <c r="R1238" s="211">
        <v>163682.27299999999</v>
      </c>
      <c r="S1238" s="211">
        <v>286443.97775000002</v>
      </c>
      <c r="T1238" s="211">
        <v>177562.049</v>
      </c>
      <c r="U1238" s="211">
        <v>310733.58574999997</v>
      </c>
    </row>
    <row r="1239" spans="1:21" ht="13.5" customHeight="1">
      <c r="A1239" s="209">
        <v>8</v>
      </c>
      <c r="B1239" s="210" t="s">
        <v>493</v>
      </c>
      <c r="C1239" s="210" t="s">
        <v>499</v>
      </c>
      <c r="D1239" s="210" t="s">
        <v>500</v>
      </c>
      <c r="E1239" s="210" t="s">
        <v>501</v>
      </c>
      <c r="F1239" s="209">
        <v>2</v>
      </c>
      <c r="G1239" s="210" t="s">
        <v>5</v>
      </c>
      <c r="H1239" s="211">
        <v>62038.973500000007</v>
      </c>
      <c r="I1239" s="211">
        <v>108568.20362499999</v>
      </c>
      <c r="J1239" s="211">
        <v>80469.619300000006</v>
      </c>
      <c r="K1239" s="211">
        <v>140821.83377500001</v>
      </c>
      <c r="L1239" s="211">
        <v>95478.545699999988</v>
      </c>
      <c r="M1239" s="211">
        <v>167087.454975</v>
      </c>
      <c r="N1239" s="211">
        <v>113831.92740000002</v>
      </c>
      <c r="O1239" s="211">
        <v>199205.87295000002</v>
      </c>
      <c r="P1239" s="211">
        <v>134075.7285</v>
      </c>
      <c r="Q1239" s="211">
        <v>234632.52487499997</v>
      </c>
      <c r="R1239" s="211">
        <v>146823.68920000002</v>
      </c>
      <c r="S1239" s="211">
        <v>256941.45610000001</v>
      </c>
      <c r="T1239" s="211">
        <v>158866.92015000002</v>
      </c>
      <c r="U1239" s="211">
        <v>278017.11026250001</v>
      </c>
    </row>
    <row r="1240" spans="1:21" ht="13.5" customHeight="1">
      <c r="A1240" s="209">
        <v>8</v>
      </c>
      <c r="B1240" s="210" t="s">
        <v>493</v>
      </c>
      <c r="C1240" s="210" t="s">
        <v>499</v>
      </c>
      <c r="D1240" s="210" t="s">
        <v>500</v>
      </c>
      <c r="E1240" s="210" t="s">
        <v>501</v>
      </c>
      <c r="F1240" s="209">
        <v>3</v>
      </c>
      <c r="G1240" s="210" t="s">
        <v>6</v>
      </c>
      <c r="H1240" s="211">
        <v>48763.256249999991</v>
      </c>
      <c r="I1240" s="211">
        <v>85335.698437499988</v>
      </c>
      <c r="J1240" s="211">
        <v>66152.808749999997</v>
      </c>
      <c r="K1240" s="211">
        <v>115767.41531249999</v>
      </c>
      <c r="L1240" s="211">
        <v>83379.611249999987</v>
      </c>
      <c r="M1240" s="211">
        <v>145914.31968749998</v>
      </c>
      <c r="N1240" s="211">
        <v>108354.91499999999</v>
      </c>
      <c r="O1240" s="211">
        <v>189621.10124999998</v>
      </c>
      <c r="P1240" s="211">
        <v>131991.01874999999</v>
      </c>
      <c r="Q1240" s="211">
        <v>230984.28281249997</v>
      </c>
      <c r="R1240" s="211">
        <v>147218.32124999998</v>
      </c>
      <c r="S1240" s="211">
        <v>257632.06218749998</v>
      </c>
      <c r="T1240" s="211">
        <v>161710.92374999999</v>
      </c>
      <c r="U1240" s="211">
        <v>282994.11656249996</v>
      </c>
    </row>
    <row r="1241" spans="1:21" ht="13.5" customHeight="1">
      <c r="A1241" s="209">
        <v>8</v>
      </c>
      <c r="B1241" s="210" t="s">
        <v>493</v>
      </c>
      <c r="C1241" s="210" t="s">
        <v>499</v>
      </c>
      <c r="D1241" s="210" t="s">
        <v>500</v>
      </c>
      <c r="E1241" s="210" t="s">
        <v>501</v>
      </c>
      <c r="F1241" s="209">
        <v>4</v>
      </c>
      <c r="G1241" s="210" t="s">
        <v>4</v>
      </c>
      <c r="H1241" s="211">
        <v>58826.221499999992</v>
      </c>
      <c r="I1241" s="211">
        <v>94121.954400000002</v>
      </c>
      <c r="J1241" s="211">
        <v>82356.710099999997</v>
      </c>
      <c r="K1241" s="211">
        <v>131770.73616</v>
      </c>
      <c r="L1241" s="211">
        <v>105887.19869999998</v>
      </c>
      <c r="M1241" s="211">
        <v>169419.51792000001</v>
      </c>
      <c r="N1241" s="211">
        <v>141182.93160000001</v>
      </c>
      <c r="O1241" s="211">
        <v>225892.69056000002</v>
      </c>
      <c r="P1241" s="211">
        <v>176478.66450000001</v>
      </c>
      <c r="Q1241" s="211">
        <v>282365.86320000002</v>
      </c>
      <c r="R1241" s="211">
        <v>200009.1531</v>
      </c>
      <c r="S1241" s="211">
        <v>320014.64495999995</v>
      </c>
      <c r="T1241" s="211">
        <v>223539.64169999998</v>
      </c>
      <c r="U1241" s="211">
        <v>357663.42671999999</v>
      </c>
    </row>
    <row r="1242" spans="1:21" ht="13.5" customHeight="1">
      <c r="A1242" s="209">
        <v>8</v>
      </c>
      <c r="B1242" s="210" t="s">
        <v>493</v>
      </c>
      <c r="C1242" s="210" t="s">
        <v>499</v>
      </c>
      <c r="D1242" s="210" t="s">
        <v>500</v>
      </c>
      <c r="E1242" s="210" t="s">
        <v>502</v>
      </c>
      <c r="F1242" s="209">
        <v>1</v>
      </c>
      <c r="G1242" s="210" t="s">
        <v>63</v>
      </c>
      <c r="H1242" s="211">
        <v>68581.45</v>
      </c>
      <c r="I1242" s="211">
        <v>120017.53750000001</v>
      </c>
      <c r="J1242" s="211">
        <v>89251.991500000004</v>
      </c>
      <c r="K1242" s="211">
        <v>156190.98512500004</v>
      </c>
      <c r="L1242" s="211">
        <v>107003.205</v>
      </c>
      <c r="M1242" s="211">
        <v>187255.60874999998</v>
      </c>
      <c r="N1242" s="211">
        <v>128373.67200000001</v>
      </c>
      <c r="O1242" s="211">
        <v>224653.92599999998</v>
      </c>
      <c r="P1242" s="211">
        <v>151260.0675</v>
      </c>
      <c r="Q1242" s="211">
        <v>264705.11812500004</v>
      </c>
      <c r="R1242" s="211">
        <v>165501.27299999999</v>
      </c>
      <c r="S1242" s="211">
        <v>289627.22775000002</v>
      </c>
      <c r="T1242" s="211">
        <v>179515.24900000001</v>
      </c>
      <c r="U1242" s="211">
        <v>314151.68575</v>
      </c>
    </row>
    <row r="1243" spans="1:21" ht="13.5" customHeight="1">
      <c r="A1243" s="209">
        <v>8</v>
      </c>
      <c r="B1243" s="210" t="s">
        <v>493</v>
      </c>
      <c r="C1243" s="210" t="s">
        <v>499</v>
      </c>
      <c r="D1243" s="210" t="s">
        <v>500</v>
      </c>
      <c r="E1243" s="210" t="s">
        <v>502</v>
      </c>
      <c r="F1243" s="209">
        <v>2</v>
      </c>
      <c r="G1243" s="210" t="s">
        <v>5</v>
      </c>
      <c r="H1243" s="211">
        <v>62825.348500000007</v>
      </c>
      <c r="I1243" s="211">
        <v>109944.35987499999</v>
      </c>
      <c r="J1243" s="211">
        <v>81472.194300000003</v>
      </c>
      <c r="K1243" s="211">
        <v>142576.34002500001</v>
      </c>
      <c r="L1243" s="211">
        <v>96638.870699999999</v>
      </c>
      <c r="M1243" s="211">
        <v>169118.02372500001</v>
      </c>
      <c r="N1243" s="211">
        <v>115160.05740000002</v>
      </c>
      <c r="O1243" s="211">
        <v>201530.10045000003</v>
      </c>
      <c r="P1243" s="211">
        <v>135627.1035</v>
      </c>
      <c r="Q1243" s="211">
        <v>237347.43112499997</v>
      </c>
      <c r="R1243" s="211">
        <v>148513.9142</v>
      </c>
      <c r="S1243" s="211">
        <v>259899.34985000006</v>
      </c>
      <c r="T1243" s="211">
        <v>160681.89515</v>
      </c>
      <c r="U1243" s="211">
        <v>281193.31651249999</v>
      </c>
    </row>
    <row r="1244" spans="1:21" ht="13.5" customHeight="1">
      <c r="A1244" s="209">
        <v>8</v>
      </c>
      <c r="B1244" s="210" t="s">
        <v>493</v>
      </c>
      <c r="C1244" s="210" t="s">
        <v>499</v>
      </c>
      <c r="D1244" s="210" t="s">
        <v>500</v>
      </c>
      <c r="E1244" s="210" t="s">
        <v>502</v>
      </c>
      <c r="F1244" s="209">
        <v>3</v>
      </c>
      <c r="G1244" s="210" t="s">
        <v>6</v>
      </c>
      <c r="H1244" s="211">
        <v>49626.793749999997</v>
      </c>
      <c r="I1244" s="211">
        <v>86846.889062499991</v>
      </c>
      <c r="J1244" s="211">
        <v>67339.011249999996</v>
      </c>
      <c r="K1244" s="211">
        <v>117843.26968749998</v>
      </c>
      <c r="L1244" s="211">
        <v>84886.728749999995</v>
      </c>
      <c r="M1244" s="211">
        <v>148551.77531249999</v>
      </c>
      <c r="N1244" s="211">
        <v>110334.105</v>
      </c>
      <c r="O1244" s="211">
        <v>193084.68374999997</v>
      </c>
      <c r="P1244" s="211">
        <v>134427.88124999998</v>
      </c>
      <c r="Q1244" s="211">
        <v>235248.79218749999</v>
      </c>
      <c r="R1244" s="211">
        <v>149954.59875</v>
      </c>
      <c r="S1244" s="211">
        <v>262420.54781249998</v>
      </c>
      <c r="T1244" s="211">
        <v>164738.71625</v>
      </c>
      <c r="U1244" s="211">
        <v>288292.75343749998</v>
      </c>
    </row>
    <row r="1245" spans="1:21" ht="13.5" customHeight="1">
      <c r="A1245" s="209">
        <v>8</v>
      </c>
      <c r="B1245" s="210" t="s">
        <v>493</v>
      </c>
      <c r="C1245" s="210" t="s">
        <v>499</v>
      </c>
      <c r="D1245" s="210" t="s">
        <v>500</v>
      </c>
      <c r="E1245" s="210" t="s">
        <v>502</v>
      </c>
      <c r="F1245" s="209">
        <v>4</v>
      </c>
      <c r="G1245" s="210" t="s">
        <v>4</v>
      </c>
      <c r="H1245" s="211">
        <v>59804.197</v>
      </c>
      <c r="I1245" s="211">
        <v>95686.715200000006</v>
      </c>
      <c r="J1245" s="211">
        <v>83725.875800000009</v>
      </c>
      <c r="K1245" s="211">
        <v>133961.40127999999</v>
      </c>
      <c r="L1245" s="211">
        <v>107647.55459999999</v>
      </c>
      <c r="M1245" s="211">
        <v>172236.08736</v>
      </c>
      <c r="N1245" s="211">
        <v>143530.07279999997</v>
      </c>
      <c r="O1245" s="211">
        <v>229648.11648000003</v>
      </c>
      <c r="P1245" s="211">
        <v>179412.59099999999</v>
      </c>
      <c r="Q1245" s="211">
        <v>287060.14559999993</v>
      </c>
      <c r="R1245" s="211">
        <v>203334.26979999998</v>
      </c>
      <c r="S1245" s="211">
        <v>325334.83168</v>
      </c>
      <c r="T1245" s="211">
        <v>227255.9486</v>
      </c>
      <c r="U1245" s="211">
        <v>363609.51775999996</v>
      </c>
    </row>
    <row r="1246" spans="1:21" ht="13.5" customHeight="1">
      <c r="A1246" s="209">
        <v>8</v>
      </c>
      <c r="B1246" s="210" t="s">
        <v>493</v>
      </c>
      <c r="C1246" s="210" t="s">
        <v>499</v>
      </c>
      <c r="D1246" s="210" t="s">
        <v>500</v>
      </c>
      <c r="E1246" s="210" t="s">
        <v>503</v>
      </c>
      <c r="F1246" s="209">
        <v>1</v>
      </c>
      <c r="G1246" s="210" t="s">
        <v>63</v>
      </c>
      <c r="H1246" s="211">
        <v>66325.3</v>
      </c>
      <c r="I1246" s="211">
        <v>116069.27499999999</v>
      </c>
      <c r="J1246" s="211">
        <v>86317.624750000017</v>
      </c>
      <c r="K1246" s="211">
        <v>151055.84331250002</v>
      </c>
      <c r="L1246" s="211">
        <v>103488.6825</v>
      </c>
      <c r="M1246" s="211">
        <v>181105.19437500002</v>
      </c>
      <c r="N1246" s="211">
        <v>124162.60800000001</v>
      </c>
      <c r="O1246" s="211">
        <v>217284.56400000001</v>
      </c>
      <c r="P1246" s="211">
        <v>146299.41375000001</v>
      </c>
      <c r="Q1246" s="211">
        <v>256023.9740625</v>
      </c>
      <c r="R1246" s="211">
        <v>160074.1845</v>
      </c>
      <c r="S1246" s="211">
        <v>280129.82287500001</v>
      </c>
      <c r="T1246" s="211">
        <v>173630.1985</v>
      </c>
      <c r="U1246" s="211">
        <v>303852.84737500001</v>
      </c>
    </row>
    <row r="1247" spans="1:21" ht="13.5" customHeight="1">
      <c r="A1247" s="209">
        <v>8</v>
      </c>
      <c r="B1247" s="210" t="s">
        <v>493</v>
      </c>
      <c r="C1247" s="210" t="s">
        <v>499</v>
      </c>
      <c r="D1247" s="210" t="s">
        <v>500</v>
      </c>
      <c r="E1247" s="210" t="s">
        <v>503</v>
      </c>
      <c r="F1247" s="209">
        <v>2</v>
      </c>
      <c r="G1247" s="210" t="s">
        <v>5</v>
      </c>
      <c r="H1247" s="211">
        <v>60757.541500000007</v>
      </c>
      <c r="I1247" s="211">
        <v>106325.697625</v>
      </c>
      <c r="J1247" s="211">
        <v>78792.025200000004</v>
      </c>
      <c r="K1247" s="211">
        <v>137886.04410000003</v>
      </c>
      <c r="L1247" s="211">
        <v>93462.0723</v>
      </c>
      <c r="M1247" s="211">
        <v>163558.62652500003</v>
      </c>
      <c r="N1247" s="211">
        <v>111378.7686</v>
      </c>
      <c r="O1247" s="211">
        <v>194912.84505</v>
      </c>
      <c r="P1247" s="211">
        <v>131174.799</v>
      </c>
      <c r="Q1247" s="211">
        <v>229555.89824999997</v>
      </c>
      <c r="R1247" s="211">
        <v>143639.25005000003</v>
      </c>
      <c r="S1247" s="211">
        <v>251368.68758750003</v>
      </c>
      <c r="T1247" s="211">
        <v>155408.93772500003</v>
      </c>
      <c r="U1247" s="211">
        <v>271965.64101875003</v>
      </c>
    </row>
    <row r="1248" spans="1:21" ht="13.5" customHeight="1">
      <c r="A1248" s="209">
        <v>8</v>
      </c>
      <c r="B1248" s="210" t="s">
        <v>493</v>
      </c>
      <c r="C1248" s="210" t="s">
        <v>499</v>
      </c>
      <c r="D1248" s="210" t="s">
        <v>500</v>
      </c>
      <c r="E1248" s="210" t="s">
        <v>503</v>
      </c>
      <c r="F1248" s="209">
        <v>3</v>
      </c>
      <c r="G1248" s="210" t="s">
        <v>6</v>
      </c>
      <c r="H1248" s="211">
        <v>47539.612499999996</v>
      </c>
      <c r="I1248" s="211">
        <v>83194.321874999994</v>
      </c>
      <c r="J1248" s="211">
        <v>64530.70749999999</v>
      </c>
      <c r="K1248" s="211">
        <v>112928.73812499999</v>
      </c>
      <c r="L1248" s="211">
        <v>81366.052499999991</v>
      </c>
      <c r="M1248" s="211">
        <v>142390.59187499998</v>
      </c>
      <c r="N1248" s="211">
        <v>105791.37</v>
      </c>
      <c r="O1248" s="211">
        <v>185134.89749999996</v>
      </c>
      <c r="P1248" s="211">
        <v>128935.08749999998</v>
      </c>
      <c r="Q1248" s="211">
        <v>225636.40312499998</v>
      </c>
      <c r="R1248" s="211">
        <v>143856.9325</v>
      </c>
      <c r="S1248" s="211">
        <v>251749.63187499996</v>
      </c>
      <c r="T1248" s="211">
        <v>158075.67749999999</v>
      </c>
      <c r="U1248" s="211">
        <v>276632.43562499998</v>
      </c>
    </row>
    <row r="1249" spans="1:21" ht="13.5" customHeight="1">
      <c r="A1249" s="209">
        <v>8</v>
      </c>
      <c r="B1249" s="210" t="s">
        <v>493</v>
      </c>
      <c r="C1249" s="210" t="s">
        <v>499</v>
      </c>
      <c r="D1249" s="210" t="s">
        <v>500</v>
      </c>
      <c r="E1249" s="210" t="s">
        <v>503</v>
      </c>
      <c r="F1249" s="209">
        <v>4</v>
      </c>
      <c r="G1249" s="210" t="s">
        <v>4</v>
      </c>
      <c r="H1249" s="211">
        <v>57185.819499999998</v>
      </c>
      <c r="I1249" s="211">
        <v>91497.311199999996</v>
      </c>
      <c r="J1249" s="211">
        <v>80060.147299999997</v>
      </c>
      <c r="K1249" s="211">
        <v>128096.23567999998</v>
      </c>
      <c r="L1249" s="211">
        <v>102934.47509999998</v>
      </c>
      <c r="M1249" s="211">
        <v>164695.16016</v>
      </c>
      <c r="N1249" s="211">
        <v>137245.96679999999</v>
      </c>
      <c r="O1249" s="211">
        <v>219593.54687999998</v>
      </c>
      <c r="P1249" s="211">
        <v>171557.45850000001</v>
      </c>
      <c r="Q1249" s="211">
        <v>274491.93359999999</v>
      </c>
      <c r="R1249" s="211">
        <v>194431.78629999998</v>
      </c>
      <c r="S1249" s="211">
        <v>311090.85807999992</v>
      </c>
      <c r="T1249" s="211">
        <v>217306.11409999998</v>
      </c>
      <c r="U1249" s="211">
        <v>347689.78255999996</v>
      </c>
    </row>
    <row r="1250" spans="1:21" ht="13.5" customHeight="1">
      <c r="A1250" s="209">
        <v>8</v>
      </c>
      <c r="B1250" s="210" t="s">
        <v>493</v>
      </c>
      <c r="C1250" s="210" t="s">
        <v>499</v>
      </c>
      <c r="D1250" s="210" t="s">
        <v>500</v>
      </c>
      <c r="E1250" s="210" t="s">
        <v>504</v>
      </c>
      <c r="F1250" s="209">
        <v>1</v>
      </c>
      <c r="G1250" s="210" t="s">
        <v>63</v>
      </c>
      <c r="H1250" s="211">
        <v>65295.9</v>
      </c>
      <c r="I1250" s="211">
        <v>114267.825</v>
      </c>
      <c r="J1250" s="211">
        <v>85044.069250000015</v>
      </c>
      <c r="K1250" s="211">
        <v>148827.12118750002</v>
      </c>
      <c r="L1250" s="211">
        <v>102089.4975</v>
      </c>
      <c r="M1250" s="211">
        <v>178656.62062499998</v>
      </c>
      <c r="N1250" s="211">
        <v>122682.38399999999</v>
      </c>
      <c r="O1250" s="211">
        <v>214694.17199999999</v>
      </c>
      <c r="P1250" s="211">
        <v>144598.01624999999</v>
      </c>
      <c r="Q1250" s="211">
        <v>253046.5284375</v>
      </c>
      <c r="R1250" s="211">
        <v>158235.24349999998</v>
      </c>
      <c r="S1250" s="211">
        <v>276911.676125</v>
      </c>
      <c r="T1250" s="211">
        <v>171693.96549999999</v>
      </c>
      <c r="U1250" s="211">
        <v>300464.439625</v>
      </c>
    </row>
    <row r="1251" spans="1:21" ht="13.5" customHeight="1">
      <c r="A1251" s="209">
        <v>8</v>
      </c>
      <c r="B1251" s="210" t="s">
        <v>493</v>
      </c>
      <c r="C1251" s="210" t="s">
        <v>499</v>
      </c>
      <c r="D1251" s="210" t="s">
        <v>500</v>
      </c>
      <c r="E1251" s="210" t="s">
        <v>504</v>
      </c>
      <c r="F1251" s="209">
        <v>2</v>
      </c>
      <c r="G1251" s="210" t="s">
        <v>5</v>
      </c>
      <c r="H1251" s="211">
        <v>59776.954499999993</v>
      </c>
      <c r="I1251" s="211">
        <v>104609.67037500002</v>
      </c>
      <c r="J1251" s="211">
        <v>77571.079599999997</v>
      </c>
      <c r="K1251" s="211">
        <v>135749.38930000001</v>
      </c>
      <c r="L1251" s="211">
        <v>92098.962899999999</v>
      </c>
      <c r="M1251" s="211">
        <v>161173.18507499999</v>
      </c>
      <c r="N1251" s="211">
        <v>109915.2378</v>
      </c>
      <c r="O1251" s="211">
        <v>192351.66615</v>
      </c>
      <c r="P1251" s="211">
        <v>129488.87699999998</v>
      </c>
      <c r="Q1251" s="211">
        <v>226605.53474999999</v>
      </c>
      <c r="R1251" s="211">
        <v>141818.35115</v>
      </c>
      <c r="S1251" s="211">
        <v>248182.11451250003</v>
      </c>
      <c r="T1251" s="211">
        <v>153479.317675</v>
      </c>
      <c r="U1251" s="211">
        <v>268588.80593124998</v>
      </c>
    </row>
    <row r="1252" spans="1:21" ht="13.5" customHeight="1">
      <c r="A1252" s="209">
        <v>8</v>
      </c>
      <c r="B1252" s="210" t="s">
        <v>493</v>
      </c>
      <c r="C1252" s="210" t="s">
        <v>499</v>
      </c>
      <c r="D1252" s="210" t="s">
        <v>500</v>
      </c>
      <c r="E1252" s="210" t="s">
        <v>504</v>
      </c>
      <c r="F1252" s="209">
        <v>3</v>
      </c>
      <c r="G1252" s="210" t="s">
        <v>6</v>
      </c>
      <c r="H1252" s="211">
        <v>47170.037499999991</v>
      </c>
      <c r="I1252" s="211">
        <v>82547.565624999988</v>
      </c>
      <c r="J1252" s="211">
        <v>63922.302499999991</v>
      </c>
      <c r="K1252" s="211">
        <v>111864.02937499998</v>
      </c>
      <c r="L1252" s="211">
        <v>80511.81749999999</v>
      </c>
      <c r="M1252" s="211">
        <v>140895.68062499998</v>
      </c>
      <c r="N1252" s="211">
        <v>104531.19</v>
      </c>
      <c r="O1252" s="211">
        <v>182929.58249999996</v>
      </c>
      <c r="P1252" s="211">
        <v>127211.36249999999</v>
      </c>
      <c r="Q1252" s="211">
        <v>222619.88437499997</v>
      </c>
      <c r="R1252" s="211">
        <v>141801.3775</v>
      </c>
      <c r="S1252" s="211">
        <v>248152.41062499996</v>
      </c>
      <c r="T1252" s="211">
        <v>155656.6925</v>
      </c>
      <c r="U1252" s="211">
        <v>272399.21187499998</v>
      </c>
    </row>
    <row r="1253" spans="1:21" ht="13.5" customHeight="1">
      <c r="A1253" s="209">
        <v>8</v>
      </c>
      <c r="B1253" s="210" t="s">
        <v>493</v>
      </c>
      <c r="C1253" s="210" t="s">
        <v>499</v>
      </c>
      <c r="D1253" s="210" t="s">
        <v>500</v>
      </c>
      <c r="E1253" s="210" t="s">
        <v>504</v>
      </c>
      <c r="F1253" s="209">
        <v>4</v>
      </c>
      <c r="G1253" s="210" t="s">
        <v>4</v>
      </c>
      <c r="H1253" s="211">
        <v>57203.721499999992</v>
      </c>
      <c r="I1253" s="211">
        <v>91525.954399999988</v>
      </c>
      <c r="J1253" s="211">
        <v>80085.210099999997</v>
      </c>
      <c r="K1253" s="211">
        <v>128136.33616000001</v>
      </c>
      <c r="L1253" s="211">
        <v>102966.69869999998</v>
      </c>
      <c r="M1253" s="211">
        <v>164746.71792000002</v>
      </c>
      <c r="N1253" s="211">
        <v>137288.93159999998</v>
      </c>
      <c r="O1253" s="211">
        <v>219662.29055999999</v>
      </c>
      <c r="P1253" s="211">
        <v>171611.16450000001</v>
      </c>
      <c r="Q1253" s="211">
        <v>274577.86319999996</v>
      </c>
      <c r="R1253" s="211">
        <v>194492.6531</v>
      </c>
      <c r="S1253" s="211">
        <v>311188.24495999998</v>
      </c>
      <c r="T1253" s="211">
        <v>217374.14169999998</v>
      </c>
      <c r="U1253" s="211">
        <v>347798.62672</v>
      </c>
    </row>
    <row r="1254" spans="1:21" ht="13.5" customHeight="1">
      <c r="A1254" s="209">
        <v>8</v>
      </c>
      <c r="B1254" s="210" t="s">
        <v>493</v>
      </c>
      <c r="C1254" s="210" t="s">
        <v>505</v>
      </c>
      <c r="D1254" s="210" t="s">
        <v>506</v>
      </c>
      <c r="E1254" s="210" t="s">
        <v>507</v>
      </c>
      <c r="F1254" s="209">
        <v>1</v>
      </c>
      <c r="G1254" s="210" t="s">
        <v>63</v>
      </c>
      <c r="H1254" s="211">
        <v>64912.5</v>
      </c>
      <c r="I1254" s="211">
        <v>113596.875</v>
      </c>
      <c r="J1254" s="211">
        <v>84632.02125000002</v>
      </c>
      <c r="K1254" s="211">
        <v>148106.03718750004</v>
      </c>
      <c r="L1254" s="211">
        <v>101763.33749999999</v>
      </c>
      <c r="M1254" s="211">
        <v>178085.84062500001</v>
      </c>
      <c r="N1254" s="211">
        <v>122551.92</v>
      </c>
      <c r="O1254" s="211">
        <v>214465.86</v>
      </c>
      <c r="P1254" s="211">
        <v>144500.45624999999</v>
      </c>
      <c r="Q1254" s="211">
        <v>252875.79843749999</v>
      </c>
      <c r="R1254" s="211">
        <v>158158.26749999999</v>
      </c>
      <c r="S1254" s="211">
        <v>276776.96812500001</v>
      </c>
      <c r="T1254" s="211">
        <v>171687.2775</v>
      </c>
      <c r="U1254" s="211">
        <v>300452.73562499997</v>
      </c>
    </row>
    <row r="1255" spans="1:21" ht="13.5" customHeight="1">
      <c r="A1255" s="209">
        <v>8</v>
      </c>
      <c r="B1255" s="210" t="s">
        <v>493</v>
      </c>
      <c r="C1255" s="210" t="s">
        <v>505</v>
      </c>
      <c r="D1255" s="210" t="s">
        <v>506</v>
      </c>
      <c r="E1255" s="210" t="s">
        <v>507</v>
      </c>
      <c r="F1255" s="209">
        <v>2</v>
      </c>
      <c r="G1255" s="210" t="s">
        <v>5</v>
      </c>
      <c r="H1255" s="211">
        <v>59690.474999999999</v>
      </c>
      <c r="I1255" s="211">
        <v>104458.33125</v>
      </c>
      <c r="J1255" s="211">
        <v>77534.205000000016</v>
      </c>
      <c r="K1255" s="211">
        <v>135684.85875000001</v>
      </c>
      <c r="L1255" s="211">
        <v>92181.645000000004</v>
      </c>
      <c r="M1255" s="211">
        <v>161317.87874999997</v>
      </c>
      <c r="N1255" s="211">
        <v>110252.61</v>
      </c>
      <c r="O1255" s="211">
        <v>192942.0675</v>
      </c>
      <c r="P1255" s="211">
        <v>129942.22499999999</v>
      </c>
      <c r="Q1255" s="211">
        <v>227398.89374999999</v>
      </c>
      <c r="R1255" s="211">
        <v>142352.22</v>
      </c>
      <c r="S1255" s="211">
        <v>249116.38500000001</v>
      </c>
      <c r="T1255" s="211">
        <v>154117.02750000003</v>
      </c>
      <c r="U1255" s="211">
        <v>269704.79812499997</v>
      </c>
    </row>
    <row r="1256" spans="1:21" ht="13.5" customHeight="1">
      <c r="A1256" s="209">
        <v>8</v>
      </c>
      <c r="B1256" s="210" t="s">
        <v>493</v>
      </c>
      <c r="C1256" s="210" t="s">
        <v>505</v>
      </c>
      <c r="D1256" s="210" t="s">
        <v>506</v>
      </c>
      <c r="E1256" s="210" t="s">
        <v>507</v>
      </c>
      <c r="F1256" s="209">
        <v>3</v>
      </c>
      <c r="G1256" s="210" t="s">
        <v>6</v>
      </c>
      <c r="H1256" s="211">
        <v>47705.462499999994</v>
      </c>
      <c r="I1256" s="211">
        <v>83484.559374999997</v>
      </c>
      <c r="J1256" s="211">
        <v>64489.897499999999</v>
      </c>
      <c r="K1256" s="211">
        <v>112857.32062499999</v>
      </c>
      <c r="L1256" s="211">
        <v>81097.58249999999</v>
      </c>
      <c r="M1256" s="211">
        <v>141920.76937499997</v>
      </c>
      <c r="N1256" s="211">
        <v>105069.81</v>
      </c>
      <c r="O1256" s="211">
        <v>183872.16749999998</v>
      </c>
      <c r="P1256" s="211">
        <v>127587.6375</v>
      </c>
      <c r="Q1256" s="211">
        <v>223278.36562499998</v>
      </c>
      <c r="R1256" s="211">
        <v>142023.82250000001</v>
      </c>
      <c r="S1256" s="211">
        <v>248541.68937499999</v>
      </c>
      <c r="T1256" s="211">
        <v>155662.10749999998</v>
      </c>
      <c r="U1256" s="211">
        <v>272408.68812499999</v>
      </c>
    </row>
    <row r="1257" spans="1:21" ht="13.5" customHeight="1">
      <c r="A1257" s="209">
        <v>8</v>
      </c>
      <c r="B1257" s="210" t="s">
        <v>493</v>
      </c>
      <c r="C1257" s="210" t="s">
        <v>505</v>
      </c>
      <c r="D1257" s="210" t="s">
        <v>506</v>
      </c>
      <c r="E1257" s="210" t="s">
        <v>507</v>
      </c>
      <c r="F1257" s="209">
        <v>4</v>
      </c>
      <c r="G1257" s="210" t="s">
        <v>4</v>
      </c>
      <c r="H1257" s="211">
        <v>58537.525499999989</v>
      </c>
      <c r="I1257" s="211">
        <v>93660.040800000002</v>
      </c>
      <c r="J1257" s="211">
        <v>81952.535700000008</v>
      </c>
      <c r="K1257" s="211">
        <v>131124.05712000001</v>
      </c>
      <c r="L1257" s="211">
        <v>105367.5459</v>
      </c>
      <c r="M1257" s="211">
        <v>168588.07344000001</v>
      </c>
      <c r="N1257" s="211">
        <v>140490.0612</v>
      </c>
      <c r="O1257" s="211">
        <v>224784.09792</v>
      </c>
      <c r="P1257" s="211">
        <v>175612.57649999997</v>
      </c>
      <c r="Q1257" s="211">
        <v>280980.12239999999</v>
      </c>
      <c r="R1257" s="211">
        <v>199027.58669999999</v>
      </c>
      <c r="S1257" s="211">
        <v>318444.13871999993</v>
      </c>
      <c r="T1257" s="211">
        <v>222442.59689999997</v>
      </c>
      <c r="U1257" s="211">
        <v>355908.15503999998</v>
      </c>
    </row>
    <row r="1258" spans="1:21" ht="13.5" customHeight="1">
      <c r="A1258" s="209">
        <v>8</v>
      </c>
      <c r="B1258" s="210" t="s">
        <v>493</v>
      </c>
      <c r="C1258" s="210" t="s">
        <v>505</v>
      </c>
      <c r="D1258" s="210" t="s">
        <v>506</v>
      </c>
      <c r="E1258" s="210" t="s">
        <v>508</v>
      </c>
      <c r="F1258" s="209">
        <v>1</v>
      </c>
      <c r="G1258" s="210" t="s">
        <v>63</v>
      </c>
      <c r="H1258" s="211">
        <v>64490.25</v>
      </c>
      <c r="I1258" s="211">
        <v>112857.9375</v>
      </c>
      <c r="J1258" s="211">
        <v>84093.721250000002</v>
      </c>
      <c r="K1258" s="211">
        <v>147164.01218750002</v>
      </c>
      <c r="L1258" s="211">
        <v>101139.6375</v>
      </c>
      <c r="M1258" s="211">
        <v>176994.36562499998</v>
      </c>
      <c r="N1258" s="211">
        <v>121837.32</v>
      </c>
      <c r="O1258" s="211">
        <v>213215.31</v>
      </c>
      <c r="P1258" s="211">
        <v>143665.70624999999</v>
      </c>
      <c r="Q1258" s="211">
        <v>251414.98593749999</v>
      </c>
      <c r="R1258" s="211">
        <v>157248.76749999999</v>
      </c>
      <c r="S1258" s="211">
        <v>275185.34312500001</v>
      </c>
      <c r="T1258" s="211">
        <v>170710.67749999999</v>
      </c>
      <c r="U1258" s="211">
        <v>298743.68562500004</v>
      </c>
    </row>
    <row r="1259" spans="1:21" ht="13.5" customHeight="1">
      <c r="A1259" s="209">
        <v>8</v>
      </c>
      <c r="B1259" s="210" t="s">
        <v>493</v>
      </c>
      <c r="C1259" s="210" t="s">
        <v>505</v>
      </c>
      <c r="D1259" s="210" t="s">
        <v>506</v>
      </c>
      <c r="E1259" s="210" t="s">
        <v>508</v>
      </c>
      <c r="F1259" s="209">
        <v>2</v>
      </c>
      <c r="G1259" s="210" t="s">
        <v>5</v>
      </c>
      <c r="H1259" s="211">
        <v>59297.287499999999</v>
      </c>
      <c r="I1259" s="211">
        <v>103770.253125</v>
      </c>
      <c r="J1259" s="211">
        <v>77032.91750000001</v>
      </c>
      <c r="K1259" s="211">
        <v>134807.60562500003</v>
      </c>
      <c r="L1259" s="211">
        <v>91601.482499999998</v>
      </c>
      <c r="M1259" s="211">
        <v>160302.59437499999</v>
      </c>
      <c r="N1259" s="211">
        <v>109588.54500000001</v>
      </c>
      <c r="O1259" s="211">
        <v>191779.95374999999</v>
      </c>
      <c r="P1259" s="211">
        <v>129166.53749999999</v>
      </c>
      <c r="Q1259" s="211">
        <v>226041.44062499999</v>
      </c>
      <c r="R1259" s="211">
        <v>141507.10750000001</v>
      </c>
      <c r="S1259" s="211">
        <v>247637.43812500004</v>
      </c>
      <c r="T1259" s="211">
        <v>153209.54</v>
      </c>
      <c r="U1259" s="211">
        <v>268116.69500000001</v>
      </c>
    </row>
    <row r="1260" spans="1:21" ht="13.5" customHeight="1">
      <c r="A1260" s="209">
        <v>8</v>
      </c>
      <c r="B1260" s="210" t="s">
        <v>493</v>
      </c>
      <c r="C1260" s="210" t="s">
        <v>505</v>
      </c>
      <c r="D1260" s="210" t="s">
        <v>506</v>
      </c>
      <c r="E1260" s="210" t="s">
        <v>508</v>
      </c>
      <c r="F1260" s="209">
        <v>3</v>
      </c>
      <c r="G1260" s="210" t="s">
        <v>6</v>
      </c>
      <c r="H1260" s="211">
        <v>47386.818749999999</v>
      </c>
      <c r="I1260" s="211">
        <v>82926.932812499988</v>
      </c>
      <c r="J1260" s="211">
        <v>64043.796249999992</v>
      </c>
      <c r="K1260" s="211">
        <v>112076.6434375</v>
      </c>
      <c r="L1260" s="211">
        <v>80524.023749999993</v>
      </c>
      <c r="M1260" s="211">
        <v>140917.0415625</v>
      </c>
      <c r="N1260" s="211">
        <v>104305.06499999999</v>
      </c>
      <c r="O1260" s="211">
        <v>182533.86374999999</v>
      </c>
      <c r="P1260" s="211">
        <v>126631.70624999999</v>
      </c>
      <c r="Q1260" s="211">
        <v>221605.48593749997</v>
      </c>
      <c r="R1260" s="211">
        <v>140940.43375</v>
      </c>
      <c r="S1260" s="211">
        <v>246645.75906249997</v>
      </c>
      <c r="T1260" s="211">
        <v>154451.26124999998</v>
      </c>
      <c r="U1260" s="211">
        <v>270289.70718749997</v>
      </c>
    </row>
    <row r="1261" spans="1:21" ht="13.5" customHeight="1">
      <c r="A1261" s="209">
        <v>8</v>
      </c>
      <c r="B1261" s="210" t="s">
        <v>493</v>
      </c>
      <c r="C1261" s="210" t="s">
        <v>505</v>
      </c>
      <c r="D1261" s="210" t="s">
        <v>506</v>
      </c>
      <c r="E1261" s="210" t="s">
        <v>508</v>
      </c>
      <c r="F1261" s="209">
        <v>4</v>
      </c>
      <c r="G1261" s="210" t="s">
        <v>4</v>
      </c>
      <c r="H1261" s="211">
        <v>58213.025499999989</v>
      </c>
      <c r="I1261" s="211">
        <v>93140.840800000005</v>
      </c>
      <c r="J1261" s="211">
        <v>81498.235700000005</v>
      </c>
      <c r="K1261" s="211">
        <v>130397.17712000001</v>
      </c>
      <c r="L1261" s="211">
        <v>104783.44589999999</v>
      </c>
      <c r="M1261" s="211">
        <v>167653.51344000001</v>
      </c>
      <c r="N1261" s="211">
        <v>139711.26120000001</v>
      </c>
      <c r="O1261" s="211">
        <v>223538.01792000001</v>
      </c>
      <c r="P1261" s="211">
        <v>174639.07649999997</v>
      </c>
      <c r="Q1261" s="211">
        <v>279422.52240000002</v>
      </c>
      <c r="R1261" s="211">
        <v>197924.2867</v>
      </c>
      <c r="S1261" s="211">
        <v>316678.85871999996</v>
      </c>
      <c r="T1261" s="211">
        <v>221209.49689999997</v>
      </c>
      <c r="U1261" s="211">
        <v>353935.19504000002</v>
      </c>
    </row>
    <row r="1262" spans="1:21" ht="13.5" customHeight="1">
      <c r="A1262" s="209">
        <v>8</v>
      </c>
      <c r="B1262" s="210" t="s">
        <v>493</v>
      </c>
      <c r="C1262" s="210" t="s">
        <v>505</v>
      </c>
      <c r="D1262" s="210" t="s">
        <v>506</v>
      </c>
      <c r="E1262" s="210" t="s">
        <v>509</v>
      </c>
      <c r="F1262" s="209">
        <v>1</v>
      </c>
      <c r="G1262" s="210" t="s">
        <v>63</v>
      </c>
      <c r="H1262" s="211">
        <v>65334.75</v>
      </c>
      <c r="I1262" s="211">
        <v>114335.8125</v>
      </c>
      <c r="J1262" s="211">
        <v>85170.321250000008</v>
      </c>
      <c r="K1262" s="211">
        <v>149048.06218750004</v>
      </c>
      <c r="L1262" s="211">
        <v>102387.03750000001</v>
      </c>
      <c r="M1262" s="211">
        <v>179177.31562499999</v>
      </c>
      <c r="N1262" s="211">
        <v>123266.52</v>
      </c>
      <c r="O1262" s="211">
        <v>215716.41</v>
      </c>
      <c r="P1262" s="211">
        <v>145335.20624999999</v>
      </c>
      <c r="Q1262" s="211">
        <v>254336.61093749999</v>
      </c>
      <c r="R1262" s="211">
        <v>159067.76749999999</v>
      </c>
      <c r="S1262" s="211">
        <v>278368.59312500001</v>
      </c>
      <c r="T1262" s="211">
        <v>172663.8775</v>
      </c>
      <c r="U1262" s="211">
        <v>302161.78562500002</v>
      </c>
    </row>
    <row r="1263" spans="1:21" ht="13.5" customHeight="1">
      <c r="A1263" s="209">
        <v>8</v>
      </c>
      <c r="B1263" s="210" t="s">
        <v>493</v>
      </c>
      <c r="C1263" s="210" t="s">
        <v>505</v>
      </c>
      <c r="D1263" s="210" t="s">
        <v>506</v>
      </c>
      <c r="E1263" s="210" t="s">
        <v>509</v>
      </c>
      <c r="F1263" s="209">
        <v>2</v>
      </c>
      <c r="G1263" s="210" t="s">
        <v>5</v>
      </c>
      <c r="H1263" s="211">
        <v>60083.662499999999</v>
      </c>
      <c r="I1263" s="211">
        <v>105146.409375</v>
      </c>
      <c r="J1263" s="211">
        <v>78035.492500000008</v>
      </c>
      <c r="K1263" s="211">
        <v>136562.111875</v>
      </c>
      <c r="L1263" s="211">
        <v>92761.807499999995</v>
      </c>
      <c r="M1263" s="211">
        <v>162333.16312499999</v>
      </c>
      <c r="N1263" s="211">
        <v>110916.675</v>
      </c>
      <c r="O1263" s="211">
        <v>194104.18124999999</v>
      </c>
      <c r="P1263" s="211">
        <v>130717.91249999999</v>
      </c>
      <c r="Q1263" s="211">
        <v>228756.34687499999</v>
      </c>
      <c r="R1263" s="211">
        <v>143197.33250000002</v>
      </c>
      <c r="S1263" s="211">
        <v>250595.33187500003</v>
      </c>
      <c r="T1263" s="211">
        <v>155024.51500000001</v>
      </c>
      <c r="U1263" s="211">
        <v>271292.90125</v>
      </c>
    </row>
    <row r="1264" spans="1:21" ht="13.5" customHeight="1">
      <c r="A1264" s="209">
        <v>8</v>
      </c>
      <c r="B1264" s="210" t="s">
        <v>493</v>
      </c>
      <c r="C1264" s="210" t="s">
        <v>505</v>
      </c>
      <c r="D1264" s="210" t="s">
        <v>506</v>
      </c>
      <c r="E1264" s="210" t="s">
        <v>509</v>
      </c>
      <c r="F1264" s="209">
        <v>3</v>
      </c>
      <c r="G1264" s="210" t="s">
        <v>6</v>
      </c>
      <c r="H1264" s="211">
        <v>47797.856249999997</v>
      </c>
      <c r="I1264" s="211">
        <v>83646.248437500006</v>
      </c>
      <c r="J1264" s="211">
        <v>64641.998749999999</v>
      </c>
      <c r="K1264" s="211">
        <v>113123.49781249999</v>
      </c>
      <c r="L1264" s="211">
        <v>81311.141249999986</v>
      </c>
      <c r="M1264" s="211">
        <v>142294.4971875</v>
      </c>
      <c r="N1264" s="211">
        <v>105384.85499999998</v>
      </c>
      <c r="O1264" s="211">
        <v>184423.49624999997</v>
      </c>
      <c r="P1264" s="211">
        <v>128018.56874999999</v>
      </c>
      <c r="Q1264" s="211">
        <v>224032.49531249999</v>
      </c>
      <c r="R1264" s="211">
        <v>142537.71124999999</v>
      </c>
      <c r="S1264" s="211">
        <v>249440.99468749997</v>
      </c>
      <c r="T1264" s="211">
        <v>156266.85375000001</v>
      </c>
      <c r="U1264" s="211">
        <v>273466.99406249996</v>
      </c>
    </row>
    <row r="1265" spans="1:21" ht="13.5" customHeight="1">
      <c r="A1265" s="209">
        <v>8</v>
      </c>
      <c r="B1265" s="210" t="s">
        <v>493</v>
      </c>
      <c r="C1265" s="210" t="s">
        <v>505</v>
      </c>
      <c r="D1265" s="210" t="s">
        <v>506</v>
      </c>
      <c r="E1265" s="210" t="s">
        <v>509</v>
      </c>
      <c r="F1265" s="209">
        <v>4</v>
      </c>
      <c r="G1265" s="210" t="s">
        <v>4</v>
      </c>
      <c r="H1265" s="211">
        <v>58533.05</v>
      </c>
      <c r="I1265" s="211">
        <v>93652.88</v>
      </c>
      <c r="J1265" s="211">
        <v>81946.27</v>
      </c>
      <c r="K1265" s="211">
        <v>131114.03200000001</v>
      </c>
      <c r="L1265" s="211">
        <v>105359.49</v>
      </c>
      <c r="M1265" s="211">
        <v>168575.18400000001</v>
      </c>
      <c r="N1265" s="211">
        <v>140479.32</v>
      </c>
      <c r="O1265" s="211">
        <v>224766.91200000001</v>
      </c>
      <c r="P1265" s="211">
        <v>175599.15</v>
      </c>
      <c r="Q1265" s="211">
        <v>280958.64</v>
      </c>
      <c r="R1265" s="211">
        <v>199012.37</v>
      </c>
      <c r="S1265" s="211">
        <v>318419.79200000002</v>
      </c>
      <c r="T1265" s="211">
        <v>222425.59</v>
      </c>
      <c r="U1265" s="211">
        <v>355880.94400000002</v>
      </c>
    </row>
    <row r="1266" spans="1:21" ht="13.5" customHeight="1">
      <c r="A1266" s="209">
        <v>8</v>
      </c>
      <c r="B1266" s="210" t="s">
        <v>493</v>
      </c>
      <c r="C1266" s="210" t="s">
        <v>510</v>
      </c>
      <c r="D1266" s="210" t="s">
        <v>511</v>
      </c>
      <c r="E1266" s="210" t="s">
        <v>512</v>
      </c>
      <c r="F1266" s="209">
        <v>1</v>
      </c>
      <c r="G1266" s="210" t="s">
        <v>63</v>
      </c>
      <c r="H1266" s="211">
        <v>61707.75</v>
      </c>
      <c r="I1266" s="211">
        <v>107988.5625</v>
      </c>
      <c r="J1266" s="211">
        <v>80432.598750000005</v>
      </c>
      <c r="K1266" s="211">
        <v>140757.04781250004</v>
      </c>
      <c r="L1266" s="211">
        <v>96673.162500000006</v>
      </c>
      <c r="M1266" s="211">
        <v>169178.03437499999</v>
      </c>
      <c r="N1266" s="211">
        <v>116358.84</v>
      </c>
      <c r="O1266" s="211">
        <v>203627.97</v>
      </c>
      <c r="P1266" s="211">
        <v>137184.69374999998</v>
      </c>
      <c r="Q1266" s="211">
        <v>240073.21406249999</v>
      </c>
      <c r="R1266" s="211">
        <v>150143.8725</v>
      </c>
      <c r="S1266" s="211">
        <v>262751.77687499998</v>
      </c>
      <c r="T1266" s="211">
        <v>162968.8425</v>
      </c>
      <c r="U1266" s="211">
        <v>285195.47437499999</v>
      </c>
    </row>
    <row r="1267" spans="1:21" ht="13.5" customHeight="1">
      <c r="A1267" s="209">
        <v>8</v>
      </c>
      <c r="B1267" s="210" t="s">
        <v>493</v>
      </c>
      <c r="C1267" s="210" t="s">
        <v>510</v>
      </c>
      <c r="D1267" s="210" t="s">
        <v>511</v>
      </c>
      <c r="E1267" s="210" t="s">
        <v>512</v>
      </c>
      <c r="F1267" s="209">
        <v>2</v>
      </c>
      <c r="G1267" s="210" t="s">
        <v>5</v>
      </c>
      <c r="H1267" s="211">
        <v>56752.012499999997</v>
      </c>
      <c r="I1267" s="211">
        <v>99316.021875000006</v>
      </c>
      <c r="J1267" s="211">
        <v>73701.022500000006</v>
      </c>
      <c r="K1267" s="211">
        <v>128976.78937500002</v>
      </c>
      <c r="L1267" s="211">
        <v>87596.977500000008</v>
      </c>
      <c r="M1267" s="211">
        <v>153294.71062500001</v>
      </c>
      <c r="N1267" s="211">
        <v>104717.655</v>
      </c>
      <c r="O1267" s="211">
        <v>183255.89624999999</v>
      </c>
      <c r="P1267" s="211">
        <v>123406.76249999998</v>
      </c>
      <c r="Q1267" s="211">
        <v>215961.83437499998</v>
      </c>
      <c r="R1267" s="211">
        <v>135184.55250000002</v>
      </c>
      <c r="S1267" s="211">
        <v>236572.96687500004</v>
      </c>
      <c r="T1267" s="211">
        <v>146344.07999999999</v>
      </c>
      <c r="U1267" s="211">
        <v>256102.14</v>
      </c>
    </row>
    <row r="1268" spans="1:21" ht="13.5" customHeight="1">
      <c r="A1268" s="209">
        <v>8</v>
      </c>
      <c r="B1268" s="210" t="s">
        <v>493</v>
      </c>
      <c r="C1268" s="210" t="s">
        <v>510</v>
      </c>
      <c r="D1268" s="210" t="s">
        <v>511</v>
      </c>
      <c r="E1268" s="210" t="s">
        <v>512</v>
      </c>
      <c r="F1268" s="209">
        <v>3</v>
      </c>
      <c r="G1268" s="210" t="s">
        <v>6</v>
      </c>
      <c r="H1268" s="211">
        <v>44939.53125</v>
      </c>
      <c r="I1268" s="211">
        <v>78644.1796875</v>
      </c>
      <c r="J1268" s="211">
        <v>60799.593749999993</v>
      </c>
      <c r="K1268" s="211">
        <v>106399.28906249999</v>
      </c>
      <c r="L1268" s="211">
        <v>76496.90625</v>
      </c>
      <c r="M1268" s="211">
        <v>133869.5859375</v>
      </c>
      <c r="N1268" s="211">
        <v>99177.974999999991</v>
      </c>
      <c r="O1268" s="211">
        <v>173561.45624999999</v>
      </c>
      <c r="P1268" s="211">
        <v>120519.84374999999</v>
      </c>
      <c r="Q1268" s="211">
        <v>210909.72656249997</v>
      </c>
      <c r="R1268" s="211">
        <v>134217.65625</v>
      </c>
      <c r="S1268" s="211">
        <v>234880.89843749997</v>
      </c>
      <c r="T1268" s="211">
        <v>147180.76874999999</v>
      </c>
      <c r="U1268" s="211">
        <v>257566.34531249997</v>
      </c>
    </row>
    <row r="1269" spans="1:21" ht="13.5" customHeight="1">
      <c r="A1269" s="209">
        <v>8</v>
      </c>
      <c r="B1269" s="210" t="s">
        <v>493</v>
      </c>
      <c r="C1269" s="210" t="s">
        <v>510</v>
      </c>
      <c r="D1269" s="210" t="s">
        <v>511</v>
      </c>
      <c r="E1269" s="210" t="s">
        <v>512</v>
      </c>
      <c r="F1269" s="209">
        <v>4</v>
      </c>
      <c r="G1269" s="210" t="s">
        <v>4</v>
      </c>
      <c r="H1269" s="211">
        <v>54932.221499999992</v>
      </c>
      <c r="I1269" s="211">
        <v>87891.554399999994</v>
      </c>
      <c r="J1269" s="211">
        <v>76905.110099999991</v>
      </c>
      <c r="K1269" s="211">
        <v>123048.17616</v>
      </c>
      <c r="L1269" s="211">
        <v>98877.998699999996</v>
      </c>
      <c r="M1269" s="211">
        <v>158204.79792000001</v>
      </c>
      <c r="N1269" s="211">
        <v>131837.33159999998</v>
      </c>
      <c r="O1269" s="211">
        <v>210939.73056</v>
      </c>
      <c r="P1269" s="211">
        <v>164796.66450000001</v>
      </c>
      <c r="Q1269" s="211">
        <v>263674.66319999995</v>
      </c>
      <c r="R1269" s="211">
        <v>186769.55309999999</v>
      </c>
      <c r="S1269" s="211">
        <v>298831.28495999996</v>
      </c>
      <c r="T1269" s="211">
        <v>208742.44169999997</v>
      </c>
      <c r="U1269" s="211">
        <v>333987.90671999997</v>
      </c>
    </row>
    <row r="1270" spans="1:21" ht="13.5" customHeight="1">
      <c r="A1270" s="209">
        <v>8</v>
      </c>
      <c r="B1270" s="210" t="s">
        <v>493</v>
      </c>
      <c r="C1270" s="210" t="s">
        <v>510</v>
      </c>
      <c r="D1270" s="210" t="s">
        <v>511</v>
      </c>
      <c r="E1270" s="210" t="s">
        <v>513</v>
      </c>
      <c r="F1270" s="209">
        <v>1</v>
      </c>
      <c r="G1270" s="210" t="s">
        <v>63</v>
      </c>
      <c r="H1270" s="211">
        <v>62776</v>
      </c>
      <c r="I1270" s="211">
        <v>109858</v>
      </c>
      <c r="J1270" s="211">
        <v>81832.40625</v>
      </c>
      <c r="K1270" s="211">
        <v>143206.7109375</v>
      </c>
      <c r="L1270" s="211">
        <v>98369.887500000012</v>
      </c>
      <c r="M1270" s="211">
        <v>172147.30312500001</v>
      </c>
      <c r="N1270" s="211">
        <v>118423.2</v>
      </c>
      <c r="O1270" s="211">
        <v>207240.6</v>
      </c>
      <c r="P1270" s="211">
        <v>139623.28125</v>
      </c>
      <c r="Q1270" s="211">
        <v>244340.7421875</v>
      </c>
      <c r="R1270" s="211">
        <v>152815.33749999999</v>
      </c>
      <c r="S1270" s="211">
        <v>267426.84062499995</v>
      </c>
      <c r="T1270" s="211">
        <v>165874.98749999999</v>
      </c>
      <c r="U1270" s="211">
        <v>290281.22812500002</v>
      </c>
    </row>
    <row r="1271" spans="1:21" ht="13.5" customHeight="1">
      <c r="A1271" s="209">
        <v>8</v>
      </c>
      <c r="B1271" s="210" t="s">
        <v>493</v>
      </c>
      <c r="C1271" s="210" t="s">
        <v>510</v>
      </c>
      <c r="D1271" s="210" t="s">
        <v>511</v>
      </c>
      <c r="E1271" s="210" t="s">
        <v>513</v>
      </c>
      <c r="F1271" s="209">
        <v>2</v>
      </c>
      <c r="G1271" s="210" t="s">
        <v>5</v>
      </c>
      <c r="H1271" s="211">
        <v>57731.5</v>
      </c>
      <c r="I1271" s="211">
        <v>101030.125</v>
      </c>
      <c r="J1271" s="211">
        <v>74978.75</v>
      </c>
      <c r="K1271" s="211">
        <v>131212.81250000003</v>
      </c>
      <c r="L1271" s="211">
        <v>89125.2</v>
      </c>
      <c r="M1271" s="211">
        <v>155969.1</v>
      </c>
      <c r="N1271" s="211">
        <v>106562.64</v>
      </c>
      <c r="O1271" s="211">
        <v>186484.62</v>
      </c>
      <c r="P1271" s="211">
        <v>125585.25</v>
      </c>
      <c r="Q1271" s="211">
        <v>219774.1875</v>
      </c>
      <c r="R1271" s="211">
        <v>137573.77500000002</v>
      </c>
      <c r="S1271" s="211">
        <v>240754.10625000001</v>
      </c>
      <c r="T1271" s="211">
        <v>148935.0625</v>
      </c>
      <c r="U1271" s="211">
        <v>260636.359375</v>
      </c>
    </row>
    <row r="1272" spans="1:21" ht="13.5" customHeight="1">
      <c r="A1272" s="209">
        <v>8</v>
      </c>
      <c r="B1272" s="210" t="s">
        <v>493</v>
      </c>
      <c r="C1272" s="210" t="s">
        <v>510</v>
      </c>
      <c r="D1272" s="210" t="s">
        <v>511</v>
      </c>
      <c r="E1272" s="210" t="s">
        <v>513</v>
      </c>
      <c r="F1272" s="209">
        <v>3</v>
      </c>
      <c r="G1272" s="210" t="s">
        <v>6</v>
      </c>
      <c r="H1272" s="211">
        <v>45258.175000000003</v>
      </c>
      <c r="I1272" s="211">
        <v>79201.806249999994</v>
      </c>
      <c r="J1272" s="211">
        <v>61245.694999999992</v>
      </c>
      <c r="K1272" s="211">
        <v>107179.96625</v>
      </c>
      <c r="L1272" s="211">
        <v>77070.464999999997</v>
      </c>
      <c r="M1272" s="211">
        <v>134873.31374999997</v>
      </c>
      <c r="N1272" s="211">
        <v>99942.720000000001</v>
      </c>
      <c r="O1272" s="211">
        <v>174899.76</v>
      </c>
      <c r="P1272" s="211">
        <v>121475.77499999999</v>
      </c>
      <c r="Q1272" s="211">
        <v>212582.60624999998</v>
      </c>
      <c r="R1272" s="211">
        <v>135301.04499999998</v>
      </c>
      <c r="S1272" s="211">
        <v>236776.82874999999</v>
      </c>
      <c r="T1272" s="211">
        <v>148391.61499999999</v>
      </c>
      <c r="U1272" s="211">
        <v>259685.32624999998</v>
      </c>
    </row>
    <row r="1273" spans="1:21" ht="13.5" customHeight="1">
      <c r="A1273" s="209">
        <v>8</v>
      </c>
      <c r="B1273" s="210" t="s">
        <v>493</v>
      </c>
      <c r="C1273" s="210" t="s">
        <v>510</v>
      </c>
      <c r="D1273" s="210" t="s">
        <v>511</v>
      </c>
      <c r="E1273" s="210" t="s">
        <v>513</v>
      </c>
      <c r="F1273" s="209">
        <v>4</v>
      </c>
      <c r="G1273" s="210" t="s">
        <v>4</v>
      </c>
      <c r="H1273" s="211">
        <v>55256.721499999992</v>
      </c>
      <c r="I1273" s="211">
        <v>88410.754400000005</v>
      </c>
      <c r="J1273" s="211">
        <v>77359.410100000008</v>
      </c>
      <c r="K1273" s="211">
        <v>123775.05616000001</v>
      </c>
      <c r="L1273" s="211">
        <v>99462.098700000002</v>
      </c>
      <c r="M1273" s="211">
        <v>159139.35792000001</v>
      </c>
      <c r="N1273" s="211">
        <v>132616.13159999999</v>
      </c>
      <c r="O1273" s="211">
        <v>212185.81056000001</v>
      </c>
      <c r="P1273" s="211">
        <v>165770.16450000001</v>
      </c>
      <c r="Q1273" s="211">
        <v>265232.26319999999</v>
      </c>
      <c r="R1273" s="211">
        <v>187872.85310000001</v>
      </c>
      <c r="S1273" s="211">
        <v>300596.56495999999</v>
      </c>
      <c r="T1273" s="211">
        <v>209975.5417</v>
      </c>
      <c r="U1273" s="211">
        <v>335960.86671999999</v>
      </c>
    </row>
    <row r="1274" spans="1:21" ht="13.5" customHeight="1">
      <c r="A1274" s="209">
        <v>8</v>
      </c>
      <c r="B1274" s="210" t="s">
        <v>493</v>
      </c>
      <c r="C1274" s="210" t="s">
        <v>510</v>
      </c>
      <c r="D1274" s="210" t="s">
        <v>511</v>
      </c>
      <c r="E1274" s="210" t="s">
        <v>514</v>
      </c>
      <c r="F1274" s="209">
        <v>1</v>
      </c>
      <c r="G1274" s="210" t="s">
        <v>63</v>
      </c>
      <c r="H1274" s="211">
        <v>63297.5</v>
      </c>
      <c r="I1274" s="211">
        <v>110770.625</v>
      </c>
      <c r="J1274" s="211">
        <v>82478.252500000017</v>
      </c>
      <c r="K1274" s="211">
        <v>144336.94187500002</v>
      </c>
      <c r="L1274" s="211">
        <v>99080.774999999994</v>
      </c>
      <c r="M1274" s="211">
        <v>173391.35625000001</v>
      </c>
      <c r="N1274" s="211">
        <v>119177.52</v>
      </c>
      <c r="O1274" s="211">
        <v>208560.66</v>
      </c>
      <c r="P1274" s="211">
        <v>140490.86249999999</v>
      </c>
      <c r="Q1274" s="211">
        <v>245859.00937499999</v>
      </c>
      <c r="R1274" s="211">
        <v>153753.35500000001</v>
      </c>
      <c r="S1274" s="211">
        <v>269068.37124999997</v>
      </c>
      <c r="T1274" s="211">
        <v>166863.41500000001</v>
      </c>
      <c r="U1274" s="211">
        <v>292010.97624999995</v>
      </c>
    </row>
    <row r="1275" spans="1:21" ht="13.5" customHeight="1">
      <c r="A1275" s="209">
        <v>8</v>
      </c>
      <c r="B1275" s="210" t="s">
        <v>493</v>
      </c>
      <c r="C1275" s="210" t="s">
        <v>510</v>
      </c>
      <c r="D1275" s="210" t="s">
        <v>511</v>
      </c>
      <c r="E1275" s="210" t="s">
        <v>514</v>
      </c>
      <c r="F1275" s="209">
        <v>2</v>
      </c>
      <c r="G1275" s="210" t="s">
        <v>5</v>
      </c>
      <c r="H1275" s="211">
        <v>58224.725000000006</v>
      </c>
      <c r="I1275" s="211">
        <v>101893.26875</v>
      </c>
      <c r="J1275" s="211">
        <v>75593.10500000001</v>
      </c>
      <c r="K1275" s="211">
        <v>132287.93375000003</v>
      </c>
      <c r="L1275" s="211">
        <v>89811.494999999995</v>
      </c>
      <c r="M1275" s="211">
        <v>157170.11625000002</v>
      </c>
      <c r="N1275" s="211">
        <v>107300.31</v>
      </c>
      <c r="O1275" s="211">
        <v>187775.54250000001</v>
      </c>
      <c r="P1275" s="211">
        <v>126435.22499999999</v>
      </c>
      <c r="Q1275" s="211">
        <v>221261.64374999999</v>
      </c>
      <c r="R1275" s="211">
        <v>138491.94500000001</v>
      </c>
      <c r="S1275" s="211">
        <v>242360.90375000003</v>
      </c>
      <c r="T1275" s="211">
        <v>149908.29</v>
      </c>
      <c r="U1275" s="211">
        <v>262339.50750000001</v>
      </c>
    </row>
    <row r="1276" spans="1:21" ht="13.5" customHeight="1">
      <c r="A1276" s="209">
        <v>8</v>
      </c>
      <c r="B1276" s="210" t="s">
        <v>493</v>
      </c>
      <c r="C1276" s="210" t="s">
        <v>510</v>
      </c>
      <c r="D1276" s="210" t="s">
        <v>511</v>
      </c>
      <c r="E1276" s="210" t="s">
        <v>514</v>
      </c>
      <c r="F1276" s="209">
        <v>3</v>
      </c>
      <c r="G1276" s="210" t="s">
        <v>6</v>
      </c>
      <c r="H1276" s="211">
        <v>45669.212499999994</v>
      </c>
      <c r="I1276" s="211">
        <v>79921.121874999997</v>
      </c>
      <c r="J1276" s="211">
        <v>61843.897499999999</v>
      </c>
      <c r="K1276" s="211">
        <v>108226.82062499999</v>
      </c>
      <c r="L1276" s="211">
        <v>77857.58249999999</v>
      </c>
      <c r="M1276" s="211">
        <v>136250.76937499997</v>
      </c>
      <c r="N1276" s="211">
        <v>101022.51</v>
      </c>
      <c r="O1276" s="211">
        <v>176789.39249999996</v>
      </c>
      <c r="P1276" s="211">
        <v>122862.6375</v>
      </c>
      <c r="Q1276" s="211">
        <v>215009.61562499998</v>
      </c>
      <c r="R1276" s="211">
        <v>136898.32250000001</v>
      </c>
      <c r="S1276" s="211">
        <v>239572.06437499999</v>
      </c>
      <c r="T1276" s="211">
        <v>150207.20749999999</v>
      </c>
      <c r="U1276" s="211">
        <v>262862.61312499997</v>
      </c>
    </row>
    <row r="1277" spans="1:21" ht="13.5" customHeight="1">
      <c r="A1277" s="209">
        <v>8</v>
      </c>
      <c r="B1277" s="210" t="s">
        <v>493</v>
      </c>
      <c r="C1277" s="210" t="s">
        <v>510</v>
      </c>
      <c r="D1277" s="210" t="s">
        <v>511</v>
      </c>
      <c r="E1277" s="210" t="s">
        <v>514</v>
      </c>
      <c r="F1277" s="209">
        <v>4</v>
      </c>
      <c r="G1277" s="210" t="s">
        <v>4</v>
      </c>
      <c r="H1277" s="211">
        <v>55576.745999999999</v>
      </c>
      <c r="I1277" s="211">
        <v>88922.793600000005</v>
      </c>
      <c r="J1277" s="211">
        <v>77807.444399999993</v>
      </c>
      <c r="K1277" s="211">
        <v>124491.91104000001</v>
      </c>
      <c r="L1277" s="211">
        <v>100038.14279999999</v>
      </c>
      <c r="M1277" s="211">
        <v>160061.02848000001</v>
      </c>
      <c r="N1277" s="211">
        <v>133384.19040000002</v>
      </c>
      <c r="O1277" s="211">
        <v>213414.70464000001</v>
      </c>
      <c r="P1277" s="211">
        <v>166730.23800000001</v>
      </c>
      <c r="Q1277" s="211">
        <v>266768.38080000004</v>
      </c>
      <c r="R1277" s="211">
        <v>188960.93640000001</v>
      </c>
      <c r="S1277" s="211">
        <v>302337.49823999999</v>
      </c>
      <c r="T1277" s="211">
        <v>211191.6348</v>
      </c>
      <c r="U1277" s="211">
        <v>337906.61568000005</v>
      </c>
    </row>
    <row r="1278" spans="1:21" ht="13.5" customHeight="1">
      <c r="A1278" s="209">
        <v>8</v>
      </c>
      <c r="B1278" s="210" t="s">
        <v>493</v>
      </c>
      <c r="C1278" s="210" t="s">
        <v>515</v>
      </c>
      <c r="D1278" s="210" t="s">
        <v>516</v>
      </c>
      <c r="E1278" s="210" t="s">
        <v>517</v>
      </c>
      <c r="F1278" s="209">
        <v>1</v>
      </c>
      <c r="G1278" s="210" t="s">
        <v>63</v>
      </c>
      <c r="H1278" s="211">
        <v>61310.75</v>
      </c>
      <c r="I1278" s="211">
        <v>107293.8125</v>
      </c>
      <c r="J1278" s="211">
        <v>80002.413750000007</v>
      </c>
      <c r="K1278" s="211">
        <v>140004.22406250003</v>
      </c>
      <c r="L1278" s="211">
        <v>96324.412500000006</v>
      </c>
      <c r="M1278" s="211">
        <v>168567.72187499999</v>
      </c>
      <c r="N1278" s="211">
        <v>116199.96</v>
      </c>
      <c r="O1278" s="211">
        <v>203349.93</v>
      </c>
      <c r="P1278" s="211">
        <v>137053.36874999999</v>
      </c>
      <c r="Q1278" s="211">
        <v>239843.39531249998</v>
      </c>
      <c r="R1278" s="211">
        <v>150029.80249999999</v>
      </c>
      <c r="S1278" s="211">
        <v>262552.15437499998</v>
      </c>
      <c r="T1278" s="211">
        <v>162921.53249999997</v>
      </c>
      <c r="U1278" s="211">
        <v>285112.68187500001</v>
      </c>
    </row>
    <row r="1279" spans="1:21" ht="13.5" customHeight="1">
      <c r="A1279" s="209">
        <v>8</v>
      </c>
      <c r="B1279" s="210" t="s">
        <v>493</v>
      </c>
      <c r="C1279" s="210" t="s">
        <v>515</v>
      </c>
      <c r="D1279" s="210" t="s">
        <v>516</v>
      </c>
      <c r="E1279" s="210" t="s">
        <v>517</v>
      </c>
      <c r="F1279" s="209">
        <v>2</v>
      </c>
      <c r="G1279" s="210" t="s">
        <v>5</v>
      </c>
      <c r="H1279" s="211">
        <v>56044.055000000008</v>
      </c>
      <c r="I1279" s="211">
        <v>98077.096250000002</v>
      </c>
      <c r="J1279" s="211">
        <v>72841.121500000008</v>
      </c>
      <c r="K1279" s="211">
        <v>127471.96262500001</v>
      </c>
      <c r="L1279" s="211">
        <v>86674.716000000015</v>
      </c>
      <c r="M1279" s="211">
        <v>151680.753</v>
      </c>
      <c r="N1279" s="211">
        <v>103803.25200000001</v>
      </c>
      <c r="O1279" s="211">
        <v>181655.69099999999</v>
      </c>
      <c r="P1279" s="211">
        <v>122373.14249999999</v>
      </c>
      <c r="Q1279" s="211">
        <v>214152.99937499998</v>
      </c>
      <c r="R1279" s="211">
        <v>134081.66475000003</v>
      </c>
      <c r="S1279" s="211">
        <v>234642.91331249999</v>
      </c>
      <c r="T1279" s="211">
        <v>145197.28512499999</v>
      </c>
      <c r="U1279" s="211">
        <v>254095.24896875001</v>
      </c>
    </row>
    <row r="1280" spans="1:21" ht="13.5" customHeight="1">
      <c r="A1280" s="209">
        <v>8</v>
      </c>
      <c r="B1280" s="210" t="s">
        <v>493</v>
      </c>
      <c r="C1280" s="210" t="s">
        <v>515</v>
      </c>
      <c r="D1280" s="210" t="s">
        <v>516</v>
      </c>
      <c r="E1280" s="210" t="s">
        <v>517</v>
      </c>
      <c r="F1280" s="209">
        <v>3</v>
      </c>
      <c r="G1280" s="210" t="s">
        <v>6</v>
      </c>
      <c r="H1280" s="211">
        <v>44343.706249999996</v>
      </c>
      <c r="I1280" s="211">
        <v>77601.485937499994</v>
      </c>
      <c r="J1280" s="211">
        <v>59897.188749999994</v>
      </c>
      <c r="K1280" s="211">
        <v>104820.08031249998</v>
      </c>
      <c r="L1280" s="211">
        <v>75282.671249999985</v>
      </c>
      <c r="M1280" s="211">
        <v>131744.6746875</v>
      </c>
      <c r="N1280" s="211">
        <v>97468.094999999987</v>
      </c>
      <c r="O1280" s="211">
        <v>170569.16624999995</v>
      </c>
      <c r="P1280" s="211">
        <v>118271.11874999998</v>
      </c>
      <c r="Q1280" s="211">
        <v>206974.45781249995</v>
      </c>
      <c r="R1280" s="211">
        <v>131592.60125000001</v>
      </c>
      <c r="S1280" s="211">
        <v>230287.05218749997</v>
      </c>
      <c r="T1280" s="211">
        <v>144155.68375</v>
      </c>
      <c r="U1280" s="211">
        <v>252272.44656249997</v>
      </c>
    </row>
    <row r="1281" spans="1:21" ht="13.5" customHeight="1">
      <c r="A1281" s="209">
        <v>8</v>
      </c>
      <c r="B1281" s="210" t="s">
        <v>493</v>
      </c>
      <c r="C1281" s="210" t="s">
        <v>515</v>
      </c>
      <c r="D1281" s="210" t="s">
        <v>516</v>
      </c>
      <c r="E1281" s="210" t="s">
        <v>517</v>
      </c>
      <c r="F1281" s="209">
        <v>4</v>
      </c>
      <c r="G1281" s="210" t="s">
        <v>4</v>
      </c>
      <c r="H1281" s="211">
        <v>54621.147999999986</v>
      </c>
      <c r="I1281" s="211">
        <v>87393.83679999999</v>
      </c>
      <c r="J1281" s="211">
        <v>76469.607199999999</v>
      </c>
      <c r="K1281" s="211">
        <v>122351.37151999999</v>
      </c>
      <c r="L1281" s="211">
        <v>98318.066399999982</v>
      </c>
      <c r="M1281" s="211">
        <v>157308.90623999998</v>
      </c>
      <c r="N1281" s="211">
        <v>131090.75519999999</v>
      </c>
      <c r="O1281" s="211">
        <v>209745.20831999998</v>
      </c>
      <c r="P1281" s="211">
        <v>163863.44399999999</v>
      </c>
      <c r="Q1281" s="211">
        <v>262181.51039999997</v>
      </c>
      <c r="R1281" s="211">
        <v>185711.9032</v>
      </c>
      <c r="S1281" s="211">
        <v>297139.04511999997</v>
      </c>
      <c r="T1281" s="211">
        <v>207560.36239999998</v>
      </c>
      <c r="U1281" s="211">
        <v>332096.57983999996</v>
      </c>
    </row>
    <row r="1282" spans="1:21" ht="13.5" customHeight="1">
      <c r="A1282" s="209">
        <v>8</v>
      </c>
      <c r="B1282" s="210" t="s">
        <v>493</v>
      </c>
      <c r="C1282" s="210" t="s">
        <v>515</v>
      </c>
      <c r="D1282" s="210" t="s">
        <v>516</v>
      </c>
      <c r="E1282" s="210" t="s">
        <v>518</v>
      </c>
      <c r="F1282" s="209">
        <v>1</v>
      </c>
      <c r="G1282" s="210" t="s">
        <v>63</v>
      </c>
      <c r="H1282" s="211">
        <v>66192.850000000006</v>
      </c>
      <c r="I1282" s="211">
        <v>115837.4875</v>
      </c>
      <c r="J1282" s="211">
        <v>86265.058250000016</v>
      </c>
      <c r="K1282" s="211">
        <v>150963.85193750003</v>
      </c>
      <c r="L1282" s="211">
        <v>103657.0275</v>
      </c>
      <c r="M1282" s="211">
        <v>181399.798125</v>
      </c>
      <c r="N1282" s="211">
        <v>124724.13600000001</v>
      </c>
      <c r="O1282" s="211">
        <v>218267.23800000001</v>
      </c>
      <c r="P1282" s="211">
        <v>147038.47125</v>
      </c>
      <c r="Q1282" s="211">
        <v>257317.32468750002</v>
      </c>
      <c r="R1282" s="211">
        <v>160923.8615</v>
      </c>
      <c r="S1282" s="211">
        <v>281616.75762500003</v>
      </c>
      <c r="T1282" s="211">
        <v>174657.69949999999</v>
      </c>
      <c r="U1282" s="211">
        <v>305650.97412500001</v>
      </c>
    </row>
    <row r="1283" spans="1:21" ht="13.5" customHeight="1">
      <c r="A1283" s="209">
        <v>8</v>
      </c>
      <c r="B1283" s="210" t="s">
        <v>493</v>
      </c>
      <c r="C1283" s="210" t="s">
        <v>515</v>
      </c>
      <c r="D1283" s="210" t="s">
        <v>516</v>
      </c>
      <c r="E1283" s="210" t="s">
        <v>518</v>
      </c>
      <c r="F1283" s="209">
        <v>2</v>
      </c>
      <c r="G1283" s="210" t="s">
        <v>5</v>
      </c>
      <c r="H1283" s="211">
        <v>60568.093000000008</v>
      </c>
      <c r="I1283" s="211">
        <v>105994.16275000002</v>
      </c>
      <c r="J1283" s="211">
        <v>78638.200899999996</v>
      </c>
      <c r="K1283" s="211">
        <v>137616.85157500004</v>
      </c>
      <c r="L1283" s="211">
        <v>93433.881599999993</v>
      </c>
      <c r="M1283" s="211">
        <v>163509.2928</v>
      </c>
      <c r="N1283" s="211">
        <v>111636.6312</v>
      </c>
      <c r="O1283" s="211">
        <v>195364.10460000002</v>
      </c>
      <c r="P1283" s="211">
        <v>131546.8455</v>
      </c>
      <c r="Q1283" s="211">
        <v>230206.97962499998</v>
      </c>
      <c r="R1283" s="211">
        <v>144092.34085000001</v>
      </c>
      <c r="S1283" s="211">
        <v>252161.59648750001</v>
      </c>
      <c r="T1283" s="211">
        <v>155972.49007499998</v>
      </c>
      <c r="U1283" s="211">
        <v>272951.85763124999</v>
      </c>
    </row>
    <row r="1284" spans="1:21" ht="13.5" customHeight="1">
      <c r="A1284" s="209">
        <v>8</v>
      </c>
      <c r="B1284" s="210" t="s">
        <v>493</v>
      </c>
      <c r="C1284" s="210" t="s">
        <v>515</v>
      </c>
      <c r="D1284" s="210" t="s">
        <v>516</v>
      </c>
      <c r="E1284" s="210" t="s">
        <v>518</v>
      </c>
      <c r="F1284" s="209">
        <v>3</v>
      </c>
      <c r="G1284" s="210" t="s">
        <v>6</v>
      </c>
      <c r="H1284" s="211">
        <v>48208.893750000003</v>
      </c>
      <c r="I1284" s="211">
        <v>84365.564062499994</v>
      </c>
      <c r="J1284" s="211">
        <v>65240.201249999998</v>
      </c>
      <c r="K1284" s="211">
        <v>114170.35218749999</v>
      </c>
      <c r="L1284" s="211">
        <v>82098.258749999994</v>
      </c>
      <c r="M1284" s="211">
        <v>143671.95281250001</v>
      </c>
      <c r="N1284" s="211">
        <v>106464.64499999999</v>
      </c>
      <c r="O1284" s="211">
        <v>186313.12874999997</v>
      </c>
      <c r="P1284" s="211">
        <v>129405.43124999999</v>
      </c>
      <c r="Q1284" s="211">
        <v>226459.50468749998</v>
      </c>
      <c r="R1284" s="211">
        <v>144134.98874999999</v>
      </c>
      <c r="S1284" s="211">
        <v>252236.23031249997</v>
      </c>
      <c r="T1284" s="211">
        <v>158082.44625000001</v>
      </c>
      <c r="U1284" s="211">
        <v>276644.28093750001</v>
      </c>
    </row>
    <row r="1285" spans="1:21" ht="13.5" customHeight="1">
      <c r="A1285" s="209">
        <v>8</v>
      </c>
      <c r="B1285" s="210" t="s">
        <v>493</v>
      </c>
      <c r="C1285" s="210" t="s">
        <v>515</v>
      </c>
      <c r="D1285" s="210" t="s">
        <v>516</v>
      </c>
      <c r="E1285" s="210" t="s">
        <v>518</v>
      </c>
      <c r="F1285" s="209">
        <v>4</v>
      </c>
      <c r="G1285" s="210" t="s">
        <v>4</v>
      </c>
      <c r="H1285" s="211">
        <v>58853.074499999995</v>
      </c>
      <c r="I1285" s="211">
        <v>94164.919200000004</v>
      </c>
      <c r="J1285" s="211">
        <v>82394.304299999989</v>
      </c>
      <c r="K1285" s="211">
        <v>131830.88688000001</v>
      </c>
      <c r="L1285" s="211">
        <v>105935.53409999999</v>
      </c>
      <c r="M1285" s="211">
        <v>169496.85456000001</v>
      </c>
      <c r="N1285" s="211">
        <v>141247.37880000001</v>
      </c>
      <c r="O1285" s="211">
        <v>225995.80608000001</v>
      </c>
      <c r="P1285" s="211">
        <v>176559.22350000002</v>
      </c>
      <c r="Q1285" s="211">
        <v>282494.75760000001</v>
      </c>
      <c r="R1285" s="211">
        <v>200100.45329999996</v>
      </c>
      <c r="S1285" s="211">
        <v>320160.72528000001</v>
      </c>
      <c r="T1285" s="211">
        <v>223641.68309999997</v>
      </c>
      <c r="U1285" s="211">
        <v>357826.69296000001</v>
      </c>
    </row>
    <row r="1286" spans="1:21" ht="13.5" customHeight="1">
      <c r="A1286" s="209">
        <v>8</v>
      </c>
      <c r="B1286" s="210" t="s">
        <v>493</v>
      </c>
      <c r="C1286" s="210" t="s">
        <v>515</v>
      </c>
      <c r="D1286" s="210" t="s">
        <v>516</v>
      </c>
      <c r="E1286" s="210" t="s">
        <v>519</v>
      </c>
      <c r="F1286" s="209">
        <v>1</v>
      </c>
      <c r="G1286" s="210" t="s">
        <v>63</v>
      </c>
      <c r="H1286" s="211">
        <v>66522.649999999994</v>
      </c>
      <c r="I1286" s="211">
        <v>116414.63750000001</v>
      </c>
      <c r="J1286" s="211">
        <v>86704.880500000014</v>
      </c>
      <c r="K1286" s="211">
        <v>151733.54087500004</v>
      </c>
      <c r="L1286" s="211">
        <v>104204.83500000001</v>
      </c>
      <c r="M1286" s="211">
        <v>182358.46124999999</v>
      </c>
      <c r="N1286" s="211">
        <v>125413.224</v>
      </c>
      <c r="O1286" s="211">
        <v>219473.14199999999</v>
      </c>
      <c r="P1286" s="211">
        <v>147857.27249999999</v>
      </c>
      <c r="Q1286" s="211">
        <v>258750.22687499999</v>
      </c>
      <c r="R1286" s="211">
        <v>161823.391</v>
      </c>
      <c r="S1286" s="211">
        <v>283190.93424999999</v>
      </c>
      <c r="T1286" s="211">
        <v>175642.783</v>
      </c>
      <c r="U1286" s="211">
        <v>307374.87025000004</v>
      </c>
    </row>
    <row r="1287" spans="1:21" ht="13.5" customHeight="1">
      <c r="A1287" s="209">
        <v>8</v>
      </c>
      <c r="B1287" s="210" t="s">
        <v>493</v>
      </c>
      <c r="C1287" s="210" t="s">
        <v>515</v>
      </c>
      <c r="D1287" s="210" t="s">
        <v>516</v>
      </c>
      <c r="E1287" s="210" t="s">
        <v>519</v>
      </c>
      <c r="F1287" s="209">
        <v>2</v>
      </c>
      <c r="G1287" s="210" t="s">
        <v>5</v>
      </c>
      <c r="H1287" s="211">
        <v>60864.174500000008</v>
      </c>
      <c r="I1287" s="211">
        <v>106512.305375</v>
      </c>
      <c r="J1287" s="211">
        <v>79030.303100000005</v>
      </c>
      <c r="K1287" s="211">
        <v>138303.030425</v>
      </c>
      <c r="L1287" s="211">
        <v>93912.651899999997</v>
      </c>
      <c r="M1287" s="211">
        <v>164347.14082500001</v>
      </c>
      <c r="N1287" s="211">
        <v>112232.9958</v>
      </c>
      <c r="O1287" s="211">
        <v>196407.74265000003</v>
      </c>
      <c r="P1287" s="211">
        <v>132255.25949999999</v>
      </c>
      <c r="Q1287" s="211">
        <v>231446.70412499996</v>
      </c>
      <c r="R1287" s="211">
        <v>144872.1164</v>
      </c>
      <c r="S1287" s="211">
        <v>253526.20370000001</v>
      </c>
      <c r="T1287" s="211">
        <v>156822.65505</v>
      </c>
      <c r="U1287" s="211">
        <v>274439.64633750002</v>
      </c>
    </row>
    <row r="1288" spans="1:21" ht="13.5" customHeight="1">
      <c r="A1288" s="209">
        <v>8</v>
      </c>
      <c r="B1288" s="210" t="s">
        <v>493</v>
      </c>
      <c r="C1288" s="210" t="s">
        <v>515</v>
      </c>
      <c r="D1288" s="210" t="s">
        <v>516</v>
      </c>
      <c r="E1288" s="210" t="s">
        <v>519</v>
      </c>
      <c r="F1288" s="209">
        <v>3</v>
      </c>
      <c r="G1288" s="210" t="s">
        <v>6</v>
      </c>
      <c r="H1288" s="211">
        <v>48208.893750000003</v>
      </c>
      <c r="I1288" s="211">
        <v>84365.564062499994</v>
      </c>
      <c r="J1288" s="211">
        <v>65240.201249999998</v>
      </c>
      <c r="K1288" s="211">
        <v>114170.35218749999</v>
      </c>
      <c r="L1288" s="211">
        <v>82098.258749999994</v>
      </c>
      <c r="M1288" s="211">
        <v>143671.95281250001</v>
      </c>
      <c r="N1288" s="211">
        <v>106464.64499999999</v>
      </c>
      <c r="O1288" s="211">
        <v>186313.12874999997</v>
      </c>
      <c r="P1288" s="211">
        <v>129405.43124999999</v>
      </c>
      <c r="Q1288" s="211">
        <v>226459.50468749998</v>
      </c>
      <c r="R1288" s="211">
        <v>144134.98874999999</v>
      </c>
      <c r="S1288" s="211">
        <v>252236.23031249997</v>
      </c>
      <c r="T1288" s="211">
        <v>158082.44625000001</v>
      </c>
      <c r="U1288" s="211">
        <v>276644.28093750001</v>
      </c>
    </row>
    <row r="1289" spans="1:21" ht="13.5" customHeight="1">
      <c r="A1289" s="209">
        <v>8</v>
      </c>
      <c r="B1289" s="210" t="s">
        <v>493</v>
      </c>
      <c r="C1289" s="210" t="s">
        <v>515</v>
      </c>
      <c r="D1289" s="210" t="s">
        <v>516</v>
      </c>
      <c r="E1289" s="210" t="s">
        <v>519</v>
      </c>
      <c r="F1289" s="209">
        <v>4</v>
      </c>
      <c r="G1289" s="210" t="s">
        <v>4</v>
      </c>
      <c r="H1289" s="211">
        <v>58853.074499999995</v>
      </c>
      <c r="I1289" s="211">
        <v>94164.919200000004</v>
      </c>
      <c r="J1289" s="211">
        <v>82394.304299999989</v>
      </c>
      <c r="K1289" s="211">
        <v>131830.88688000001</v>
      </c>
      <c r="L1289" s="211">
        <v>105935.53409999999</v>
      </c>
      <c r="M1289" s="211">
        <v>169496.85456000001</v>
      </c>
      <c r="N1289" s="211">
        <v>141247.37880000001</v>
      </c>
      <c r="O1289" s="211">
        <v>225995.80608000001</v>
      </c>
      <c r="P1289" s="211">
        <v>176559.22350000002</v>
      </c>
      <c r="Q1289" s="211">
        <v>282494.75760000001</v>
      </c>
      <c r="R1289" s="211">
        <v>200100.45329999996</v>
      </c>
      <c r="S1289" s="211">
        <v>320160.72528000001</v>
      </c>
      <c r="T1289" s="211">
        <v>223641.68309999997</v>
      </c>
      <c r="U1289" s="211">
        <v>357826.69296000001</v>
      </c>
    </row>
    <row r="1290" spans="1:21" ht="13.5" customHeight="1">
      <c r="A1290" s="209">
        <v>8</v>
      </c>
      <c r="B1290" s="210" t="s">
        <v>493</v>
      </c>
      <c r="C1290" s="210" t="s">
        <v>520</v>
      </c>
      <c r="D1290" s="210" t="s">
        <v>521</v>
      </c>
      <c r="E1290" s="210" t="s">
        <v>522</v>
      </c>
      <c r="F1290" s="209">
        <v>1</v>
      </c>
      <c r="G1290" s="210" t="s">
        <v>63</v>
      </c>
      <c r="H1290" s="211">
        <v>64833.65</v>
      </c>
      <c r="I1290" s="211">
        <v>113458.8875</v>
      </c>
      <c r="J1290" s="211">
        <v>84551.680500000017</v>
      </c>
      <c r="K1290" s="211">
        <v>147965.44087500003</v>
      </c>
      <c r="L1290" s="211">
        <v>101710.035</v>
      </c>
      <c r="M1290" s="211">
        <v>177992.56125</v>
      </c>
      <c r="N1290" s="211">
        <v>122554.82399999999</v>
      </c>
      <c r="O1290" s="211">
        <v>214470.94199999998</v>
      </c>
      <c r="P1290" s="211">
        <v>144518.27249999999</v>
      </c>
      <c r="Q1290" s="211">
        <v>252906.97687499999</v>
      </c>
      <c r="R1290" s="211">
        <v>158185.391</v>
      </c>
      <c r="S1290" s="211">
        <v>276824.43424999999</v>
      </c>
      <c r="T1290" s="211">
        <v>171736.38299999997</v>
      </c>
      <c r="U1290" s="211">
        <v>300538.67024999997</v>
      </c>
    </row>
    <row r="1291" spans="1:21" ht="13.5" customHeight="1">
      <c r="A1291" s="209">
        <v>8</v>
      </c>
      <c r="B1291" s="210" t="s">
        <v>493</v>
      </c>
      <c r="C1291" s="210" t="s">
        <v>520</v>
      </c>
      <c r="D1291" s="210" t="s">
        <v>521</v>
      </c>
      <c r="E1291" s="210" t="s">
        <v>522</v>
      </c>
      <c r="F1291" s="209">
        <v>2</v>
      </c>
      <c r="G1291" s="210" t="s">
        <v>5</v>
      </c>
      <c r="H1291" s="211">
        <v>59291.424500000001</v>
      </c>
      <c r="I1291" s="211">
        <v>103759.992875</v>
      </c>
      <c r="J1291" s="211">
        <v>77025.153099999996</v>
      </c>
      <c r="K1291" s="211">
        <v>134794.01792499999</v>
      </c>
      <c r="L1291" s="211">
        <v>91592.001900000003</v>
      </c>
      <c r="M1291" s="211">
        <v>160286.003325</v>
      </c>
      <c r="N1291" s="211">
        <v>109576.73580000001</v>
      </c>
      <c r="O1291" s="211">
        <v>191759.28765000001</v>
      </c>
      <c r="P1291" s="211">
        <v>129152.50949999999</v>
      </c>
      <c r="Q1291" s="211">
        <v>226016.89162499996</v>
      </c>
      <c r="R1291" s="211">
        <v>141491.66640000002</v>
      </c>
      <c r="S1291" s="211">
        <v>247610.41620000004</v>
      </c>
      <c r="T1291" s="211">
        <v>153192.70504999999</v>
      </c>
      <c r="U1291" s="211">
        <v>268087.23383750004</v>
      </c>
    </row>
    <row r="1292" spans="1:21" ht="13.5" customHeight="1">
      <c r="A1292" s="209">
        <v>8</v>
      </c>
      <c r="B1292" s="210" t="s">
        <v>493</v>
      </c>
      <c r="C1292" s="210" t="s">
        <v>520</v>
      </c>
      <c r="D1292" s="210" t="s">
        <v>521</v>
      </c>
      <c r="E1292" s="210" t="s">
        <v>522</v>
      </c>
      <c r="F1292" s="209">
        <v>3</v>
      </c>
      <c r="G1292" s="210" t="s">
        <v>6</v>
      </c>
      <c r="H1292" s="211">
        <v>46934.318749999999</v>
      </c>
      <c r="I1292" s="211">
        <v>82135.057812499988</v>
      </c>
      <c r="J1292" s="211">
        <v>63455.796249999992</v>
      </c>
      <c r="K1292" s="211">
        <v>111047.6434375</v>
      </c>
      <c r="L1292" s="211">
        <v>79804.023749999993</v>
      </c>
      <c r="M1292" s="211">
        <v>139657.0415625</v>
      </c>
      <c r="N1292" s="211">
        <v>103405.66499999999</v>
      </c>
      <c r="O1292" s="211">
        <v>180959.91374999998</v>
      </c>
      <c r="P1292" s="211">
        <v>125581.70624999999</v>
      </c>
      <c r="Q1292" s="211">
        <v>219767.98593749997</v>
      </c>
      <c r="R1292" s="211">
        <v>139801.43375</v>
      </c>
      <c r="S1292" s="211">
        <v>244652.50906249997</v>
      </c>
      <c r="T1292" s="211">
        <v>153239.06125</v>
      </c>
      <c r="U1292" s="211">
        <v>268168.35718749999</v>
      </c>
    </row>
    <row r="1293" spans="1:21" ht="13.5" customHeight="1">
      <c r="A1293" s="209">
        <v>8</v>
      </c>
      <c r="B1293" s="210" t="s">
        <v>493</v>
      </c>
      <c r="C1293" s="210" t="s">
        <v>520</v>
      </c>
      <c r="D1293" s="210" t="s">
        <v>521</v>
      </c>
      <c r="E1293" s="210" t="s">
        <v>522</v>
      </c>
      <c r="F1293" s="209">
        <v>4</v>
      </c>
      <c r="G1293" s="210" t="s">
        <v>4</v>
      </c>
      <c r="H1293" s="211">
        <v>57555.074499999988</v>
      </c>
      <c r="I1293" s="211">
        <v>92088.119200000001</v>
      </c>
      <c r="J1293" s="211">
        <v>80577.104300000006</v>
      </c>
      <c r="K1293" s="211">
        <v>128923.36687999999</v>
      </c>
      <c r="L1293" s="211">
        <v>103599.1341</v>
      </c>
      <c r="M1293" s="211">
        <v>165758.61455999999</v>
      </c>
      <c r="N1293" s="211">
        <v>138132.17879999999</v>
      </c>
      <c r="O1293" s="211">
        <v>221011.48608</v>
      </c>
      <c r="P1293" s="211">
        <v>172665.22349999999</v>
      </c>
      <c r="Q1293" s="211">
        <v>276264.35759999999</v>
      </c>
      <c r="R1293" s="211">
        <v>195687.25329999998</v>
      </c>
      <c r="S1293" s="211">
        <v>313099.60528000002</v>
      </c>
      <c r="T1293" s="211">
        <v>218709.2831</v>
      </c>
      <c r="U1293" s="211">
        <v>349934.85296000005</v>
      </c>
    </row>
    <row r="1294" spans="1:21" ht="13.5" customHeight="1">
      <c r="A1294" s="209">
        <v>8</v>
      </c>
      <c r="B1294" s="210" t="s">
        <v>493</v>
      </c>
      <c r="C1294" s="210" t="s">
        <v>520</v>
      </c>
      <c r="D1294" s="210" t="s">
        <v>521</v>
      </c>
      <c r="E1294" s="210" t="s">
        <v>523</v>
      </c>
      <c r="F1294" s="209">
        <v>1</v>
      </c>
      <c r="G1294" s="210" t="s">
        <v>63</v>
      </c>
      <c r="H1294" s="211">
        <v>65058.55</v>
      </c>
      <c r="I1294" s="211">
        <v>113852.46249999999</v>
      </c>
      <c r="J1294" s="211">
        <v>84702.724750000008</v>
      </c>
      <c r="K1294" s="211">
        <v>148229.76831250003</v>
      </c>
      <c r="L1294" s="211">
        <v>101617.58249999999</v>
      </c>
      <c r="M1294" s="211">
        <v>177830.76937499997</v>
      </c>
      <c r="N1294" s="211">
        <v>122018.80799999999</v>
      </c>
      <c r="O1294" s="211">
        <v>213532.91399999999</v>
      </c>
      <c r="P1294" s="211">
        <v>143795.16375000001</v>
      </c>
      <c r="Q1294" s="211">
        <v>251641.5365625</v>
      </c>
      <c r="R1294" s="211">
        <v>157345.6845</v>
      </c>
      <c r="S1294" s="211">
        <v>275354.94787500001</v>
      </c>
      <c r="T1294" s="211">
        <v>170700.39850000001</v>
      </c>
      <c r="U1294" s="211">
        <v>298725.69737499999</v>
      </c>
    </row>
    <row r="1295" spans="1:21" ht="13.5" customHeight="1">
      <c r="A1295" s="209">
        <v>8</v>
      </c>
      <c r="B1295" s="210" t="s">
        <v>493</v>
      </c>
      <c r="C1295" s="210" t="s">
        <v>520</v>
      </c>
      <c r="D1295" s="210" t="s">
        <v>521</v>
      </c>
      <c r="E1295" s="210" t="s">
        <v>523</v>
      </c>
      <c r="F1295" s="209">
        <v>2</v>
      </c>
      <c r="G1295" s="210" t="s">
        <v>5</v>
      </c>
      <c r="H1295" s="211">
        <v>59577.979000000007</v>
      </c>
      <c r="I1295" s="211">
        <v>104261.46325</v>
      </c>
      <c r="J1295" s="211">
        <v>77288.162700000015</v>
      </c>
      <c r="K1295" s="211">
        <v>135254.284725</v>
      </c>
      <c r="L1295" s="211">
        <v>91721.584799999997</v>
      </c>
      <c r="M1295" s="211">
        <v>160512.77340000001</v>
      </c>
      <c r="N1295" s="211">
        <v>109386.5736</v>
      </c>
      <c r="O1295" s="211">
        <v>191426.50380000001</v>
      </c>
      <c r="P1295" s="211">
        <v>128847.73649999998</v>
      </c>
      <c r="Q1295" s="211">
        <v>225483.53887499997</v>
      </c>
      <c r="R1295" s="211">
        <v>141103.91255000001</v>
      </c>
      <c r="S1295" s="211">
        <v>246931.84696250001</v>
      </c>
      <c r="T1295" s="211">
        <v>152686.475225</v>
      </c>
      <c r="U1295" s="211">
        <v>267201.33164374996</v>
      </c>
    </row>
    <row r="1296" spans="1:21" ht="13.5" customHeight="1">
      <c r="A1296" s="209">
        <v>8</v>
      </c>
      <c r="B1296" s="210" t="s">
        <v>493</v>
      </c>
      <c r="C1296" s="210" t="s">
        <v>520</v>
      </c>
      <c r="D1296" s="210" t="s">
        <v>521</v>
      </c>
      <c r="E1296" s="210" t="s">
        <v>523</v>
      </c>
      <c r="F1296" s="209">
        <v>3</v>
      </c>
      <c r="G1296" s="210" t="s">
        <v>6</v>
      </c>
      <c r="H1296" s="211">
        <v>47262.431249999994</v>
      </c>
      <c r="I1296" s="211">
        <v>82709.254687499983</v>
      </c>
      <c r="J1296" s="211">
        <v>64074.40374999999</v>
      </c>
      <c r="K1296" s="211">
        <v>112130.20656249998</v>
      </c>
      <c r="L1296" s="211">
        <v>80725.376250000001</v>
      </c>
      <c r="M1296" s="211">
        <v>141269.40843749998</v>
      </c>
      <c r="N1296" s="211">
        <v>104846.23499999999</v>
      </c>
      <c r="O1296" s="211">
        <v>183480.91124999995</v>
      </c>
      <c r="P1296" s="211">
        <v>127642.29374999998</v>
      </c>
      <c r="Q1296" s="211">
        <v>223374.01406249998</v>
      </c>
      <c r="R1296" s="211">
        <v>142315.26624999999</v>
      </c>
      <c r="S1296" s="211">
        <v>249051.71593749998</v>
      </c>
      <c r="T1296" s="211">
        <v>156261.43875</v>
      </c>
      <c r="U1296" s="211">
        <v>273457.51781250001</v>
      </c>
    </row>
    <row r="1297" spans="1:21" ht="13.5" customHeight="1">
      <c r="A1297" s="209">
        <v>8</v>
      </c>
      <c r="B1297" s="210" t="s">
        <v>493</v>
      </c>
      <c r="C1297" s="210" t="s">
        <v>520</v>
      </c>
      <c r="D1297" s="210" t="s">
        <v>521</v>
      </c>
      <c r="E1297" s="210" t="s">
        <v>523</v>
      </c>
      <c r="F1297" s="209">
        <v>4</v>
      </c>
      <c r="G1297" s="210" t="s">
        <v>4</v>
      </c>
      <c r="H1297" s="211">
        <v>57199.245999999999</v>
      </c>
      <c r="I1297" s="211">
        <v>91518.793600000005</v>
      </c>
      <c r="J1297" s="211">
        <v>80078.944399999993</v>
      </c>
      <c r="K1297" s="211">
        <v>128126.31104</v>
      </c>
      <c r="L1297" s="211">
        <v>102958.64279999997</v>
      </c>
      <c r="M1297" s="211">
        <v>164733.82848</v>
      </c>
      <c r="N1297" s="211">
        <v>137278.19039999999</v>
      </c>
      <c r="O1297" s="211">
        <v>219645.10464000001</v>
      </c>
      <c r="P1297" s="211">
        <v>171597.73800000001</v>
      </c>
      <c r="Q1297" s="211">
        <v>274556.38079999998</v>
      </c>
      <c r="R1297" s="211">
        <v>194477.43639999998</v>
      </c>
      <c r="S1297" s="211">
        <v>311163.89824000001</v>
      </c>
      <c r="T1297" s="211">
        <v>217357.1348</v>
      </c>
      <c r="U1297" s="211">
        <v>347771.41567999998</v>
      </c>
    </row>
    <row r="1298" spans="1:21" ht="13.5" customHeight="1">
      <c r="A1298" s="209">
        <v>8</v>
      </c>
      <c r="B1298" s="210" t="s">
        <v>493</v>
      </c>
      <c r="C1298" s="210" t="s">
        <v>520</v>
      </c>
      <c r="D1298" s="210" t="s">
        <v>521</v>
      </c>
      <c r="E1298" s="210" t="s">
        <v>524</v>
      </c>
      <c r="F1298" s="209">
        <v>1</v>
      </c>
      <c r="G1298" s="210" t="s">
        <v>63</v>
      </c>
      <c r="H1298" s="211">
        <v>61680.55</v>
      </c>
      <c r="I1298" s="211">
        <v>107940.96249999999</v>
      </c>
      <c r="J1298" s="211">
        <v>80396.324750000014</v>
      </c>
      <c r="K1298" s="211">
        <v>140693.56831250002</v>
      </c>
      <c r="L1298" s="211">
        <v>96627.982499999998</v>
      </c>
      <c r="M1298" s="211">
        <v>169098.96937499999</v>
      </c>
      <c r="N1298" s="211">
        <v>116302.008</v>
      </c>
      <c r="O1298" s="211">
        <v>203528.514</v>
      </c>
      <c r="P1298" s="211">
        <v>137117.16375000001</v>
      </c>
      <c r="Q1298" s="211">
        <v>239955.0365625</v>
      </c>
      <c r="R1298" s="211">
        <v>150069.6845</v>
      </c>
      <c r="S1298" s="211">
        <v>262621.94787500001</v>
      </c>
      <c r="T1298" s="211">
        <v>162887.59850000002</v>
      </c>
      <c r="U1298" s="211">
        <v>285053.29737499997</v>
      </c>
    </row>
    <row r="1299" spans="1:21" ht="13.5" customHeight="1">
      <c r="A1299" s="209">
        <v>8</v>
      </c>
      <c r="B1299" s="210" t="s">
        <v>493</v>
      </c>
      <c r="C1299" s="210" t="s">
        <v>520</v>
      </c>
      <c r="D1299" s="210" t="s">
        <v>521</v>
      </c>
      <c r="E1299" s="210" t="s">
        <v>524</v>
      </c>
      <c r="F1299" s="209">
        <v>2</v>
      </c>
      <c r="G1299" s="210" t="s">
        <v>5</v>
      </c>
      <c r="H1299" s="211">
        <v>56432.479000000007</v>
      </c>
      <c r="I1299" s="211">
        <v>98756.838250000001</v>
      </c>
      <c r="J1299" s="211">
        <v>73277.862700000012</v>
      </c>
      <c r="K1299" s="211">
        <v>128236.25972500001</v>
      </c>
      <c r="L1299" s="211">
        <v>87080.284799999994</v>
      </c>
      <c r="M1299" s="211">
        <v>152390.49840000001</v>
      </c>
      <c r="N1299" s="211">
        <v>104074.0536</v>
      </c>
      <c r="O1299" s="211">
        <v>182129.5938</v>
      </c>
      <c r="P1299" s="211">
        <v>122642.23649999998</v>
      </c>
      <c r="Q1299" s="211">
        <v>214623.91387499997</v>
      </c>
      <c r="R1299" s="211">
        <v>134343.01255000001</v>
      </c>
      <c r="S1299" s="211">
        <v>235100.27196250003</v>
      </c>
      <c r="T1299" s="211">
        <v>145426.57522500001</v>
      </c>
      <c r="U1299" s="211">
        <v>254496.50664375001</v>
      </c>
    </row>
    <row r="1300" spans="1:21" ht="13.5" customHeight="1">
      <c r="A1300" s="209">
        <v>8</v>
      </c>
      <c r="B1300" s="210" t="s">
        <v>493</v>
      </c>
      <c r="C1300" s="210" t="s">
        <v>520</v>
      </c>
      <c r="D1300" s="210" t="s">
        <v>521</v>
      </c>
      <c r="E1300" s="210" t="s">
        <v>524</v>
      </c>
      <c r="F1300" s="209">
        <v>3</v>
      </c>
      <c r="G1300" s="210" t="s">
        <v>6</v>
      </c>
      <c r="H1300" s="211">
        <v>45618.28125</v>
      </c>
      <c r="I1300" s="211">
        <v>79831.9921875</v>
      </c>
      <c r="J1300" s="211">
        <v>61681.593749999993</v>
      </c>
      <c r="K1300" s="211">
        <v>107942.78906249999</v>
      </c>
      <c r="L1300" s="211">
        <v>77576.90625</v>
      </c>
      <c r="M1300" s="211">
        <v>135759.5859375</v>
      </c>
      <c r="N1300" s="211">
        <v>100527.07499999998</v>
      </c>
      <c r="O1300" s="211">
        <v>175922.38124999998</v>
      </c>
      <c r="P1300" s="211">
        <v>122094.84374999999</v>
      </c>
      <c r="Q1300" s="211">
        <v>213665.97656249997</v>
      </c>
      <c r="R1300" s="211">
        <v>135926.15625</v>
      </c>
      <c r="S1300" s="211">
        <v>237870.77343749997</v>
      </c>
      <c r="T1300" s="211">
        <v>148999.06874999998</v>
      </c>
      <c r="U1300" s="211">
        <v>260748.37031249999</v>
      </c>
    </row>
    <row r="1301" spans="1:21" ht="13.5" customHeight="1">
      <c r="A1301" s="209">
        <v>8</v>
      </c>
      <c r="B1301" s="210" t="s">
        <v>493</v>
      </c>
      <c r="C1301" s="210" t="s">
        <v>520</v>
      </c>
      <c r="D1301" s="210" t="s">
        <v>521</v>
      </c>
      <c r="E1301" s="210" t="s">
        <v>524</v>
      </c>
      <c r="F1301" s="209">
        <v>4</v>
      </c>
      <c r="G1301" s="210" t="s">
        <v>4</v>
      </c>
      <c r="H1301" s="211">
        <v>55919.147999999986</v>
      </c>
      <c r="I1301" s="211">
        <v>89470.636800000007</v>
      </c>
      <c r="J1301" s="211">
        <v>78286.807199999996</v>
      </c>
      <c r="K1301" s="211">
        <v>125258.89151999999</v>
      </c>
      <c r="L1301" s="211">
        <v>100654.46639999998</v>
      </c>
      <c r="M1301" s="211">
        <v>161047.14624</v>
      </c>
      <c r="N1301" s="211">
        <v>134205.95519999997</v>
      </c>
      <c r="O1301" s="211">
        <v>214729.52831999998</v>
      </c>
      <c r="P1301" s="211">
        <v>167757.44399999999</v>
      </c>
      <c r="Q1301" s="211">
        <v>268411.91039999994</v>
      </c>
      <c r="R1301" s="211">
        <v>190125.10319999998</v>
      </c>
      <c r="S1301" s="211">
        <v>304200.16512000002</v>
      </c>
      <c r="T1301" s="211">
        <v>212492.76239999995</v>
      </c>
      <c r="U1301" s="211">
        <v>339988.41983999999</v>
      </c>
    </row>
    <row r="1302" spans="1:21" ht="13.5" customHeight="1">
      <c r="A1302" s="209">
        <v>9</v>
      </c>
      <c r="B1302" s="210" t="s">
        <v>525</v>
      </c>
      <c r="C1302" s="210" t="s">
        <v>526</v>
      </c>
      <c r="D1302" s="210" t="s">
        <v>527</v>
      </c>
      <c r="E1302" s="210" t="s">
        <v>528</v>
      </c>
      <c r="F1302" s="209">
        <v>1</v>
      </c>
      <c r="G1302" s="210" t="s">
        <v>63</v>
      </c>
      <c r="H1302" s="211">
        <v>67974.3</v>
      </c>
      <c r="I1302" s="211">
        <v>118955.02499999999</v>
      </c>
      <c r="J1302" s="211">
        <v>88516.736000000004</v>
      </c>
      <c r="K1302" s="211">
        <v>154904.288</v>
      </c>
      <c r="L1302" s="211">
        <v>106227.72</v>
      </c>
      <c r="M1302" s="211">
        <v>185898.51</v>
      </c>
      <c r="N1302" s="211">
        <v>127608.04799999998</v>
      </c>
      <c r="O1302" s="211">
        <v>223314.084</v>
      </c>
      <c r="P1302" s="211">
        <v>150393.42000000001</v>
      </c>
      <c r="Q1302" s="211">
        <v>263188.48499999999</v>
      </c>
      <c r="R1302" s="211">
        <v>164571.83199999999</v>
      </c>
      <c r="S1302" s="211">
        <v>288000.70600000001</v>
      </c>
      <c r="T1302" s="211">
        <v>178555.61600000001</v>
      </c>
      <c r="U1302" s="211">
        <v>312472.32799999998</v>
      </c>
    </row>
    <row r="1303" spans="1:21" ht="13.5" customHeight="1">
      <c r="A1303" s="209">
        <v>9</v>
      </c>
      <c r="B1303" s="210" t="s">
        <v>525</v>
      </c>
      <c r="C1303" s="210" t="s">
        <v>526</v>
      </c>
      <c r="D1303" s="210" t="s">
        <v>527</v>
      </c>
      <c r="E1303" s="210" t="s">
        <v>528</v>
      </c>
      <c r="F1303" s="209">
        <v>2</v>
      </c>
      <c r="G1303" s="210" t="s">
        <v>5</v>
      </c>
      <c r="H1303" s="211">
        <v>62237.948999999993</v>
      </c>
      <c r="I1303" s="211">
        <v>108916.41075</v>
      </c>
      <c r="J1303" s="211">
        <v>80752.536200000002</v>
      </c>
      <c r="K1303" s="211">
        <v>141316.93835000001</v>
      </c>
      <c r="L1303" s="211">
        <v>95855.92379999999</v>
      </c>
      <c r="M1303" s="211">
        <v>167747.86664999998</v>
      </c>
      <c r="N1303" s="211">
        <v>114360.59159999999</v>
      </c>
      <c r="O1303" s="211">
        <v>200131.03529999999</v>
      </c>
      <c r="P1303" s="211">
        <v>134716.86899999998</v>
      </c>
      <c r="Q1303" s="211">
        <v>235754.52074999997</v>
      </c>
      <c r="R1303" s="211">
        <v>147538.12780000002</v>
      </c>
      <c r="S1303" s="211">
        <v>258191.72365</v>
      </c>
      <c r="T1303" s="211">
        <v>159659.76260000002</v>
      </c>
      <c r="U1303" s="211">
        <v>279404.58454999997</v>
      </c>
    </row>
    <row r="1304" spans="1:21" ht="13.5" customHeight="1">
      <c r="A1304" s="209">
        <v>9</v>
      </c>
      <c r="B1304" s="210" t="s">
        <v>525</v>
      </c>
      <c r="C1304" s="210" t="s">
        <v>526</v>
      </c>
      <c r="D1304" s="210" t="s">
        <v>527</v>
      </c>
      <c r="E1304" s="210" t="s">
        <v>528</v>
      </c>
      <c r="F1304" s="209">
        <v>3</v>
      </c>
      <c r="G1304" s="210" t="s">
        <v>6</v>
      </c>
      <c r="H1304" s="211">
        <v>49349.612499999996</v>
      </c>
      <c r="I1304" s="211">
        <v>86361.821874999994</v>
      </c>
      <c r="J1304" s="211">
        <v>66882.70749999999</v>
      </c>
      <c r="K1304" s="211">
        <v>117044.73812499999</v>
      </c>
      <c r="L1304" s="211">
        <v>84246.052499999991</v>
      </c>
      <c r="M1304" s="211">
        <v>147430.59187499998</v>
      </c>
      <c r="N1304" s="211">
        <v>109388.97</v>
      </c>
      <c r="O1304" s="211">
        <v>191430.69749999995</v>
      </c>
      <c r="P1304" s="211">
        <v>133135.08749999997</v>
      </c>
      <c r="Q1304" s="211">
        <v>232986.40312499998</v>
      </c>
      <c r="R1304" s="211">
        <v>148412.9325</v>
      </c>
      <c r="S1304" s="211">
        <v>259722.63187499996</v>
      </c>
      <c r="T1304" s="211">
        <v>162924.47749999998</v>
      </c>
      <c r="U1304" s="211">
        <v>285117.83562499995</v>
      </c>
    </row>
    <row r="1305" spans="1:21" ht="13.5" customHeight="1">
      <c r="A1305" s="209">
        <v>9</v>
      </c>
      <c r="B1305" s="210" t="s">
        <v>525</v>
      </c>
      <c r="C1305" s="210" t="s">
        <v>526</v>
      </c>
      <c r="D1305" s="210" t="s">
        <v>527</v>
      </c>
      <c r="E1305" s="210" t="s">
        <v>528</v>
      </c>
      <c r="F1305" s="209">
        <v>4</v>
      </c>
      <c r="G1305" s="210" t="s">
        <v>4</v>
      </c>
      <c r="H1305" s="211">
        <v>59817.623499999994</v>
      </c>
      <c r="I1305" s="211">
        <v>95708.197599999985</v>
      </c>
      <c r="J1305" s="211">
        <v>83744.67289999999</v>
      </c>
      <c r="K1305" s="211">
        <v>133991.47663999998</v>
      </c>
      <c r="L1305" s="211">
        <v>107671.72229999998</v>
      </c>
      <c r="M1305" s="211">
        <v>172274.75568</v>
      </c>
      <c r="N1305" s="211">
        <v>143562.29639999999</v>
      </c>
      <c r="O1305" s="211">
        <v>229699.67424000002</v>
      </c>
      <c r="P1305" s="211">
        <v>179452.87049999996</v>
      </c>
      <c r="Q1305" s="211">
        <v>287124.59279999998</v>
      </c>
      <c r="R1305" s="211">
        <v>203379.91989999998</v>
      </c>
      <c r="S1305" s="211">
        <v>325407.87183999992</v>
      </c>
      <c r="T1305" s="211">
        <v>227306.96929999997</v>
      </c>
      <c r="U1305" s="211">
        <v>363691.15087999997</v>
      </c>
    </row>
    <row r="1306" spans="1:21" ht="13.5" customHeight="1">
      <c r="A1306" s="209">
        <v>9</v>
      </c>
      <c r="B1306" s="210" t="s">
        <v>525</v>
      </c>
      <c r="C1306" s="210" t="s">
        <v>526</v>
      </c>
      <c r="D1306" s="210" t="s">
        <v>527</v>
      </c>
      <c r="E1306" s="210" t="s">
        <v>529</v>
      </c>
      <c r="F1306" s="209">
        <v>1</v>
      </c>
      <c r="G1306" s="210" t="s">
        <v>63</v>
      </c>
      <c r="H1306" s="211">
        <v>69623.3</v>
      </c>
      <c r="I1306" s="211">
        <v>121840.77499999999</v>
      </c>
      <c r="J1306" s="211">
        <v>90715.847250000021</v>
      </c>
      <c r="K1306" s="211">
        <v>158752.73268750001</v>
      </c>
      <c r="L1306" s="211">
        <v>108966.75749999999</v>
      </c>
      <c r="M1306" s="211">
        <v>190691.825625</v>
      </c>
      <c r="N1306" s="211">
        <v>131053.48799999998</v>
      </c>
      <c r="O1306" s="211">
        <v>229343.60399999999</v>
      </c>
      <c r="P1306" s="211">
        <v>154487.42625000002</v>
      </c>
      <c r="Q1306" s="211">
        <v>270352.99593750003</v>
      </c>
      <c r="R1306" s="211">
        <v>169069.47950000002</v>
      </c>
      <c r="S1306" s="211">
        <v>295871.589125</v>
      </c>
      <c r="T1306" s="211">
        <v>183481.03350000002</v>
      </c>
      <c r="U1306" s="211">
        <v>321091.80862499995</v>
      </c>
    </row>
    <row r="1307" spans="1:21" ht="13.5" customHeight="1">
      <c r="A1307" s="209">
        <v>9</v>
      </c>
      <c r="B1307" s="210" t="s">
        <v>525</v>
      </c>
      <c r="C1307" s="210" t="s">
        <v>526</v>
      </c>
      <c r="D1307" s="210" t="s">
        <v>527</v>
      </c>
      <c r="E1307" s="210" t="s">
        <v>529</v>
      </c>
      <c r="F1307" s="209">
        <v>2</v>
      </c>
      <c r="G1307" s="210" t="s">
        <v>5</v>
      </c>
      <c r="H1307" s="211">
        <v>63718.356500000002</v>
      </c>
      <c r="I1307" s="211">
        <v>111507.12387499999</v>
      </c>
      <c r="J1307" s="211">
        <v>82713.047200000001</v>
      </c>
      <c r="K1307" s="211">
        <v>144747.83260000002</v>
      </c>
      <c r="L1307" s="211">
        <v>98249.775300000008</v>
      </c>
      <c r="M1307" s="211">
        <v>171937.10677499999</v>
      </c>
      <c r="N1307" s="211">
        <v>117342.41459999999</v>
      </c>
      <c r="O1307" s="211">
        <v>205349.22555</v>
      </c>
      <c r="P1307" s="211">
        <v>138258.93899999998</v>
      </c>
      <c r="Q1307" s="211">
        <v>241953.14324999996</v>
      </c>
      <c r="R1307" s="211">
        <v>151437.00555000003</v>
      </c>
      <c r="S1307" s="211">
        <v>265014.75971250003</v>
      </c>
      <c r="T1307" s="211">
        <v>163910.58747500001</v>
      </c>
      <c r="U1307" s="211">
        <v>286843.52808125003</v>
      </c>
    </row>
    <row r="1308" spans="1:21" ht="13.5" customHeight="1">
      <c r="A1308" s="209">
        <v>9</v>
      </c>
      <c r="B1308" s="210" t="s">
        <v>525</v>
      </c>
      <c r="C1308" s="210" t="s">
        <v>526</v>
      </c>
      <c r="D1308" s="210" t="s">
        <v>527</v>
      </c>
      <c r="E1308" s="210" t="s">
        <v>529</v>
      </c>
      <c r="F1308" s="209">
        <v>3</v>
      </c>
      <c r="G1308" s="210" t="s">
        <v>6</v>
      </c>
      <c r="H1308" s="211">
        <v>51159.612499999996</v>
      </c>
      <c r="I1308" s="211">
        <v>89529.321874999994</v>
      </c>
      <c r="J1308" s="211">
        <v>69234.70749999999</v>
      </c>
      <c r="K1308" s="211">
        <v>121160.73812499999</v>
      </c>
      <c r="L1308" s="211">
        <v>87126.052499999991</v>
      </c>
      <c r="M1308" s="211">
        <v>152470.59187499998</v>
      </c>
      <c r="N1308" s="211">
        <v>112986.57</v>
      </c>
      <c r="O1308" s="211">
        <v>197726.49749999997</v>
      </c>
      <c r="P1308" s="211">
        <v>137335.08749999997</v>
      </c>
      <c r="Q1308" s="211">
        <v>240336.40312499998</v>
      </c>
      <c r="R1308" s="211">
        <v>152968.9325</v>
      </c>
      <c r="S1308" s="211">
        <v>267695.63187499996</v>
      </c>
      <c r="T1308" s="211">
        <v>167773.27749999997</v>
      </c>
      <c r="U1308" s="211">
        <v>293603.23562499997</v>
      </c>
    </row>
    <row r="1309" spans="1:21" ht="13.5" customHeight="1">
      <c r="A1309" s="209">
        <v>9</v>
      </c>
      <c r="B1309" s="210" t="s">
        <v>525</v>
      </c>
      <c r="C1309" s="210" t="s">
        <v>526</v>
      </c>
      <c r="D1309" s="210" t="s">
        <v>527</v>
      </c>
      <c r="E1309" s="210" t="s">
        <v>529</v>
      </c>
      <c r="F1309" s="209">
        <v>4</v>
      </c>
      <c r="G1309" s="210" t="s">
        <v>4</v>
      </c>
      <c r="H1309" s="211">
        <v>62449.427499999991</v>
      </c>
      <c r="I1309" s="211">
        <v>99919.084000000003</v>
      </c>
      <c r="J1309" s="211">
        <v>87429.198499999999</v>
      </c>
      <c r="K1309" s="211">
        <v>139886.7176</v>
      </c>
      <c r="L1309" s="211">
        <v>112408.96949999999</v>
      </c>
      <c r="M1309" s="211">
        <v>179854.3512</v>
      </c>
      <c r="N1309" s="211">
        <v>149878.62599999999</v>
      </c>
      <c r="O1309" s="211">
        <v>239805.80160000001</v>
      </c>
      <c r="P1309" s="211">
        <v>187348.28249999997</v>
      </c>
      <c r="Q1309" s="211">
        <v>299757.25199999998</v>
      </c>
      <c r="R1309" s="211">
        <v>212328.05349999998</v>
      </c>
      <c r="S1309" s="211">
        <v>339724.88559999992</v>
      </c>
      <c r="T1309" s="211">
        <v>237307.82449999999</v>
      </c>
      <c r="U1309" s="211">
        <v>379692.51919999998</v>
      </c>
    </row>
    <row r="1310" spans="1:21" ht="13.5" customHeight="1">
      <c r="A1310" s="209">
        <v>9</v>
      </c>
      <c r="B1310" s="210" t="s">
        <v>525</v>
      </c>
      <c r="C1310" s="210" t="s">
        <v>526</v>
      </c>
      <c r="D1310" s="210" t="s">
        <v>527</v>
      </c>
      <c r="E1310" s="210" t="s">
        <v>530</v>
      </c>
      <c r="F1310" s="209">
        <v>1</v>
      </c>
      <c r="G1310" s="210" t="s">
        <v>63</v>
      </c>
      <c r="H1310" s="211">
        <v>68026.75</v>
      </c>
      <c r="I1310" s="211">
        <v>119046.8125</v>
      </c>
      <c r="J1310" s="211">
        <v>88661.125</v>
      </c>
      <c r="K1310" s="211">
        <v>155156.96875000003</v>
      </c>
      <c r="L1310" s="211">
        <v>106547.85</v>
      </c>
      <c r="M1310" s="211">
        <v>186458.73749999999</v>
      </c>
      <c r="N1310" s="211">
        <v>128220.6</v>
      </c>
      <c r="O1310" s="211">
        <v>224386.05</v>
      </c>
      <c r="P1310" s="211">
        <v>151164.375</v>
      </c>
      <c r="Q1310" s="211">
        <v>264537.65625</v>
      </c>
      <c r="R1310" s="211">
        <v>165441.45000000001</v>
      </c>
      <c r="S1310" s="211">
        <v>289522.53749999998</v>
      </c>
      <c r="T1310" s="211">
        <v>179566.15</v>
      </c>
      <c r="U1310" s="211">
        <v>314240.76249999995</v>
      </c>
    </row>
    <row r="1311" spans="1:21" ht="13.5" customHeight="1">
      <c r="A1311" s="209">
        <v>9</v>
      </c>
      <c r="B1311" s="210" t="s">
        <v>525</v>
      </c>
      <c r="C1311" s="210" t="s">
        <v>526</v>
      </c>
      <c r="D1311" s="210" t="s">
        <v>527</v>
      </c>
      <c r="E1311" s="210" t="s">
        <v>530</v>
      </c>
      <c r="F1311" s="209">
        <v>2</v>
      </c>
      <c r="G1311" s="210" t="s">
        <v>5</v>
      </c>
      <c r="H1311" s="211">
        <v>62242.712500000001</v>
      </c>
      <c r="I1311" s="211">
        <v>108924.746875</v>
      </c>
      <c r="J1311" s="211">
        <v>80817.082500000004</v>
      </c>
      <c r="K1311" s="211">
        <v>141429.894375</v>
      </c>
      <c r="L1311" s="211">
        <v>96030.517499999987</v>
      </c>
      <c r="M1311" s="211">
        <v>168053.40562500001</v>
      </c>
      <c r="N1311" s="211">
        <v>114753.855</v>
      </c>
      <c r="O1311" s="211">
        <v>200819.24625</v>
      </c>
      <c r="P1311" s="211">
        <v>135223.46249999997</v>
      </c>
      <c r="Q1311" s="211">
        <v>236641.05937499995</v>
      </c>
      <c r="R1311" s="211">
        <v>148121.89250000002</v>
      </c>
      <c r="S1311" s="211">
        <v>259213.31187500001</v>
      </c>
      <c r="T1311" s="211">
        <v>160337.96</v>
      </c>
      <c r="U1311" s="211">
        <v>280591.43</v>
      </c>
    </row>
    <row r="1312" spans="1:21" ht="13.5" customHeight="1">
      <c r="A1312" s="209">
        <v>9</v>
      </c>
      <c r="B1312" s="210" t="s">
        <v>525</v>
      </c>
      <c r="C1312" s="210" t="s">
        <v>526</v>
      </c>
      <c r="D1312" s="210" t="s">
        <v>527</v>
      </c>
      <c r="E1312" s="210" t="s">
        <v>530</v>
      </c>
      <c r="F1312" s="209">
        <v>3</v>
      </c>
      <c r="G1312" s="210" t="s">
        <v>6</v>
      </c>
      <c r="H1312" s="211">
        <v>49524.931249999994</v>
      </c>
      <c r="I1312" s="211">
        <v>86668.629687499983</v>
      </c>
      <c r="J1312" s="211">
        <v>67014.403749999998</v>
      </c>
      <c r="K1312" s="211">
        <v>117275.20656249998</v>
      </c>
      <c r="L1312" s="211">
        <v>84325.376250000001</v>
      </c>
      <c r="M1312" s="211">
        <v>147569.40843749998</v>
      </c>
      <c r="N1312" s="211">
        <v>109343.23499999999</v>
      </c>
      <c r="O1312" s="211">
        <v>191350.66124999995</v>
      </c>
      <c r="P1312" s="211">
        <v>132892.29374999998</v>
      </c>
      <c r="Q1312" s="211">
        <v>232561.51406249998</v>
      </c>
      <c r="R1312" s="211">
        <v>148010.26624999999</v>
      </c>
      <c r="S1312" s="211">
        <v>259017.96593749998</v>
      </c>
      <c r="T1312" s="211">
        <v>162322.43875</v>
      </c>
      <c r="U1312" s="211">
        <v>284064.26781250001</v>
      </c>
    </row>
    <row r="1313" spans="1:21" ht="13.5" customHeight="1">
      <c r="A1313" s="209">
        <v>9</v>
      </c>
      <c r="B1313" s="210" t="s">
        <v>525</v>
      </c>
      <c r="C1313" s="210" t="s">
        <v>526</v>
      </c>
      <c r="D1313" s="210" t="s">
        <v>527</v>
      </c>
      <c r="E1313" s="210" t="s">
        <v>530</v>
      </c>
      <c r="F1313" s="209">
        <v>4</v>
      </c>
      <c r="G1313" s="210" t="s">
        <v>4</v>
      </c>
      <c r="H1313" s="211">
        <v>60489.000999999989</v>
      </c>
      <c r="I1313" s="211">
        <v>96782.401600000012</v>
      </c>
      <c r="J1313" s="211">
        <v>84684.601399999985</v>
      </c>
      <c r="K1313" s="211">
        <v>135495.36223999999</v>
      </c>
      <c r="L1313" s="211">
        <v>108880.20179999998</v>
      </c>
      <c r="M1313" s="211">
        <v>174208.32287999999</v>
      </c>
      <c r="N1313" s="211">
        <v>145173.60239999997</v>
      </c>
      <c r="O1313" s="211">
        <v>232277.76383999997</v>
      </c>
      <c r="P1313" s="211">
        <v>181467.003</v>
      </c>
      <c r="Q1313" s="211">
        <v>290347.20479999995</v>
      </c>
      <c r="R1313" s="211">
        <v>205662.60339999996</v>
      </c>
      <c r="S1313" s="211">
        <v>329060.16544000001</v>
      </c>
      <c r="T1313" s="211">
        <v>229858.20379999996</v>
      </c>
      <c r="U1313" s="211">
        <v>367773.12607999996</v>
      </c>
    </row>
    <row r="1314" spans="1:21" ht="13.5" customHeight="1">
      <c r="A1314" s="209">
        <v>9</v>
      </c>
      <c r="B1314" s="210" t="s">
        <v>525</v>
      </c>
      <c r="C1314" s="210" t="s">
        <v>526</v>
      </c>
      <c r="D1314" s="210" t="s">
        <v>527</v>
      </c>
      <c r="E1314" s="210" t="s">
        <v>531</v>
      </c>
      <c r="F1314" s="209">
        <v>1</v>
      </c>
      <c r="G1314" s="210" t="s">
        <v>63</v>
      </c>
      <c r="H1314" s="211">
        <v>68963.7</v>
      </c>
      <c r="I1314" s="211">
        <v>120686.47500000001</v>
      </c>
      <c r="J1314" s="211">
        <v>89836.202749999997</v>
      </c>
      <c r="K1314" s="211">
        <v>157213.35481250001</v>
      </c>
      <c r="L1314" s="211">
        <v>107871.14249999999</v>
      </c>
      <c r="M1314" s="211">
        <v>188774.49937500001</v>
      </c>
      <c r="N1314" s="211">
        <v>129675.31200000001</v>
      </c>
      <c r="O1314" s="211">
        <v>226931.796</v>
      </c>
      <c r="P1314" s="211">
        <v>152849.82374999998</v>
      </c>
      <c r="Q1314" s="211">
        <v>267487.19156249997</v>
      </c>
      <c r="R1314" s="211">
        <v>167270.42050000001</v>
      </c>
      <c r="S1314" s="211">
        <v>292723.23587500001</v>
      </c>
      <c r="T1314" s="211">
        <v>181510.8665</v>
      </c>
      <c r="U1314" s="211">
        <v>317644.01637500001</v>
      </c>
    </row>
    <row r="1315" spans="1:21" ht="13.5" customHeight="1">
      <c r="A1315" s="209">
        <v>9</v>
      </c>
      <c r="B1315" s="210" t="s">
        <v>525</v>
      </c>
      <c r="C1315" s="210" t="s">
        <v>526</v>
      </c>
      <c r="D1315" s="210" t="s">
        <v>527</v>
      </c>
      <c r="E1315" s="210" t="s">
        <v>531</v>
      </c>
      <c r="F1315" s="209">
        <v>2</v>
      </c>
      <c r="G1315" s="210" t="s">
        <v>5</v>
      </c>
      <c r="H1315" s="211">
        <v>63126.193499999994</v>
      </c>
      <c r="I1315" s="211">
        <v>110470.838625</v>
      </c>
      <c r="J1315" s="211">
        <v>81928.842800000013</v>
      </c>
      <c r="K1315" s="211">
        <v>143375.47490000003</v>
      </c>
      <c r="L1315" s="211">
        <v>97292.234700000001</v>
      </c>
      <c r="M1315" s="211">
        <v>170261.41072499999</v>
      </c>
      <c r="N1315" s="211">
        <v>116149.68539999999</v>
      </c>
      <c r="O1315" s="211">
        <v>203261.94945000001</v>
      </c>
      <c r="P1315" s="211">
        <v>136842.11099999998</v>
      </c>
      <c r="Q1315" s="211">
        <v>239473.69424999997</v>
      </c>
      <c r="R1315" s="211">
        <v>149877.45445000002</v>
      </c>
      <c r="S1315" s="211">
        <v>262285.54528750002</v>
      </c>
      <c r="T1315" s="211">
        <v>162210.25752500002</v>
      </c>
      <c r="U1315" s="211">
        <v>283867.95066874998</v>
      </c>
    </row>
    <row r="1316" spans="1:21" ht="13.5" customHeight="1">
      <c r="A1316" s="209">
        <v>9</v>
      </c>
      <c r="B1316" s="210" t="s">
        <v>525</v>
      </c>
      <c r="C1316" s="210" t="s">
        <v>526</v>
      </c>
      <c r="D1316" s="210" t="s">
        <v>527</v>
      </c>
      <c r="E1316" s="210" t="s">
        <v>531</v>
      </c>
      <c r="F1316" s="209">
        <v>3</v>
      </c>
      <c r="G1316" s="210" t="s">
        <v>6</v>
      </c>
      <c r="H1316" s="211">
        <v>50480.862499999996</v>
      </c>
      <c r="I1316" s="211">
        <v>88341.509374999994</v>
      </c>
      <c r="J1316" s="211">
        <v>68352.70749999999</v>
      </c>
      <c r="K1316" s="211">
        <v>119617.23812499999</v>
      </c>
      <c r="L1316" s="211">
        <v>86046.052499999991</v>
      </c>
      <c r="M1316" s="211">
        <v>150580.59187499998</v>
      </c>
      <c r="N1316" s="211">
        <v>111637.47</v>
      </c>
      <c r="O1316" s="211">
        <v>195365.57249999995</v>
      </c>
      <c r="P1316" s="211">
        <v>135760.08749999997</v>
      </c>
      <c r="Q1316" s="211">
        <v>237580.15312499998</v>
      </c>
      <c r="R1316" s="211">
        <v>151260.4325</v>
      </c>
      <c r="S1316" s="211">
        <v>264705.75687499996</v>
      </c>
      <c r="T1316" s="211">
        <v>165954.97749999998</v>
      </c>
      <c r="U1316" s="211">
        <v>290421.21062499995</v>
      </c>
    </row>
    <row r="1317" spans="1:21" ht="13.5" customHeight="1">
      <c r="A1317" s="209">
        <v>9</v>
      </c>
      <c r="B1317" s="210" t="s">
        <v>525</v>
      </c>
      <c r="C1317" s="210" t="s">
        <v>526</v>
      </c>
      <c r="D1317" s="210" t="s">
        <v>527</v>
      </c>
      <c r="E1317" s="210" t="s">
        <v>531</v>
      </c>
      <c r="F1317" s="209">
        <v>4</v>
      </c>
      <c r="G1317" s="210" t="s">
        <v>4</v>
      </c>
      <c r="H1317" s="211">
        <v>61462.500999999989</v>
      </c>
      <c r="I1317" s="211">
        <v>98340.001600000003</v>
      </c>
      <c r="J1317" s="211">
        <v>86047.501399999994</v>
      </c>
      <c r="K1317" s="211">
        <v>137676.00224</v>
      </c>
      <c r="L1317" s="211">
        <v>110632.5018</v>
      </c>
      <c r="M1317" s="211">
        <v>177012.00288000001</v>
      </c>
      <c r="N1317" s="211">
        <v>147510.0024</v>
      </c>
      <c r="O1317" s="211">
        <v>236016.00383999999</v>
      </c>
      <c r="P1317" s="211">
        <v>184387.503</v>
      </c>
      <c r="Q1317" s="211">
        <v>295020.0048</v>
      </c>
      <c r="R1317" s="211">
        <v>208972.50339999999</v>
      </c>
      <c r="S1317" s="211">
        <v>334356.00543999998</v>
      </c>
      <c r="T1317" s="211">
        <v>233557.50379999998</v>
      </c>
      <c r="U1317" s="211">
        <v>373692.00607999996</v>
      </c>
    </row>
    <row r="1318" spans="1:21" ht="13.5" customHeight="1">
      <c r="A1318" s="209">
        <v>9</v>
      </c>
      <c r="B1318" s="210" t="s">
        <v>525</v>
      </c>
      <c r="C1318" s="210" t="s">
        <v>526</v>
      </c>
      <c r="D1318" s="210" t="s">
        <v>527</v>
      </c>
      <c r="E1318" s="210" t="s">
        <v>532</v>
      </c>
      <c r="F1318" s="209">
        <v>1</v>
      </c>
      <c r="G1318" s="210" t="s">
        <v>63</v>
      </c>
      <c r="H1318" s="211">
        <v>68963.7</v>
      </c>
      <c r="I1318" s="211">
        <v>120686.47500000001</v>
      </c>
      <c r="J1318" s="211">
        <v>89836.202749999997</v>
      </c>
      <c r="K1318" s="211">
        <v>157213.35481250001</v>
      </c>
      <c r="L1318" s="211">
        <v>107871.14249999999</v>
      </c>
      <c r="M1318" s="211">
        <v>188774.49937500001</v>
      </c>
      <c r="N1318" s="211">
        <v>129675.31200000001</v>
      </c>
      <c r="O1318" s="211">
        <v>226931.796</v>
      </c>
      <c r="P1318" s="211">
        <v>152849.82374999998</v>
      </c>
      <c r="Q1318" s="211">
        <v>267487.19156249997</v>
      </c>
      <c r="R1318" s="211">
        <v>167270.42050000001</v>
      </c>
      <c r="S1318" s="211">
        <v>292723.23587500001</v>
      </c>
      <c r="T1318" s="211">
        <v>181510.8665</v>
      </c>
      <c r="U1318" s="211">
        <v>317644.01637500001</v>
      </c>
    </row>
    <row r="1319" spans="1:21" ht="13.5" customHeight="1">
      <c r="A1319" s="209">
        <v>9</v>
      </c>
      <c r="B1319" s="210" t="s">
        <v>525</v>
      </c>
      <c r="C1319" s="210" t="s">
        <v>526</v>
      </c>
      <c r="D1319" s="210" t="s">
        <v>527</v>
      </c>
      <c r="E1319" s="210" t="s">
        <v>532</v>
      </c>
      <c r="F1319" s="209">
        <v>2</v>
      </c>
      <c r="G1319" s="210" t="s">
        <v>5</v>
      </c>
      <c r="H1319" s="211">
        <v>63126.193499999994</v>
      </c>
      <c r="I1319" s="211">
        <v>110470.838625</v>
      </c>
      <c r="J1319" s="211">
        <v>81928.842800000013</v>
      </c>
      <c r="K1319" s="211">
        <v>143375.47490000003</v>
      </c>
      <c r="L1319" s="211">
        <v>97292.234700000001</v>
      </c>
      <c r="M1319" s="211">
        <v>170261.41072499999</v>
      </c>
      <c r="N1319" s="211">
        <v>116149.68539999999</v>
      </c>
      <c r="O1319" s="211">
        <v>203261.94945000001</v>
      </c>
      <c r="P1319" s="211">
        <v>136842.11099999998</v>
      </c>
      <c r="Q1319" s="211">
        <v>239473.69424999997</v>
      </c>
      <c r="R1319" s="211">
        <v>149877.45445000002</v>
      </c>
      <c r="S1319" s="211">
        <v>262285.54528750002</v>
      </c>
      <c r="T1319" s="211">
        <v>162210.25752500002</v>
      </c>
      <c r="U1319" s="211">
        <v>283867.95066874998</v>
      </c>
    </row>
    <row r="1320" spans="1:21" ht="13.5" customHeight="1">
      <c r="A1320" s="209">
        <v>9</v>
      </c>
      <c r="B1320" s="210" t="s">
        <v>525</v>
      </c>
      <c r="C1320" s="210" t="s">
        <v>526</v>
      </c>
      <c r="D1320" s="210" t="s">
        <v>527</v>
      </c>
      <c r="E1320" s="210" t="s">
        <v>532</v>
      </c>
      <c r="F1320" s="209">
        <v>3</v>
      </c>
      <c r="G1320" s="210" t="s">
        <v>6</v>
      </c>
      <c r="H1320" s="211">
        <v>50480.862499999996</v>
      </c>
      <c r="I1320" s="211">
        <v>88341.509374999994</v>
      </c>
      <c r="J1320" s="211">
        <v>68352.70749999999</v>
      </c>
      <c r="K1320" s="211">
        <v>119617.23812499999</v>
      </c>
      <c r="L1320" s="211">
        <v>86046.052499999991</v>
      </c>
      <c r="M1320" s="211">
        <v>150580.59187499998</v>
      </c>
      <c r="N1320" s="211">
        <v>111637.47</v>
      </c>
      <c r="O1320" s="211">
        <v>195365.57249999995</v>
      </c>
      <c r="P1320" s="211">
        <v>135760.08749999997</v>
      </c>
      <c r="Q1320" s="211">
        <v>237580.15312499998</v>
      </c>
      <c r="R1320" s="211">
        <v>151260.4325</v>
      </c>
      <c r="S1320" s="211">
        <v>264705.75687499996</v>
      </c>
      <c r="T1320" s="211">
        <v>165954.97749999998</v>
      </c>
      <c r="U1320" s="211">
        <v>290421.21062499995</v>
      </c>
    </row>
    <row r="1321" spans="1:21" ht="13.5" customHeight="1">
      <c r="A1321" s="209">
        <v>9</v>
      </c>
      <c r="B1321" s="210" t="s">
        <v>525</v>
      </c>
      <c r="C1321" s="210" t="s">
        <v>526</v>
      </c>
      <c r="D1321" s="210" t="s">
        <v>527</v>
      </c>
      <c r="E1321" s="210" t="s">
        <v>532</v>
      </c>
      <c r="F1321" s="209">
        <v>4</v>
      </c>
      <c r="G1321" s="210" t="s">
        <v>4</v>
      </c>
      <c r="H1321" s="211">
        <v>61462.500999999989</v>
      </c>
      <c r="I1321" s="211">
        <v>98340.001600000003</v>
      </c>
      <c r="J1321" s="211">
        <v>86047.501399999994</v>
      </c>
      <c r="K1321" s="211">
        <v>137676.00224</v>
      </c>
      <c r="L1321" s="211">
        <v>110632.5018</v>
      </c>
      <c r="M1321" s="211">
        <v>177012.00288000001</v>
      </c>
      <c r="N1321" s="211">
        <v>147510.0024</v>
      </c>
      <c r="O1321" s="211">
        <v>236016.00383999999</v>
      </c>
      <c r="P1321" s="211">
        <v>184387.503</v>
      </c>
      <c r="Q1321" s="211">
        <v>295020.0048</v>
      </c>
      <c r="R1321" s="211">
        <v>208972.50339999999</v>
      </c>
      <c r="S1321" s="211">
        <v>334356.00543999998</v>
      </c>
      <c r="T1321" s="211">
        <v>233557.50379999998</v>
      </c>
      <c r="U1321" s="211">
        <v>373692.00607999996</v>
      </c>
    </row>
    <row r="1322" spans="1:21" ht="13.5" customHeight="1">
      <c r="A1322" s="209">
        <v>9</v>
      </c>
      <c r="B1322" s="210" t="s">
        <v>525</v>
      </c>
      <c r="C1322" s="210" t="s">
        <v>526</v>
      </c>
      <c r="D1322" s="210" t="s">
        <v>527</v>
      </c>
      <c r="E1322" s="210" t="s">
        <v>533</v>
      </c>
      <c r="F1322" s="209">
        <v>1</v>
      </c>
      <c r="G1322" s="210" t="s">
        <v>63</v>
      </c>
      <c r="H1322" s="211">
        <v>67552.05</v>
      </c>
      <c r="I1322" s="211">
        <v>118216.08749999999</v>
      </c>
      <c r="J1322" s="211">
        <v>87978.436000000016</v>
      </c>
      <c r="K1322" s="211">
        <v>153962.26300000004</v>
      </c>
      <c r="L1322" s="211">
        <v>105604.02</v>
      </c>
      <c r="M1322" s="211">
        <v>184807.035</v>
      </c>
      <c r="N1322" s="211">
        <v>126893.44799999999</v>
      </c>
      <c r="O1322" s="211">
        <v>222063.53399999999</v>
      </c>
      <c r="P1322" s="211">
        <v>149558.67000000001</v>
      </c>
      <c r="Q1322" s="211">
        <v>261727.67249999999</v>
      </c>
      <c r="R1322" s="211">
        <v>163662.33199999999</v>
      </c>
      <c r="S1322" s="211">
        <v>286409.08100000001</v>
      </c>
      <c r="T1322" s="211">
        <v>177579.016</v>
      </c>
      <c r="U1322" s="211">
        <v>310763.27799999999</v>
      </c>
    </row>
    <row r="1323" spans="1:21" ht="13.5" customHeight="1">
      <c r="A1323" s="209">
        <v>9</v>
      </c>
      <c r="B1323" s="210" t="s">
        <v>525</v>
      </c>
      <c r="C1323" s="210" t="s">
        <v>526</v>
      </c>
      <c r="D1323" s="210" t="s">
        <v>527</v>
      </c>
      <c r="E1323" s="210" t="s">
        <v>533</v>
      </c>
      <c r="F1323" s="209">
        <v>2</v>
      </c>
      <c r="G1323" s="210" t="s">
        <v>5</v>
      </c>
      <c r="H1323" s="211">
        <v>61844.761499999993</v>
      </c>
      <c r="I1323" s="211">
        <v>108228.332625</v>
      </c>
      <c r="J1323" s="211">
        <v>80251.248699999996</v>
      </c>
      <c r="K1323" s="211">
        <v>140439.68522500002</v>
      </c>
      <c r="L1323" s="211">
        <v>95275.761299999998</v>
      </c>
      <c r="M1323" s="211">
        <v>166732.58227499999</v>
      </c>
      <c r="N1323" s="211">
        <v>113696.5266</v>
      </c>
      <c r="O1323" s="211">
        <v>198968.92155</v>
      </c>
      <c r="P1323" s="211">
        <v>133941.18149999998</v>
      </c>
      <c r="Q1323" s="211">
        <v>234397.06762499997</v>
      </c>
      <c r="R1323" s="211">
        <v>146693.01530000003</v>
      </c>
      <c r="S1323" s="211">
        <v>256712.77677500001</v>
      </c>
      <c r="T1323" s="211">
        <v>158752.2751</v>
      </c>
      <c r="U1323" s="211">
        <v>277816.48142500001</v>
      </c>
    </row>
    <row r="1324" spans="1:21" ht="13.5" customHeight="1">
      <c r="A1324" s="209">
        <v>9</v>
      </c>
      <c r="B1324" s="210" t="s">
        <v>525</v>
      </c>
      <c r="C1324" s="210" t="s">
        <v>526</v>
      </c>
      <c r="D1324" s="210" t="s">
        <v>527</v>
      </c>
      <c r="E1324" s="210" t="s">
        <v>533</v>
      </c>
      <c r="F1324" s="209">
        <v>3</v>
      </c>
      <c r="G1324" s="210" t="s">
        <v>6</v>
      </c>
      <c r="H1324" s="211">
        <v>49030.96875</v>
      </c>
      <c r="I1324" s="211">
        <v>85804.1953125</v>
      </c>
      <c r="J1324" s="211">
        <v>66436.606249999983</v>
      </c>
      <c r="K1324" s="211">
        <v>116264.06093749999</v>
      </c>
      <c r="L1324" s="211">
        <v>83672.493749999994</v>
      </c>
      <c r="M1324" s="211">
        <v>146426.86406249998</v>
      </c>
      <c r="N1324" s="211">
        <v>108624.22499999998</v>
      </c>
      <c r="O1324" s="211">
        <v>190092.39374999999</v>
      </c>
      <c r="P1324" s="211">
        <v>132179.15625</v>
      </c>
      <c r="Q1324" s="211">
        <v>231313.52343749997</v>
      </c>
      <c r="R1324" s="211">
        <v>147329.54374999998</v>
      </c>
      <c r="S1324" s="211">
        <v>257826.70156249998</v>
      </c>
      <c r="T1324" s="211">
        <v>161713.63124999998</v>
      </c>
      <c r="U1324" s="211">
        <v>282998.85468749999</v>
      </c>
    </row>
    <row r="1325" spans="1:21" ht="13.5" customHeight="1">
      <c r="A1325" s="209">
        <v>9</v>
      </c>
      <c r="B1325" s="210" t="s">
        <v>525</v>
      </c>
      <c r="C1325" s="210" t="s">
        <v>526</v>
      </c>
      <c r="D1325" s="210" t="s">
        <v>527</v>
      </c>
      <c r="E1325" s="210" t="s">
        <v>533</v>
      </c>
      <c r="F1325" s="209">
        <v>4</v>
      </c>
      <c r="G1325" s="210" t="s">
        <v>4</v>
      </c>
      <c r="H1325" s="211">
        <v>59493.123499999994</v>
      </c>
      <c r="I1325" s="211">
        <v>95188.997600000002</v>
      </c>
      <c r="J1325" s="211">
        <v>83290.372899999988</v>
      </c>
      <c r="K1325" s="211">
        <v>133264.59664</v>
      </c>
      <c r="L1325" s="211">
        <v>107087.62229999999</v>
      </c>
      <c r="M1325" s="211">
        <v>171340.19567999998</v>
      </c>
      <c r="N1325" s="211">
        <v>142783.49639999997</v>
      </c>
      <c r="O1325" s="211">
        <v>228453.59424000001</v>
      </c>
      <c r="P1325" s="211">
        <v>178479.37049999996</v>
      </c>
      <c r="Q1325" s="211">
        <v>285566.99279999995</v>
      </c>
      <c r="R1325" s="211">
        <v>202276.61989999996</v>
      </c>
      <c r="S1325" s="211">
        <v>323642.59183999995</v>
      </c>
      <c r="T1325" s="211">
        <v>226073.86929999996</v>
      </c>
      <c r="U1325" s="211">
        <v>361718.19088000001</v>
      </c>
    </row>
    <row r="1326" spans="1:21" ht="13.5" customHeight="1">
      <c r="A1326" s="209">
        <v>9</v>
      </c>
      <c r="B1326" s="210" t="s">
        <v>525</v>
      </c>
      <c r="C1326" s="210" t="s">
        <v>526</v>
      </c>
      <c r="D1326" s="210" t="s">
        <v>527</v>
      </c>
      <c r="E1326" s="210" t="s">
        <v>534</v>
      </c>
      <c r="F1326" s="209">
        <v>1</v>
      </c>
      <c r="G1326" s="210" t="s">
        <v>63</v>
      </c>
      <c r="H1326" s="211">
        <v>67974.3</v>
      </c>
      <c r="I1326" s="211">
        <v>118955.02499999999</v>
      </c>
      <c r="J1326" s="211">
        <v>88516.736000000004</v>
      </c>
      <c r="K1326" s="211">
        <v>154904.288</v>
      </c>
      <c r="L1326" s="211">
        <v>106227.72</v>
      </c>
      <c r="M1326" s="211">
        <v>185898.51</v>
      </c>
      <c r="N1326" s="211">
        <v>127608.04799999998</v>
      </c>
      <c r="O1326" s="211">
        <v>223314.084</v>
      </c>
      <c r="P1326" s="211">
        <v>150393.42000000001</v>
      </c>
      <c r="Q1326" s="211">
        <v>263188.48499999999</v>
      </c>
      <c r="R1326" s="211">
        <v>164571.83199999999</v>
      </c>
      <c r="S1326" s="211">
        <v>288000.70600000001</v>
      </c>
      <c r="T1326" s="211">
        <v>178555.61600000001</v>
      </c>
      <c r="U1326" s="211">
        <v>312472.32799999998</v>
      </c>
    </row>
    <row r="1327" spans="1:21" ht="13.5" customHeight="1">
      <c r="A1327" s="209">
        <v>9</v>
      </c>
      <c r="B1327" s="210" t="s">
        <v>525</v>
      </c>
      <c r="C1327" s="210" t="s">
        <v>526</v>
      </c>
      <c r="D1327" s="210" t="s">
        <v>527</v>
      </c>
      <c r="E1327" s="210" t="s">
        <v>534</v>
      </c>
      <c r="F1327" s="209">
        <v>2</v>
      </c>
      <c r="G1327" s="210" t="s">
        <v>5</v>
      </c>
      <c r="H1327" s="211">
        <v>62237.948999999993</v>
      </c>
      <c r="I1327" s="211">
        <v>108916.41075</v>
      </c>
      <c r="J1327" s="211">
        <v>80752.536200000002</v>
      </c>
      <c r="K1327" s="211">
        <v>141316.93835000001</v>
      </c>
      <c r="L1327" s="211">
        <v>95855.92379999999</v>
      </c>
      <c r="M1327" s="211">
        <v>167747.86664999998</v>
      </c>
      <c r="N1327" s="211">
        <v>114360.59159999999</v>
      </c>
      <c r="O1327" s="211">
        <v>200131.03529999999</v>
      </c>
      <c r="P1327" s="211">
        <v>134716.86899999998</v>
      </c>
      <c r="Q1327" s="211">
        <v>235754.52074999997</v>
      </c>
      <c r="R1327" s="211">
        <v>147538.12780000002</v>
      </c>
      <c r="S1327" s="211">
        <v>258191.72365</v>
      </c>
      <c r="T1327" s="211">
        <v>159659.76260000002</v>
      </c>
      <c r="U1327" s="211">
        <v>279404.58454999997</v>
      </c>
    </row>
    <row r="1328" spans="1:21" ht="13.5" customHeight="1">
      <c r="A1328" s="209">
        <v>9</v>
      </c>
      <c r="B1328" s="210" t="s">
        <v>525</v>
      </c>
      <c r="C1328" s="210" t="s">
        <v>526</v>
      </c>
      <c r="D1328" s="210" t="s">
        <v>527</v>
      </c>
      <c r="E1328" s="210" t="s">
        <v>534</v>
      </c>
      <c r="F1328" s="209">
        <v>3</v>
      </c>
      <c r="G1328" s="210" t="s">
        <v>6</v>
      </c>
      <c r="H1328" s="211">
        <v>49575.862499999996</v>
      </c>
      <c r="I1328" s="211">
        <v>86757.759374999994</v>
      </c>
      <c r="J1328" s="211">
        <v>67176.70749999999</v>
      </c>
      <c r="K1328" s="211">
        <v>117559.23812499999</v>
      </c>
      <c r="L1328" s="211">
        <v>84606.052499999991</v>
      </c>
      <c r="M1328" s="211">
        <v>148060.59187499998</v>
      </c>
      <c r="N1328" s="211">
        <v>109838.67</v>
      </c>
      <c r="O1328" s="211">
        <v>192217.67249999999</v>
      </c>
      <c r="P1328" s="211">
        <v>133660.08749999997</v>
      </c>
      <c r="Q1328" s="211">
        <v>233905.15312499998</v>
      </c>
      <c r="R1328" s="211">
        <v>148982.4325</v>
      </c>
      <c r="S1328" s="211">
        <v>260719.25687499996</v>
      </c>
      <c r="T1328" s="211">
        <v>163530.57749999998</v>
      </c>
      <c r="U1328" s="211">
        <v>286178.510625</v>
      </c>
    </row>
    <row r="1329" spans="1:21" ht="13.5" customHeight="1">
      <c r="A1329" s="209">
        <v>9</v>
      </c>
      <c r="B1329" s="210" t="s">
        <v>525</v>
      </c>
      <c r="C1329" s="210" t="s">
        <v>526</v>
      </c>
      <c r="D1329" s="210" t="s">
        <v>527</v>
      </c>
      <c r="E1329" s="210" t="s">
        <v>534</v>
      </c>
      <c r="F1329" s="209">
        <v>4</v>
      </c>
      <c r="G1329" s="210" t="s">
        <v>4</v>
      </c>
      <c r="H1329" s="211">
        <v>60146.598999999995</v>
      </c>
      <c r="I1329" s="211">
        <v>96234.558399999994</v>
      </c>
      <c r="J1329" s="211">
        <v>84205.238599999997</v>
      </c>
      <c r="K1329" s="211">
        <v>134728.38175999999</v>
      </c>
      <c r="L1329" s="211">
        <v>108263.87819999998</v>
      </c>
      <c r="M1329" s="211">
        <v>173222.20512</v>
      </c>
      <c r="N1329" s="211">
        <v>144351.8376</v>
      </c>
      <c r="O1329" s="211">
        <v>230962.94016</v>
      </c>
      <c r="P1329" s="211">
        <v>180439.79699999996</v>
      </c>
      <c r="Q1329" s="211">
        <v>288703.6752</v>
      </c>
      <c r="R1329" s="211">
        <v>204498.43659999996</v>
      </c>
      <c r="S1329" s="211">
        <v>327197.49855999998</v>
      </c>
      <c r="T1329" s="211">
        <v>228557.07619999998</v>
      </c>
      <c r="U1329" s="211">
        <v>365691.32192000002</v>
      </c>
    </row>
    <row r="1330" spans="1:21" ht="13.5" customHeight="1">
      <c r="A1330" s="209">
        <v>9</v>
      </c>
      <c r="B1330" s="210" t="s">
        <v>525</v>
      </c>
      <c r="C1330" s="210" t="s">
        <v>535</v>
      </c>
      <c r="D1330" s="210" t="s">
        <v>536</v>
      </c>
      <c r="E1330" s="210" t="s">
        <v>537</v>
      </c>
      <c r="F1330" s="209">
        <v>1</v>
      </c>
      <c r="G1330" s="210" t="s">
        <v>63</v>
      </c>
      <c r="H1330" s="211">
        <v>82500.600000000006</v>
      </c>
      <c r="I1330" s="211">
        <v>144376.04999999999</v>
      </c>
      <c r="J1330" s="211">
        <v>107442.40325000002</v>
      </c>
      <c r="K1330" s="211">
        <v>188024.20568750004</v>
      </c>
      <c r="L1330" s="211">
        <v>128958.2775</v>
      </c>
      <c r="M1330" s="211">
        <v>225676.985625</v>
      </c>
      <c r="N1330" s="211">
        <v>154941.696</v>
      </c>
      <c r="O1330" s="211">
        <v>271147.96799999999</v>
      </c>
      <c r="P1330" s="211">
        <v>182613.74625</v>
      </c>
      <c r="Q1330" s="211">
        <v>319574.05593749997</v>
      </c>
      <c r="R1330" s="211">
        <v>199832.9515</v>
      </c>
      <c r="S1330" s="211">
        <v>349707.66512499994</v>
      </c>
      <c r="T1330" s="211">
        <v>216821.16950000002</v>
      </c>
      <c r="U1330" s="211">
        <v>379437.04662499996</v>
      </c>
    </row>
    <row r="1331" spans="1:21" ht="13.5" customHeight="1">
      <c r="A1331" s="209">
        <v>9</v>
      </c>
      <c r="B1331" s="210" t="s">
        <v>525</v>
      </c>
      <c r="C1331" s="210" t="s">
        <v>535</v>
      </c>
      <c r="D1331" s="210" t="s">
        <v>536</v>
      </c>
      <c r="E1331" s="210" t="s">
        <v>537</v>
      </c>
      <c r="F1331" s="209">
        <v>2</v>
      </c>
      <c r="G1331" s="210" t="s">
        <v>5</v>
      </c>
      <c r="H1331" s="211">
        <v>75533.035499999998</v>
      </c>
      <c r="I1331" s="211">
        <v>132182.812125</v>
      </c>
      <c r="J1331" s="211">
        <v>98009.857400000008</v>
      </c>
      <c r="K1331" s="211">
        <v>171517.25044999999</v>
      </c>
      <c r="L1331" s="211">
        <v>116353.0251</v>
      </c>
      <c r="M1331" s="211">
        <v>203617.79392500001</v>
      </c>
      <c r="N1331" s="211">
        <v>138837.41820000001</v>
      </c>
      <c r="O1331" s="211">
        <v>242965.48184999998</v>
      </c>
      <c r="P1331" s="211">
        <v>163555.93799999997</v>
      </c>
      <c r="Q1331" s="211">
        <v>286222.89149999997</v>
      </c>
      <c r="R1331" s="211">
        <v>179125.43935</v>
      </c>
      <c r="S1331" s="211">
        <v>313469.51886250003</v>
      </c>
      <c r="T1331" s="211">
        <v>193848.00207499997</v>
      </c>
      <c r="U1331" s="211">
        <v>339234.00363125</v>
      </c>
    </row>
    <row r="1332" spans="1:21" ht="13.5" customHeight="1">
      <c r="A1332" s="209">
        <v>9</v>
      </c>
      <c r="B1332" s="210" t="s">
        <v>525</v>
      </c>
      <c r="C1332" s="210" t="s">
        <v>535</v>
      </c>
      <c r="D1332" s="210" t="s">
        <v>536</v>
      </c>
      <c r="E1332" s="210" t="s">
        <v>537</v>
      </c>
      <c r="F1332" s="209">
        <v>3</v>
      </c>
      <c r="G1332" s="210" t="s">
        <v>6</v>
      </c>
      <c r="H1332" s="211">
        <v>59383.95</v>
      </c>
      <c r="I1332" s="211">
        <v>103921.91249999999</v>
      </c>
      <c r="J1332" s="211">
        <v>80498.53</v>
      </c>
      <c r="K1332" s="211">
        <v>140872.42749999999</v>
      </c>
      <c r="L1332" s="211">
        <v>101410.11</v>
      </c>
      <c r="M1332" s="211">
        <v>177467.6925</v>
      </c>
      <c r="N1332" s="211">
        <v>131698.68</v>
      </c>
      <c r="O1332" s="211">
        <v>230472.69</v>
      </c>
      <c r="P1332" s="211">
        <v>160316.85</v>
      </c>
      <c r="Q1332" s="211">
        <v>280554.48749999999</v>
      </c>
      <c r="R1332" s="211">
        <v>178734.43</v>
      </c>
      <c r="S1332" s="211">
        <v>312785.25249999994</v>
      </c>
      <c r="T1332" s="211">
        <v>196235.61</v>
      </c>
      <c r="U1332" s="211">
        <v>343412.3175</v>
      </c>
    </row>
    <row r="1333" spans="1:21" ht="13.5" customHeight="1">
      <c r="A1333" s="209">
        <v>9</v>
      </c>
      <c r="B1333" s="210" t="s">
        <v>525</v>
      </c>
      <c r="C1333" s="210" t="s">
        <v>535</v>
      </c>
      <c r="D1333" s="210" t="s">
        <v>536</v>
      </c>
      <c r="E1333" s="210" t="s">
        <v>537</v>
      </c>
      <c r="F1333" s="209">
        <v>4</v>
      </c>
      <c r="G1333" s="210" t="s">
        <v>4</v>
      </c>
      <c r="H1333" s="211">
        <v>71909.157999999996</v>
      </c>
      <c r="I1333" s="211">
        <v>115054.65280000001</v>
      </c>
      <c r="J1333" s="211">
        <v>100672.82120000001</v>
      </c>
      <c r="K1333" s="211">
        <v>161076.51392</v>
      </c>
      <c r="L1333" s="211">
        <v>129436.48439999999</v>
      </c>
      <c r="M1333" s="211">
        <v>207098.37504000001</v>
      </c>
      <c r="N1333" s="211">
        <v>172581.97919999997</v>
      </c>
      <c r="O1333" s="211">
        <v>276131.16671999998</v>
      </c>
      <c r="P1333" s="211">
        <v>215727.47399999999</v>
      </c>
      <c r="Q1333" s="211">
        <v>345163.95839999994</v>
      </c>
      <c r="R1333" s="211">
        <v>244491.13719999994</v>
      </c>
      <c r="S1333" s="211">
        <v>391185.81951999996</v>
      </c>
      <c r="T1333" s="211">
        <v>273254.80039999995</v>
      </c>
      <c r="U1333" s="211">
        <v>437207.68063999998</v>
      </c>
    </row>
    <row r="1334" spans="1:21" ht="13.5" customHeight="1">
      <c r="A1334" s="209">
        <v>9</v>
      </c>
      <c r="B1334" s="210" t="s">
        <v>525</v>
      </c>
      <c r="C1334" s="210" t="s">
        <v>535</v>
      </c>
      <c r="D1334" s="210" t="s">
        <v>536</v>
      </c>
      <c r="E1334" s="210" t="s">
        <v>538</v>
      </c>
      <c r="F1334" s="209">
        <v>1</v>
      </c>
      <c r="G1334" s="210" t="s">
        <v>63</v>
      </c>
      <c r="H1334" s="211">
        <v>84004.7</v>
      </c>
      <c r="I1334" s="211">
        <v>147008.22499999998</v>
      </c>
      <c r="J1334" s="211">
        <v>109398.64775</v>
      </c>
      <c r="K1334" s="211">
        <v>191447.63356250001</v>
      </c>
      <c r="L1334" s="211">
        <v>131301.29249999998</v>
      </c>
      <c r="M1334" s="211">
        <v>229777.261875</v>
      </c>
      <c r="N1334" s="211">
        <v>157749.07199999999</v>
      </c>
      <c r="O1334" s="211">
        <v>276060.87599999999</v>
      </c>
      <c r="P1334" s="211">
        <v>185920.84875</v>
      </c>
      <c r="Q1334" s="211">
        <v>325361.48531250004</v>
      </c>
      <c r="R1334" s="211">
        <v>203451.01049999997</v>
      </c>
      <c r="S1334" s="211">
        <v>356039.26837499999</v>
      </c>
      <c r="T1334" s="211">
        <v>220744.53649999999</v>
      </c>
      <c r="U1334" s="211">
        <v>386302.93887499999</v>
      </c>
    </row>
    <row r="1335" spans="1:21" ht="13.5" customHeight="1">
      <c r="A1335" s="209">
        <v>9</v>
      </c>
      <c r="B1335" s="210" t="s">
        <v>525</v>
      </c>
      <c r="C1335" s="210" t="s">
        <v>535</v>
      </c>
      <c r="D1335" s="210" t="s">
        <v>536</v>
      </c>
      <c r="E1335" s="210" t="s">
        <v>538</v>
      </c>
      <c r="F1335" s="209">
        <v>2</v>
      </c>
      <c r="G1335" s="210" t="s">
        <v>5</v>
      </c>
      <c r="H1335" s="211">
        <v>76911.573499999999</v>
      </c>
      <c r="I1335" s="211">
        <v>134595.25362500001</v>
      </c>
      <c r="J1335" s="211">
        <v>99796.636800000007</v>
      </c>
      <c r="K1335" s="211">
        <v>174644.11440000002</v>
      </c>
      <c r="L1335" s="211">
        <v>118470.8907</v>
      </c>
      <c r="M1335" s="211">
        <v>207324.05872500001</v>
      </c>
      <c r="N1335" s="211">
        <v>141358.27739999999</v>
      </c>
      <c r="O1335" s="211">
        <v>247376.98545000001</v>
      </c>
      <c r="P1335" s="211">
        <v>166524.14099999997</v>
      </c>
      <c r="Q1335" s="211">
        <v>291417.24674999993</v>
      </c>
      <c r="R1335" s="211">
        <v>182375.21545000002</v>
      </c>
      <c r="S1335" s="211">
        <v>319156.62703750003</v>
      </c>
      <c r="T1335" s="211">
        <v>197363.30702499999</v>
      </c>
      <c r="U1335" s="211">
        <v>345385.78729374998</v>
      </c>
    </row>
    <row r="1336" spans="1:21" ht="13.5" customHeight="1">
      <c r="A1336" s="209">
        <v>9</v>
      </c>
      <c r="B1336" s="210" t="s">
        <v>525</v>
      </c>
      <c r="C1336" s="210" t="s">
        <v>535</v>
      </c>
      <c r="D1336" s="210" t="s">
        <v>536</v>
      </c>
      <c r="E1336" s="210" t="s">
        <v>538</v>
      </c>
      <c r="F1336" s="209">
        <v>3</v>
      </c>
      <c r="G1336" s="210" t="s">
        <v>6</v>
      </c>
      <c r="H1336" s="211">
        <v>60247.487499999996</v>
      </c>
      <c r="I1336" s="211">
        <v>105433.10312499999</v>
      </c>
      <c r="J1336" s="211">
        <v>81684.732499999998</v>
      </c>
      <c r="K1336" s="211">
        <v>142948.28187499999</v>
      </c>
      <c r="L1336" s="211">
        <v>102917.22749999999</v>
      </c>
      <c r="M1336" s="211">
        <v>180105.14812500001</v>
      </c>
      <c r="N1336" s="211">
        <v>133677.87</v>
      </c>
      <c r="O1336" s="211">
        <v>233936.27249999996</v>
      </c>
      <c r="P1336" s="211">
        <v>162753.71249999999</v>
      </c>
      <c r="Q1336" s="211">
        <v>284818.99687499995</v>
      </c>
      <c r="R1336" s="211">
        <v>181470.70749999999</v>
      </c>
      <c r="S1336" s="211">
        <v>317573.73812499997</v>
      </c>
      <c r="T1336" s="211">
        <v>199263.40249999997</v>
      </c>
      <c r="U1336" s="211">
        <v>348710.95437499997</v>
      </c>
    </row>
    <row r="1337" spans="1:21" ht="13.5" customHeight="1">
      <c r="A1337" s="209">
        <v>9</v>
      </c>
      <c r="B1337" s="210" t="s">
        <v>525</v>
      </c>
      <c r="C1337" s="210" t="s">
        <v>535</v>
      </c>
      <c r="D1337" s="210" t="s">
        <v>536</v>
      </c>
      <c r="E1337" s="210" t="s">
        <v>538</v>
      </c>
      <c r="F1337" s="209">
        <v>4</v>
      </c>
      <c r="G1337" s="210" t="s">
        <v>4</v>
      </c>
      <c r="H1337" s="211">
        <v>72887.133499999996</v>
      </c>
      <c r="I1337" s="211">
        <v>116619.4136</v>
      </c>
      <c r="J1337" s="211">
        <v>102041.98689999999</v>
      </c>
      <c r="K1337" s="211">
        <v>163267.17903999999</v>
      </c>
      <c r="L1337" s="211">
        <v>131196.84029999998</v>
      </c>
      <c r="M1337" s="211">
        <v>209914.94448000001</v>
      </c>
      <c r="N1337" s="211">
        <v>174929.12039999999</v>
      </c>
      <c r="O1337" s="211">
        <v>279886.59263999999</v>
      </c>
      <c r="P1337" s="211">
        <v>218661.40049999999</v>
      </c>
      <c r="Q1337" s="211">
        <v>349858.24079999997</v>
      </c>
      <c r="R1337" s="211">
        <v>247816.25389999995</v>
      </c>
      <c r="S1337" s="211">
        <v>396506.00624000002</v>
      </c>
      <c r="T1337" s="211">
        <v>276971.10729999997</v>
      </c>
      <c r="U1337" s="211">
        <v>443153.77168000001</v>
      </c>
    </row>
    <row r="1338" spans="1:21" ht="13.5" customHeight="1">
      <c r="A1338" s="209">
        <v>9</v>
      </c>
      <c r="B1338" s="210" t="s">
        <v>525</v>
      </c>
      <c r="C1338" s="210" t="s">
        <v>535</v>
      </c>
      <c r="D1338" s="210" t="s">
        <v>536</v>
      </c>
      <c r="E1338" s="210" t="s">
        <v>539</v>
      </c>
      <c r="F1338" s="209">
        <v>1</v>
      </c>
      <c r="G1338" s="210" t="s">
        <v>63</v>
      </c>
      <c r="H1338" s="211">
        <v>82500.600000000006</v>
      </c>
      <c r="I1338" s="211">
        <v>144376.04999999999</v>
      </c>
      <c r="J1338" s="211">
        <v>107442.40325000002</v>
      </c>
      <c r="K1338" s="211">
        <v>188024.20568750004</v>
      </c>
      <c r="L1338" s="211">
        <v>128958.2775</v>
      </c>
      <c r="M1338" s="211">
        <v>225676.985625</v>
      </c>
      <c r="N1338" s="211">
        <v>154941.696</v>
      </c>
      <c r="O1338" s="211">
        <v>271147.96799999999</v>
      </c>
      <c r="P1338" s="211">
        <v>182613.74625</v>
      </c>
      <c r="Q1338" s="211">
        <v>319574.05593749997</v>
      </c>
      <c r="R1338" s="211">
        <v>199832.9515</v>
      </c>
      <c r="S1338" s="211">
        <v>349707.66512499994</v>
      </c>
      <c r="T1338" s="211">
        <v>216821.16950000002</v>
      </c>
      <c r="U1338" s="211">
        <v>379437.04662499996</v>
      </c>
    </row>
    <row r="1339" spans="1:21" ht="13.5" customHeight="1">
      <c r="A1339" s="209">
        <v>9</v>
      </c>
      <c r="B1339" s="210" t="s">
        <v>525</v>
      </c>
      <c r="C1339" s="210" t="s">
        <v>535</v>
      </c>
      <c r="D1339" s="210" t="s">
        <v>536</v>
      </c>
      <c r="E1339" s="210" t="s">
        <v>539</v>
      </c>
      <c r="F1339" s="209">
        <v>2</v>
      </c>
      <c r="G1339" s="210" t="s">
        <v>5</v>
      </c>
      <c r="H1339" s="211">
        <v>75533.035499999998</v>
      </c>
      <c r="I1339" s="211">
        <v>132182.812125</v>
      </c>
      <c r="J1339" s="211">
        <v>98009.857400000008</v>
      </c>
      <c r="K1339" s="211">
        <v>171517.25044999999</v>
      </c>
      <c r="L1339" s="211">
        <v>116353.0251</v>
      </c>
      <c r="M1339" s="211">
        <v>203617.79392500001</v>
      </c>
      <c r="N1339" s="211">
        <v>138837.41820000001</v>
      </c>
      <c r="O1339" s="211">
        <v>242965.48184999998</v>
      </c>
      <c r="P1339" s="211">
        <v>163555.93799999997</v>
      </c>
      <c r="Q1339" s="211">
        <v>286222.89149999997</v>
      </c>
      <c r="R1339" s="211">
        <v>179125.43935</v>
      </c>
      <c r="S1339" s="211">
        <v>313469.51886250003</v>
      </c>
      <c r="T1339" s="211">
        <v>193848.00207499997</v>
      </c>
      <c r="U1339" s="211">
        <v>339234.00363125</v>
      </c>
    </row>
    <row r="1340" spans="1:21" ht="13.5" customHeight="1">
      <c r="A1340" s="209">
        <v>9</v>
      </c>
      <c r="B1340" s="210" t="s">
        <v>525</v>
      </c>
      <c r="C1340" s="210" t="s">
        <v>535</v>
      </c>
      <c r="D1340" s="210" t="s">
        <v>536</v>
      </c>
      <c r="E1340" s="210" t="s">
        <v>539</v>
      </c>
      <c r="F1340" s="209">
        <v>3</v>
      </c>
      <c r="G1340" s="210" t="s">
        <v>6</v>
      </c>
      <c r="H1340" s="211">
        <v>59383.95</v>
      </c>
      <c r="I1340" s="211">
        <v>103921.91249999999</v>
      </c>
      <c r="J1340" s="211">
        <v>80498.53</v>
      </c>
      <c r="K1340" s="211">
        <v>140872.42749999999</v>
      </c>
      <c r="L1340" s="211">
        <v>101410.11</v>
      </c>
      <c r="M1340" s="211">
        <v>177467.6925</v>
      </c>
      <c r="N1340" s="211">
        <v>131698.68</v>
      </c>
      <c r="O1340" s="211">
        <v>230472.69</v>
      </c>
      <c r="P1340" s="211">
        <v>160316.85</v>
      </c>
      <c r="Q1340" s="211">
        <v>280554.48749999999</v>
      </c>
      <c r="R1340" s="211">
        <v>178734.43</v>
      </c>
      <c r="S1340" s="211">
        <v>312785.25249999994</v>
      </c>
      <c r="T1340" s="211">
        <v>196235.61</v>
      </c>
      <c r="U1340" s="211">
        <v>343412.3175</v>
      </c>
    </row>
    <row r="1341" spans="1:21" ht="13.5" customHeight="1">
      <c r="A1341" s="209">
        <v>9</v>
      </c>
      <c r="B1341" s="210" t="s">
        <v>525</v>
      </c>
      <c r="C1341" s="210" t="s">
        <v>535</v>
      </c>
      <c r="D1341" s="210" t="s">
        <v>536</v>
      </c>
      <c r="E1341" s="210" t="s">
        <v>539</v>
      </c>
      <c r="F1341" s="209">
        <v>4</v>
      </c>
      <c r="G1341" s="210" t="s">
        <v>4</v>
      </c>
      <c r="H1341" s="211">
        <v>71909.157999999996</v>
      </c>
      <c r="I1341" s="211">
        <v>115054.65280000001</v>
      </c>
      <c r="J1341" s="211">
        <v>100672.82120000001</v>
      </c>
      <c r="K1341" s="211">
        <v>161076.51392</v>
      </c>
      <c r="L1341" s="211">
        <v>129436.48439999999</v>
      </c>
      <c r="M1341" s="211">
        <v>207098.37504000001</v>
      </c>
      <c r="N1341" s="211">
        <v>172581.97919999997</v>
      </c>
      <c r="O1341" s="211">
        <v>276131.16671999998</v>
      </c>
      <c r="P1341" s="211">
        <v>215727.47399999999</v>
      </c>
      <c r="Q1341" s="211">
        <v>345163.95839999994</v>
      </c>
      <c r="R1341" s="211">
        <v>244491.13719999994</v>
      </c>
      <c r="S1341" s="211">
        <v>391185.81951999996</v>
      </c>
      <c r="T1341" s="211">
        <v>273254.80039999995</v>
      </c>
      <c r="U1341" s="211">
        <v>437207.68063999998</v>
      </c>
    </row>
    <row r="1342" spans="1:21" ht="13.5" customHeight="1">
      <c r="A1342" s="209">
        <v>9</v>
      </c>
      <c r="B1342" s="210" t="s">
        <v>525</v>
      </c>
      <c r="C1342" s="210" t="s">
        <v>535</v>
      </c>
      <c r="D1342" s="210" t="s">
        <v>536</v>
      </c>
      <c r="E1342" s="210" t="s">
        <v>540</v>
      </c>
      <c r="F1342" s="209">
        <v>1</v>
      </c>
      <c r="G1342" s="210" t="s">
        <v>63</v>
      </c>
      <c r="H1342" s="211">
        <v>84149.6</v>
      </c>
      <c r="I1342" s="211">
        <v>147261.79999999999</v>
      </c>
      <c r="J1342" s="211">
        <v>109641.51450000002</v>
      </c>
      <c r="K1342" s="211">
        <v>191872.65037500003</v>
      </c>
      <c r="L1342" s="211">
        <v>131697.315</v>
      </c>
      <c r="M1342" s="211">
        <v>230470.30125000002</v>
      </c>
      <c r="N1342" s="211">
        <v>158387.136</v>
      </c>
      <c r="O1342" s="211">
        <v>277177.48800000001</v>
      </c>
      <c r="P1342" s="211">
        <v>186707.7525</v>
      </c>
      <c r="Q1342" s="211">
        <v>326738.56687500002</v>
      </c>
      <c r="R1342" s="211">
        <v>204330.59899999999</v>
      </c>
      <c r="S1342" s="211">
        <v>357578.54824999999</v>
      </c>
      <c r="T1342" s="211">
        <v>221746.587</v>
      </c>
      <c r="U1342" s="211">
        <v>388056.52724999998</v>
      </c>
    </row>
    <row r="1343" spans="1:21" ht="13.5" customHeight="1">
      <c r="A1343" s="209">
        <v>9</v>
      </c>
      <c r="B1343" s="210" t="s">
        <v>525</v>
      </c>
      <c r="C1343" s="210" t="s">
        <v>535</v>
      </c>
      <c r="D1343" s="210" t="s">
        <v>536</v>
      </c>
      <c r="E1343" s="210" t="s">
        <v>540</v>
      </c>
      <c r="F1343" s="209">
        <v>2</v>
      </c>
      <c r="G1343" s="210" t="s">
        <v>5</v>
      </c>
      <c r="H1343" s="211">
        <v>77013.442999999999</v>
      </c>
      <c r="I1343" s="211">
        <v>134773.52525000001</v>
      </c>
      <c r="J1343" s="211">
        <v>99970.368400000007</v>
      </c>
      <c r="K1343" s="211">
        <v>174948.1447</v>
      </c>
      <c r="L1343" s="211">
        <v>118746.87659999999</v>
      </c>
      <c r="M1343" s="211">
        <v>207807.03405000002</v>
      </c>
      <c r="N1343" s="211">
        <v>141819.24119999999</v>
      </c>
      <c r="O1343" s="211">
        <v>248183.6721</v>
      </c>
      <c r="P1343" s="211">
        <v>167098.00799999997</v>
      </c>
      <c r="Q1343" s="211">
        <v>292421.51399999997</v>
      </c>
      <c r="R1343" s="211">
        <v>183024.31709999999</v>
      </c>
      <c r="S1343" s="211">
        <v>320292.55492500006</v>
      </c>
      <c r="T1343" s="211">
        <v>198098.82694999999</v>
      </c>
      <c r="U1343" s="211">
        <v>346672.9471625</v>
      </c>
    </row>
    <row r="1344" spans="1:21" ht="13.5" customHeight="1">
      <c r="A1344" s="209">
        <v>9</v>
      </c>
      <c r="B1344" s="210" t="s">
        <v>525</v>
      </c>
      <c r="C1344" s="210" t="s">
        <v>535</v>
      </c>
      <c r="D1344" s="210" t="s">
        <v>536</v>
      </c>
      <c r="E1344" s="210" t="s">
        <v>540</v>
      </c>
      <c r="F1344" s="209">
        <v>3</v>
      </c>
      <c r="G1344" s="210" t="s">
        <v>6</v>
      </c>
      <c r="H1344" s="211">
        <v>60515.199999999997</v>
      </c>
      <c r="I1344" s="211">
        <v>105901.6</v>
      </c>
      <c r="J1344" s="211">
        <v>81968.53</v>
      </c>
      <c r="K1344" s="211">
        <v>143444.92749999999</v>
      </c>
      <c r="L1344" s="211">
        <v>103210.11</v>
      </c>
      <c r="M1344" s="211">
        <v>180617.6925</v>
      </c>
      <c r="N1344" s="211">
        <v>133947.18</v>
      </c>
      <c r="O1344" s="211">
        <v>234407.56499999994</v>
      </c>
      <c r="P1344" s="211">
        <v>162941.85</v>
      </c>
      <c r="Q1344" s="211">
        <v>285148.23749999999</v>
      </c>
      <c r="R1344" s="211">
        <v>181581.93</v>
      </c>
      <c r="S1344" s="211">
        <v>317768.37749999994</v>
      </c>
      <c r="T1344" s="211">
        <v>199266.11</v>
      </c>
      <c r="U1344" s="211">
        <v>348715.6925</v>
      </c>
    </row>
    <row r="1345" spans="1:21" ht="13.5" customHeight="1">
      <c r="A1345" s="209">
        <v>9</v>
      </c>
      <c r="B1345" s="210" t="s">
        <v>525</v>
      </c>
      <c r="C1345" s="210" t="s">
        <v>535</v>
      </c>
      <c r="D1345" s="210" t="s">
        <v>536</v>
      </c>
      <c r="E1345" s="210" t="s">
        <v>540</v>
      </c>
      <c r="F1345" s="209">
        <v>4</v>
      </c>
      <c r="G1345" s="210" t="s">
        <v>4</v>
      </c>
      <c r="H1345" s="211">
        <v>73554.035499999998</v>
      </c>
      <c r="I1345" s="211">
        <v>117686.4568</v>
      </c>
      <c r="J1345" s="211">
        <v>102975.64970000001</v>
      </c>
      <c r="K1345" s="211">
        <v>164761.03951999999</v>
      </c>
      <c r="L1345" s="211">
        <v>132397.26389999999</v>
      </c>
      <c r="M1345" s="211">
        <v>211835.62224</v>
      </c>
      <c r="N1345" s="211">
        <v>176529.68519999998</v>
      </c>
      <c r="O1345" s="211">
        <v>282447.49631999998</v>
      </c>
      <c r="P1345" s="211">
        <v>220662.10649999999</v>
      </c>
      <c r="Q1345" s="211">
        <v>353059.37039999996</v>
      </c>
      <c r="R1345" s="211">
        <v>250083.72069999995</v>
      </c>
      <c r="S1345" s="211">
        <v>400133.95311999996</v>
      </c>
      <c r="T1345" s="211">
        <v>279505.33489999996</v>
      </c>
      <c r="U1345" s="211">
        <v>447208.53583999997</v>
      </c>
    </row>
    <row r="1346" spans="1:21" ht="13.5" customHeight="1">
      <c r="A1346" s="209">
        <v>9</v>
      </c>
      <c r="B1346" s="210" t="s">
        <v>525</v>
      </c>
      <c r="C1346" s="210" t="s">
        <v>535</v>
      </c>
      <c r="D1346" s="210" t="s">
        <v>536</v>
      </c>
      <c r="E1346" s="210" t="s">
        <v>541</v>
      </c>
      <c r="F1346" s="209">
        <v>1</v>
      </c>
      <c r="G1346" s="210" t="s">
        <v>63</v>
      </c>
      <c r="H1346" s="211">
        <v>82500.600000000006</v>
      </c>
      <c r="I1346" s="211">
        <v>144376.04999999999</v>
      </c>
      <c r="J1346" s="211">
        <v>107442.40325000002</v>
      </c>
      <c r="K1346" s="211">
        <v>188024.20568750004</v>
      </c>
      <c r="L1346" s="211">
        <v>128958.2775</v>
      </c>
      <c r="M1346" s="211">
        <v>225676.985625</v>
      </c>
      <c r="N1346" s="211">
        <v>154941.696</v>
      </c>
      <c r="O1346" s="211">
        <v>271147.96799999999</v>
      </c>
      <c r="P1346" s="211">
        <v>182613.74625</v>
      </c>
      <c r="Q1346" s="211">
        <v>319574.05593749997</v>
      </c>
      <c r="R1346" s="211">
        <v>199832.9515</v>
      </c>
      <c r="S1346" s="211">
        <v>349707.66512499994</v>
      </c>
      <c r="T1346" s="211">
        <v>216821.16950000002</v>
      </c>
      <c r="U1346" s="211">
        <v>379437.04662499996</v>
      </c>
    </row>
    <row r="1347" spans="1:21" ht="13.5" customHeight="1">
      <c r="A1347" s="209">
        <v>9</v>
      </c>
      <c r="B1347" s="210" t="s">
        <v>525</v>
      </c>
      <c r="C1347" s="210" t="s">
        <v>535</v>
      </c>
      <c r="D1347" s="210" t="s">
        <v>536</v>
      </c>
      <c r="E1347" s="210" t="s">
        <v>541</v>
      </c>
      <c r="F1347" s="209">
        <v>2</v>
      </c>
      <c r="G1347" s="210" t="s">
        <v>5</v>
      </c>
      <c r="H1347" s="211">
        <v>75533.035499999998</v>
      </c>
      <c r="I1347" s="211">
        <v>132182.812125</v>
      </c>
      <c r="J1347" s="211">
        <v>98009.857400000008</v>
      </c>
      <c r="K1347" s="211">
        <v>171517.25044999999</v>
      </c>
      <c r="L1347" s="211">
        <v>116353.0251</v>
      </c>
      <c r="M1347" s="211">
        <v>203617.79392500001</v>
      </c>
      <c r="N1347" s="211">
        <v>138837.41820000001</v>
      </c>
      <c r="O1347" s="211">
        <v>242965.48184999998</v>
      </c>
      <c r="P1347" s="211">
        <v>163555.93799999997</v>
      </c>
      <c r="Q1347" s="211">
        <v>286222.89149999997</v>
      </c>
      <c r="R1347" s="211">
        <v>179125.43935</v>
      </c>
      <c r="S1347" s="211">
        <v>313469.51886250003</v>
      </c>
      <c r="T1347" s="211">
        <v>193848.00207499997</v>
      </c>
      <c r="U1347" s="211">
        <v>339234.00363125</v>
      </c>
    </row>
    <row r="1348" spans="1:21" ht="13.5" customHeight="1">
      <c r="A1348" s="209">
        <v>9</v>
      </c>
      <c r="B1348" s="210" t="s">
        <v>525</v>
      </c>
      <c r="C1348" s="210" t="s">
        <v>535</v>
      </c>
      <c r="D1348" s="210" t="s">
        <v>536</v>
      </c>
      <c r="E1348" s="210" t="s">
        <v>541</v>
      </c>
      <c r="F1348" s="209">
        <v>3</v>
      </c>
      <c r="G1348" s="210" t="s">
        <v>6</v>
      </c>
      <c r="H1348" s="211">
        <v>59383.95</v>
      </c>
      <c r="I1348" s="211">
        <v>103921.91249999999</v>
      </c>
      <c r="J1348" s="211">
        <v>80498.53</v>
      </c>
      <c r="K1348" s="211">
        <v>140872.42749999999</v>
      </c>
      <c r="L1348" s="211">
        <v>101410.11</v>
      </c>
      <c r="M1348" s="211">
        <v>177467.6925</v>
      </c>
      <c r="N1348" s="211">
        <v>131698.68</v>
      </c>
      <c r="O1348" s="211">
        <v>230472.69</v>
      </c>
      <c r="P1348" s="211">
        <v>160316.85</v>
      </c>
      <c r="Q1348" s="211">
        <v>280554.48749999999</v>
      </c>
      <c r="R1348" s="211">
        <v>178734.43</v>
      </c>
      <c r="S1348" s="211">
        <v>312785.25249999994</v>
      </c>
      <c r="T1348" s="211">
        <v>196235.61</v>
      </c>
      <c r="U1348" s="211">
        <v>343412.3175</v>
      </c>
    </row>
    <row r="1349" spans="1:21" ht="13.5" customHeight="1">
      <c r="A1349" s="209">
        <v>9</v>
      </c>
      <c r="B1349" s="210" t="s">
        <v>525</v>
      </c>
      <c r="C1349" s="210" t="s">
        <v>535</v>
      </c>
      <c r="D1349" s="210" t="s">
        <v>536</v>
      </c>
      <c r="E1349" s="210" t="s">
        <v>541</v>
      </c>
      <c r="F1349" s="209">
        <v>4</v>
      </c>
      <c r="G1349" s="210" t="s">
        <v>4</v>
      </c>
      <c r="H1349" s="211">
        <v>71909.157999999996</v>
      </c>
      <c r="I1349" s="211">
        <v>115054.65280000001</v>
      </c>
      <c r="J1349" s="211">
        <v>100672.82120000001</v>
      </c>
      <c r="K1349" s="211">
        <v>161076.51392</v>
      </c>
      <c r="L1349" s="211">
        <v>129436.48439999999</v>
      </c>
      <c r="M1349" s="211">
        <v>207098.37504000001</v>
      </c>
      <c r="N1349" s="211">
        <v>172581.97919999997</v>
      </c>
      <c r="O1349" s="211">
        <v>276131.16671999998</v>
      </c>
      <c r="P1349" s="211">
        <v>215727.47399999999</v>
      </c>
      <c r="Q1349" s="211">
        <v>345163.95839999994</v>
      </c>
      <c r="R1349" s="211">
        <v>244491.13719999994</v>
      </c>
      <c r="S1349" s="211">
        <v>391185.81951999996</v>
      </c>
      <c r="T1349" s="211">
        <v>273254.80039999995</v>
      </c>
      <c r="U1349" s="211">
        <v>437207.68063999998</v>
      </c>
    </row>
    <row r="1350" spans="1:21" ht="13.5" customHeight="1">
      <c r="A1350" s="209">
        <v>9</v>
      </c>
      <c r="B1350" s="210" t="s">
        <v>525</v>
      </c>
      <c r="C1350" s="210" t="s">
        <v>535</v>
      </c>
      <c r="D1350" s="210" t="s">
        <v>536</v>
      </c>
      <c r="E1350" s="210" t="s">
        <v>542</v>
      </c>
      <c r="F1350" s="209">
        <v>1</v>
      </c>
      <c r="G1350" s="210" t="s">
        <v>63</v>
      </c>
      <c r="H1350" s="211">
        <v>84004.7</v>
      </c>
      <c r="I1350" s="211">
        <v>147008.22499999998</v>
      </c>
      <c r="J1350" s="211">
        <v>109398.64775</v>
      </c>
      <c r="K1350" s="211">
        <v>191447.63356250001</v>
      </c>
      <c r="L1350" s="211">
        <v>131301.29249999998</v>
      </c>
      <c r="M1350" s="211">
        <v>229777.261875</v>
      </c>
      <c r="N1350" s="211">
        <v>157749.07199999999</v>
      </c>
      <c r="O1350" s="211">
        <v>276060.87599999999</v>
      </c>
      <c r="P1350" s="211">
        <v>185920.84875</v>
      </c>
      <c r="Q1350" s="211">
        <v>325361.48531250004</v>
      </c>
      <c r="R1350" s="211">
        <v>203451.01049999997</v>
      </c>
      <c r="S1350" s="211">
        <v>356039.26837499999</v>
      </c>
      <c r="T1350" s="211">
        <v>220744.53649999999</v>
      </c>
      <c r="U1350" s="211">
        <v>386302.93887499999</v>
      </c>
    </row>
    <row r="1351" spans="1:21" ht="13.5" customHeight="1">
      <c r="A1351" s="209">
        <v>9</v>
      </c>
      <c r="B1351" s="210" t="s">
        <v>525</v>
      </c>
      <c r="C1351" s="210" t="s">
        <v>535</v>
      </c>
      <c r="D1351" s="210" t="s">
        <v>536</v>
      </c>
      <c r="E1351" s="210" t="s">
        <v>542</v>
      </c>
      <c r="F1351" s="209">
        <v>2</v>
      </c>
      <c r="G1351" s="210" t="s">
        <v>5</v>
      </c>
      <c r="H1351" s="211">
        <v>76911.573499999999</v>
      </c>
      <c r="I1351" s="211">
        <v>134595.25362500001</v>
      </c>
      <c r="J1351" s="211">
        <v>99796.636800000007</v>
      </c>
      <c r="K1351" s="211">
        <v>174644.11440000002</v>
      </c>
      <c r="L1351" s="211">
        <v>118470.8907</v>
      </c>
      <c r="M1351" s="211">
        <v>207324.05872500001</v>
      </c>
      <c r="N1351" s="211">
        <v>141358.27739999999</v>
      </c>
      <c r="O1351" s="211">
        <v>247376.98545000001</v>
      </c>
      <c r="P1351" s="211">
        <v>166524.14099999997</v>
      </c>
      <c r="Q1351" s="211">
        <v>291417.24674999993</v>
      </c>
      <c r="R1351" s="211">
        <v>182375.21545000002</v>
      </c>
      <c r="S1351" s="211">
        <v>319156.62703750003</v>
      </c>
      <c r="T1351" s="211">
        <v>197363.30702499999</v>
      </c>
      <c r="U1351" s="211">
        <v>345385.78729374998</v>
      </c>
    </row>
    <row r="1352" spans="1:21" ht="13.5" customHeight="1">
      <c r="A1352" s="209">
        <v>9</v>
      </c>
      <c r="B1352" s="210" t="s">
        <v>525</v>
      </c>
      <c r="C1352" s="210" t="s">
        <v>535</v>
      </c>
      <c r="D1352" s="210" t="s">
        <v>536</v>
      </c>
      <c r="E1352" s="210" t="s">
        <v>542</v>
      </c>
      <c r="F1352" s="209">
        <v>3</v>
      </c>
      <c r="G1352" s="210" t="s">
        <v>6</v>
      </c>
      <c r="H1352" s="211">
        <v>59794.987500000003</v>
      </c>
      <c r="I1352" s="211">
        <v>104641.22812499999</v>
      </c>
      <c r="J1352" s="211">
        <v>81096.732500000013</v>
      </c>
      <c r="K1352" s="211">
        <v>141919.28187499999</v>
      </c>
      <c r="L1352" s="211">
        <v>102197.22750000001</v>
      </c>
      <c r="M1352" s="211">
        <v>178845.14812500001</v>
      </c>
      <c r="N1352" s="211">
        <v>132778.47</v>
      </c>
      <c r="O1352" s="211">
        <v>232362.32250000001</v>
      </c>
      <c r="P1352" s="211">
        <v>161703.71249999999</v>
      </c>
      <c r="Q1352" s="211">
        <v>282981.49687500001</v>
      </c>
      <c r="R1352" s="211">
        <v>180331.70749999999</v>
      </c>
      <c r="S1352" s="211">
        <v>315580.48812499997</v>
      </c>
      <c r="T1352" s="211">
        <v>198051.20250000001</v>
      </c>
      <c r="U1352" s="211">
        <v>346589.604375</v>
      </c>
    </row>
    <row r="1353" spans="1:21" ht="13.5" customHeight="1">
      <c r="A1353" s="209">
        <v>9</v>
      </c>
      <c r="B1353" s="210" t="s">
        <v>525</v>
      </c>
      <c r="C1353" s="210" t="s">
        <v>535</v>
      </c>
      <c r="D1353" s="210" t="s">
        <v>536</v>
      </c>
      <c r="E1353" s="210" t="s">
        <v>542</v>
      </c>
      <c r="F1353" s="209">
        <v>4</v>
      </c>
      <c r="G1353" s="210" t="s">
        <v>4</v>
      </c>
      <c r="H1353" s="211">
        <v>72229.182499999995</v>
      </c>
      <c r="I1353" s="211">
        <v>115566.69200000001</v>
      </c>
      <c r="J1353" s="211">
        <v>101120.85550000001</v>
      </c>
      <c r="K1353" s="211">
        <v>161793.3688</v>
      </c>
      <c r="L1353" s="211">
        <v>130012.52850000001</v>
      </c>
      <c r="M1353" s="211">
        <v>208020.04560000001</v>
      </c>
      <c r="N1353" s="211">
        <v>173350.038</v>
      </c>
      <c r="O1353" s="211">
        <v>277360.06080000004</v>
      </c>
      <c r="P1353" s="211">
        <v>216687.54749999999</v>
      </c>
      <c r="Q1353" s="211">
        <v>346700.076</v>
      </c>
      <c r="R1353" s="211">
        <v>245579.2205</v>
      </c>
      <c r="S1353" s="211">
        <v>392926.75280000002</v>
      </c>
      <c r="T1353" s="211">
        <v>274470.89350000001</v>
      </c>
      <c r="U1353" s="211">
        <v>439153.42960000003</v>
      </c>
    </row>
    <row r="1354" spans="1:21" ht="13.5" customHeight="1">
      <c r="A1354" s="209">
        <v>9</v>
      </c>
      <c r="B1354" s="210" t="s">
        <v>525</v>
      </c>
      <c r="C1354" s="210" t="s">
        <v>535</v>
      </c>
      <c r="D1354" s="210" t="s">
        <v>536</v>
      </c>
      <c r="E1354" s="210" t="s">
        <v>543</v>
      </c>
      <c r="F1354" s="209">
        <v>1</v>
      </c>
      <c r="G1354" s="210" t="s">
        <v>63</v>
      </c>
      <c r="H1354" s="211">
        <v>87764.95</v>
      </c>
      <c r="I1354" s="211">
        <v>153588.66249999998</v>
      </c>
      <c r="J1354" s="211">
        <v>114289.25900000002</v>
      </c>
      <c r="K1354" s="211">
        <v>200006.20325000002</v>
      </c>
      <c r="L1354" s="211">
        <v>137158.82999999999</v>
      </c>
      <c r="M1354" s="211">
        <v>240027.95250000001</v>
      </c>
      <c r="N1354" s="211">
        <v>164767.51199999999</v>
      </c>
      <c r="O1354" s="211">
        <v>288343.14600000001</v>
      </c>
      <c r="P1354" s="211">
        <v>194188.60500000001</v>
      </c>
      <c r="Q1354" s="211">
        <v>339830.05874999997</v>
      </c>
      <c r="R1354" s="211">
        <v>212496.158</v>
      </c>
      <c r="S1354" s="211">
        <v>371868.27650000004</v>
      </c>
      <c r="T1354" s="211">
        <v>230552.954</v>
      </c>
      <c r="U1354" s="211">
        <v>403467.66950000002</v>
      </c>
    </row>
    <row r="1355" spans="1:21" ht="13.5" customHeight="1">
      <c r="A1355" s="209">
        <v>9</v>
      </c>
      <c r="B1355" s="210" t="s">
        <v>525</v>
      </c>
      <c r="C1355" s="210" t="s">
        <v>535</v>
      </c>
      <c r="D1355" s="210" t="s">
        <v>536</v>
      </c>
      <c r="E1355" s="210" t="s">
        <v>543</v>
      </c>
      <c r="F1355" s="209">
        <v>2</v>
      </c>
      <c r="G1355" s="210" t="s">
        <v>5</v>
      </c>
      <c r="H1355" s="211">
        <v>80357.9185</v>
      </c>
      <c r="I1355" s="211">
        <v>140626.35737500002</v>
      </c>
      <c r="J1355" s="211">
        <v>104263.58530000001</v>
      </c>
      <c r="K1355" s="211">
        <v>182461.27427500003</v>
      </c>
      <c r="L1355" s="211">
        <v>123765.55470000001</v>
      </c>
      <c r="M1355" s="211">
        <v>216589.72072500002</v>
      </c>
      <c r="N1355" s="211">
        <v>147660.42540000001</v>
      </c>
      <c r="O1355" s="211">
        <v>258405.74445</v>
      </c>
      <c r="P1355" s="211">
        <v>173944.64850000001</v>
      </c>
      <c r="Q1355" s="211">
        <v>304403.13487499999</v>
      </c>
      <c r="R1355" s="211">
        <v>190499.6557</v>
      </c>
      <c r="S1355" s="211">
        <v>333374.39747500006</v>
      </c>
      <c r="T1355" s="211">
        <v>206151.56940000001</v>
      </c>
      <c r="U1355" s="211">
        <v>360765.24644999998</v>
      </c>
    </row>
    <row r="1356" spans="1:21" ht="13.5" customHeight="1">
      <c r="A1356" s="209">
        <v>9</v>
      </c>
      <c r="B1356" s="210" t="s">
        <v>525</v>
      </c>
      <c r="C1356" s="210" t="s">
        <v>535</v>
      </c>
      <c r="D1356" s="210" t="s">
        <v>536</v>
      </c>
      <c r="E1356" s="210" t="s">
        <v>543</v>
      </c>
      <c r="F1356" s="209">
        <v>3</v>
      </c>
      <c r="G1356" s="210" t="s">
        <v>6</v>
      </c>
      <c r="H1356" s="211">
        <v>62971.956249999996</v>
      </c>
      <c r="I1356" s="211">
        <v>110200.92343749999</v>
      </c>
      <c r="J1356" s="211">
        <v>85385.23874999999</v>
      </c>
      <c r="K1356" s="211">
        <v>149424.16781249997</v>
      </c>
      <c r="L1356" s="211">
        <v>107585.02124999999</v>
      </c>
      <c r="M1356" s="211">
        <v>188273.78718749998</v>
      </c>
      <c r="N1356" s="211">
        <v>139750.095</v>
      </c>
      <c r="O1356" s="211">
        <v>244562.66624999995</v>
      </c>
      <c r="P1356" s="211">
        <v>170158.36874999999</v>
      </c>
      <c r="Q1356" s="211">
        <v>297777.14531249995</v>
      </c>
      <c r="R1356" s="211">
        <v>189735.15125</v>
      </c>
      <c r="S1356" s="211">
        <v>332036.51468749996</v>
      </c>
      <c r="T1356" s="211">
        <v>208348.13374999998</v>
      </c>
      <c r="U1356" s="211">
        <v>364609.23406250001</v>
      </c>
    </row>
    <row r="1357" spans="1:21" ht="13.5" customHeight="1">
      <c r="A1357" s="209">
        <v>9</v>
      </c>
      <c r="B1357" s="210" t="s">
        <v>525</v>
      </c>
      <c r="C1357" s="210" t="s">
        <v>535</v>
      </c>
      <c r="D1357" s="210" t="s">
        <v>536</v>
      </c>
      <c r="E1357" s="210" t="s">
        <v>543</v>
      </c>
      <c r="F1357" s="209">
        <v>4</v>
      </c>
      <c r="G1357" s="210" t="s">
        <v>4</v>
      </c>
      <c r="H1357" s="211">
        <v>76154.510999999999</v>
      </c>
      <c r="I1357" s="211">
        <v>121847.2176</v>
      </c>
      <c r="J1357" s="211">
        <v>106616.31539999999</v>
      </c>
      <c r="K1357" s="211">
        <v>170586.10464000001</v>
      </c>
      <c r="L1357" s="211">
        <v>137078.11979999999</v>
      </c>
      <c r="M1357" s="211">
        <v>219324.99167999998</v>
      </c>
      <c r="N1357" s="211">
        <v>182770.82639999996</v>
      </c>
      <c r="O1357" s="211">
        <v>292433.32224000001</v>
      </c>
      <c r="P1357" s="211">
        <v>228463.533</v>
      </c>
      <c r="Q1357" s="211">
        <v>365541.65279999992</v>
      </c>
      <c r="R1357" s="211">
        <v>258925.33739999996</v>
      </c>
      <c r="S1357" s="211">
        <v>414280.53983999998</v>
      </c>
      <c r="T1357" s="211">
        <v>289387.14179999998</v>
      </c>
      <c r="U1357" s="211">
        <v>463019.42688000004</v>
      </c>
    </row>
    <row r="1358" spans="1:21" ht="13.5" customHeight="1">
      <c r="A1358" s="209">
        <v>9</v>
      </c>
      <c r="B1358" s="210" t="s">
        <v>525</v>
      </c>
      <c r="C1358" s="210" t="s">
        <v>535</v>
      </c>
      <c r="D1358" s="210" t="s">
        <v>536</v>
      </c>
      <c r="E1358" s="210" t="s">
        <v>544</v>
      </c>
      <c r="F1358" s="209">
        <v>1</v>
      </c>
      <c r="G1358" s="210" t="s">
        <v>63</v>
      </c>
      <c r="H1358" s="211">
        <v>85271.45</v>
      </c>
      <c r="I1358" s="211">
        <v>149225.03749999998</v>
      </c>
      <c r="J1358" s="211">
        <v>111013.54775000001</v>
      </c>
      <c r="K1358" s="211">
        <v>194273.70856250002</v>
      </c>
      <c r="L1358" s="211">
        <v>133172.39250000002</v>
      </c>
      <c r="M1358" s="211">
        <v>233051.68687500001</v>
      </c>
      <c r="N1358" s="211">
        <v>159892.872</v>
      </c>
      <c r="O1358" s="211">
        <v>279812.52599999995</v>
      </c>
      <c r="P1358" s="211">
        <v>188425.09875</v>
      </c>
      <c r="Q1358" s="211">
        <v>329743.92281250004</v>
      </c>
      <c r="R1358" s="211">
        <v>206179.51049999997</v>
      </c>
      <c r="S1358" s="211">
        <v>360814.14337499999</v>
      </c>
      <c r="T1358" s="211">
        <v>223674.3365</v>
      </c>
      <c r="U1358" s="211">
        <v>391430.08887500002</v>
      </c>
    </row>
    <row r="1359" spans="1:21" ht="13.5" customHeight="1">
      <c r="A1359" s="209">
        <v>9</v>
      </c>
      <c r="B1359" s="210" t="s">
        <v>525</v>
      </c>
      <c r="C1359" s="210" t="s">
        <v>535</v>
      </c>
      <c r="D1359" s="210" t="s">
        <v>536</v>
      </c>
      <c r="E1359" s="210" t="s">
        <v>544</v>
      </c>
      <c r="F1359" s="209">
        <v>2</v>
      </c>
      <c r="G1359" s="210" t="s">
        <v>5</v>
      </c>
      <c r="H1359" s="211">
        <v>78091.135999999999</v>
      </c>
      <c r="I1359" s="211">
        <v>136659.48800000001</v>
      </c>
      <c r="J1359" s="211">
        <v>101300.49930000001</v>
      </c>
      <c r="K1359" s="211">
        <v>177275.87377500004</v>
      </c>
      <c r="L1359" s="211">
        <v>120211.37820000001</v>
      </c>
      <c r="M1359" s="211">
        <v>210369.91185</v>
      </c>
      <c r="N1359" s="211">
        <v>143350.4724</v>
      </c>
      <c r="O1359" s="211">
        <v>250863.32670000001</v>
      </c>
      <c r="P1359" s="211">
        <v>168851.20349999997</v>
      </c>
      <c r="Q1359" s="211">
        <v>295489.60612499993</v>
      </c>
      <c r="R1359" s="211">
        <v>184910.55295000004</v>
      </c>
      <c r="S1359" s="211">
        <v>323593.46766249998</v>
      </c>
      <c r="T1359" s="211">
        <v>200085.76952500001</v>
      </c>
      <c r="U1359" s="211">
        <v>350150.09666874999</v>
      </c>
    </row>
    <row r="1360" spans="1:21" ht="13.5" customHeight="1">
      <c r="A1360" s="209">
        <v>9</v>
      </c>
      <c r="B1360" s="210" t="s">
        <v>525</v>
      </c>
      <c r="C1360" s="210" t="s">
        <v>535</v>
      </c>
      <c r="D1360" s="210" t="s">
        <v>536</v>
      </c>
      <c r="E1360" s="210" t="s">
        <v>544</v>
      </c>
      <c r="F1360" s="209">
        <v>3</v>
      </c>
      <c r="G1360" s="210" t="s">
        <v>6</v>
      </c>
      <c r="H1360" s="211">
        <v>61203.418749999997</v>
      </c>
      <c r="I1360" s="211">
        <v>107105.98281250001</v>
      </c>
      <c r="J1360" s="211">
        <v>83023.036250000005</v>
      </c>
      <c r="K1360" s="211">
        <v>145290.31343749998</v>
      </c>
      <c r="L1360" s="211">
        <v>104637.90375</v>
      </c>
      <c r="M1360" s="211">
        <v>183116.33156249998</v>
      </c>
      <c r="N1360" s="211">
        <v>135972.10499999998</v>
      </c>
      <c r="O1360" s="211">
        <v>237951.18374999997</v>
      </c>
      <c r="P1360" s="211">
        <v>165621.50624999998</v>
      </c>
      <c r="Q1360" s="211">
        <v>289837.63593749999</v>
      </c>
      <c r="R1360" s="211">
        <v>184720.87375</v>
      </c>
      <c r="S1360" s="211">
        <v>323261.52906249999</v>
      </c>
      <c r="T1360" s="211">
        <v>202895.94124999997</v>
      </c>
      <c r="U1360" s="211">
        <v>355067.89718749997</v>
      </c>
    </row>
    <row r="1361" spans="1:21" ht="13.5" customHeight="1">
      <c r="A1361" s="209">
        <v>9</v>
      </c>
      <c r="B1361" s="210" t="s">
        <v>525</v>
      </c>
      <c r="C1361" s="210" t="s">
        <v>535</v>
      </c>
      <c r="D1361" s="210" t="s">
        <v>536</v>
      </c>
      <c r="E1361" s="210" t="s">
        <v>544</v>
      </c>
      <c r="F1361" s="209">
        <v>4</v>
      </c>
      <c r="G1361" s="210" t="s">
        <v>4</v>
      </c>
      <c r="H1361" s="211">
        <v>73860.633499999996</v>
      </c>
      <c r="I1361" s="211">
        <v>118177.01360000001</v>
      </c>
      <c r="J1361" s="211">
        <v>103404.88689999998</v>
      </c>
      <c r="K1361" s="211">
        <v>165447.81903999997</v>
      </c>
      <c r="L1361" s="211">
        <v>132949.14029999997</v>
      </c>
      <c r="M1361" s="211">
        <v>212718.62448</v>
      </c>
      <c r="N1361" s="211">
        <v>177265.52039999998</v>
      </c>
      <c r="O1361" s="211">
        <v>283624.83264000004</v>
      </c>
      <c r="P1361" s="211">
        <v>221581.90049999999</v>
      </c>
      <c r="Q1361" s="211">
        <v>354531.04079999996</v>
      </c>
      <c r="R1361" s="211">
        <v>251126.15389999998</v>
      </c>
      <c r="S1361" s="211">
        <v>401801.84623999998</v>
      </c>
      <c r="T1361" s="211">
        <v>280670.40729999996</v>
      </c>
      <c r="U1361" s="211">
        <v>449072.65168000001</v>
      </c>
    </row>
    <row r="1362" spans="1:21" ht="13.5" customHeight="1">
      <c r="A1362" s="209">
        <v>9</v>
      </c>
      <c r="B1362" s="210" t="s">
        <v>525</v>
      </c>
      <c r="C1362" s="210" t="s">
        <v>535</v>
      </c>
      <c r="D1362" s="210" t="s">
        <v>536</v>
      </c>
      <c r="E1362" s="210" t="s">
        <v>545</v>
      </c>
      <c r="F1362" s="209">
        <v>1</v>
      </c>
      <c r="G1362" s="210" t="s">
        <v>63</v>
      </c>
      <c r="H1362" s="211">
        <v>83582.45</v>
      </c>
      <c r="I1362" s="211">
        <v>146269.28749999998</v>
      </c>
      <c r="J1362" s="211">
        <v>108860.34775000002</v>
      </c>
      <c r="K1362" s="211">
        <v>190505.60856250001</v>
      </c>
      <c r="L1362" s="211">
        <v>130677.5925</v>
      </c>
      <c r="M1362" s="211">
        <v>228685.78687499999</v>
      </c>
      <c r="N1362" s="211">
        <v>157034.47200000001</v>
      </c>
      <c r="O1362" s="211">
        <v>274810.326</v>
      </c>
      <c r="P1362" s="211">
        <v>185086.09875</v>
      </c>
      <c r="Q1362" s="211">
        <v>323900.67281250004</v>
      </c>
      <c r="R1362" s="211">
        <v>202541.51049999997</v>
      </c>
      <c r="S1362" s="211">
        <v>354447.64337499999</v>
      </c>
      <c r="T1362" s="211">
        <v>219767.93650000001</v>
      </c>
      <c r="U1362" s="211">
        <v>384593.88887499995</v>
      </c>
    </row>
    <row r="1363" spans="1:21" ht="13.5" customHeight="1">
      <c r="A1363" s="209">
        <v>9</v>
      </c>
      <c r="B1363" s="210" t="s">
        <v>525</v>
      </c>
      <c r="C1363" s="210" t="s">
        <v>535</v>
      </c>
      <c r="D1363" s="210" t="s">
        <v>536</v>
      </c>
      <c r="E1363" s="210" t="s">
        <v>545</v>
      </c>
      <c r="F1363" s="209">
        <v>2</v>
      </c>
      <c r="G1363" s="210" t="s">
        <v>5</v>
      </c>
      <c r="H1363" s="211">
        <v>76518.385999999999</v>
      </c>
      <c r="I1363" s="211">
        <v>133907.17550000001</v>
      </c>
      <c r="J1363" s="211">
        <v>99295.349300000002</v>
      </c>
      <c r="K1363" s="211">
        <v>173766.86127500003</v>
      </c>
      <c r="L1363" s="211">
        <v>117890.7282</v>
      </c>
      <c r="M1363" s="211">
        <v>206308.77434999999</v>
      </c>
      <c r="N1363" s="211">
        <v>140694.21239999999</v>
      </c>
      <c r="O1363" s="211">
        <v>246214.87170000002</v>
      </c>
      <c r="P1363" s="211">
        <v>165748.45349999997</v>
      </c>
      <c r="Q1363" s="211">
        <v>290059.79362499993</v>
      </c>
      <c r="R1363" s="211">
        <v>181530.10295000003</v>
      </c>
      <c r="S1363" s="211">
        <v>317677.68016250001</v>
      </c>
      <c r="T1363" s="211">
        <v>196455.819525</v>
      </c>
      <c r="U1363" s="211">
        <v>343797.68416874995</v>
      </c>
    </row>
    <row r="1364" spans="1:21" ht="13.5" customHeight="1">
      <c r="A1364" s="209">
        <v>9</v>
      </c>
      <c r="B1364" s="210" t="s">
        <v>525</v>
      </c>
      <c r="C1364" s="210" t="s">
        <v>535</v>
      </c>
      <c r="D1364" s="210" t="s">
        <v>536</v>
      </c>
      <c r="E1364" s="210" t="s">
        <v>545</v>
      </c>
      <c r="F1364" s="209">
        <v>3</v>
      </c>
      <c r="G1364" s="210" t="s">
        <v>6</v>
      </c>
      <c r="H1364" s="211">
        <v>59928.84375</v>
      </c>
      <c r="I1364" s="211">
        <v>104875.4765625</v>
      </c>
      <c r="J1364" s="211">
        <v>81238.631249999991</v>
      </c>
      <c r="K1364" s="211">
        <v>142167.60468749999</v>
      </c>
      <c r="L1364" s="211">
        <v>102343.66875</v>
      </c>
      <c r="M1364" s="211">
        <v>179101.42031249998</v>
      </c>
      <c r="N1364" s="211">
        <v>132913.125</v>
      </c>
      <c r="O1364" s="211">
        <v>232597.96875</v>
      </c>
      <c r="P1364" s="211">
        <v>161797.78124999997</v>
      </c>
      <c r="Q1364" s="211">
        <v>283146.1171875</v>
      </c>
      <c r="R1364" s="211">
        <v>180387.31874999998</v>
      </c>
      <c r="S1364" s="211">
        <v>315677.80781249999</v>
      </c>
      <c r="T1364" s="211">
        <v>198052.55624999999</v>
      </c>
      <c r="U1364" s="211">
        <v>346591.97343749995</v>
      </c>
    </row>
    <row r="1365" spans="1:21" ht="13.5" customHeight="1">
      <c r="A1365" s="209">
        <v>9</v>
      </c>
      <c r="B1365" s="210" t="s">
        <v>525</v>
      </c>
      <c r="C1365" s="210" t="s">
        <v>535</v>
      </c>
      <c r="D1365" s="210" t="s">
        <v>536</v>
      </c>
      <c r="E1365" s="210" t="s">
        <v>545</v>
      </c>
      <c r="F1365" s="209">
        <v>4</v>
      </c>
      <c r="G1365" s="210" t="s">
        <v>4</v>
      </c>
      <c r="H1365" s="211">
        <v>72562.633499999996</v>
      </c>
      <c r="I1365" s="211">
        <v>116100.21359999999</v>
      </c>
      <c r="J1365" s="211">
        <v>101587.68689999999</v>
      </c>
      <c r="K1365" s="211">
        <v>162540.29904000001</v>
      </c>
      <c r="L1365" s="211">
        <v>130612.74029999998</v>
      </c>
      <c r="M1365" s="211">
        <v>208980.38448000001</v>
      </c>
      <c r="N1365" s="211">
        <v>174150.32039999997</v>
      </c>
      <c r="O1365" s="211">
        <v>278640.51263999997</v>
      </c>
      <c r="P1365" s="211">
        <v>217687.90049999999</v>
      </c>
      <c r="Q1365" s="211">
        <v>348300.64079999994</v>
      </c>
      <c r="R1365" s="211">
        <v>246712.95389999996</v>
      </c>
      <c r="S1365" s="211">
        <v>394740.72623999999</v>
      </c>
      <c r="T1365" s="211">
        <v>275738.00729999994</v>
      </c>
      <c r="U1365" s="211">
        <v>441180.81167999998</v>
      </c>
    </row>
    <row r="1366" spans="1:21" ht="13.5" customHeight="1">
      <c r="A1366" s="209">
        <v>9</v>
      </c>
      <c r="B1366" s="210" t="s">
        <v>525</v>
      </c>
      <c r="C1366" s="210" t="s">
        <v>535</v>
      </c>
      <c r="D1366" s="210" t="s">
        <v>536</v>
      </c>
      <c r="E1366" s="210" t="s">
        <v>227</v>
      </c>
      <c r="F1366" s="209">
        <v>1</v>
      </c>
      <c r="G1366" s="210" t="s">
        <v>63</v>
      </c>
      <c r="H1366" s="211">
        <v>84571.85</v>
      </c>
      <c r="I1366" s="211">
        <v>148000.73749999999</v>
      </c>
      <c r="J1366" s="211">
        <v>110179.81450000001</v>
      </c>
      <c r="K1366" s="211">
        <v>192814.67537500005</v>
      </c>
      <c r="L1366" s="211">
        <v>132321.01500000001</v>
      </c>
      <c r="M1366" s="211">
        <v>231561.77625</v>
      </c>
      <c r="N1366" s="211">
        <v>159101.736</v>
      </c>
      <c r="O1366" s="211">
        <v>278428.038</v>
      </c>
      <c r="P1366" s="211">
        <v>187542.5025</v>
      </c>
      <c r="Q1366" s="211">
        <v>328199.37937500002</v>
      </c>
      <c r="R1366" s="211">
        <v>205240.09899999999</v>
      </c>
      <c r="S1366" s="211">
        <v>359170.17324999999</v>
      </c>
      <c r="T1366" s="211">
        <v>222723.18699999998</v>
      </c>
      <c r="U1366" s="211">
        <v>389765.57724999997</v>
      </c>
    </row>
    <row r="1367" spans="1:21" ht="13.5" customHeight="1">
      <c r="A1367" s="209">
        <v>9</v>
      </c>
      <c r="B1367" s="210" t="s">
        <v>525</v>
      </c>
      <c r="C1367" s="210" t="s">
        <v>535</v>
      </c>
      <c r="D1367" s="210" t="s">
        <v>536</v>
      </c>
      <c r="E1367" s="210" t="s">
        <v>227</v>
      </c>
      <c r="F1367" s="209">
        <v>2</v>
      </c>
      <c r="G1367" s="210" t="s">
        <v>5</v>
      </c>
      <c r="H1367" s="211">
        <v>77406.630499999999</v>
      </c>
      <c r="I1367" s="211">
        <v>135461.60337500001</v>
      </c>
      <c r="J1367" s="211">
        <v>100471.65590000001</v>
      </c>
      <c r="K1367" s="211">
        <v>175825.39782500002</v>
      </c>
      <c r="L1367" s="211">
        <v>119327.03909999999</v>
      </c>
      <c r="M1367" s="211">
        <v>208822.318425</v>
      </c>
      <c r="N1367" s="211">
        <v>142483.30619999999</v>
      </c>
      <c r="O1367" s="211">
        <v>249345.78584999999</v>
      </c>
      <c r="P1367" s="211">
        <v>167873.69549999997</v>
      </c>
      <c r="Q1367" s="211">
        <v>293778.96712499997</v>
      </c>
      <c r="R1367" s="211">
        <v>183869.4296</v>
      </c>
      <c r="S1367" s="211">
        <v>321771.50180000003</v>
      </c>
      <c r="T1367" s="211">
        <v>199006.31445000001</v>
      </c>
      <c r="U1367" s="211">
        <v>348261.05028750002</v>
      </c>
    </row>
    <row r="1368" spans="1:21" ht="13.5" customHeight="1">
      <c r="A1368" s="209">
        <v>9</v>
      </c>
      <c r="B1368" s="210" t="s">
        <v>525</v>
      </c>
      <c r="C1368" s="210" t="s">
        <v>535</v>
      </c>
      <c r="D1368" s="210" t="s">
        <v>536</v>
      </c>
      <c r="E1368" s="210" t="s">
        <v>227</v>
      </c>
      <c r="F1368" s="209">
        <v>3</v>
      </c>
      <c r="G1368" s="210" t="s">
        <v>6</v>
      </c>
      <c r="H1368" s="211">
        <v>60607.59375</v>
      </c>
      <c r="I1368" s="211">
        <v>106063.2890625</v>
      </c>
      <c r="J1368" s="211">
        <v>82120.631249999991</v>
      </c>
      <c r="K1368" s="211">
        <v>143711.10468749999</v>
      </c>
      <c r="L1368" s="211">
        <v>103423.66875</v>
      </c>
      <c r="M1368" s="211">
        <v>180991.42031249998</v>
      </c>
      <c r="N1368" s="211">
        <v>134262.22499999998</v>
      </c>
      <c r="O1368" s="211">
        <v>234958.89374999999</v>
      </c>
      <c r="P1368" s="211">
        <v>163372.78125</v>
      </c>
      <c r="Q1368" s="211">
        <v>285902.3671875</v>
      </c>
      <c r="R1368" s="211">
        <v>182095.81874999998</v>
      </c>
      <c r="S1368" s="211">
        <v>318667.68281249999</v>
      </c>
      <c r="T1368" s="211">
        <v>199870.85625000001</v>
      </c>
      <c r="U1368" s="211">
        <v>349773.99843749998</v>
      </c>
    </row>
    <row r="1369" spans="1:21" ht="13.5" customHeight="1">
      <c r="A1369" s="209">
        <v>9</v>
      </c>
      <c r="B1369" s="210" t="s">
        <v>525</v>
      </c>
      <c r="C1369" s="210" t="s">
        <v>535</v>
      </c>
      <c r="D1369" s="210" t="s">
        <v>536</v>
      </c>
      <c r="E1369" s="210" t="s">
        <v>227</v>
      </c>
      <c r="F1369" s="209">
        <v>4</v>
      </c>
      <c r="G1369" s="210" t="s">
        <v>4</v>
      </c>
      <c r="H1369" s="211">
        <v>73549.56</v>
      </c>
      <c r="I1369" s="211">
        <v>117679.296</v>
      </c>
      <c r="J1369" s="211">
        <v>102969.38399999999</v>
      </c>
      <c r="K1369" s="211">
        <v>164751.01439999999</v>
      </c>
      <c r="L1369" s="211">
        <v>132389.20799999998</v>
      </c>
      <c r="M1369" s="211">
        <v>211822.7328</v>
      </c>
      <c r="N1369" s="211">
        <v>176518.94399999999</v>
      </c>
      <c r="O1369" s="211">
        <v>282430.31039999996</v>
      </c>
      <c r="P1369" s="211">
        <v>220648.68</v>
      </c>
      <c r="Q1369" s="211">
        <v>353037.88799999998</v>
      </c>
      <c r="R1369" s="211">
        <v>250068.50399999996</v>
      </c>
      <c r="S1369" s="211">
        <v>400109.60639999999</v>
      </c>
      <c r="T1369" s="211">
        <v>279488.32799999998</v>
      </c>
      <c r="U1369" s="211">
        <v>447181.32479999994</v>
      </c>
    </row>
    <row r="1370" spans="1:21" ht="13.5" customHeight="1">
      <c r="A1370" s="209">
        <v>9</v>
      </c>
      <c r="B1370" s="210" t="s">
        <v>525</v>
      </c>
      <c r="C1370" s="210" t="s">
        <v>535</v>
      </c>
      <c r="D1370" s="210" t="s">
        <v>536</v>
      </c>
      <c r="E1370" s="210" t="s">
        <v>546</v>
      </c>
      <c r="F1370" s="209">
        <v>1</v>
      </c>
      <c r="G1370" s="210" t="s">
        <v>63</v>
      </c>
      <c r="H1370" s="211">
        <v>85838.6</v>
      </c>
      <c r="I1370" s="211">
        <v>150217.54999999999</v>
      </c>
      <c r="J1370" s="211">
        <v>111794.71450000002</v>
      </c>
      <c r="K1370" s="211">
        <v>195640.75037500006</v>
      </c>
      <c r="L1370" s="211">
        <v>134192.11499999999</v>
      </c>
      <c r="M1370" s="211">
        <v>234836.20124999998</v>
      </c>
      <c r="N1370" s="211">
        <v>161245.53600000002</v>
      </c>
      <c r="O1370" s="211">
        <v>282179.68800000002</v>
      </c>
      <c r="P1370" s="211">
        <v>190046.7525</v>
      </c>
      <c r="Q1370" s="211">
        <v>332581.81687500002</v>
      </c>
      <c r="R1370" s="211">
        <v>207968.59899999999</v>
      </c>
      <c r="S1370" s="211">
        <v>363945.04824999999</v>
      </c>
      <c r="T1370" s="211">
        <v>225652.98699999999</v>
      </c>
      <c r="U1370" s="211">
        <v>394892.72725</v>
      </c>
    </row>
    <row r="1371" spans="1:21" ht="13.5" customHeight="1">
      <c r="A1371" s="209">
        <v>9</v>
      </c>
      <c r="B1371" s="210" t="s">
        <v>525</v>
      </c>
      <c r="C1371" s="210" t="s">
        <v>535</v>
      </c>
      <c r="D1371" s="210" t="s">
        <v>536</v>
      </c>
      <c r="E1371" s="210" t="s">
        <v>546</v>
      </c>
      <c r="F1371" s="209">
        <v>2</v>
      </c>
      <c r="G1371" s="210" t="s">
        <v>5</v>
      </c>
      <c r="H1371" s="211">
        <v>78586.192999999999</v>
      </c>
      <c r="I1371" s="211">
        <v>137525.83775000001</v>
      </c>
      <c r="J1371" s="211">
        <v>101975.5184</v>
      </c>
      <c r="K1371" s="211">
        <v>178457.15720000002</v>
      </c>
      <c r="L1371" s="211">
        <v>121067.5266</v>
      </c>
      <c r="M1371" s="211">
        <v>211868.17155000003</v>
      </c>
      <c r="N1371" s="211">
        <v>144475.5012</v>
      </c>
      <c r="O1371" s="211">
        <v>252832.12709999998</v>
      </c>
      <c r="P1371" s="211">
        <v>170200.75799999997</v>
      </c>
      <c r="Q1371" s="211">
        <v>297851.32649999997</v>
      </c>
      <c r="R1371" s="211">
        <v>186404.7671</v>
      </c>
      <c r="S1371" s="211">
        <v>326208.34242500004</v>
      </c>
      <c r="T1371" s="211">
        <v>201728.77695</v>
      </c>
      <c r="U1371" s="211">
        <v>353025.35966249998</v>
      </c>
    </row>
    <row r="1372" spans="1:21" ht="13.5" customHeight="1">
      <c r="A1372" s="209">
        <v>9</v>
      </c>
      <c r="B1372" s="210" t="s">
        <v>525</v>
      </c>
      <c r="C1372" s="210" t="s">
        <v>535</v>
      </c>
      <c r="D1372" s="210" t="s">
        <v>536</v>
      </c>
      <c r="E1372" s="210" t="s">
        <v>546</v>
      </c>
      <c r="F1372" s="209">
        <v>3</v>
      </c>
      <c r="G1372" s="210" t="s">
        <v>6</v>
      </c>
      <c r="H1372" s="211">
        <v>61563.525000000001</v>
      </c>
      <c r="I1372" s="211">
        <v>107736.16875</v>
      </c>
      <c r="J1372" s="211">
        <v>83458.934999999998</v>
      </c>
      <c r="K1372" s="211">
        <v>146053.13624999998</v>
      </c>
      <c r="L1372" s="211">
        <v>105144.345</v>
      </c>
      <c r="M1372" s="211">
        <v>184002.60375000001</v>
      </c>
      <c r="N1372" s="211">
        <v>136556.46</v>
      </c>
      <c r="O1372" s="211">
        <v>238973.80499999996</v>
      </c>
      <c r="P1372" s="211">
        <v>166240.57500000001</v>
      </c>
      <c r="Q1372" s="211">
        <v>290921.00624999998</v>
      </c>
      <c r="R1372" s="211">
        <v>185345.98499999999</v>
      </c>
      <c r="S1372" s="211">
        <v>324355.47375</v>
      </c>
      <c r="T1372" s="211">
        <v>203503.39499999999</v>
      </c>
      <c r="U1372" s="211">
        <v>356130.94124999997</v>
      </c>
    </row>
    <row r="1373" spans="1:21" ht="13.5" customHeight="1">
      <c r="A1373" s="209">
        <v>9</v>
      </c>
      <c r="B1373" s="210" t="s">
        <v>525</v>
      </c>
      <c r="C1373" s="210" t="s">
        <v>535</v>
      </c>
      <c r="D1373" s="210" t="s">
        <v>536</v>
      </c>
      <c r="E1373" s="210" t="s">
        <v>546</v>
      </c>
      <c r="F1373" s="209">
        <v>4</v>
      </c>
      <c r="G1373" s="210" t="s">
        <v>4</v>
      </c>
      <c r="H1373" s="211">
        <v>74523.06</v>
      </c>
      <c r="I1373" s="211">
        <v>119236.89600000001</v>
      </c>
      <c r="J1373" s="211">
        <v>104332.28399999999</v>
      </c>
      <c r="K1373" s="211">
        <v>166931.6544</v>
      </c>
      <c r="L1373" s="211">
        <v>134141.508</v>
      </c>
      <c r="M1373" s="211">
        <v>214626.41279999999</v>
      </c>
      <c r="N1373" s="211">
        <v>178855.34399999998</v>
      </c>
      <c r="O1373" s="211">
        <v>286168.55039999995</v>
      </c>
      <c r="P1373" s="211">
        <v>223569.18</v>
      </c>
      <c r="Q1373" s="211">
        <v>357710.68799999997</v>
      </c>
      <c r="R1373" s="211">
        <v>253378.40399999998</v>
      </c>
      <c r="S1373" s="211">
        <v>405405.44640000002</v>
      </c>
      <c r="T1373" s="211">
        <v>283187.62799999997</v>
      </c>
      <c r="U1373" s="211">
        <v>453100.20479999995</v>
      </c>
    </row>
    <row r="1374" spans="1:21" ht="13.5" customHeight="1">
      <c r="A1374" s="209">
        <v>9</v>
      </c>
      <c r="B1374" s="210" t="s">
        <v>525</v>
      </c>
      <c r="C1374" s="210" t="s">
        <v>535</v>
      </c>
      <c r="D1374" s="210" t="s">
        <v>536</v>
      </c>
      <c r="E1374" s="210" t="s">
        <v>547</v>
      </c>
      <c r="F1374" s="209">
        <v>1</v>
      </c>
      <c r="G1374" s="210" t="s">
        <v>63</v>
      </c>
      <c r="H1374" s="211">
        <v>82210.8</v>
      </c>
      <c r="I1374" s="211">
        <v>143868.9</v>
      </c>
      <c r="J1374" s="211">
        <v>106956.66975000002</v>
      </c>
      <c r="K1374" s="211">
        <v>187174.17206250003</v>
      </c>
      <c r="L1374" s="211">
        <v>128166.23250000001</v>
      </c>
      <c r="M1374" s="211">
        <v>224290.90687500002</v>
      </c>
      <c r="N1374" s="211">
        <v>153665.56800000003</v>
      </c>
      <c r="O1374" s="211">
        <v>268914.74400000006</v>
      </c>
      <c r="P1374" s="211">
        <v>181039.93875000003</v>
      </c>
      <c r="Q1374" s="211">
        <v>316819.89281250001</v>
      </c>
      <c r="R1374" s="211">
        <v>198073.7745</v>
      </c>
      <c r="S1374" s="211">
        <v>346629.10537500004</v>
      </c>
      <c r="T1374" s="211">
        <v>214817.06849999999</v>
      </c>
      <c r="U1374" s="211">
        <v>375929.86987500003</v>
      </c>
    </row>
    <row r="1375" spans="1:21" ht="13.5" customHeight="1">
      <c r="A1375" s="209">
        <v>9</v>
      </c>
      <c r="B1375" s="210" t="s">
        <v>525</v>
      </c>
      <c r="C1375" s="210" t="s">
        <v>535</v>
      </c>
      <c r="D1375" s="210" t="s">
        <v>536</v>
      </c>
      <c r="E1375" s="210" t="s">
        <v>547</v>
      </c>
      <c r="F1375" s="209">
        <v>2</v>
      </c>
      <c r="G1375" s="210" t="s">
        <v>5</v>
      </c>
      <c r="H1375" s="211">
        <v>75329.296499999997</v>
      </c>
      <c r="I1375" s="211">
        <v>131826.26887500001</v>
      </c>
      <c r="J1375" s="211">
        <v>97662.39420000001</v>
      </c>
      <c r="K1375" s="211">
        <v>170909.18985000002</v>
      </c>
      <c r="L1375" s="211">
        <v>115801.0533</v>
      </c>
      <c r="M1375" s="211">
        <v>202651.84327499999</v>
      </c>
      <c r="N1375" s="211">
        <v>137915.49060000002</v>
      </c>
      <c r="O1375" s="211">
        <v>241352.10855</v>
      </c>
      <c r="P1375" s="211">
        <v>162408.204</v>
      </c>
      <c r="Q1375" s="211">
        <v>284214.35699999996</v>
      </c>
      <c r="R1375" s="211">
        <v>177827.23605000004</v>
      </c>
      <c r="S1375" s="211">
        <v>311197.66308750003</v>
      </c>
      <c r="T1375" s="211">
        <v>192376.96222500002</v>
      </c>
      <c r="U1375" s="211">
        <v>336659.68389375007</v>
      </c>
    </row>
    <row r="1376" spans="1:21" ht="13.5" customHeight="1">
      <c r="A1376" s="209">
        <v>9</v>
      </c>
      <c r="B1376" s="210" t="s">
        <v>525</v>
      </c>
      <c r="C1376" s="210" t="s">
        <v>535</v>
      </c>
      <c r="D1376" s="210" t="s">
        <v>536</v>
      </c>
      <c r="E1376" s="210" t="s">
        <v>547</v>
      </c>
      <c r="F1376" s="209">
        <v>3</v>
      </c>
      <c r="G1376" s="210" t="s">
        <v>6</v>
      </c>
      <c r="H1376" s="211">
        <v>59979.775000000009</v>
      </c>
      <c r="I1376" s="211">
        <v>104964.60625000001</v>
      </c>
      <c r="J1376" s="211">
        <v>81400.934999999998</v>
      </c>
      <c r="K1376" s="211">
        <v>142451.63625000001</v>
      </c>
      <c r="L1376" s="211">
        <v>102624.345</v>
      </c>
      <c r="M1376" s="211">
        <v>179592.60375000001</v>
      </c>
      <c r="N1376" s="211">
        <v>133408.56</v>
      </c>
      <c r="O1376" s="211">
        <v>233464.98</v>
      </c>
      <c r="P1376" s="211">
        <v>162565.57500000001</v>
      </c>
      <c r="Q1376" s="211">
        <v>284489.75624999998</v>
      </c>
      <c r="R1376" s="211">
        <v>181359.48499999999</v>
      </c>
      <c r="S1376" s="211">
        <v>317379.09875</v>
      </c>
      <c r="T1376" s="211">
        <v>199260.69500000001</v>
      </c>
      <c r="U1376" s="211">
        <v>348706.21625</v>
      </c>
    </row>
    <row r="1377" spans="1:21" ht="13.5" customHeight="1">
      <c r="A1377" s="209">
        <v>9</v>
      </c>
      <c r="B1377" s="210" t="s">
        <v>525</v>
      </c>
      <c r="C1377" s="210" t="s">
        <v>535</v>
      </c>
      <c r="D1377" s="210" t="s">
        <v>536</v>
      </c>
      <c r="E1377" s="210" t="s">
        <v>547</v>
      </c>
      <c r="F1377" s="209">
        <v>4</v>
      </c>
      <c r="G1377" s="210" t="s">
        <v>4</v>
      </c>
      <c r="H1377" s="211">
        <v>72220.231499999994</v>
      </c>
      <c r="I1377" s="211">
        <v>115552.37040000001</v>
      </c>
      <c r="J1377" s="211">
        <v>101108.3241</v>
      </c>
      <c r="K1377" s="211">
        <v>161773.31856000001</v>
      </c>
      <c r="L1377" s="211">
        <v>129996.4167</v>
      </c>
      <c r="M1377" s="211">
        <v>207994.26672000001</v>
      </c>
      <c r="N1377" s="211">
        <v>173328.55560000002</v>
      </c>
      <c r="O1377" s="211">
        <v>277325.68896</v>
      </c>
      <c r="P1377" s="211">
        <v>216660.69449999998</v>
      </c>
      <c r="Q1377" s="211">
        <v>346657.11120000004</v>
      </c>
      <c r="R1377" s="211">
        <v>245548.78709999999</v>
      </c>
      <c r="S1377" s="211">
        <v>392878.05936000001</v>
      </c>
      <c r="T1377" s="211">
        <v>274436.87969999999</v>
      </c>
      <c r="U1377" s="211">
        <v>439099.00751999998</v>
      </c>
    </row>
    <row r="1378" spans="1:21" ht="13.5" customHeight="1">
      <c r="A1378" s="209">
        <v>9</v>
      </c>
      <c r="B1378" s="210" t="s">
        <v>525</v>
      </c>
      <c r="C1378" s="210" t="s">
        <v>535</v>
      </c>
      <c r="D1378" s="210" t="s">
        <v>536</v>
      </c>
      <c r="E1378" s="210" t="s">
        <v>548</v>
      </c>
      <c r="F1378" s="209">
        <v>1</v>
      </c>
      <c r="G1378" s="210" t="s">
        <v>63</v>
      </c>
      <c r="H1378" s="211">
        <v>83582.45</v>
      </c>
      <c r="I1378" s="211">
        <v>146269.28749999998</v>
      </c>
      <c r="J1378" s="211">
        <v>108860.34775000002</v>
      </c>
      <c r="K1378" s="211">
        <v>190505.60856250001</v>
      </c>
      <c r="L1378" s="211">
        <v>130677.5925</v>
      </c>
      <c r="M1378" s="211">
        <v>228685.78687499999</v>
      </c>
      <c r="N1378" s="211">
        <v>157034.47200000001</v>
      </c>
      <c r="O1378" s="211">
        <v>274810.326</v>
      </c>
      <c r="P1378" s="211">
        <v>185086.09875</v>
      </c>
      <c r="Q1378" s="211">
        <v>323900.67281250004</v>
      </c>
      <c r="R1378" s="211">
        <v>202541.51049999997</v>
      </c>
      <c r="S1378" s="211">
        <v>354447.64337499999</v>
      </c>
      <c r="T1378" s="211">
        <v>219767.93650000001</v>
      </c>
      <c r="U1378" s="211">
        <v>384593.88887499995</v>
      </c>
    </row>
    <row r="1379" spans="1:21" ht="13.5" customHeight="1">
      <c r="A1379" s="209">
        <v>9</v>
      </c>
      <c r="B1379" s="210" t="s">
        <v>525</v>
      </c>
      <c r="C1379" s="210" t="s">
        <v>535</v>
      </c>
      <c r="D1379" s="210" t="s">
        <v>536</v>
      </c>
      <c r="E1379" s="210" t="s">
        <v>548</v>
      </c>
      <c r="F1379" s="209">
        <v>2</v>
      </c>
      <c r="G1379" s="210" t="s">
        <v>5</v>
      </c>
      <c r="H1379" s="211">
        <v>76518.385999999999</v>
      </c>
      <c r="I1379" s="211">
        <v>133907.17550000001</v>
      </c>
      <c r="J1379" s="211">
        <v>99295.349300000002</v>
      </c>
      <c r="K1379" s="211">
        <v>173766.86127500003</v>
      </c>
      <c r="L1379" s="211">
        <v>117890.7282</v>
      </c>
      <c r="M1379" s="211">
        <v>206308.77434999999</v>
      </c>
      <c r="N1379" s="211">
        <v>140694.21239999999</v>
      </c>
      <c r="O1379" s="211">
        <v>246214.87170000002</v>
      </c>
      <c r="P1379" s="211">
        <v>165748.45349999997</v>
      </c>
      <c r="Q1379" s="211">
        <v>290059.79362499993</v>
      </c>
      <c r="R1379" s="211">
        <v>181530.10295000003</v>
      </c>
      <c r="S1379" s="211">
        <v>317677.68016250001</v>
      </c>
      <c r="T1379" s="211">
        <v>196455.819525</v>
      </c>
      <c r="U1379" s="211">
        <v>343797.68416874995</v>
      </c>
    </row>
    <row r="1380" spans="1:21" ht="13.5" customHeight="1">
      <c r="A1380" s="209">
        <v>9</v>
      </c>
      <c r="B1380" s="210" t="s">
        <v>525</v>
      </c>
      <c r="C1380" s="210" t="s">
        <v>535</v>
      </c>
      <c r="D1380" s="210" t="s">
        <v>536</v>
      </c>
      <c r="E1380" s="210" t="s">
        <v>548</v>
      </c>
      <c r="F1380" s="209">
        <v>3</v>
      </c>
      <c r="G1380" s="210" t="s">
        <v>6</v>
      </c>
      <c r="H1380" s="211">
        <v>59928.84375</v>
      </c>
      <c r="I1380" s="211">
        <v>104875.4765625</v>
      </c>
      <c r="J1380" s="211">
        <v>81238.631249999991</v>
      </c>
      <c r="K1380" s="211">
        <v>142167.60468749999</v>
      </c>
      <c r="L1380" s="211">
        <v>102343.66875</v>
      </c>
      <c r="M1380" s="211">
        <v>179101.42031249998</v>
      </c>
      <c r="N1380" s="211">
        <v>132913.125</v>
      </c>
      <c r="O1380" s="211">
        <v>232597.96875</v>
      </c>
      <c r="P1380" s="211">
        <v>161797.78124999997</v>
      </c>
      <c r="Q1380" s="211">
        <v>283146.1171875</v>
      </c>
      <c r="R1380" s="211">
        <v>180387.31874999998</v>
      </c>
      <c r="S1380" s="211">
        <v>315677.80781249999</v>
      </c>
      <c r="T1380" s="211">
        <v>198052.55624999999</v>
      </c>
      <c r="U1380" s="211">
        <v>346591.97343749995</v>
      </c>
    </row>
    <row r="1381" spans="1:21" ht="13.5" customHeight="1">
      <c r="A1381" s="209">
        <v>9</v>
      </c>
      <c r="B1381" s="210" t="s">
        <v>525</v>
      </c>
      <c r="C1381" s="210" t="s">
        <v>535</v>
      </c>
      <c r="D1381" s="210" t="s">
        <v>536</v>
      </c>
      <c r="E1381" s="210" t="s">
        <v>548</v>
      </c>
      <c r="F1381" s="209">
        <v>4</v>
      </c>
      <c r="G1381" s="210" t="s">
        <v>4</v>
      </c>
      <c r="H1381" s="211">
        <v>72562.633499999996</v>
      </c>
      <c r="I1381" s="211">
        <v>116100.21359999999</v>
      </c>
      <c r="J1381" s="211">
        <v>101587.68689999999</v>
      </c>
      <c r="K1381" s="211">
        <v>162540.29904000001</v>
      </c>
      <c r="L1381" s="211">
        <v>130612.74029999998</v>
      </c>
      <c r="M1381" s="211">
        <v>208980.38448000001</v>
      </c>
      <c r="N1381" s="211">
        <v>174150.32039999997</v>
      </c>
      <c r="O1381" s="211">
        <v>278640.51263999997</v>
      </c>
      <c r="P1381" s="211">
        <v>217687.90049999999</v>
      </c>
      <c r="Q1381" s="211">
        <v>348300.64079999994</v>
      </c>
      <c r="R1381" s="211">
        <v>246712.95389999996</v>
      </c>
      <c r="S1381" s="211">
        <v>394740.72623999999</v>
      </c>
      <c r="T1381" s="211">
        <v>275738.00729999994</v>
      </c>
      <c r="U1381" s="211">
        <v>441180.81167999998</v>
      </c>
    </row>
    <row r="1382" spans="1:21" ht="13.5" customHeight="1">
      <c r="A1382" s="209">
        <v>9</v>
      </c>
      <c r="B1382" s="210" t="s">
        <v>525</v>
      </c>
      <c r="C1382" s="210" t="s">
        <v>535</v>
      </c>
      <c r="D1382" s="210" t="s">
        <v>536</v>
      </c>
      <c r="E1382" s="210" t="s">
        <v>549</v>
      </c>
      <c r="F1382" s="209">
        <v>1</v>
      </c>
      <c r="G1382" s="210" t="s">
        <v>63</v>
      </c>
      <c r="H1382" s="211">
        <v>81841</v>
      </c>
      <c r="I1382" s="211">
        <v>143221.75</v>
      </c>
      <c r="J1382" s="211">
        <v>106562.75875000001</v>
      </c>
      <c r="K1382" s="211">
        <v>186484.82781250004</v>
      </c>
      <c r="L1382" s="211">
        <v>127862.66249999999</v>
      </c>
      <c r="M1382" s="211">
        <v>223759.65937499999</v>
      </c>
      <c r="N1382" s="211">
        <v>153563.51999999999</v>
      </c>
      <c r="O1382" s="211">
        <v>268736.15999999997</v>
      </c>
      <c r="P1382" s="211">
        <v>180976.14374999999</v>
      </c>
      <c r="Q1382" s="211">
        <v>316708.25156250002</v>
      </c>
      <c r="R1382" s="211">
        <v>198033.89249999999</v>
      </c>
      <c r="S1382" s="211">
        <v>346559.31187500001</v>
      </c>
      <c r="T1382" s="211">
        <v>214851.0025</v>
      </c>
      <c r="U1382" s="211">
        <v>375989.25437500002</v>
      </c>
    </row>
    <row r="1383" spans="1:21" ht="13.5" customHeight="1">
      <c r="A1383" s="209">
        <v>9</v>
      </c>
      <c r="B1383" s="210" t="s">
        <v>525</v>
      </c>
      <c r="C1383" s="210" t="s">
        <v>535</v>
      </c>
      <c r="D1383" s="210" t="s">
        <v>536</v>
      </c>
      <c r="E1383" s="210" t="s">
        <v>549</v>
      </c>
      <c r="F1383" s="209">
        <v>2</v>
      </c>
      <c r="G1383" s="210" t="s">
        <v>5</v>
      </c>
      <c r="H1383" s="211">
        <v>74940.872499999998</v>
      </c>
      <c r="I1383" s="211">
        <v>131146.52687499998</v>
      </c>
      <c r="J1383" s="211">
        <v>97225.653000000006</v>
      </c>
      <c r="K1383" s="211">
        <v>170144.89275</v>
      </c>
      <c r="L1383" s="211">
        <v>115395.48449999999</v>
      </c>
      <c r="M1383" s="211">
        <v>201942.09787499998</v>
      </c>
      <c r="N1383" s="211">
        <v>137644.68900000001</v>
      </c>
      <c r="O1383" s="211">
        <v>240878.20574999999</v>
      </c>
      <c r="P1383" s="211">
        <v>162139.10999999999</v>
      </c>
      <c r="Q1383" s="211">
        <v>283743.44249999995</v>
      </c>
      <c r="R1383" s="211">
        <v>177565.88825000002</v>
      </c>
      <c r="S1383" s="211">
        <v>310740.30443750002</v>
      </c>
      <c r="T1383" s="211">
        <v>192147.67212499998</v>
      </c>
      <c r="U1383" s="211">
        <v>336258.42621874996</v>
      </c>
    </row>
    <row r="1384" spans="1:21" ht="13.5" customHeight="1">
      <c r="A1384" s="209">
        <v>9</v>
      </c>
      <c r="B1384" s="210" t="s">
        <v>525</v>
      </c>
      <c r="C1384" s="210" t="s">
        <v>535</v>
      </c>
      <c r="D1384" s="210" t="s">
        <v>536</v>
      </c>
      <c r="E1384" s="210" t="s">
        <v>549</v>
      </c>
      <c r="F1384" s="209">
        <v>3</v>
      </c>
      <c r="G1384" s="210" t="s">
        <v>6</v>
      </c>
      <c r="H1384" s="211">
        <v>59610.2</v>
      </c>
      <c r="I1384" s="211">
        <v>104317.85</v>
      </c>
      <c r="J1384" s="211">
        <v>80792.53</v>
      </c>
      <c r="K1384" s="211">
        <v>141386.92749999999</v>
      </c>
      <c r="L1384" s="211">
        <v>101770.11</v>
      </c>
      <c r="M1384" s="211">
        <v>178097.6925</v>
      </c>
      <c r="N1384" s="211">
        <v>132148.38</v>
      </c>
      <c r="O1384" s="211">
        <v>231259.66499999998</v>
      </c>
      <c r="P1384" s="211">
        <v>160841.85</v>
      </c>
      <c r="Q1384" s="211">
        <v>281473.23749999999</v>
      </c>
      <c r="R1384" s="211">
        <v>179303.93</v>
      </c>
      <c r="S1384" s="211">
        <v>313781.87749999994</v>
      </c>
      <c r="T1384" s="211">
        <v>196841.71</v>
      </c>
      <c r="U1384" s="211">
        <v>344472.99249999999</v>
      </c>
    </row>
    <row r="1385" spans="1:21" ht="13.5" customHeight="1">
      <c r="A1385" s="209">
        <v>9</v>
      </c>
      <c r="B1385" s="210" t="s">
        <v>525</v>
      </c>
      <c r="C1385" s="210" t="s">
        <v>535</v>
      </c>
      <c r="D1385" s="210" t="s">
        <v>536</v>
      </c>
      <c r="E1385" s="210" t="s">
        <v>549</v>
      </c>
      <c r="F1385" s="209">
        <v>4</v>
      </c>
      <c r="G1385" s="210" t="s">
        <v>4</v>
      </c>
      <c r="H1385" s="211">
        <v>72238.133499999996</v>
      </c>
      <c r="I1385" s="211">
        <v>115581.01360000001</v>
      </c>
      <c r="J1385" s="211">
        <v>101133.38689999998</v>
      </c>
      <c r="K1385" s="211">
        <v>161813.41904000001</v>
      </c>
      <c r="L1385" s="211">
        <v>130028.64029999998</v>
      </c>
      <c r="M1385" s="211">
        <v>208045.82448000001</v>
      </c>
      <c r="N1385" s="211">
        <v>173371.52039999998</v>
      </c>
      <c r="O1385" s="211">
        <v>277394.43264000001</v>
      </c>
      <c r="P1385" s="211">
        <v>216714.40049999999</v>
      </c>
      <c r="Q1385" s="211">
        <v>346743.04079999996</v>
      </c>
      <c r="R1385" s="211">
        <v>245609.65389999998</v>
      </c>
      <c r="S1385" s="211">
        <v>392975.44623999996</v>
      </c>
      <c r="T1385" s="211">
        <v>274504.90729999996</v>
      </c>
      <c r="U1385" s="211">
        <v>439207.85167999996</v>
      </c>
    </row>
    <row r="1386" spans="1:21" ht="13.5" customHeight="1">
      <c r="A1386" s="209">
        <v>9</v>
      </c>
      <c r="B1386" s="210" t="s">
        <v>525</v>
      </c>
      <c r="C1386" s="210" t="s">
        <v>535</v>
      </c>
      <c r="D1386" s="210" t="s">
        <v>536</v>
      </c>
      <c r="E1386" s="210" t="s">
        <v>550</v>
      </c>
      <c r="F1386" s="209">
        <v>1</v>
      </c>
      <c r="G1386" s="210" t="s">
        <v>63</v>
      </c>
      <c r="H1386" s="211">
        <v>94388.5</v>
      </c>
      <c r="I1386" s="211">
        <v>165179.875</v>
      </c>
      <c r="J1386" s="211">
        <v>122849.49250000002</v>
      </c>
      <c r="K1386" s="211">
        <v>214986.61187500006</v>
      </c>
      <c r="L1386" s="211">
        <v>147306.375</v>
      </c>
      <c r="M1386" s="211">
        <v>257786.15625</v>
      </c>
      <c r="N1386" s="211">
        <v>176762.64</v>
      </c>
      <c r="O1386" s="211">
        <v>309334.62</v>
      </c>
      <c r="P1386" s="211">
        <v>208283.66249999998</v>
      </c>
      <c r="Q1386" s="211">
        <v>364496.40937499999</v>
      </c>
      <c r="R1386" s="211">
        <v>227897.83499999999</v>
      </c>
      <c r="S1386" s="211">
        <v>398821.21124999999</v>
      </c>
      <c r="T1386" s="211">
        <v>247206.05499999999</v>
      </c>
      <c r="U1386" s="211">
        <v>432610.59625</v>
      </c>
    </row>
    <row r="1387" spans="1:21" ht="13.5" customHeight="1">
      <c r="A1387" s="209">
        <v>9</v>
      </c>
      <c r="B1387" s="210" t="s">
        <v>525</v>
      </c>
      <c r="C1387" s="210" t="s">
        <v>535</v>
      </c>
      <c r="D1387" s="210" t="s">
        <v>536</v>
      </c>
      <c r="E1387" s="210" t="s">
        <v>550</v>
      </c>
      <c r="F1387" s="209">
        <v>2</v>
      </c>
      <c r="G1387" s="210" t="s">
        <v>5</v>
      </c>
      <c r="H1387" s="211">
        <v>86459.47</v>
      </c>
      <c r="I1387" s="211">
        <v>151304.07250000001</v>
      </c>
      <c r="J1387" s="211">
        <v>112130.361</v>
      </c>
      <c r="K1387" s="211">
        <v>196228.13175000003</v>
      </c>
      <c r="L1387" s="211">
        <v>133019.96400000001</v>
      </c>
      <c r="M1387" s="211">
        <v>232784.93700000001</v>
      </c>
      <c r="N1387" s="211">
        <v>158543.32799999998</v>
      </c>
      <c r="O1387" s="211">
        <v>277450.82400000002</v>
      </c>
      <c r="P1387" s="211">
        <v>186727.69500000001</v>
      </c>
      <c r="Q1387" s="211">
        <v>326773.46624999994</v>
      </c>
      <c r="R1387" s="211">
        <v>204474.54650000003</v>
      </c>
      <c r="S1387" s="211">
        <v>357830.45637500007</v>
      </c>
      <c r="T1387" s="211">
        <v>221234.92174999998</v>
      </c>
      <c r="U1387" s="211">
        <v>387161.11306250002</v>
      </c>
    </row>
    <row r="1388" spans="1:21" ht="13.5" customHeight="1">
      <c r="A1388" s="209">
        <v>9</v>
      </c>
      <c r="B1388" s="210" t="s">
        <v>525</v>
      </c>
      <c r="C1388" s="210" t="s">
        <v>535</v>
      </c>
      <c r="D1388" s="210" t="s">
        <v>536</v>
      </c>
      <c r="E1388" s="210" t="s">
        <v>550</v>
      </c>
      <c r="F1388" s="209">
        <v>3</v>
      </c>
      <c r="G1388" s="210" t="s">
        <v>6</v>
      </c>
      <c r="H1388" s="211">
        <v>68739.537499999991</v>
      </c>
      <c r="I1388" s="211">
        <v>120294.19062499999</v>
      </c>
      <c r="J1388" s="211">
        <v>93232.352499999979</v>
      </c>
      <c r="K1388" s="211">
        <v>163156.61687499998</v>
      </c>
      <c r="L1388" s="211">
        <v>117494.1675</v>
      </c>
      <c r="M1388" s="211">
        <v>205614.79312499997</v>
      </c>
      <c r="N1388" s="211">
        <v>152659.29</v>
      </c>
      <c r="O1388" s="211">
        <v>267153.75749999995</v>
      </c>
      <c r="P1388" s="211">
        <v>185923.61249999999</v>
      </c>
      <c r="Q1388" s="211">
        <v>325366.32187499997</v>
      </c>
      <c r="R1388" s="211">
        <v>207347.42749999999</v>
      </c>
      <c r="S1388" s="211">
        <v>362857.99812499993</v>
      </c>
      <c r="T1388" s="211">
        <v>227728.4425</v>
      </c>
      <c r="U1388" s="211">
        <v>398524.77437499998</v>
      </c>
    </row>
    <row r="1389" spans="1:21" ht="13.5" customHeight="1">
      <c r="A1389" s="209">
        <v>9</v>
      </c>
      <c r="B1389" s="210" t="s">
        <v>525</v>
      </c>
      <c r="C1389" s="210" t="s">
        <v>535</v>
      </c>
      <c r="D1389" s="210" t="s">
        <v>536</v>
      </c>
      <c r="E1389" s="210" t="s">
        <v>550</v>
      </c>
      <c r="F1389" s="209">
        <v>4</v>
      </c>
      <c r="G1389" s="210" t="s">
        <v>4</v>
      </c>
      <c r="H1389" s="211">
        <v>83013.765999999989</v>
      </c>
      <c r="I1389" s="211">
        <v>132822.02559999999</v>
      </c>
      <c r="J1389" s="211">
        <v>116219.27239999999</v>
      </c>
      <c r="K1389" s="211">
        <v>185950.83584000001</v>
      </c>
      <c r="L1389" s="211">
        <v>149424.77879999997</v>
      </c>
      <c r="M1389" s="211">
        <v>239079.64608000001</v>
      </c>
      <c r="N1389" s="211">
        <v>199233.03839999996</v>
      </c>
      <c r="O1389" s="211">
        <v>318772.86144000001</v>
      </c>
      <c r="P1389" s="211">
        <v>249041.29800000001</v>
      </c>
      <c r="Q1389" s="211">
        <v>398466.07679999992</v>
      </c>
      <c r="R1389" s="211">
        <v>282246.80440000002</v>
      </c>
      <c r="S1389" s="211">
        <v>451594.88703999994</v>
      </c>
      <c r="T1389" s="211">
        <v>315452.31079999998</v>
      </c>
      <c r="U1389" s="211">
        <v>504723.69727999996</v>
      </c>
    </row>
    <row r="1390" spans="1:21" ht="13.5" customHeight="1">
      <c r="A1390" s="209">
        <v>9</v>
      </c>
      <c r="B1390" s="210" t="s">
        <v>525</v>
      </c>
      <c r="C1390" s="210" t="s">
        <v>535</v>
      </c>
      <c r="D1390" s="210" t="s">
        <v>536</v>
      </c>
      <c r="E1390" s="210" t="s">
        <v>551</v>
      </c>
      <c r="F1390" s="209">
        <v>1</v>
      </c>
      <c r="G1390" s="210" t="s">
        <v>63</v>
      </c>
      <c r="H1390" s="211">
        <v>85271.45</v>
      </c>
      <c r="I1390" s="211">
        <v>149225.03749999998</v>
      </c>
      <c r="J1390" s="211">
        <v>111013.54775000001</v>
      </c>
      <c r="K1390" s="211">
        <v>194273.70856250002</v>
      </c>
      <c r="L1390" s="211">
        <v>133172.39250000002</v>
      </c>
      <c r="M1390" s="211">
        <v>233051.68687500001</v>
      </c>
      <c r="N1390" s="211">
        <v>159892.872</v>
      </c>
      <c r="O1390" s="211">
        <v>279812.52599999995</v>
      </c>
      <c r="P1390" s="211">
        <v>188425.09875</v>
      </c>
      <c r="Q1390" s="211">
        <v>329743.92281250004</v>
      </c>
      <c r="R1390" s="211">
        <v>206179.51049999997</v>
      </c>
      <c r="S1390" s="211">
        <v>360814.14337499999</v>
      </c>
      <c r="T1390" s="211">
        <v>223674.3365</v>
      </c>
      <c r="U1390" s="211">
        <v>391430.08887500002</v>
      </c>
    </row>
    <row r="1391" spans="1:21" ht="13.5" customHeight="1">
      <c r="A1391" s="209">
        <v>9</v>
      </c>
      <c r="B1391" s="210" t="s">
        <v>525</v>
      </c>
      <c r="C1391" s="210" t="s">
        <v>535</v>
      </c>
      <c r="D1391" s="210" t="s">
        <v>536</v>
      </c>
      <c r="E1391" s="210" t="s">
        <v>551</v>
      </c>
      <c r="F1391" s="209">
        <v>2</v>
      </c>
      <c r="G1391" s="210" t="s">
        <v>5</v>
      </c>
      <c r="H1391" s="211">
        <v>78091.135999999999</v>
      </c>
      <c r="I1391" s="211">
        <v>136659.48800000001</v>
      </c>
      <c r="J1391" s="211">
        <v>101300.49930000001</v>
      </c>
      <c r="K1391" s="211">
        <v>177275.87377500004</v>
      </c>
      <c r="L1391" s="211">
        <v>120211.37820000001</v>
      </c>
      <c r="M1391" s="211">
        <v>210369.91185</v>
      </c>
      <c r="N1391" s="211">
        <v>143350.4724</v>
      </c>
      <c r="O1391" s="211">
        <v>250863.32670000001</v>
      </c>
      <c r="P1391" s="211">
        <v>168851.20349999997</v>
      </c>
      <c r="Q1391" s="211">
        <v>295489.60612499993</v>
      </c>
      <c r="R1391" s="211">
        <v>184910.55295000004</v>
      </c>
      <c r="S1391" s="211">
        <v>323593.46766249998</v>
      </c>
      <c r="T1391" s="211">
        <v>200085.76952500001</v>
      </c>
      <c r="U1391" s="211">
        <v>350150.09666874999</v>
      </c>
    </row>
    <row r="1392" spans="1:21" ht="13.5" customHeight="1">
      <c r="A1392" s="209">
        <v>9</v>
      </c>
      <c r="B1392" s="210" t="s">
        <v>525</v>
      </c>
      <c r="C1392" s="210" t="s">
        <v>535</v>
      </c>
      <c r="D1392" s="210" t="s">
        <v>536</v>
      </c>
      <c r="E1392" s="210" t="s">
        <v>551</v>
      </c>
      <c r="F1392" s="209">
        <v>3</v>
      </c>
      <c r="G1392" s="210" t="s">
        <v>6</v>
      </c>
      <c r="H1392" s="211">
        <v>61203.418749999997</v>
      </c>
      <c r="I1392" s="211">
        <v>107105.98281250001</v>
      </c>
      <c r="J1392" s="211">
        <v>83023.036250000005</v>
      </c>
      <c r="K1392" s="211">
        <v>145290.31343749998</v>
      </c>
      <c r="L1392" s="211">
        <v>104637.90375</v>
      </c>
      <c r="M1392" s="211">
        <v>183116.33156249998</v>
      </c>
      <c r="N1392" s="211">
        <v>135972.10499999998</v>
      </c>
      <c r="O1392" s="211">
        <v>237951.18374999997</v>
      </c>
      <c r="P1392" s="211">
        <v>165621.50624999998</v>
      </c>
      <c r="Q1392" s="211">
        <v>289837.63593749999</v>
      </c>
      <c r="R1392" s="211">
        <v>184720.87375</v>
      </c>
      <c r="S1392" s="211">
        <v>323261.52906249999</v>
      </c>
      <c r="T1392" s="211">
        <v>202895.94124999997</v>
      </c>
      <c r="U1392" s="211">
        <v>355067.89718749997</v>
      </c>
    </row>
    <row r="1393" spans="1:21" ht="13.5" customHeight="1">
      <c r="A1393" s="209">
        <v>9</v>
      </c>
      <c r="B1393" s="210" t="s">
        <v>525</v>
      </c>
      <c r="C1393" s="210" t="s">
        <v>535</v>
      </c>
      <c r="D1393" s="210" t="s">
        <v>536</v>
      </c>
      <c r="E1393" s="210" t="s">
        <v>551</v>
      </c>
      <c r="F1393" s="209">
        <v>4</v>
      </c>
      <c r="G1393" s="210" t="s">
        <v>4</v>
      </c>
      <c r="H1393" s="211">
        <v>73860.633499999996</v>
      </c>
      <c r="I1393" s="211">
        <v>118177.01360000001</v>
      </c>
      <c r="J1393" s="211">
        <v>103404.88689999998</v>
      </c>
      <c r="K1393" s="211">
        <v>165447.81903999997</v>
      </c>
      <c r="L1393" s="211">
        <v>132949.14029999997</v>
      </c>
      <c r="M1393" s="211">
        <v>212718.62448</v>
      </c>
      <c r="N1393" s="211">
        <v>177265.52039999998</v>
      </c>
      <c r="O1393" s="211">
        <v>283624.83264000004</v>
      </c>
      <c r="P1393" s="211">
        <v>221581.90049999999</v>
      </c>
      <c r="Q1393" s="211">
        <v>354531.04079999996</v>
      </c>
      <c r="R1393" s="211">
        <v>251126.15389999998</v>
      </c>
      <c r="S1393" s="211">
        <v>401801.84623999998</v>
      </c>
      <c r="T1393" s="211">
        <v>280670.40729999996</v>
      </c>
      <c r="U1393" s="211">
        <v>449072.65168000001</v>
      </c>
    </row>
    <row r="1394" spans="1:21" ht="13.5" customHeight="1">
      <c r="A1394" s="209">
        <v>9</v>
      </c>
      <c r="B1394" s="210" t="s">
        <v>525</v>
      </c>
      <c r="C1394" s="210" t="s">
        <v>535</v>
      </c>
      <c r="D1394" s="210" t="s">
        <v>536</v>
      </c>
      <c r="E1394" s="210" t="s">
        <v>552</v>
      </c>
      <c r="F1394" s="209">
        <v>1</v>
      </c>
      <c r="G1394" s="210" t="s">
        <v>63</v>
      </c>
      <c r="H1394" s="211">
        <v>85271.45</v>
      </c>
      <c r="I1394" s="211">
        <v>149225.03749999998</v>
      </c>
      <c r="J1394" s="211">
        <v>111013.54775000001</v>
      </c>
      <c r="K1394" s="211">
        <v>194273.70856250002</v>
      </c>
      <c r="L1394" s="211">
        <v>133172.39250000002</v>
      </c>
      <c r="M1394" s="211">
        <v>233051.68687500001</v>
      </c>
      <c r="N1394" s="211">
        <v>159892.872</v>
      </c>
      <c r="O1394" s="211">
        <v>279812.52599999995</v>
      </c>
      <c r="P1394" s="211">
        <v>188425.09875</v>
      </c>
      <c r="Q1394" s="211">
        <v>329743.92281250004</v>
      </c>
      <c r="R1394" s="211">
        <v>206179.51049999997</v>
      </c>
      <c r="S1394" s="211">
        <v>360814.14337499999</v>
      </c>
      <c r="T1394" s="211">
        <v>223674.3365</v>
      </c>
      <c r="U1394" s="211">
        <v>391430.08887500002</v>
      </c>
    </row>
    <row r="1395" spans="1:21" ht="13.5" customHeight="1">
      <c r="A1395" s="209">
        <v>9</v>
      </c>
      <c r="B1395" s="210" t="s">
        <v>525</v>
      </c>
      <c r="C1395" s="210" t="s">
        <v>535</v>
      </c>
      <c r="D1395" s="210" t="s">
        <v>536</v>
      </c>
      <c r="E1395" s="210" t="s">
        <v>552</v>
      </c>
      <c r="F1395" s="209">
        <v>2</v>
      </c>
      <c r="G1395" s="210" t="s">
        <v>5</v>
      </c>
      <c r="H1395" s="211">
        <v>78091.135999999999</v>
      </c>
      <c r="I1395" s="211">
        <v>136659.48800000001</v>
      </c>
      <c r="J1395" s="211">
        <v>101300.49930000001</v>
      </c>
      <c r="K1395" s="211">
        <v>177275.87377500004</v>
      </c>
      <c r="L1395" s="211">
        <v>120211.37820000001</v>
      </c>
      <c r="M1395" s="211">
        <v>210369.91185</v>
      </c>
      <c r="N1395" s="211">
        <v>143350.4724</v>
      </c>
      <c r="O1395" s="211">
        <v>250863.32670000001</v>
      </c>
      <c r="P1395" s="211">
        <v>168851.20349999997</v>
      </c>
      <c r="Q1395" s="211">
        <v>295489.60612499993</v>
      </c>
      <c r="R1395" s="211">
        <v>184910.55295000004</v>
      </c>
      <c r="S1395" s="211">
        <v>323593.46766249998</v>
      </c>
      <c r="T1395" s="211">
        <v>200085.76952500001</v>
      </c>
      <c r="U1395" s="211">
        <v>350150.09666874999</v>
      </c>
    </row>
    <row r="1396" spans="1:21" ht="13.5" customHeight="1">
      <c r="A1396" s="209">
        <v>9</v>
      </c>
      <c r="B1396" s="210" t="s">
        <v>525</v>
      </c>
      <c r="C1396" s="210" t="s">
        <v>535</v>
      </c>
      <c r="D1396" s="210" t="s">
        <v>536</v>
      </c>
      <c r="E1396" s="210" t="s">
        <v>552</v>
      </c>
      <c r="F1396" s="209">
        <v>3</v>
      </c>
      <c r="G1396" s="210" t="s">
        <v>6</v>
      </c>
      <c r="H1396" s="211">
        <v>61203.418749999997</v>
      </c>
      <c r="I1396" s="211">
        <v>107105.98281250001</v>
      </c>
      <c r="J1396" s="211">
        <v>83023.036250000005</v>
      </c>
      <c r="K1396" s="211">
        <v>145290.31343749998</v>
      </c>
      <c r="L1396" s="211">
        <v>104637.90375</v>
      </c>
      <c r="M1396" s="211">
        <v>183116.33156249998</v>
      </c>
      <c r="N1396" s="211">
        <v>135972.10499999998</v>
      </c>
      <c r="O1396" s="211">
        <v>237951.18374999997</v>
      </c>
      <c r="P1396" s="211">
        <v>165621.50624999998</v>
      </c>
      <c r="Q1396" s="211">
        <v>289837.63593749999</v>
      </c>
      <c r="R1396" s="211">
        <v>184720.87375</v>
      </c>
      <c r="S1396" s="211">
        <v>323261.52906249999</v>
      </c>
      <c r="T1396" s="211">
        <v>202895.94124999997</v>
      </c>
      <c r="U1396" s="211">
        <v>355067.89718749997</v>
      </c>
    </row>
    <row r="1397" spans="1:21" ht="13.5" customHeight="1">
      <c r="A1397" s="209">
        <v>9</v>
      </c>
      <c r="B1397" s="210" t="s">
        <v>525</v>
      </c>
      <c r="C1397" s="210" t="s">
        <v>535</v>
      </c>
      <c r="D1397" s="210" t="s">
        <v>536</v>
      </c>
      <c r="E1397" s="210" t="s">
        <v>552</v>
      </c>
      <c r="F1397" s="209">
        <v>4</v>
      </c>
      <c r="G1397" s="210" t="s">
        <v>4</v>
      </c>
      <c r="H1397" s="211">
        <v>73860.633499999996</v>
      </c>
      <c r="I1397" s="211">
        <v>118177.01360000001</v>
      </c>
      <c r="J1397" s="211">
        <v>103404.88689999998</v>
      </c>
      <c r="K1397" s="211">
        <v>165447.81903999997</v>
      </c>
      <c r="L1397" s="211">
        <v>132949.14029999997</v>
      </c>
      <c r="M1397" s="211">
        <v>212718.62448</v>
      </c>
      <c r="N1397" s="211">
        <v>177265.52039999998</v>
      </c>
      <c r="O1397" s="211">
        <v>283624.83264000004</v>
      </c>
      <c r="P1397" s="211">
        <v>221581.90049999999</v>
      </c>
      <c r="Q1397" s="211">
        <v>354531.04079999996</v>
      </c>
      <c r="R1397" s="211">
        <v>251126.15389999998</v>
      </c>
      <c r="S1397" s="211">
        <v>401801.84623999998</v>
      </c>
      <c r="T1397" s="211">
        <v>280670.40729999996</v>
      </c>
      <c r="U1397" s="211">
        <v>449072.65168000001</v>
      </c>
    </row>
    <row r="1398" spans="1:21" ht="13.5" customHeight="1">
      <c r="A1398" s="209">
        <v>9</v>
      </c>
      <c r="B1398" s="210" t="s">
        <v>525</v>
      </c>
      <c r="C1398" s="210" t="s">
        <v>535</v>
      </c>
      <c r="D1398" s="210" t="s">
        <v>536</v>
      </c>
      <c r="E1398" s="210" t="s">
        <v>553</v>
      </c>
      <c r="F1398" s="209">
        <v>1</v>
      </c>
      <c r="G1398" s="210" t="s">
        <v>63</v>
      </c>
      <c r="H1398" s="211">
        <v>84282.05</v>
      </c>
      <c r="I1398" s="211">
        <v>147493.58749999999</v>
      </c>
      <c r="J1398" s="211">
        <v>109694.08100000001</v>
      </c>
      <c r="K1398" s="211">
        <v>191964.64175000001</v>
      </c>
      <c r="L1398" s="211">
        <v>131528.97</v>
      </c>
      <c r="M1398" s="211">
        <v>230175.69750000001</v>
      </c>
      <c r="N1398" s="211">
        <v>157825.60800000001</v>
      </c>
      <c r="O1398" s="211">
        <v>276194.81400000001</v>
      </c>
      <c r="P1398" s="211">
        <v>185968.69500000001</v>
      </c>
      <c r="Q1398" s="211">
        <v>325445.21625</v>
      </c>
      <c r="R1398" s="211">
        <v>203480.92199999999</v>
      </c>
      <c r="S1398" s="211">
        <v>356091.61349999998</v>
      </c>
      <c r="T1398" s="211">
        <v>220719.08600000001</v>
      </c>
      <c r="U1398" s="211">
        <v>386258.40049999999</v>
      </c>
    </row>
    <row r="1399" spans="1:21" ht="13.5" customHeight="1">
      <c r="A1399" s="209">
        <v>9</v>
      </c>
      <c r="B1399" s="210" t="s">
        <v>525</v>
      </c>
      <c r="C1399" s="210" t="s">
        <v>535</v>
      </c>
      <c r="D1399" s="210" t="s">
        <v>536</v>
      </c>
      <c r="E1399" s="210" t="s">
        <v>553</v>
      </c>
      <c r="F1399" s="209">
        <v>2</v>
      </c>
      <c r="G1399" s="210" t="s">
        <v>5</v>
      </c>
      <c r="H1399" s="211">
        <v>77202.891499999998</v>
      </c>
      <c r="I1399" s="211">
        <v>135105.06012499999</v>
      </c>
      <c r="J1399" s="211">
        <v>100124.19270000001</v>
      </c>
      <c r="K1399" s="211">
        <v>175217.33722500002</v>
      </c>
      <c r="L1399" s="211">
        <v>118775.0673</v>
      </c>
      <c r="M1399" s="211">
        <v>207856.36777499999</v>
      </c>
      <c r="N1399" s="211">
        <v>141561.3786</v>
      </c>
      <c r="O1399" s="211">
        <v>247732.41255000001</v>
      </c>
      <c r="P1399" s="211">
        <v>166725.96149999998</v>
      </c>
      <c r="Q1399" s="211">
        <v>291770.43262499996</v>
      </c>
      <c r="R1399" s="211">
        <v>182571.22630000004</v>
      </c>
      <c r="S1399" s="211">
        <v>319499.64602500002</v>
      </c>
      <c r="T1399" s="211">
        <v>197535.2746</v>
      </c>
      <c r="U1399" s="211">
        <v>345686.73054999998</v>
      </c>
    </row>
    <row r="1400" spans="1:21" ht="13.5" customHeight="1">
      <c r="A1400" s="209">
        <v>9</v>
      </c>
      <c r="B1400" s="210" t="s">
        <v>525</v>
      </c>
      <c r="C1400" s="210" t="s">
        <v>535</v>
      </c>
      <c r="D1400" s="210" t="s">
        <v>536</v>
      </c>
      <c r="E1400" s="210" t="s">
        <v>553</v>
      </c>
      <c r="F1400" s="209">
        <v>3</v>
      </c>
      <c r="G1400" s="210" t="s">
        <v>6</v>
      </c>
      <c r="H1400" s="211">
        <v>60977.168749999997</v>
      </c>
      <c r="I1400" s="211">
        <v>106710.04531250001</v>
      </c>
      <c r="J1400" s="211">
        <v>82729.036250000005</v>
      </c>
      <c r="K1400" s="211">
        <v>144775.81343749998</v>
      </c>
      <c r="L1400" s="211">
        <v>104277.90375</v>
      </c>
      <c r="M1400" s="211">
        <v>182486.33156249998</v>
      </c>
      <c r="N1400" s="211">
        <v>135522.40499999997</v>
      </c>
      <c r="O1400" s="211">
        <v>237164.20874999999</v>
      </c>
      <c r="P1400" s="211">
        <v>165096.50624999998</v>
      </c>
      <c r="Q1400" s="211">
        <v>288918.88593749999</v>
      </c>
      <c r="R1400" s="211">
        <v>184151.37375</v>
      </c>
      <c r="S1400" s="211">
        <v>322264.90406249999</v>
      </c>
      <c r="T1400" s="211">
        <v>202289.84125</v>
      </c>
      <c r="U1400" s="211">
        <v>354007.22218749998</v>
      </c>
    </row>
    <row r="1401" spans="1:21" ht="13.5" customHeight="1">
      <c r="A1401" s="209">
        <v>9</v>
      </c>
      <c r="B1401" s="210" t="s">
        <v>525</v>
      </c>
      <c r="C1401" s="210" t="s">
        <v>535</v>
      </c>
      <c r="D1401" s="210" t="s">
        <v>536</v>
      </c>
      <c r="E1401" s="210" t="s">
        <v>553</v>
      </c>
      <c r="F1401" s="209">
        <v>4</v>
      </c>
      <c r="G1401" s="210" t="s">
        <v>4</v>
      </c>
      <c r="H1401" s="211">
        <v>73531.657999999996</v>
      </c>
      <c r="I1401" s="211">
        <v>117650.65280000001</v>
      </c>
      <c r="J1401" s="211">
        <v>102944.32120000001</v>
      </c>
      <c r="K1401" s="211">
        <v>164710.91391999999</v>
      </c>
      <c r="L1401" s="211">
        <v>132356.98439999999</v>
      </c>
      <c r="M1401" s="211">
        <v>211771.17504</v>
      </c>
      <c r="N1401" s="211">
        <v>176475.9792</v>
      </c>
      <c r="O1401" s="211">
        <v>282361.56672</v>
      </c>
      <c r="P1401" s="211">
        <v>220594.97399999999</v>
      </c>
      <c r="Q1401" s="211">
        <v>352951.9584</v>
      </c>
      <c r="R1401" s="211">
        <v>250007.63719999997</v>
      </c>
      <c r="S1401" s="211">
        <v>400012.21951999998</v>
      </c>
      <c r="T1401" s="211">
        <v>279420.30039999995</v>
      </c>
      <c r="U1401" s="211">
        <v>447072.48063999997</v>
      </c>
    </row>
    <row r="1402" spans="1:21" ht="13.5" customHeight="1">
      <c r="A1402" s="209">
        <v>9</v>
      </c>
      <c r="B1402" s="210" t="s">
        <v>525</v>
      </c>
      <c r="C1402" s="210" t="s">
        <v>535</v>
      </c>
      <c r="D1402" s="210" t="s">
        <v>536</v>
      </c>
      <c r="E1402" s="210" t="s">
        <v>554</v>
      </c>
      <c r="F1402" s="209">
        <v>1</v>
      </c>
      <c r="G1402" s="210" t="s">
        <v>63</v>
      </c>
      <c r="H1402" s="211">
        <v>85271.45</v>
      </c>
      <c r="I1402" s="211">
        <v>149225.03749999998</v>
      </c>
      <c r="J1402" s="211">
        <v>111013.54775000001</v>
      </c>
      <c r="K1402" s="211">
        <v>194273.70856250002</v>
      </c>
      <c r="L1402" s="211">
        <v>133172.39250000002</v>
      </c>
      <c r="M1402" s="211">
        <v>233051.68687500001</v>
      </c>
      <c r="N1402" s="211">
        <v>159892.872</v>
      </c>
      <c r="O1402" s="211">
        <v>279812.52599999995</v>
      </c>
      <c r="P1402" s="211">
        <v>188425.09875</v>
      </c>
      <c r="Q1402" s="211">
        <v>329743.92281250004</v>
      </c>
      <c r="R1402" s="211">
        <v>206179.51049999997</v>
      </c>
      <c r="S1402" s="211">
        <v>360814.14337499999</v>
      </c>
      <c r="T1402" s="211">
        <v>223674.3365</v>
      </c>
      <c r="U1402" s="211">
        <v>391430.08887500002</v>
      </c>
    </row>
    <row r="1403" spans="1:21" ht="13.5" customHeight="1">
      <c r="A1403" s="209">
        <v>9</v>
      </c>
      <c r="B1403" s="210" t="s">
        <v>525</v>
      </c>
      <c r="C1403" s="210" t="s">
        <v>535</v>
      </c>
      <c r="D1403" s="210" t="s">
        <v>536</v>
      </c>
      <c r="E1403" s="210" t="s">
        <v>554</v>
      </c>
      <c r="F1403" s="209">
        <v>2</v>
      </c>
      <c r="G1403" s="210" t="s">
        <v>5</v>
      </c>
      <c r="H1403" s="211">
        <v>78091.135999999999</v>
      </c>
      <c r="I1403" s="211">
        <v>136659.48800000001</v>
      </c>
      <c r="J1403" s="211">
        <v>101300.49930000001</v>
      </c>
      <c r="K1403" s="211">
        <v>177275.87377500004</v>
      </c>
      <c r="L1403" s="211">
        <v>120211.37820000001</v>
      </c>
      <c r="M1403" s="211">
        <v>210369.91185</v>
      </c>
      <c r="N1403" s="211">
        <v>143350.4724</v>
      </c>
      <c r="O1403" s="211">
        <v>250863.32670000001</v>
      </c>
      <c r="P1403" s="211">
        <v>168851.20349999997</v>
      </c>
      <c r="Q1403" s="211">
        <v>295489.60612499993</v>
      </c>
      <c r="R1403" s="211">
        <v>184910.55295000004</v>
      </c>
      <c r="S1403" s="211">
        <v>323593.46766249998</v>
      </c>
      <c r="T1403" s="211">
        <v>200085.76952500001</v>
      </c>
      <c r="U1403" s="211">
        <v>350150.09666874999</v>
      </c>
    </row>
    <row r="1404" spans="1:21" ht="13.5" customHeight="1">
      <c r="A1404" s="209">
        <v>9</v>
      </c>
      <c r="B1404" s="210" t="s">
        <v>525</v>
      </c>
      <c r="C1404" s="210" t="s">
        <v>535</v>
      </c>
      <c r="D1404" s="210" t="s">
        <v>536</v>
      </c>
      <c r="E1404" s="210" t="s">
        <v>554</v>
      </c>
      <c r="F1404" s="209">
        <v>3</v>
      </c>
      <c r="G1404" s="210" t="s">
        <v>6</v>
      </c>
      <c r="H1404" s="211">
        <v>61203.418749999997</v>
      </c>
      <c r="I1404" s="211">
        <v>107105.98281250001</v>
      </c>
      <c r="J1404" s="211">
        <v>83023.036250000005</v>
      </c>
      <c r="K1404" s="211">
        <v>145290.31343749998</v>
      </c>
      <c r="L1404" s="211">
        <v>104637.90375</v>
      </c>
      <c r="M1404" s="211">
        <v>183116.33156249998</v>
      </c>
      <c r="N1404" s="211">
        <v>135972.10499999998</v>
      </c>
      <c r="O1404" s="211">
        <v>237951.18374999997</v>
      </c>
      <c r="P1404" s="211">
        <v>165621.50624999998</v>
      </c>
      <c r="Q1404" s="211">
        <v>289837.63593749999</v>
      </c>
      <c r="R1404" s="211">
        <v>184720.87375</v>
      </c>
      <c r="S1404" s="211">
        <v>323261.52906249999</v>
      </c>
      <c r="T1404" s="211">
        <v>202895.94124999997</v>
      </c>
      <c r="U1404" s="211">
        <v>355067.89718749997</v>
      </c>
    </row>
    <row r="1405" spans="1:21" ht="13.5" customHeight="1">
      <c r="A1405" s="209">
        <v>9</v>
      </c>
      <c r="B1405" s="210" t="s">
        <v>525</v>
      </c>
      <c r="C1405" s="210" t="s">
        <v>535</v>
      </c>
      <c r="D1405" s="210" t="s">
        <v>536</v>
      </c>
      <c r="E1405" s="210" t="s">
        <v>554</v>
      </c>
      <c r="F1405" s="209">
        <v>4</v>
      </c>
      <c r="G1405" s="210" t="s">
        <v>4</v>
      </c>
      <c r="H1405" s="211">
        <v>73860.633499999996</v>
      </c>
      <c r="I1405" s="211">
        <v>118177.01360000001</v>
      </c>
      <c r="J1405" s="211">
        <v>103404.88689999998</v>
      </c>
      <c r="K1405" s="211">
        <v>165447.81903999997</v>
      </c>
      <c r="L1405" s="211">
        <v>132949.14029999997</v>
      </c>
      <c r="M1405" s="211">
        <v>212718.62448</v>
      </c>
      <c r="N1405" s="211">
        <v>177265.52039999998</v>
      </c>
      <c r="O1405" s="211">
        <v>283624.83264000004</v>
      </c>
      <c r="P1405" s="211">
        <v>221581.90049999999</v>
      </c>
      <c r="Q1405" s="211">
        <v>354531.04079999996</v>
      </c>
      <c r="R1405" s="211">
        <v>251126.15389999998</v>
      </c>
      <c r="S1405" s="211">
        <v>401801.84623999998</v>
      </c>
      <c r="T1405" s="211">
        <v>280670.40729999996</v>
      </c>
      <c r="U1405" s="211">
        <v>449072.65168000001</v>
      </c>
    </row>
    <row r="1406" spans="1:21" ht="13.5" customHeight="1">
      <c r="A1406" s="209">
        <v>9</v>
      </c>
      <c r="B1406" s="210" t="s">
        <v>525</v>
      </c>
      <c r="C1406" s="210" t="s">
        <v>535</v>
      </c>
      <c r="D1406" s="210" t="s">
        <v>536</v>
      </c>
      <c r="E1406" s="210" t="s">
        <v>555</v>
      </c>
      <c r="F1406" s="209">
        <v>1</v>
      </c>
      <c r="G1406" s="210" t="s">
        <v>63</v>
      </c>
      <c r="H1406" s="211">
        <v>85786.15</v>
      </c>
      <c r="I1406" s="211">
        <v>150125.76250000001</v>
      </c>
      <c r="J1406" s="211">
        <v>111650.32550000002</v>
      </c>
      <c r="K1406" s="211">
        <v>195388.06962500003</v>
      </c>
      <c r="L1406" s="211">
        <v>133871.98500000002</v>
      </c>
      <c r="M1406" s="211">
        <v>234275.97375</v>
      </c>
      <c r="N1406" s="211">
        <v>160632.984</v>
      </c>
      <c r="O1406" s="211">
        <v>281107.72200000001</v>
      </c>
      <c r="P1406" s="211">
        <v>189275.79750000002</v>
      </c>
      <c r="Q1406" s="211">
        <v>331232.645625</v>
      </c>
      <c r="R1406" s="211">
        <v>207098.981</v>
      </c>
      <c r="S1406" s="211">
        <v>362423.21675000002</v>
      </c>
      <c r="T1406" s="211">
        <v>224642.45299999998</v>
      </c>
      <c r="U1406" s="211">
        <v>393124.29275000002</v>
      </c>
    </row>
    <row r="1407" spans="1:21" ht="13.5" customHeight="1">
      <c r="A1407" s="209">
        <v>9</v>
      </c>
      <c r="B1407" s="210" t="s">
        <v>525</v>
      </c>
      <c r="C1407" s="210" t="s">
        <v>535</v>
      </c>
      <c r="D1407" s="210" t="s">
        <v>536</v>
      </c>
      <c r="E1407" s="210" t="s">
        <v>555</v>
      </c>
      <c r="F1407" s="209">
        <v>2</v>
      </c>
      <c r="G1407" s="210" t="s">
        <v>5</v>
      </c>
      <c r="H1407" s="211">
        <v>78581.429499999998</v>
      </c>
      <c r="I1407" s="211">
        <v>137517.501625</v>
      </c>
      <c r="J1407" s="211">
        <v>101910.97210000001</v>
      </c>
      <c r="K1407" s="211">
        <v>178344.20117499999</v>
      </c>
      <c r="L1407" s="211">
        <v>120892.9329</v>
      </c>
      <c r="M1407" s="211">
        <v>211562.632575</v>
      </c>
      <c r="N1407" s="211">
        <v>144082.2378</v>
      </c>
      <c r="O1407" s="211">
        <v>252143.91615</v>
      </c>
      <c r="P1407" s="211">
        <v>169694.16450000001</v>
      </c>
      <c r="Q1407" s="211">
        <v>296964.78787499992</v>
      </c>
      <c r="R1407" s="211">
        <v>185821.0024</v>
      </c>
      <c r="S1407" s="211">
        <v>325186.75420000002</v>
      </c>
      <c r="T1407" s="211">
        <v>201050.57955000002</v>
      </c>
      <c r="U1407" s="211">
        <v>351838.51421250001</v>
      </c>
    </row>
    <row r="1408" spans="1:21" ht="13.5" customHeight="1">
      <c r="A1408" s="209">
        <v>9</v>
      </c>
      <c r="B1408" s="210" t="s">
        <v>525</v>
      </c>
      <c r="C1408" s="210" t="s">
        <v>535</v>
      </c>
      <c r="D1408" s="210" t="s">
        <v>536</v>
      </c>
      <c r="E1408" s="210" t="s">
        <v>555</v>
      </c>
      <c r="F1408" s="209">
        <v>3</v>
      </c>
      <c r="G1408" s="210" t="s">
        <v>6</v>
      </c>
      <c r="H1408" s="211">
        <v>61614.456249999996</v>
      </c>
      <c r="I1408" s="211">
        <v>107825.29843749999</v>
      </c>
      <c r="J1408" s="211">
        <v>83621.23874999999</v>
      </c>
      <c r="K1408" s="211">
        <v>146337.16781249997</v>
      </c>
      <c r="L1408" s="211">
        <v>105425.02124999999</v>
      </c>
      <c r="M1408" s="211">
        <v>184493.78718749998</v>
      </c>
      <c r="N1408" s="211">
        <v>137051.89499999999</v>
      </c>
      <c r="O1408" s="211">
        <v>239840.81624999997</v>
      </c>
      <c r="P1408" s="211">
        <v>167008.36874999999</v>
      </c>
      <c r="Q1408" s="211">
        <v>292264.64531249995</v>
      </c>
      <c r="R1408" s="211">
        <v>186318.15125</v>
      </c>
      <c r="S1408" s="211">
        <v>326056.76468749996</v>
      </c>
      <c r="T1408" s="211">
        <v>204711.53375</v>
      </c>
      <c r="U1408" s="211">
        <v>358245.18406250002</v>
      </c>
    </row>
    <row r="1409" spans="1:21" ht="13.5" customHeight="1">
      <c r="A1409" s="209">
        <v>9</v>
      </c>
      <c r="B1409" s="210" t="s">
        <v>525</v>
      </c>
      <c r="C1409" s="210" t="s">
        <v>535</v>
      </c>
      <c r="D1409" s="210" t="s">
        <v>536</v>
      </c>
      <c r="E1409" s="210" t="s">
        <v>555</v>
      </c>
      <c r="F1409" s="209">
        <v>4</v>
      </c>
      <c r="G1409" s="210" t="s">
        <v>4</v>
      </c>
      <c r="H1409" s="211">
        <v>74180.657999999996</v>
      </c>
      <c r="I1409" s="211">
        <v>118689.0528</v>
      </c>
      <c r="J1409" s="211">
        <v>103852.9212</v>
      </c>
      <c r="K1409" s="211">
        <v>166164.67392</v>
      </c>
      <c r="L1409" s="211">
        <v>133525.1844</v>
      </c>
      <c r="M1409" s="211">
        <v>213640.29504</v>
      </c>
      <c r="N1409" s="211">
        <v>178033.57919999998</v>
      </c>
      <c r="O1409" s="211">
        <v>284853.72672000004</v>
      </c>
      <c r="P1409" s="211">
        <v>222541.97399999999</v>
      </c>
      <c r="Q1409" s="211">
        <v>356067.15839999996</v>
      </c>
      <c r="R1409" s="211">
        <v>252214.23719999997</v>
      </c>
      <c r="S1409" s="211">
        <v>403542.77951999998</v>
      </c>
      <c r="T1409" s="211">
        <v>281886.50039999996</v>
      </c>
      <c r="U1409" s="211">
        <v>451018.40064000001</v>
      </c>
    </row>
    <row r="1410" spans="1:21" ht="13.5" customHeight="1">
      <c r="A1410" s="209">
        <v>9</v>
      </c>
      <c r="B1410" s="210" t="s">
        <v>525</v>
      </c>
      <c r="C1410" s="210" t="s">
        <v>535</v>
      </c>
      <c r="D1410" s="210" t="s">
        <v>536</v>
      </c>
      <c r="E1410" s="210" t="s">
        <v>556</v>
      </c>
      <c r="F1410" s="209">
        <v>1</v>
      </c>
      <c r="G1410" s="210" t="s">
        <v>63</v>
      </c>
      <c r="H1410" s="211">
        <v>85271.45</v>
      </c>
      <c r="I1410" s="211">
        <v>149225.03749999998</v>
      </c>
      <c r="J1410" s="211">
        <v>111013.54775000001</v>
      </c>
      <c r="K1410" s="211">
        <v>194273.70856250002</v>
      </c>
      <c r="L1410" s="211">
        <v>133172.39250000002</v>
      </c>
      <c r="M1410" s="211">
        <v>233051.68687500001</v>
      </c>
      <c r="N1410" s="211">
        <v>159892.872</v>
      </c>
      <c r="O1410" s="211">
        <v>279812.52599999995</v>
      </c>
      <c r="P1410" s="211">
        <v>188425.09875</v>
      </c>
      <c r="Q1410" s="211">
        <v>329743.92281250004</v>
      </c>
      <c r="R1410" s="211">
        <v>206179.51049999997</v>
      </c>
      <c r="S1410" s="211">
        <v>360814.14337499999</v>
      </c>
      <c r="T1410" s="211">
        <v>223674.3365</v>
      </c>
      <c r="U1410" s="211">
        <v>391430.08887500002</v>
      </c>
    </row>
    <row r="1411" spans="1:21" ht="13.5" customHeight="1">
      <c r="A1411" s="209">
        <v>9</v>
      </c>
      <c r="B1411" s="210" t="s">
        <v>525</v>
      </c>
      <c r="C1411" s="210" t="s">
        <v>535</v>
      </c>
      <c r="D1411" s="210" t="s">
        <v>536</v>
      </c>
      <c r="E1411" s="210" t="s">
        <v>556</v>
      </c>
      <c r="F1411" s="209">
        <v>2</v>
      </c>
      <c r="G1411" s="210" t="s">
        <v>5</v>
      </c>
      <c r="H1411" s="211">
        <v>78091.135999999999</v>
      </c>
      <c r="I1411" s="211">
        <v>136659.48800000001</v>
      </c>
      <c r="J1411" s="211">
        <v>101300.49930000001</v>
      </c>
      <c r="K1411" s="211">
        <v>177275.87377500004</v>
      </c>
      <c r="L1411" s="211">
        <v>120211.37820000001</v>
      </c>
      <c r="M1411" s="211">
        <v>210369.91185</v>
      </c>
      <c r="N1411" s="211">
        <v>143350.4724</v>
      </c>
      <c r="O1411" s="211">
        <v>250863.32670000001</v>
      </c>
      <c r="P1411" s="211">
        <v>168851.20349999997</v>
      </c>
      <c r="Q1411" s="211">
        <v>295489.60612499993</v>
      </c>
      <c r="R1411" s="211">
        <v>184910.55295000004</v>
      </c>
      <c r="S1411" s="211">
        <v>323593.46766249998</v>
      </c>
      <c r="T1411" s="211">
        <v>200085.76952500001</v>
      </c>
      <c r="U1411" s="211">
        <v>350150.09666874999</v>
      </c>
    </row>
    <row r="1412" spans="1:21" ht="13.5" customHeight="1">
      <c r="A1412" s="209">
        <v>9</v>
      </c>
      <c r="B1412" s="210" t="s">
        <v>525</v>
      </c>
      <c r="C1412" s="210" t="s">
        <v>535</v>
      </c>
      <c r="D1412" s="210" t="s">
        <v>536</v>
      </c>
      <c r="E1412" s="210" t="s">
        <v>556</v>
      </c>
      <c r="F1412" s="209">
        <v>3</v>
      </c>
      <c r="G1412" s="210" t="s">
        <v>6</v>
      </c>
      <c r="H1412" s="211">
        <v>62560.918749999997</v>
      </c>
      <c r="I1412" s="211">
        <v>109481.60781250001</v>
      </c>
      <c r="J1412" s="211">
        <v>84787.036250000005</v>
      </c>
      <c r="K1412" s="211">
        <v>148377.31343749998</v>
      </c>
      <c r="L1412" s="211">
        <v>106797.90375</v>
      </c>
      <c r="M1412" s="211">
        <v>186896.33156249998</v>
      </c>
      <c r="N1412" s="211">
        <v>138670.30499999999</v>
      </c>
      <c r="O1412" s="211">
        <v>242673.03375</v>
      </c>
      <c r="P1412" s="211">
        <v>168771.50624999998</v>
      </c>
      <c r="Q1412" s="211">
        <v>295350.13593749999</v>
      </c>
      <c r="R1412" s="211">
        <v>188137.87375</v>
      </c>
      <c r="S1412" s="211">
        <v>329241.27906249999</v>
      </c>
      <c r="T1412" s="211">
        <v>206532.54125000001</v>
      </c>
      <c r="U1412" s="211">
        <v>361431.94718749996</v>
      </c>
    </row>
    <row r="1413" spans="1:21" ht="13.5" customHeight="1">
      <c r="A1413" s="209">
        <v>9</v>
      </c>
      <c r="B1413" s="210" t="s">
        <v>525</v>
      </c>
      <c r="C1413" s="210" t="s">
        <v>535</v>
      </c>
      <c r="D1413" s="210" t="s">
        <v>536</v>
      </c>
      <c r="E1413" s="210" t="s">
        <v>556</v>
      </c>
      <c r="F1413" s="209">
        <v>4</v>
      </c>
      <c r="G1413" s="210" t="s">
        <v>4</v>
      </c>
      <c r="H1413" s="211">
        <v>75834.486499999999</v>
      </c>
      <c r="I1413" s="211">
        <v>121335.1784</v>
      </c>
      <c r="J1413" s="211">
        <v>106168.28109999999</v>
      </c>
      <c r="K1413" s="211">
        <v>169869.24975999998</v>
      </c>
      <c r="L1413" s="211">
        <v>136502.07569999999</v>
      </c>
      <c r="M1413" s="211">
        <v>218403.32112000001</v>
      </c>
      <c r="N1413" s="211">
        <v>182002.76760000002</v>
      </c>
      <c r="O1413" s="211">
        <v>291204.42816000001</v>
      </c>
      <c r="P1413" s="211">
        <v>227503.4595</v>
      </c>
      <c r="Q1413" s="211">
        <v>364005.53520000004</v>
      </c>
      <c r="R1413" s="211">
        <v>257837.25409999996</v>
      </c>
      <c r="S1413" s="211">
        <v>412539.60655999999</v>
      </c>
      <c r="T1413" s="211">
        <v>288171.04869999993</v>
      </c>
      <c r="U1413" s="211">
        <v>461073.67791999999</v>
      </c>
    </row>
    <row r="1414" spans="1:21" ht="13.5" customHeight="1">
      <c r="A1414" s="209">
        <v>9</v>
      </c>
      <c r="B1414" s="210" t="s">
        <v>525</v>
      </c>
      <c r="C1414" s="210" t="s">
        <v>535</v>
      </c>
      <c r="D1414" s="210" t="s">
        <v>536</v>
      </c>
      <c r="E1414" s="210" t="s">
        <v>557</v>
      </c>
      <c r="F1414" s="209">
        <v>1</v>
      </c>
      <c r="G1414" s="210" t="s">
        <v>63</v>
      </c>
      <c r="H1414" s="211">
        <v>83582.45</v>
      </c>
      <c r="I1414" s="211">
        <v>146269.28749999998</v>
      </c>
      <c r="J1414" s="211">
        <v>108860.34775000002</v>
      </c>
      <c r="K1414" s="211">
        <v>190505.60856250001</v>
      </c>
      <c r="L1414" s="211">
        <v>130677.5925</v>
      </c>
      <c r="M1414" s="211">
        <v>228685.78687499999</v>
      </c>
      <c r="N1414" s="211">
        <v>157034.47200000001</v>
      </c>
      <c r="O1414" s="211">
        <v>274810.326</v>
      </c>
      <c r="P1414" s="211">
        <v>185086.09875</v>
      </c>
      <c r="Q1414" s="211">
        <v>323900.67281250004</v>
      </c>
      <c r="R1414" s="211">
        <v>202541.51049999997</v>
      </c>
      <c r="S1414" s="211">
        <v>354447.64337499999</v>
      </c>
      <c r="T1414" s="211">
        <v>219767.93650000001</v>
      </c>
      <c r="U1414" s="211">
        <v>384593.88887499995</v>
      </c>
    </row>
    <row r="1415" spans="1:21" ht="13.5" customHeight="1">
      <c r="A1415" s="209">
        <v>9</v>
      </c>
      <c r="B1415" s="210" t="s">
        <v>525</v>
      </c>
      <c r="C1415" s="210" t="s">
        <v>535</v>
      </c>
      <c r="D1415" s="210" t="s">
        <v>536</v>
      </c>
      <c r="E1415" s="210" t="s">
        <v>557</v>
      </c>
      <c r="F1415" s="209">
        <v>2</v>
      </c>
      <c r="G1415" s="210" t="s">
        <v>5</v>
      </c>
      <c r="H1415" s="211">
        <v>76518.385999999999</v>
      </c>
      <c r="I1415" s="211">
        <v>133907.17550000001</v>
      </c>
      <c r="J1415" s="211">
        <v>99295.349300000002</v>
      </c>
      <c r="K1415" s="211">
        <v>173766.86127500003</v>
      </c>
      <c r="L1415" s="211">
        <v>117890.7282</v>
      </c>
      <c r="M1415" s="211">
        <v>206308.77434999999</v>
      </c>
      <c r="N1415" s="211">
        <v>140694.21239999999</v>
      </c>
      <c r="O1415" s="211">
        <v>246214.87170000002</v>
      </c>
      <c r="P1415" s="211">
        <v>165748.45349999997</v>
      </c>
      <c r="Q1415" s="211">
        <v>290059.79362499993</v>
      </c>
      <c r="R1415" s="211">
        <v>181530.10295000003</v>
      </c>
      <c r="S1415" s="211">
        <v>317677.68016250001</v>
      </c>
      <c r="T1415" s="211">
        <v>196455.819525</v>
      </c>
      <c r="U1415" s="211">
        <v>343797.68416874995</v>
      </c>
    </row>
    <row r="1416" spans="1:21" ht="13.5" customHeight="1">
      <c r="A1416" s="209">
        <v>9</v>
      </c>
      <c r="B1416" s="210" t="s">
        <v>525</v>
      </c>
      <c r="C1416" s="210" t="s">
        <v>535</v>
      </c>
      <c r="D1416" s="210" t="s">
        <v>536</v>
      </c>
      <c r="E1416" s="210" t="s">
        <v>557</v>
      </c>
      <c r="F1416" s="209">
        <v>3</v>
      </c>
      <c r="G1416" s="210" t="s">
        <v>6</v>
      </c>
      <c r="H1416" s="211">
        <v>59928.84375</v>
      </c>
      <c r="I1416" s="211">
        <v>104875.4765625</v>
      </c>
      <c r="J1416" s="211">
        <v>81238.631249999991</v>
      </c>
      <c r="K1416" s="211">
        <v>142167.60468749999</v>
      </c>
      <c r="L1416" s="211">
        <v>102343.66875</v>
      </c>
      <c r="M1416" s="211">
        <v>179101.42031249998</v>
      </c>
      <c r="N1416" s="211">
        <v>132913.125</v>
      </c>
      <c r="O1416" s="211">
        <v>232597.96875</v>
      </c>
      <c r="P1416" s="211">
        <v>161797.78124999997</v>
      </c>
      <c r="Q1416" s="211">
        <v>283146.1171875</v>
      </c>
      <c r="R1416" s="211">
        <v>180387.31874999998</v>
      </c>
      <c r="S1416" s="211">
        <v>315677.80781249999</v>
      </c>
      <c r="T1416" s="211">
        <v>198052.55624999999</v>
      </c>
      <c r="U1416" s="211">
        <v>346591.97343749995</v>
      </c>
    </row>
    <row r="1417" spans="1:21" ht="13.5" customHeight="1">
      <c r="A1417" s="209">
        <v>9</v>
      </c>
      <c r="B1417" s="210" t="s">
        <v>525</v>
      </c>
      <c r="C1417" s="210" t="s">
        <v>535</v>
      </c>
      <c r="D1417" s="210" t="s">
        <v>536</v>
      </c>
      <c r="E1417" s="210" t="s">
        <v>557</v>
      </c>
      <c r="F1417" s="209">
        <v>4</v>
      </c>
      <c r="G1417" s="210" t="s">
        <v>4</v>
      </c>
      <c r="H1417" s="211">
        <v>72562.633499999996</v>
      </c>
      <c r="I1417" s="211">
        <v>116100.21359999999</v>
      </c>
      <c r="J1417" s="211">
        <v>101587.68689999999</v>
      </c>
      <c r="K1417" s="211">
        <v>162540.29904000001</v>
      </c>
      <c r="L1417" s="211">
        <v>130612.74029999998</v>
      </c>
      <c r="M1417" s="211">
        <v>208980.38448000001</v>
      </c>
      <c r="N1417" s="211">
        <v>174150.32039999997</v>
      </c>
      <c r="O1417" s="211">
        <v>278640.51263999997</v>
      </c>
      <c r="P1417" s="211">
        <v>217687.90049999999</v>
      </c>
      <c r="Q1417" s="211">
        <v>348300.64079999994</v>
      </c>
      <c r="R1417" s="211">
        <v>246712.95389999996</v>
      </c>
      <c r="S1417" s="211">
        <v>394740.72623999999</v>
      </c>
      <c r="T1417" s="211">
        <v>275738.00729999994</v>
      </c>
      <c r="U1417" s="211">
        <v>441180.81167999998</v>
      </c>
    </row>
    <row r="1418" spans="1:21" ht="13.5" customHeight="1">
      <c r="A1418" s="209">
        <v>9</v>
      </c>
      <c r="B1418" s="210" t="s">
        <v>525</v>
      </c>
      <c r="C1418" s="210" t="s">
        <v>535</v>
      </c>
      <c r="D1418" s="210" t="s">
        <v>536</v>
      </c>
      <c r="E1418" s="210" t="s">
        <v>558</v>
      </c>
      <c r="F1418" s="209">
        <v>1</v>
      </c>
      <c r="G1418" s="210" t="s">
        <v>63</v>
      </c>
      <c r="H1418" s="211">
        <v>86445.75</v>
      </c>
      <c r="I1418" s="211">
        <v>151280.0625</v>
      </c>
      <c r="J1418" s="211">
        <v>112529.97</v>
      </c>
      <c r="K1418" s="211">
        <v>196927.44750000004</v>
      </c>
      <c r="L1418" s="211">
        <v>134967.6</v>
      </c>
      <c r="M1418" s="211">
        <v>236193.3</v>
      </c>
      <c r="N1418" s="211">
        <v>162011.16</v>
      </c>
      <c r="O1418" s="211">
        <v>283519.53000000003</v>
      </c>
      <c r="P1418" s="211">
        <v>190913.4</v>
      </c>
      <c r="Q1418" s="211">
        <v>334098.45</v>
      </c>
      <c r="R1418" s="211">
        <v>208898.04</v>
      </c>
      <c r="S1418" s="211">
        <v>365571.57</v>
      </c>
      <c r="T1418" s="211">
        <v>226612.62</v>
      </c>
      <c r="U1418" s="211">
        <v>396572.08500000002</v>
      </c>
    </row>
    <row r="1419" spans="1:21" ht="13.5" customHeight="1">
      <c r="A1419" s="209">
        <v>9</v>
      </c>
      <c r="B1419" s="210" t="s">
        <v>525</v>
      </c>
      <c r="C1419" s="210" t="s">
        <v>535</v>
      </c>
      <c r="D1419" s="210" t="s">
        <v>536</v>
      </c>
      <c r="E1419" s="210" t="s">
        <v>558</v>
      </c>
      <c r="F1419" s="209">
        <v>2</v>
      </c>
      <c r="G1419" s="210" t="s">
        <v>5</v>
      </c>
      <c r="H1419" s="211">
        <v>79173.592499999999</v>
      </c>
      <c r="I1419" s="211">
        <v>138553.78687499999</v>
      </c>
      <c r="J1419" s="211">
        <v>102695.17650000002</v>
      </c>
      <c r="K1419" s="211">
        <v>179716.55887500002</v>
      </c>
      <c r="L1419" s="211">
        <v>121850.47350000001</v>
      </c>
      <c r="M1419" s="211">
        <v>213238.32862500002</v>
      </c>
      <c r="N1419" s="211">
        <v>145274.967</v>
      </c>
      <c r="O1419" s="211">
        <v>254231.19225000002</v>
      </c>
      <c r="P1419" s="211">
        <v>171110.99249999999</v>
      </c>
      <c r="Q1419" s="211">
        <v>299444.23687499994</v>
      </c>
      <c r="R1419" s="211">
        <v>187380.55350000001</v>
      </c>
      <c r="S1419" s="211">
        <v>327915.96862500004</v>
      </c>
      <c r="T1419" s="211">
        <v>202750.90950000001</v>
      </c>
      <c r="U1419" s="211">
        <v>354814.091625</v>
      </c>
    </row>
    <row r="1420" spans="1:21" ht="13.5" customHeight="1">
      <c r="A1420" s="209">
        <v>9</v>
      </c>
      <c r="B1420" s="210" t="s">
        <v>525</v>
      </c>
      <c r="C1420" s="210" t="s">
        <v>535</v>
      </c>
      <c r="D1420" s="210" t="s">
        <v>536</v>
      </c>
      <c r="E1420" s="210" t="s">
        <v>558</v>
      </c>
      <c r="F1420" s="209">
        <v>3</v>
      </c>
      <c r="G1420" s="210" t="s">
        <v>6</v>
      </c>
      <c r="H1420" s="211">
        <v>62293.206249999996</v>
      </c>
      <c r="I1420" s="211">
        <v>109013.11093749999</v>
      </c>
      <c r="J1420" s="211">
        <v>84503.23874999999</v>
      </c>
      <c r="K1420" s="211">
        <v>147880.66781249997</v>
      </c>
      <c r="L1420" s="211">
        <v>106505.02124999999</v>
      </c>
      <c r="M1420" s="211">
        <v>186383.78718749998</v>
      </c>
      <c r="N1420" s="211">
        <v>138400.995</v>
      </c>
      <c r="O1420" s="211">
        <v>242201.74124999996</v>
      </c>
      <c r="P1420" s="211">
        <v>168583.36874999999</v>
      </c>
      <c r="Q1420" s="211">
        <v>295020.89531249995</v>
      </c>
      <c r="R1420" s="211">
        <v>188026.65125</v>
      </c>
      <c r="S1420" s="211">
        <v>329046.63968749996</v>
      </c>
      <c r="T1420" s="211">
        <v>206529.83374999999</v>
      </c>
      <c r="U1420" s="211">
        <v>361427.20906249998</v>
      </c>
    </row>
    <row r="1421" spans="1:21" ht="13.5" customHeight="1">
      <c r="A1421" s="209">
        <v>9</v>
      </c>
      <c r="B1421" s="210" t="s">
        <v>525</v>
      </c>
      <c r="C1421" s="210" t="s">
        <v>535</v>
      </c>
      <c r="D1421" s="210" t="s">
        <v>536</v>
      </c>
      <c r="E1421" s="210" t="s">
        <v>558</v>
      </c>
      <c r="F1421" s="209">
        <v>4</v>
      </c>
      <c r="G1421" s="210" t="s">
        <v>4</v>
      </c>
      <c r="H1421" s="211">
        <v>75167.584499999997</v>
      </c>
      <c r="I1421" s="211">
        <v>120268.13519999999</v>
      </c>
      <c r="J1421" s="211">
        <v>105234.6183</v>
      </c>
      <c r="K1421" s="211">
        <v>168375.38928</v>
      </c>
      <c r="L1421" s="211">
        <v>135301.65209999998</v>
      </c>
      <c r="M1421" s="211">
        <v>216482.64335999999</v>
      </c>
      <c r="N1421" s="211">
        <v>180402.20279999997</v>
      </c>
      <c r="O1421" s="211">
        <v>288643.52448000002</v>
      </c>
      <c r="P1421" s="211">
        <v>225502.75349999999</v>
      </c>
      <c r="Q1421" s="211">
        <v>360804.40559999994</v>
      </c>
      <c r="R1421" s="211">
        <v>255569.78729999997</v>
      </c>
      <c r="S1421" s="211">
        <v>408911.65967999998</v>
      </c>
      <c r="T1421" s="211">
        <v>285636.82109999994</v>
      </c>
      <c r="U1421" s="211">
        <v>457018.91376000002</v>
      </c>
    </row>
    <row r="1422" spans="1:21" ht="13.5" customHeight="1">
      <c r="A1422" s="209">
        <v>9</v>
      </c>
      <c r="B1422" s="210" t="s">
        <v>525</v>
      </c>
      <c r="C1422" s="210" t="s">
        <v>535</v>
      </c>
      <c r="D1422" s="210" t="s">
        <v>536</v>
      </c>
      <c r="E1422" s="210" t="s">
        <v>559</v>
      </c>
      <c r="F1422" s="209">
        <v>1</v>
      </c>
      <c r="G1422" s="210" t="s">
        <v>63</v>
      </c>
      <c r="H1422" s="211">
        <v>82500.600000000006</v>
      </c>
      <c r="I1422" s="211">
        <v>144376.04999999999</v>
      </c>
      <c r="J1422" s="211">
        <v>107442.40325000002</v>
      </c>
      <c r="K1422" s="211">
        <v>188024.20568750004</v>
      </c>
      <c r="L1422" s="211">
        <v>128958.2775</v>
      </c>
      <c r="M1422" s="211">
        <v>225676.985625</v>
      </c>
      <c r="N1422" s="211">
        <v>154941.696</v>
      </c>
      <c r="O1422" s="211">
        <v>271147.96799999999</v>
      </c>
      <c r="P1422" s="211">
        <v>182613.74625</v>
      </c>
      <c r="Q1422" s="211">
        <v>319574.05593749997</v>
      </c>
      <c r="R1422" s="211">
        <v>199832.9515</v>
      </c>
      <c r="S1422" s="211">
        <v>349707.66512499994</v>
      </c>
      <c r="T1422" s="211">
        <v>216821.16950000002</v>
      </c>
      <c r="U1422" s="211">
        <v>379437.04662499996</v>
      </c>
    </row>
    <row r="1423" spans="1:21" ht="13.5" customHeight="1">
      <c r="A1423" s="209">
        <v>9</v>
      </c>
      <c r="B1423" s="210" t="s">
        <v>525</v>
      </c>
      <c r="C1423" s="210" t="s">
        <v>535</v>
      </c>
      <c r="D1423" s="210" t="s">
        <v>536</v>
      </c>
      <c r="E1423" s="210" t="s">
        <v>559</v>
      </c>
      <c r="F1423" s="209">
        <v>2</v>
      </c>
      <c r="G1423" s="210" t="s">
        <v>5</v>
      </c>
      <c r="H1423" s="211">
        <v>75533.035499999998</v>
      </c>
      <c r="I1423" s="211">
        <v>132182.812125</v>
      </c>
      <c r="J1423" s="211">
        <v>98009.857400000008</v>
      </c>
      <c r="K1423" s="211">
        <v>171517.25044999999</v>
      </c>
      <c r="L1423" s="211">
        <v>116353.0251</v>
      </c>
      <c r="M1423" s="211">
        <v>203617.79392500001</v>
      </c>
      <c r="N1423" s="211">
        <v>138837.41820000001</v>
      </c>
      <c r="O1423" s="211">
        <v>242965.48184999998</v>
      </c>
      <c r="P1423" s="211">
        <v>163555.93799999997</v>
      </c>
      <c r="Q1423" s="211">
        <v>286222.89149999997</v>
      </c>
      <c r="R1423" s="211">
        <v>179125.43935</v>
      </c>
      <c r="S1423" s="211">
        <v>313469.51886250003</v>
      </c>
      <c r="T1423" s="211">
        <v>193848.00207499997</v>
      </c>
      <c r="U1423" s="211">
        <v>339234.00363125</v>
      </c>
    </row>
    <row r="1424" spans="1:21" ht="13.5" customHeight="1">
      <c r="A1424" s="209">
        <v>9</v>
      </c>
      <c r="B1424" s="210" t="s">
        <v>525</v>
      </c>
      <c r="C1424" s="210" t="s">
        <v>535</v>
      </c>
      <c r="D1424" s="210" t="s">
        <v>536</v>
      </c>
      <c r="E1424" s="210" t="s">
        <v>559</v>
      </c>
      <c r="F1424" s="209">
        <v>3</v>
      </c>
      <c r="G1424" s="210" t="s">
        <v>6</v>
      </c>
      <c r="H1424" s="211">
        <v>59383.95</v>
      </c>
      <c r="I1424" s="211">
        <v>103921.91249999999</v>
      </c>
      <c r="J1424" s="211">
        <v>80498.53</v>
      </c>
      <c r="K1424" s="211">
        <v>140872.42749999999</v>
      </c>
      <c r="L1424" s="211">
        <v>101410.11</v>
      </c>
      <c r="M1424" s="211">
        <v>177467.6925</v>
      </c>
      <c r="N1424" s="211">
        <v>131698.68</v>
      </c>
      <c r="O1424" s="211">
        <v>230472.69</v>
      </c>
      <c r="P1424" s="211">
        <v>160316.85</v>
      </c>
      <c r="Q1424" s="211">
        <v>280554.48749999999</v>
      </c>
      <c r="R1424" s="211">
        <v>178734.43</v>
      </c>
      <c r="S1424" s="211">
        <v>312785.25249999994</v>
      </c>
      <c r="T1424" s="211">
        <v>196235.61</v>
      </c>
      <c r="U1424" s="211">
        <v>343412.3175</v>
      </c>
    </row>
    <row r="1425" spans="1:21" ht="13.5" customHeight="1">
      <c r="A1425" s="209">
        <v>9</v>
      </c>
      <c r="B1425" s="210" t="s">
        <v>525</v>
      </c>
      <c r="C1425" s="210" t="s">
        <v>535</v>
      </c>
      <c r="D1425" s="210" t="s">
        <v>536</v>
      </c>
      <c r="E1425" s="210" t="s">
        <v>559</v>
      </c>
      <c r="F1425" s="209">
        <v>4</v>
      </c>
      <c r="G1425" s="210" t="s">
        <v>4</v>
      </c>
      <c r="H1425" s="211">
        <v>71909.157999999996</v>
      </c>
      <c r="I1425" s="211">
        <v>115054.65280000001</v>
      </c>
      <c r="J1425" s="211">
        <v>100672.82120000001</v>
      </c>
      <c r="K1425" s="211">
        <v>161076.51392</v>
      </c>
      <c r="L1425" s="211">
        <v>129436.48439999999</v>
      </c>
      <c r="M1425" s="211">
        <v>207098.37504000001</v>
      </c>
      <c r="N1425" s="211">
        <v>172581.97919999997</v>
      </c>
      <c r="O1425" s="211">
        <v>276131.16671999998</v>
      </c>
      <c r="P1425" s="211">
        <v>215727.47399999999</v>
      </c>
      <c r="Q1425" s="211">
        <v>345163.95839999994</v>
      </c>
      <c r="R1425" s="211">
        <v>244491.13719999994</v>
      </c>
      <c r="S1425" s="211">
        <v>391185.81951999996</v>
      </c>
      <c r="T1425" s="211">
        <v>273254.80039999995</v>
      </c>
      <c r="U1425" s="211">
        <v>437207.68063999998</v>
      </c>
    </row>
    <row r="1426" spans="1:21" ht="13.5" customHeight="1">
      <c r="A1426" s="209">
        <v>9</v>
      </c>
      <c r="B1426" s="210" t="s">
        <v>525</v>
      </c>
      <c r="C1426" s="210" t="s">
        <v>535</v>
      </c>
      <c r="D1426" s="210" t="s">
        <v>536</v>
      </c>
      <c r="E1426" s="210" t="s">
        <v>560</v>
      </c>
      <c r="F1426" s="209">
        <v>1</v>
      </c>
      <c r="G1426" s="210" t="s">
        <v>63</v>
      </c>
      <c r="H1426" s="211">
        <v>84004.7</v>
      </c>
      <c r="I1426" s="211">
        <v>147008.22499999998</v>
      </c>
      <c r="J1426" s="211">
        <v>109398.64775</v>
      </c>
      <c r="K1426" s="211">
        <v>191447.63356250001</v>
      </c>
      <c r="L1426" s="211">
        <v>131301.29249999998</v>
      </c>
      <c r="M1426" s="211">
        <v>229777.261875</v>
      </c>
      <c r="N1426" s="211">
        <v>157749.07199999999</v>
      </c>
      <c r="O1426" s="211">
        <v>276060.87599999999</v>
      </c>
      <c r="P1426" s="211">
        <v>185920.84875</v>
      </c>
      <c r="Q1426" s="211">
        <v>325361.48531250004</v>
      </c>
      <c r="R1426" s="211">
        <v>203451.01049999997</v>
      </c>
      <c r="S1426" s="211">
        <v>356039.26837499999</v>
      </c>
      <c r="T1426" s="211">
        <v>220744.53649999999</v>
      </c>
      <c r="U1426" s="211">
        <v>386302.93887499999</v>
      </c>
    </row>
    <row r="1427" spans="1:21" ht="13.5" customHeight="1">
      <c r="A1427" s="209">
        <v>9</v>
      </c>
      <c r="B1427" s="210" t="s">
        <v>525</v>
      </c>
      <c r="C1427" s="210" t="s">
        <v>535</v>
      </c>
      <c r="D1427" s="210" t="s">
        <v>536</v>
      </c>
      <c r="E1427" s="210" t="s">
        <v>560</v>
      </c>
      <c r="F1427" s="209">
        <v>2</v>
      </c>
      <c r="G1427" s="210" t="s">
        <v>5</v>
      </c>
      <c r="H1427" s="211">
        <v>76911.573499999999</v>
      </c>
      <c r="I1427" s="211">
        <v>134595.25362500001</v>
      </c>
      <c r="J1427" s="211">
        <v>99796.636800000007</v>
      </c>
      <c r="K1427" s="211">
        <v>174644.11440000002</v>
      </c>
      <c r="L1427" s="211">
        <v>118470.8907</v>
      </c>
      <c r="M1427" s="211">
        <v>207324.05872500001</v>
      </c>
      <c r="N1427" s="211">
        <v>141358.27739999999</v>
      </c>
      <c r="O1427" s="211">
        <v>247376.98545000001</v>
      </c>
      <c r="P1427" s="211">
        <v>166524.14099999997</v>
      </c>
      <c r="Q1427" s="211">
        <v>291417.24674999993</v>
      </c>
      <c r="R1427" s="211">
        <v>182375.21545000002</v>
      </c>
      <c r="S1427" s="211">
        <v>319156.62703750003</v>
      </c>
      <c r="T1427" s="211">
        <v>197363.30702499999</v>
      </c>
      <c r="U1427" s="211">
        <v>345385.78729374998</v>
      </c>
    </row>
    <row r="1428" spans="1:21" ht="13.5" customHeight="1">
      <c r="A1428" s="209">
        <v>9</v>
      </c>
      <c r="B1428" s="210" t="s">
        <v>525</v>
      </c>
      <c r="C1428" s="210" t="s">
        <v>535</v>
      </c>
      <c r="D1428" s="210" t="s">
        <v>536</v>
      </c>
      <c r="E1428" s="210" t="s">
        <v>560</v>
      </c>
      <c r="F1428" s="209">
        <v>3</v>
      </c>
      <c r="G1428" s="210" t="s">
        <v>6</v>
      </c>
      <c r="H1428" s="211">
        <v>59794.987500000003</v>
      </c>
      <c r="I1428" s="211">
        <v>104641.22812499999</v>
      </c>
      <c r="J1428" s="211">
        <v>81096.732500000013</v>
      </c>
      <c r="K1428" s="211">
        <v>141919.28187499999</v>
      </c>
      <c r="L1428" s="211">
        <v>102197.22750000001</v>
      </c>
      <c r="M1428" s="211">
        <v>178845.14812500001</v>
      </c>
      <c r="N1428" s="211">
        <v>132778.47</v>
      </c>
      <c r="O1428" s="211">
        <v>232362.32250000001</v>
      </c>
      <c r="P1428" s="211">
        <v>161703.71249999999</v>
      </c>
      <c r="Q1428" s="211">
        <v>282981.49687500001</v>
      </c>
      <c r="R1428" s="211">
        <v>180331.70749999999</v>
      </c>
      <c r="S1428" s="211">
        <v>315580.48812499997</v>
      </c>
      <c r="T1428" s="211">
        <v>198051.20250000001</v>
      </c>
      <c r="U1428" s="211">
        <v>346589.604375</v>
      </c>
    </row>
    <row r="1429" spans="1:21" ht="13.5" customHeight="1">
      <c r="A1429" s="209">
        <v>9</v>
      </c>
      <c r="B1429" s="210" t="s">
        <v>525</v>
      </c>
      <c r="C1429" s="210" t="s">
        <v>535</v>
      </c>
      <c r="D1429" s="210" t="s">
        <v>536</v>
      </c>
      <c r="E1429" s="210" t="s">
        <v>560</v>
      </c>
      <c r="F1429" s="209">
        <v>4</v>
      </c>
      <c r="G1429" s="210" t="s">
        <v>4</v>
      </c>
      <c r="H1429" s="211">
        <v>72229.182499999995</v>
      </c>
      <c r="I1429" s="211">
        <v>115566.69200000001</v>
      </c>
      <c r="J1429" s="211">
        <v>101120.85550000001</v>
      </c>
      <c r="K1429" s="211">
        <v>161793.3688</v>
      </c>
      <c r="L1429" s="211">
        <v>130012.52850000001</v>
      </c>
      <c r="M1429" s="211">
        <v>208020.04560000001</v>
      </c>
      <c r="N1429" s="211">
        <v>173350.038</v>
      </c>
      <c r="O1429" s="211">
        <v>277360.06080000004</v>
      </c>
      <c r="P1429" s="211">
        <v>216687.54749999999</v>
      </c>
      <c r="Q1429" s="211">
        <v>346700.076</v>
      </c>
      <c r="R1429" s="211">
        <v>245579.2205</v>
      </c>
      <c r="S1429" s="211">
        <v>392926.75280000002</v>
      </c>
      <c r="T1429" s="211">
        <v>274470.89350000001</v>
      </c>
      <c r="U1429" s="211">
        <v>439153.42960000003</v>
      </c>
    </row>
    <row r="1430" spans="1:21" ht="13.5" customHeight="1">
      <c r="A1430" s="209">
        <v>9</v>
      </c>
      <c r="B1430" s="210" t="s">
        <v>525</v>
      </c>
      <c r="C1430" s="210" t="s">
        <v>535</v>
      </c>
      <c r="D1430" s="210" t="s">
        <v>536</v>
      </c>
      <c r="E1430" s="210" t="s">
        <v>561</v>
      </c>
      <c r="F1430" s="209">
        <v>1</v>
      </c>
      <c r="G1430" s="210" t="s">
        <v>63</v>
      </c>
      <c r="H1430" s="211">
        <v>97963.85</v>
      </c>
      <c r="I1430" s="211">
        <v>171436.73749999999</v>
      </c>
      <c r="J1430" s="211">
        <v>127543.14825000003</v>
      </c>
      <c r="K1430" s="211">
        <v>223200.50943750003</v>
      </c>
      <c r="L1430" s="211">
        <v>153012.1275</v>
      </c>
      <c r="M1430" s="211">
        <v>267771.22312500002</v>
      </c>
      <c r="N1430" s="211">
        <v>183730.05599999998</v>
      </c>
      <c r="O1430" s="211">
        <v>321527.598</v>
      </c>
      <c r="P1430" s="211">
        <v>216519.52124999999</v>
      </c>
      <c r="Q1430" s="211">
        <v>378909.16218750004</v>
      </c>
      <c r="R1430" s="211">
        <v>236923.04149999999</v>
      </c>
      <c r="S1430" s="211">
        <v>414615.32262500003</v>
      </c>
      <c r="T1430" s="211">
        <v>257031.43950000001</v>
      </c>
      <c r="U1430" s="211">
        <v>449805.01912499999</v>
      </c>
    </row>
    <row r="1431" spans="1:21" ht="13.5" customHeight="1">
      <c r="A1431" s="209">
        <v>9</v>
      </c>
      <c r="B1431" s="210" t="s">
        <v>525</v>
      </c>
      <c r="C1431" s="210" t="s">
        <v>535</v>
      </c>
      <c r="D1431" s="210" t="s">
        <v>536</v>
      </c>
      <c r="E1431" s="210" t="s">
        <v>561</v>
      </c>
      <c r="F1431" s="209">
        <v>2</v>
      </c>
      <c r="G1431" s="210" t="s">
        <v>5</v>
      </c>
      <c r="H1431" s="211">
        <v>89711.603000000003</v>
      </c>
      <c r="I1431" s="211">
        <v>156995.30525</v>
      </c>
      <c r="J1431" s="211">
        <v>116378.93890000001</v>
      </c>
      <c r="K1431" s="211">
        <v>203663.14307500003</v>
      </c>
      <c r="L1431" s="211">
        <v>138111.84360000002</v>
      </c>
      <c r="M1431" s="211">
        <v>241695.72630000001</v>
      </c>
      <c r="N1431" s="211">
        <v>164710.07520000002</v>
      </c>
      <c r="O1431" s="211">
        <v>288242.63159999996</v>
      </c>
      <c r="P1431" s="211">
        <v>194013.65549999999</v>
      </c>
      <c r="Q1431" s="211">
        <v>339523.89712499996</v>
      </c>
      <c r="R1431" s="211">
        <v>212468.31285000002</v>
      </c>
      <c r="S1431" s="211">
        <v>371819.54748750007</v>
      </c>
      <c r="T1431" s="211">
        <v>229908.53907500004</v>
      </c>
      <c r="U1431" s="211">
        <v>402339.94338125002</v>
      </c>
    </row>
    <row r="1432" spans="1:21" ht="13.5" customHeight="1">
      <c r="A1432" s="209">
        <v>9</v>
      </c>
      <c r="B1432" s="210" t="s">
        <v>525</v>
      </c>
      <c r="C1432" s="210" t="s">
        <v>535</v>
      </c>
      <c r="D1432" s="210" t="s">
        <v>536</v>
      </c>
      <c r="E1432" s="210" t="s">
        <v>561</v>
      </c>
      <c r="F1432" s="209">
        <v>3</v>
      </c>
      <c r="G1432" s="210" t="s">
        <v>6</v>
      </c>
      <c r="H1432" s="211">
        <v>71505.46875</v>
      </c>
      <c r="I1432" s="211">
        <v>125134.5703125</v>
      </c>
      <c r="J1432" s="211">
        <v>96922.65625</v>
      </c>
      <c r="K1432" s="211">
        <v>169614.6484375</v>
      </c>
      <c r="L1432" s="211">
        <v>122094.84375</v>
      </c>
      <c r="M1432" s="211">
        <v>213665.9765625</v>
      </c>
      <c r="N1432" s="211">
        <v>158551.125</v>
      </c>
      <c r="O1432" s="211">
        <v>277464.46875</v>
      </c>
      <c r="P1432" s="211">
        <v>192991.40625</v>
      </c>
      <c r="Q1432" s="211">
        <v>337734.9609375</v>
      </c>
      <c r="R1432" s="211">
        <v>215153.59375</v>
      </c>
      <c r="S1432" s="211">
        <v>376518.7890625</v>
      </c>
      <c r="T1432" s="211">
        <v>236209.78125</v>
      </c>
      <c r="U1432" s="211">
        <v>413367.11718749994</v>
      </c>
    </row>
    <row r="1433" spans="1:21" ht="13.5" customHeight="1">
      <c r="A1433" s="209">
        <v>9</v>
      </c>
      <c r="B1433" s="210" t="s">
        <v>525</v>
      </c>
      <c r="C1433" s="210" t="s">
        <v>535</v>
      </c>
      <c r="D1433" s="210" t="s">
        <v>536</v>
      </c>
      <c r="E1433" s="210" t="s">
        <v>561</v>
      </c>
      <c r="F1433" s="209">
        <v>4</v>
      </c>
      <c r="G1433" s="210" t="s">
        <v>4</v>
      </c>
      <c r="H1433" s="211">
        <v>86619.07</v>
      </c>
      <c r="I1433" s="211">
        <v>138590.51199999999</v>
      </c>
      <c r="J1433" s="211">
        <v>121266.698</v>
      </c>
      <c r="K1433" s="211">
        <v>194026.71679999999</v>
      </c>
      <c r="L1433" s="211">
        <v>155914.326</v>
      </c>
      <c r="M1433" s="211">
        <v>249462.9216</v>
      </c>
      <c r="N1433" s="211">
        <v>207885.76799999998</v>
      </c>
      <c r="O1433" s="211">
        <v>332617.22880000004</v>
      </c>
      <c r="P1433" s="211">
        <v>259857.21</v>
      </c>
      <c r="Q1433" s="211">
        <v>415771.53599999996</v>
      </c>
      <c r="R1433" s="211">
        <v>294504.83799999999</v>
      </c>
      <c r="S1433" s="211">
        <v>471207.74079999997</v>
      </c>
      <c r="T1433" s="211">
        <v>329152.46599999996</v>
      </c>
      <c r="U1433" s="211">
        <v>526643.94559999998</v>
      </c>
    </row>
    <row r="1434" spans="1:21" ht="13.5" customHeight="1">
      <c r="A1434" s="209">
        <v>9</v>
      </c>
      <c r="B1434" s="210" t="s">
        <v>525</v>
      </c>
      <c r="C1434" s="210" t="s">
        <v>535</v>
      </c>
      <c r="D1434" s="210" t="s">
        <v>536</v>
      </c>
      <c r="E1434" s="210" t="s">
        <v>562</v>
      </c>
      <c r="F1434" s="209">
        <v>1</v>
      </c>
      <c r="G1434" s="210" t="s">
        <v>63</v>
      </c>
      <c r="H1434" s="211">
        <v>95945.05</v>
      </c>
      <c r="I1434" s="211">
        <v>167903.83749999999</v>
      </c>
      <c r="J1434" s="211">
        <v>124950.12600000002</v>
      </c>
      <c r="K1434" s="211">
        <v>218662.72050000002</v>
      </c>
      <c r="L1434" s="211">
        <v>149969.51999999999</v>
      </c>
      <c r="M1434" s="211">
        <v>262446.65999999997</v>
      </c>
      <c r="N1434" s="211">
        <v>180182.568</v>
      </c>
      <c r="O1434" s="211">
        <v>315319.49400000001</v>
      </c>
      <c r="P1434" s="211">
        <v>212361.72</v>
      </c>
      <c r="Q1434" s="211">
        <v>371633.01</v>
      </c>
      <c r="R1434" s="211">
        <v>232385.51199999999</v>
      </c>
      <c r="S1434" s="211">
        <v>406674.64600000001</v>
      </c>
      <c r="T1434" s="211">
        <v>252139.95600000001</v>
      </c>
      <c r="U1434" s="211">
        <v>441244.92300000001</v>
      </c>
    </row>
    <row r="1435" spans="1:21" ht="13.5" customHeight="1">
      <c r="A1435" s="209">
        <v>9</v>
      </c>
      <c r="B1435" s="210" t="s">
        <v>525</v>
      </c>
      <c r="C1435" s="210" t="s">
        <v>535</v>
      </c>
      <c r="D1435" s="210" t="s">
        <v>536</v>
      </c>
      <c r="E1435" s="210" t="s">
        <v>562</v>
      </c>
      <c r="F1435" s="209">
        <v>2</v>
      </c>
      <c r="G1435" s="210" t="s">
        <v>5</v>
      </c>
      <c r="H1435" s="211">
        <v>87842.771500000003</v>
      </c>
      <c r="I1435" s="211">
        <v>153724.850125</v>
      </c>
      <c r="J1435" s="211">
        <v>113981.68670000002</v>
      </c>
      <c r="K1435" s="211">
        <v>199467.95172500002</v>
      </c>
      <c r="L1435" s="211">
        <v>135312.42329999999</v>
      </c>
      <c r="M1435" s="211">
        <v>236796.74077500001</v>
      </c>
      <c r="N1435" s="211">
        <v>161457.45059999998</v>
      </c>
      <c r="O1435" s="211">
        <v>282550.53855</v>
      </c>
      <c r="P1435" s="211">
        <v>190202.4915</v>
      </c>
      <c r="Q1435" s="211">
        <v>332854.36012500001</v>
      </c>
      <c r="R1435" s="211">
        <v>208308.08730000001</v>
      </c>
      <c r="S1435" s="211">
        <v>364539.15277500008</v>
      </c>
      <c r="T1435" s="211">
        <v>225428.4241</v>
      </c>
      <c r="U1435" s="211">
        <v>394499.74217500002</v>
      </c>
    </row>
    <row r="1436" spans="1:21" ht="13.5" customHeight="1">
      <c r="A1436" s="209">
        <v>9</v>
      </c>
      <c r="B1436" s="210" t="s">
        <v>525</v>
      </c>
      <c r="C1436" s="210" t="s">
        <v>535</v>
      </c>
      <c r="D1436" s="210" t="s">
        <v>536</v>
      </c>
      <c r="E1436" s="210" t="s">
        <v>562</v>
      </c>
      <c r="F1436" s="209">
        <v>3</v>
      </c>
      <c r="G1436" s="210" t="s">
        <v>6</v>
      </c>
      <c r="H1436" s="211">
        <v>68420.893749999988</v>
      </c>
      <c r="I1436" s="211">
        <v>119736.56406249999</v>
      </c>
      <c r="J1436" s="211">
        <v>92786.251249999987</v>
      </c>
      <c r="K1436" s="211">
        <v>162375.93968749998</v>
      </c>
      <c r="L1436" s="211">
        <v>116920.60874999998</v>
      </c>
      <c r="M1436" s="211">
        <v>204611.0653125</v>
      </c>
      <c r="N1436" s="211">
        <v>151894.54499999998</v>
      </c>
      <c r="O1436" s="211">
        <v>265815.45374999999</v>
      </c>
      <c r="P1436" s="211">
        <v>184967.68124999997</v>
      </c>
      <c r="Q1436" s="211">
        <v>323693.44218749995</v>
      </c>
      <c r="R1436" s="211">
        <v>206264.03874999998</v>
      </c>
      <c r="S1436" s="211">
        <v>360962.06781249994</v>
      </c>
      <c r="T1436" s="211">
        <v>226517.59625</v>
      </c>
      <c r="U1436" s="211">
        <v>396405.79343749996</v>
      </c>
    </row>
    <row r="1437" spans="1:21" ht="13.5" customHeight="1">
      <c r="A1437" s="209">
        <v>9</v>
      </c>
      <c r="B1437" s="210" t="s">
        <v>525</v>
      </c>
      <c r="C1437" s="210" t="s">
        <v>535</v>
      </c>
      <c r="D1437" s="210" t="s">
        <v>536</v>
      </c>
      <c r="E1437" s="210" t="s">
        <v>562</v>
      </c>
      <c r="F1437" s="209">
        <v>4</v>
      </c>
      <c r="G1437" s="210" t="s">
        <v>4</v>
      </c>
      <c r="H1437" s="211">
        <v>82689.265999999989</v>
      </c>
      <c r="I1437" s="211">
        <v>132302.82559999998</v>
      </c>
      <c r="J1437" s="211">
        <v>115764.9724</v>
      </c>
      <c r="K1437" s="211">
        <v>185223.95584000001</v>
      </c>
      <c r="L1437" s="211">
        <v>148840.67879999999</v>
      </c>
      <c r="M1437" s="211">
        <v>238145.08608000001</v>
      </c>
      <c r="N1437" s="211">
        <v>198454.23839999997</v>
      </c>
      <c r="O1437" s="211">
        <v>317526.78143999993</v>
      </c>
      <c r="P1437" s="211">
        <v>248067.79800000001</v>
      </c>
      <c r="Q1437" s="211">
        <v>396908.47679999995</v>
      </c>
      <c r="R1437" s="211">
        <v>281143.50439999998</v>
      </c>
      <c r="S1437" s="211">
        <v>449829.60703999997</v>
      </c>
      <c r="T1437" s="211">
        <v>314219.2108</v>
      </c>
      <c r="U1437" s="211">
        <v>502750.73728</v>
      </c>
    </row>
    <row r="1438" spans="1:21" ht="13.5" customHeight="1">
      <c r="A1438" s="209">
        <v>9</v>
      </c>
      <c r="B1438" s="210" t="s">
        <v>525</v>
      </c>
      <c r="C1438" s="210" t="s">
        <v>535</v>
      </c>
      <c r="D1438" s="210" t="s">
        <v>536</v>
      </c>
      <c r="E1438" s="210" t="s">
        <v>563</v>
      </c>
      <c r="F1438" s="209">
        <v>1</v>
      </c>
      <c r="G1438" s="210" t="s">
        <v>63</v>
      </c>
      <c r="H1438" s="211">
        <v>85231.45</v>
      </c>
      <c r="I1438" s="211">
        <v>149155.03749999998</v>
      </c>
      <c r="J1438" s="211">
        <v>111059.45900000002</v>
      </c>
      <c r="K1438" s="211">
        <v>194354.05325000003</v>
      </c>
      <c r="L1438" s="211">
        <v>133416.63</v>
      </c>
      <c r="M1438" s="211">
        <v>233479.10249999998</v>
      </c>
      <c r="N1438" s="211">
        <v>160479.91200000001</v>
      </c>
      <c r="O1438" s="211">
        <v>280839.84600000002</v>
      </c>
      <c r="P1438" s="211">
        <v>189180.10499999998</v>
      </c>
      <c r="Q1438" s="211">
        <v>331065.18374999997</v>
      </c>
      <c r="R1438" s="211">
        <v>207039.158</v>
      </c>
      <c r="S1438" s="211">
        <v>362318.52650000004</v>
      </c>
      <c r="T1438" s="211">
        <v>224693.35399999999</v>
      </c>
      <c r="U1438" s="211">
        <v>393213.36950000003</v>
      </c>
    </row>
    <row r="1439" spans="1:21" ht="13.5" customHeight="1">
      <c r="A1439" s="209">
        <v>9</v>
      </c>
      <c r="B1439" s="210" t="s">
        <v>525</v>
      </c>
      <c r="C1439" s="210" t="s">
        <v>535</v>
      </c>
      <c r="D1439" s="210" t="s">
        <v>536</v>
      </c>
      <c r="E1439" s="210" t="s">
        <v>563</v>
      </c>
      <c r="F1439" s="209">
        <v>2</v>
      </c>
      <c r="G1439" s="210" t="s">
        <v>5</v>
      </c>
      <c r="H1439" s="211">
        <v>77998.7935</v>
      </c>
      <c r="I1439" s="211">
        <v>136497.88862500002</v>
      </c>
      <c r="J1439" s="211">
        <v>101255.8603</v>
      </c>
      <c r="K1439" s="211">
        <v>177197.75552500002</v>
      </c>
      <c r="L1439" s="211">
        <v>120284.5797</v>
      </c>
      <c r="M1439" s="211">
        <v>210498.01447499997</v>
      </c>
      <c r="N1439" s="211">
        <v>143676.03539999999</v>
      </c>
      <c r="O1439" s="211">
        <v>251433.06195</v>
      </c>
      <c r="P1439" s="211">
        <v>169290.52349999998</v>
      </c>
      <c r="Q1439" s="211">
        <v>296258.41612499999</v>
      </c>
      <c r="R1439" s="211">
        <v>185428.98070000001</v>
      </c>
      <c r="S1439" s="211">
        <v>324500.71622500004</v>
      </c>
      <c r="T1439" s="211">
        <v>200706.64439999999</v>
      </c>
      <c r="U1439" s="211">
        <v>351236.62769999995</v>
      </c>
    </row>
    <row r="1440" spans="1:21" ht="13.5" customHeight="1">
      <c r="A1440" s="209">
        <v>9</v>
      </c>
      <c r="B1440" s="210" t="s">
        <v>525</v>
      </c>
      <c r="C1440" s="210" t="s">
        <v>535</v>
      </c>
      <c r="D1440" s="210" t="s">
        <v>536</v>
      </c>
      <c r="E1440" s="210" t="s">
        <v>563</v>
      </c>
      <c r="F1440" s="209">
        <v>3</v>
      </c>
      <c r="G1440" s="210" t="s">
        <v>6</v>
      </c>
      <c r="H1440" s="211">
        <v>61060.09375</v>
      </c>
      <c r="I1440" s="211">
        <v>106855.1640625</v>
      </c>
      <c r="J1440" s="211">
        <v>82708.631249999991</v>
      </c>
      <c r="K1440" s="211">
        <v>144740.10468749999</v>
      </c>
      <c r="L1440" s="211">
        <v>104143.66875</v>
      </c>
      <c r="M1440" s="211">
        <v>182251.42031249998</v>
      </c>
      <c r="N1440" s="211">
        <v>135161.625</v>
      </c>
      <c r="O1440" s="211">
        <v>236532.84375</v>
      </c>
      <c r="P1440" s="211">
        <v>164422.78125</v>
      </c>
      <c r="Q1440" s="211">
        <v>287739.8671875</v>
      </c>
      <c r="R1440" s="211">
        <v>183234.81874999998</v>
      </c>
      <c r="S1440" s="211">
        <v>320660.93281249999</v>
      </c>
      <c r="T1440" s="211">
        <v>201083.05624999999</v>
      </c>
      <c r="U1440" s="211">
        <v>351895.34843749995</v>
      </c>
    </row>
    <row r="1441" spans="1:21" ht="13.5" customHeight="1">
      <c r="A1441" s="209">
        <v>9</v>
      </c>
      <c r="B1441" s="210" t="s">
        <v>525</v>
      </c>
      <c r="C1441" s="210" t="s">
        <v>535</v>
      </c>
      <c r="D1441" s="210" t="s">
        <v>536</v>
      </c>
      <c r="E1441" s="210" t="s">
        <v>563</v>
      </c>
      <c r="F1441" s="209">
        <v>4</v>
      </c>
      <c r="G1441" s="210" t="s">
        <v>4</v>
      </c>
      <c r="H1441" s="211">
        <v>74207.510999999999</v>
      </c>
      <c r="I1441" s="211">
        <v>118732.01759999999</v>
      </c>
      <c r="J1441" s="211">
        <v>103890.51539999999</v>
      </c>
      <c r="K1441" s="211">
        <v>166224.82464000001</v>
      </c>
      <c r="L1441" s="211">
        <v>133573.51979999998</v>
      </c>
      <c r="M1441" s="211">
        <v>213717.63167999999</v>
      </c>
      <c r="N1441" s="211">
        <v>178098.02639999997</v>
      </c>
      <c r="O1441" s="211">
        <v>284956.84224000003</v>
      </c>
      <c r="P1441" s="211">
        <v>222622.533</v>
      </c>
      <c r="Q1441" s="211">
        <v>356196.05279999995</v>
      </c>
      <c r="R1441" s="211">
        <v>252305.53739999997</v>
      </c>
      <c r="S1441" s="211">
        <v>403688.85983999993</v>
      </c>
      <c r="T1441" s="211">
        <v>281988.54179999995</v>
      </c>
      <c r="U1441" s="211">
        <v>451181.66688000003</v>
      </c>
    </row>
    <row r="1442" spans="1:21" ht="13.5" customHeight="1">
      <c r="A1442" s="209">
        <v>9</v>
      </c>
      <c r="B1442" s="210" t="s">
        <v>525</v>
      </c>
      <c r="C1442" s="210" t="s">
        <v>535</v>
      </c>
      <c r="D1442" s="210" t="s">
        <v>536</v>
      </c>
      <c r="E1442" s="210" t="s">
        <v>564</v>
      </c>
      <c r="F1442" s="209">
        <v>1</v>
      </c>
      <c r="G1442" s="210" t="s">
        <v>63</v>
      </c>
      <c r="H1442" s="211">
        <v>86168.4</v>
      </c>
      <c r="I1442" s="211">
        <v>150794.70000000001</v>
      </c>
      <c r="J1442" s="211">
        <v>112234.53675000001</v>
      </c>
      <c r="K1442" s="211">
        <v>196410.43931250004</v>
      </c>
      <c r="L1442" s="211">
        <v>134739.92249999999</v>
      </c>
      <c r="M1442" s="211">
        <v>235794.864375</v>
      </c>
      <c r="N1442" s="211">
        <v>161934.62400000001</v>
      </c>
      <c r="O1442" s="211">
        <v>283385.59200000006</v>
      </c>
      <c r="P1442" s="211">
        <v>190865.55374999999</v>
      </c>
      <c r="Q1442" s="211">
        <v>334014.71906249999</v>
      </c>
      <c r="R1442" s="211">
        <v>208868.12849999999</v>
      </c>
      <c r="S1442" s="211">
        <v>365519.22487499996</v>
      </c>
      <c r="T1442" s="211">
        <v>226638.07049999997</v>
      </c>
      <c r="U1442" s="211">
        <v>396616.62337499997</v>
      </c>
    </row>
    <row r="1443" spans="1:21" ht="13.5" customHeight="1">
      <c r="A1443" s="209">
        <v>9</v>
      </c>
      <c r="B1443" s="210" t="s">
        <v>525</v>
      </c>
      <c r="C1443" s="210" t="s">
        <v>535</v>
      </c>
      <c r="D1443" s="210" t="s">
        <v>536</v>
      </c>
      <c r="E1443" s="210" t="s">
        <v>564</v>
      </c>
      <c r="F1443" s="209">
        <v>2</v>
      </c>
      <c r="G1443" s="210" t="s">
        <v>5</v>
      </c>
      <c r="H1443" s="211">
        <v>78882.2745</v>
      </c>
      <c r="I1443" s="211">
        <v>138043.98037499998</v>
      </c>
      <c r="J1443" s="211">
        <v>102367.62060000001</v>
      </c>
      <c r="K1443" s="211">
        <v>179143.33605000004</v>
      </c>
      <c r="L1443" s="211">
        <v>121546.2969</v>
      </c>
      <c r="M1443" s="211">
        <v>212706.01957499998</v>
      </c>
      <c r="N1443" s="211">
        <v>145071.8658</v>
      </c>
      <c r="O1443" s="211">
        <v>253875.76514999999</v>
      </c>
      <c r="P1443" s="211">
        <v>170909.17199999996</v>
      </c>
      <c r="Q1443" s="211">
        <v>299091.05099999998</v>
      </c>
      <c r="R1443" s="211">
        <v>187184.54265000002</v>
      </c>
      <c r="S1443" s="211">
        <v>327572.94963750005</v>
      </c>
      <c r="T1443" s="211">
        <v>202578.94192500002</v>
      </c>
      <c r="U1443" s="211">
        <v>354513.14836875</v>
      </c>
    </row>
    <row r="1444" spans="1:21" ht="13.5" customHeight="1">
      <c r="A1444" s="209">
        <v>9</v>
      </c>
      <c r="B1444" s="210" t="s">
        <v>525</v>
      </c>
      <c r="C1444" s="210" t="s">
        <v>535</v>
      </c>
      <c r="D1444" s="210" t="s">
        <v>536</v>
      </c>
      <c r="E1444" s="210" t="s">
        <v>564</v>
      </c>
      <c r="F1444" s="209">
        <v>3</v>
      </c>
      <c r="G1444" s="210" t="s">
        <v>6</v>
      </c>
      <c r="H1444" s="211">
        <v>61563.525000000001</v>
      </c>
      <c r="I1444" s="211">
        <v>107736.16875</v>
      </c>
      <c r="J1444" s="211">
        <v>83458.934999999998</v>
      </c>
      <c r="K1444" s="211">
        <v>146053.13624999998</v>
      </c>
      <c r="L1444" s="211">
        <v>105144.345</v>
      </c>
      <c r="M1444" s="211">
        <v>184002.60375000001</v>
      </c>
      <c r="N1444" s="211">
        <v>136556.46</v>
      </c>
      <c r="O1444" s="211">
        <v>238973.80499999996</v>
      </c>
      <c r="P1444" s="211">
        <v>166240.57500000001</v>
      </c>
      <c r="Q1444" s="211">
        <v>290921.00624999998</v>
      </c>
      <c r="R1444" s="211">
        <v>185345.98499999999</v>
      </c>
      <c r="S1444" s="211">
        <v>324355.47375</v>
      </c>
      <c r="T1444" s="211">
        <v>203503.39499999999</v>
      </c>
      <c r="U1444" s="211">
        <v>356130.94124999997</v>
      </c>
    </row>
    <row r="1445" spans="1:21" ht="13.5" customHeight="1">
      <c r="A1445" s="209">
        <v>9</v>
      </c>
      <c r="B1445" s="210" t="s">
        <v>525</v>
      </c>
      <c r="C1445" s="210" t="s">
        <v>535</v>
      </c>
      <c r="D1445" s="210" t="s">
        <v>536</v>
      </c>
      <c r="E1445" s="210" t="s">
        <v>564</v>
      </c>
      <c r="F1445" s="209">
        <v>4</v>
      </c>
      <c r="G1445" s="210" t="s">
        <v>4</v>
      </c>
      <c r="H1445" s="211">
        <v>74523.06</v>
      </c>
      <c r="I1445" s="211">
        <v>119236.89600000001</v>
      </c>
      <c r="J1445" s="211">
        <v>104332.28399999999</v>
      </c>
      <c r="K1445" s="211">
        <v>166931.6544</v>
      </c>
      <c r="L1445" s="211">
        <v>134141.508</v>
      </c>
      <c r="M1445" s="211">
        <v>214626.41279999999</v>
      </c>
      <c r="N1445" s="211">
        <v>178855.34399999998</v>
      </c>
      <c r="O1445" s="211">
        <v>286168.55039999995</v>
      </c>
      <c r="P1445" s="211">
        <v>223569.18</v>
      </c>
      <c r="Q1445" s="211">
        <v>357710.68799999997</v>
      </c>
      <c r="R1445" s="211">
        <v>253378.40399999998</v>
      </c>
      <c r="S1445" s="211">
        <v>405405.44640000002</v>
      </c>
      <c r="T1445" s="211">
        <v>283187.62799999997</v>
      </c>
      <c r="U1445" s="211">
        <v>453100.20479999995</v>
      </c>
    </row>
    <row r="1446" spans="1:21" ht="13.5" customHeight="1">
      <c r="A1446" s="209">
        <v>9</v>
      </c>
      <c r="B1446" s="210" t="s">
        <v>525</v>
      </c>
      <c r="C1446" s="210" t="s">
        <v>535</v>
      </c>
      <c r="D1446" s="210" t="s">
        <v>536</v>
      </c>
      <c r="E1446" s="210" t="s">
        <v>565</v>
      </c>
      <c r="F1446" s="209">
        <v>1</v>
      </c>
      <c r="G1446" s="210" t="s">
        <v>63</v>
      </c>
      <c r="H1446" s="211">
        <v>87712.5</v>
      </c>
      <c r="I1446" s="211">
        <v>153496.875</v>
      </c>
      <c r="J1446" s="211">
        <v>114144.87</v>
      </c>
      <c r="K1446" s="211">
        <v>199753.52250000002</v>
      </c>
      <c r="L1446" s="211">
        <v>136838.70000000001</v>
      </c>
      <c r="M1446" s="211">
        <v>239467.72499999998</v>
      </c>
      <c r="N1446" s="211">
        <v>164154.96</v>
      </c>
      <c r="O1446" s="211">
        <v>287271.18</v>
      </c>
      <c r="P1446" s="211">
        <v>193417.65</v>
      </c>
      <c r="Q1446" s="211">
        <v>338480.88749999995</v>
      </c>
      <c r="R1446" s="211">
        <v>211626.54</v>
      </c>
      <c r="S1446" s="211">
        <v>370346.44499999995</v>
      </c>
      <c r="T1446" s="211">
        <v>229542.42</v>
      </c>
      <c r="U1446" s="211">
        <v>401699.23499999999</v>
      </c>
    </row>
    <row r="1447" spans="1:21" ht="13.5" customHeight="1">
      <c r="A1447" s="209">
        <v>9</v>
      </c>
      <c r="B1447" s="210" t="s">
        <v>525</v>
      </c>
      <c r="C1447" s="210" t="s">
        <v>535</v>
      </c>
      <c r="D1447" s="210" t="s">
        <v>536</v>
      </c>
      <c r="E1447" s="210" t="s">
        <v>565</v>
      </c>
      <c r="F1447" s="209">
        <v>2</v>
      </c>
      <c r="G1447" s="210" t="s">
        <v>5</v>
      </c>
      <c r="H1447" s="211">
        <v>80353.154999999999</v>
      </c>
      <c r="I1447" s="211">
        <v>140618.02124999999</v>
      </c>
      <c r="J1447" s="211">
        <v>104199.039</v>
      </c>
      <c r="K1447" s="211">
        <v>182348.31825000001</v>
      </c>
      <c r="L1447" s="211">
        <v>123590.96100000001</v>
      </c>
      <c r="M1447" s="211">
        <v>216284.18174999999</v>
      </c>
      <c r="N1447" s="211">
        <v>147267.16199999998</v>
      </c>
      <c r="O1447" s="211">
        <v>257717.53349999999</v>
      </c>
      <c r="P1447" s="211">
        <v>173438.05499999999</v>
      </c>
      <c r="Q1447" s="211">
        <v>303516.59624999994</v>
      </c>
      <c r="R1447" s="211">
        <v>189915.891</v>
      </c>
      <c r="S1447" s="211">
        <v>332352.80924999999</v>
      </c>
      <c r="T1447" s="211">
        <v>205473.37199999997</v>
      </c>
      <c r="U1447" s="211">
        <v>359578.40099999995</v>
      </c>
    </row>
    <row r="1448" spans="1:21" ht="13.5" customHeight="1">
      <c r="A1448" s="209">
        <v>9</v>
      </c>
      <c r="B1448" s="210" t="s">
        <v>525</v>
      </c>
      <c r="C1448" s="210" t="s">
        <v>535</v>
      </c>
      <c r="D1448" s="210" t="s">
        <v>536</v>
      </c>
      <c r="E1448" s="210" t="s">
        <v>565</v>
      </c>
      <c r="F1448" s="209">
        <v>3</v>
      </c>
      <c r="G1448" s="210" t="s">
        <v>6</v>
      </c>
      <c r="H1448" s="211">
        <v>63927.88749999999</v>
      </c>
      <c r="I1448" s="211">
        <v>111873.80312499998</v>
      </c>
      <c r="J1448" s="211">
        <v>86723.542499999981</v>
      </c>
      <c r="K1448" s="211">
        <v>151766.19937499997</v>
      </c>
      <c r="L1448" s="211">
        <v>109305.69749999998</v>
      </c>
      <c r="M1448" s="211">
        <v>191284.97062499996</v>
      </c>
      <c r="N1448" s="211">
        <v>142044.32999999999</v>
      </c>
      <c r="O1448" s="211">
        <v>248577.57749999996</v>
      </c>
      <c r="P1448" s="211">
        <v>173026.16249999998</v>
      </c>
      <c r="Q1448" s="211">
        <v>302795.78437499993</v>
      </c>
      <c r="R1448" s="211">
        <v>192985.31749999998</v>
      </c>
      <c r="S1448" s="211">
        <v>337724.30562499992</v>
      </c>
      <c r="T1448" s="211">
        <v>211980.67249999999</v>
      </c>
      <c r="U1448" s="211">
        <v>370966.17687499995</v>
      </c>
    </row>
    <row r="1449" spans="1:21" ht="13.5" customHeight="1">
      <c r="A1449" s="209">
        <v>9</v>
      </c>
      <c r="B1449" s="210" t="s">
        <v>525</v>
      </c>
      <c r="C1449" s="210" t="s">
        <v>535</v>
      </c>
      <c r="D1449" s="210" t="s">
        <v>536</v>
      </c>
      <c r="E1449" s="210" t="s">
        <v>565</v>
      </c>
      <c r="F1449" s="209">
        <v>4</v>
      </c>
      <c r="G1449" s="210" t="s">
        <v>4</v>
      </c>
      <c r="H1449" s="211">
        <v>77128.010999999999</v>
      </c>
      <c r="I1449" s="211">
        <v>123404.81759999999</v>
      </c>
      <c r="J1449" s="211">
        <v>107979.21539999999</v>
      </c>
      <c r="K1449" s="211">
        <v>172766.74463999999</v>
      </c>
      <c r="L1449" s="211">
        <v>138830.41979999997</v>
      </c>
      <c r="M1449" s="211">
        <v>222128.67167999997</v>
      </c>
      <c r="N1449" s="211">
        <v>185107.22639999999</v>
      </c>
      <c r="O1449" s="211">
        <v>296171.56224</v>
      </c>
      <c r="P1449" s="211">
        <v>231384.03299999997</v>
      </c>
      <c r="Q1449" s="211">
        <v>370214.45279999997</v>
      </c>
      <c r="R1449" s="211">
        <v>262235.23739999993</v>
      </c>
      <c r="S1449" s="211">
        <v>419576.37983999995</v>
      </c>
      <c r="T1449" s="211">
        <v>293086.44179999991</v>
      </c>
      <c r="U1449" s="211">
        <v>468938.30687999993</v>
      </c>
    </row>
    <row r="1450" spans="1:21" ht="13.5" customHeight="1">
      <c r="A1450" s="209">
        <v>9</v>
      </c>
      <c r="B1450" s="210" t="s">
        <v>525</v>
      </c>
      <c r="C1450" s="210" t="s">
        <v>535</v>
      </c>
      <c r="D1450" s="210" t="s">
        <v>536</v>
      </c>
      <c r="E1450" s="210" t="s">
        <v>566</v>
      </c>
      <c r="F1450" s="209">
        <v>1</v>
      </c>
      <c r="G1450" s="210" t="s">
        <v>63</v>
      </c>
      <c r="H1450" s="211">
        <v>85931.05</v>
      </c>
      <c r="I1450" s="211">
        <v>150379.33749999999</v>
      </c>
      <c r="J1450" s="211">
        <v>111893.19225000002</v>
      </c>
      <c r="K1450" s="211">
        <v>195813.08643750002</v>
      </c>
      <c r="L1450" s="211">
        <v>134268.00750000001</v>
      </c>
      <c r="M1450" s="211">
        <v>234969.013125</v>
      </c>
      <c r="N1450" s="211">
        <v>161271.04800000001</v>
      </c>
      <c r="O1450" s="211">
        <v>282224.33400000003</v>
      </c>
      <c r="P1450" s="211">
        <v>190062.70124999998</v>
      </c>
      <c r="Q1450" s="211">
        <v>332609.72718749999</v>
      </c>
      <c r="R1450" s="211">
        <v>207978.56949999998</v>
      </c>
      <c r="S1450" s="211">
        <v>363962.49662499997</v>
      </c>
      <c r="T1450" s="211">
        <v>225644.50349999999</v>
      </c>
      <c r="U1450" s="211">
        <v>394877.88112500001</v>
      </c>
    </row>
    <row r="1451" spans="1:21" ht="13.5" customHeight="1">
      <c r="A1451" s="209">
        <v>9</v>
      </c>
      <c r="B1451" s="210" t="s">
        <v>525</v>
      </c>
      <c r="C1451" s="210" t="s">
        <v>535</v>
      </c>
      <c r="D1451" s="210" t="s">
        <v>536</v>
      </c>
      <c r="E1451" s="210" t="s">
        <v>566</v>
      </c>
      <c r="F1451" s="209">
        <v>2</v>
      </c>
      <c r="G1451" s="210" t="s">
        <v>5</v>
      </c>
      <c r="H1451" s="211">
        <v>78683.298999999999</v>
      </c>
      <c r="I1451" s="211">
        <v>137695.77325</v>
      </c>
      <c r="J1451" s="211">
        <v>102084.70370000001</v>
      </c>
      <c r="K1451" s="211">
        <v>178648.23147500004</v>
      </c>
      <c r="L1451" s="211">
        <v>121168.91880000001</v>
      </c>
      <c r="M1451" s="211">
        <v>212045.6079</v>
      </c>
      <c r="N1451" s="211">
        <v>144543.20160000003</v>
      </c>
      <c r="O1451" s="211">
        <v>252950.60279999999</v>
      </c>
      <c r="P1451" s="211">
        <v>170268.03149999998</v>
      </c>
      <c r="Q1451" s="211">
        <v>297969.05512499996</v>
      </c>
      <c r="R1451" s="211">
        <v>186470.10405000002</v>
      </c>
      <c r="S1451" s="211">
        <v>326322.6820875</v>
      </c>
      <c r="T1451" s="211">
        <v>201786.099475</v>
      </c>
      <c r="U1451" s="211">
        <v>353125.67408124998</v>
      </c>
    </row>
    <row r="1452" spans="1:21" ht="13.5" customHeight="1">
      <c r="A1452" s="209">
        <v>9</v>
      </c>
      <c r="B1452" s="210" t="s">
        <v>525</v>
      </c>
      <c r="C1452" s="210" t="s">
        <v>535</v>
      </c>
      <c r="D1452" s="210" t="s">
        <v>536</v>
      </c>
      <c r="E1452" s="210" t="s">
        <v>566</v>
      </c>
      <c r="F1452" s="209">
        <v>3</v>
      </c>
      <c r="G1452" s="210" t="s">
        <v>6</v>
      </c>
      <c r="H1452" s="211">
        <v>62560.918749999997</v>
      </c>
      <c r="I1452" s="211">
        <v>109481.60781250001</v>
      </c>
      <c r="J1452" s="211">
        <v>84787.036250000005</v>
      </c>
      <c r="K1452" s="211">
        <v>148377.31343749998</v>
      </c>
      <c r="L1452" s="211">
        <v>106797.90375</v>
      </c>
      <c r="M1452" s="211">
        <v>186896.33156249998</v>
      </c>
      <c r="N1452" s="211">
        <v>138670.30499999999</v>
      </c>
      <c r="O1452" s="211">
        <v>242673.03375</v>
      </c>
      <c r="P1452" s="211">
        <v>168771.50624999998</v>
      </c>
      <c r="Q1452" s="211">
        <v>295350.13593749999</v>
      </c>
      <c r="R1452" s="211">
        <v>188137.87375</v>
      </c>
      <c r="S1452" s="211">
        <v>329241.27906249999</v>
      </c>
      <c r="T1452" s="211">
        <v>206532.54125000001</v>
      </c>
      <c r="U1452" s="211">
        <v>361431.94718749996</v>
      </c>
    </row>
    <row r="1453" spans="1:21" ht="13.5" customHeight="1">
      <c r="A1453" s="209">
        <v>9</v>
      </c>
      <c r="B1453" s="210" t="s">
        <v>525</v>
      </c>
      <c r="C1453" s="210" t="s">
        <v>535</v>
      </c>
      <c r="D1453" s="210" t="s">
        <v>536</v>
      </c>
      <c r="E1453" s="210" t="s">
        <v>566</v>
      </c>
      <c r="F1453" s="209">
        <v>4</v>
      </c>
      <c r="G1453" s="210" t="s">
        <v>4</v>
      </c>
      <c r="H1453" s="211">
        <v>75834.486499999999</v>
      </c>
      <c r="I1453" s="211">
        <v>121335.1784</v>
      </c>
      <c r="J1453" s="211">
        <v>106168.28109999999</v>
      </c>
      <c r="K1453" s="211">
        <v>169869.24975999998</v>
      </c>
      <c r="L1453" s="211">
        <v>136502.07569999999</v>
      </c>
      <c r="M1453" s="211">
        <v>218403.32112000001</v>
      </c>
      <c r="N1453" s="211">
        <v>182002.76760000002</v>
      </c>
      <c r="O1453" s="211">
        <v>291204.42816000001</v>
      </c>
      <c r="P1453" s="211">
        <v>227503.4595</v>
      </c>
      <c r="Q1453" s="211">
        <v>364005.53520000004</v>
      </c>
      <c r="R1453" s="211">
        <v>257837.25409999996</v>
      </c>
      <c r="S1453" s="211">
        <v>412539.60655999999</v>
      </c>
      <c r="T1453" s="211">
        <v>288171.04869999993</v>
      </c>
      <c r="U1453" s="211">
        <v>461073.67791999999</v>
      </c>
    </row>
    <row r="1454" spans="1:21" ht="13.5" customHeight="1">
      <c r="A1454" s="209">
        <v>9</v>
      </c>
      <c r="B1454" s="210" t="s">
        <v>525</v>
      </c>
      <c r="C1454" s="210" t="s">
        <v>535</v>
      </c>
      <c r="D1454" s="210" t="s">
        <v>536</v>
      </c>
      <c r="E1454" s="210" t="s">
        <v>567</v>
      </c>
      <c r="F1454" s="209">
        <v>1</v>
      </c>
      <c r="G1454" s="210" t="s">
        <v>63</v>
      </c>
      <c r="H1454" s="211">
        <v>88649.45</v>
      </c>
      <c r="I1454" s="211">
        <v>155136.53749999998</v>
      </c>
      <c r="J1454" s="211">
        <v>115319.94775000001</v>
      </c>
      <c r="K1454" s="211">
        <v>201809.90856250003</v>
      </c>
      <c r="L1454" s="211">
        <v>138161.99249999999</v>
      </c>
      <c r="M1454" s="211">
        <v>241783.486875</v>
      </c>
      <c r="N1454" s="211">
        <v>165609.67199999999</v>
      </c>
      <c r="O1454" s="211">
        <v>289816.92599999998</v>
      </c>
      <c r="P1454" s="211">
        <v>195103.09875</v>
      </c>
      <c r="Q1454" s="211">
        <v>341430.42281250004</v>
      </c>
      <c r="R1454" s="211">
        <v>213455.51049999997</v>
      </c>
      <c r="S1454" s="211">
        <v>373547.14337499999</v>
      </c>
      <c r="T1454" s="211">
        <v>231487.13649999999</v>
      </c>
      <c r="U1454" s="211">
        <v>405102.48887499992</v>
      </c>
    </row>
    <row r="1455" spans="1:21" ht="13.5" customHeight="1">
      <c r="A1455" s="209">
        <v>9</v>
      </c>
      <c r="B1455" s="210" t="s">
        <v>525</v>
      </c>
      <c r="C1455" s="210" t="s">
        <v>535</v>
      </c>
      <c r="D1455" s="210" t="s">
        <v>536</v>
      </c>
      <c r="E1455" s="210" t="s">
        <v>567</v>
      </c>
      <c r="F1455" s="209">
        <v>2</v>
      </c>
      <c r="G1455" s="210" t="s">
        <v>5</v>
      </c>
      <c r="H1455" s="211">
        <v>81236.635999999999</v>
      </c>
      <c r="I1455" s="211">
        <v>142164.11300000001</v>
      </c>
      <c r="J1455" s="211">
        <v>105310.79930000001</v>
      </c>
      <c r="K1455" s="211">
        <v>184293.89877500001</v>
      </c>
      <c r="L1455" s="211">
        <v>124852.67819999999</v>
      </c>
      <c r="M1455" s="211">
        <v>218492.18685</v>
      </c>
      <c r="N1455" s="211">
        <v>148662.99239999999</v>
      </c>
      <c r="O1455" s="211">
        <v>260160.23670000001</v>
      </c>
      <c r="P1455" s="211">
        <v>175056.70349999997</v>
      </c>
      <c r="Q1455" s="211">
        <v>306349.23112499993</v>
      </c>
      <c r="R1455" s="211">
        <v>191671.45295000001</v>
      </c>
      <c r="S1455" s="211">
        <v>335425.0426625</v>
      </c>
      <c r="T1455" s="211">
        <v>207345.66952499998</v>
      </c>
      <c r="U1455" s="211">
        <v>362854.92166875</v>
      </c>
    </row>
    <row r="1456" spans="1:21" ht="13.5" customHeight="1">
      <c r="A1456" s="209">
        <v>9</v>
      </c>
      <c r="B1456" s="210" t="s">
        <v>525</v>
      </c>
      <c r="C1456" s="210" t="s">
        <v>535</v>
      </c>
      <c r="D1456" s="210" t="s">
        <v>536</v>
      </c>
      <c r="E1456" s="210" t="s">
        <v>567</v>
      </c>
      <c r="F1456" s="209">
        <v>3</v>
      </c>
      <c r="G1456" s="210" t="s">
        <v>6</v>
      </c>
      <c r="H1456" s="211">
        <v>65110.068749999991</v>
      </c>
      <c r="I1456" s="211">
        <v>113942.62031249999</v>
      </c>
      <c r="J1456" s="211">
        <v>88355.846249999988</v>
      </c>
      <c r="K1456" s="211">
        <v>154622.73093749996</v>
      </c>
      <c r="L1456" s="211">
        <v>111386.37374999998</v>
      </c>
      <c r="M1456" s="211">
        <v>194926.15406249999</v>
      </c>
      <c r="N1456" s="211">
        <v>144788.26499999998</v>
      </c>
      <c r="O1456" s="211">
        <v>253379.46374999994</v>
      </c>
      <c r="P1456" s="211">
        <v>176418.95624999999</v>
      </c>
      <c r="Q1456" s="211">
        <v>308733.17343749997</v>
      </c>
      <c r="R1456" s="211">
        <v>196804.98374999996</v>
      </c>
      <c r="S1456" s="211">
        <v>344408.7215625</v>
      </c>
      <c r="T1456" s="211">
        <v>216219.31124999997</v>
      </c>
      <c r="U1456" s="211">
        <v>378383.79468749993</v>
      </c>
    </row>
    <row r="1457" spans="1:21" ht="13.5" customHeight="1">
      <c r="A1457" s="209">
        <v>9</v>
      </c>
      <c r="B1457" s="210" t="s">
        <v>525</v>
      </c>
      <c r="C1457" s="210" t="s">
        <v>535</v>
      </c>
      <c r="D1457" s="210" t="s">
        <v>536</v>
      </c>
      <c r="E1457" s="210" t="s">
        <v>567</v>
      </c>
      <c r="F1457" s="209">
        <v>4</v>
      </c>
      <c r="G1457" s="210" t="s">
        <v>4</v>
      </c>
      <c r="H1457" s="211">
        <v>78430.486499999999</v>
      </c>
      <c r="I1457" s="211">
        <v>125488.7784</v>
      </c>
      <c r="J1457" s="211">
        <v>109802.68109999999</v>
      </c>
      <c r="K1457" s="211">
        <v>175684.28975999999</v>
      </c>
      <c r="L1457" s="211">
        <v>141174.87569999998</v>
      </c>
      <c r="M1457" s="211">
        <v>225879.80111999999</v>
      </c>
      <c r="N1457" s="211">
        <v>188233.16759999999</v>
      </c>
      <c r="O1457" s="211">
        <v>301173.06816000002</v>
      </c>
      <c r="P1457" s="211">
        <v>235291.45949999997</v>
      </c>
      <c r="Q1457" s="211">
        <v>376466.33519999997</v>
      </c>
      <c r="R1457" s="211">
        <v>266663.65409999993</v>
      </c>
      <c r="S1457" s="211">
        <v>426661.84655999998</v>
      </c>
      <c r="T1457" s="211">
        <v>298035.84869999997</v>
      </c>
      <c r="U1457" s="211">
        <v>476857.35791999998</v>
      </c>
    </row>
    <row r="1458" spans="1:21" ht="13.5" customHeight="1">
      <c r="A1458" s="209">
        <v>9</v>
      </c>
      <c r="B1458" s="210" t="s">
        <v>525</v>
      </c>
      <c r="C1458" s="210" t="s">
        <v>535</v>
      </c>
      <c r="D1458" s="210" t="s">
        <v>536</v>
      </c>
      <c r="E1458" s="210" t="s">
        <v>568</v>
      </c>
      <c r="F1458" s="209">
        <v>1</v>
      </c>
      <c r="G1458" s="210" t="s">
        <v>63</v>
      </c>
      <c r="H1458" s="211">
        <v>86115.95</v>
      </c>
      <c r="I1458" s="211">
        <v>150702.91249999998</v>
      </c>
      <c r="J1458" s="211">
        <v>112090.14775</v>
      </c>
      <c r="K1458" s="211">
        <v>196157.75856250001</v>
      </c>
      <c r="L1458" s="211">
        <v>134419.79250000001</v>
      </c>
      <c r="M1458" s="211">
        <v>235234.636875</v>
      </c>
      <c r="N1458" s="211">
        <v>161322.07199999999</v>
      </c>
      <c r="O1458" s="211">
        <v>282313.62599999999</v>
      </c>
      <c r="P1458" s="211">
        <v>190094.59875</v>
      </c>
      <c r="Q1458" s="211">
        <v>332665.54781250004</v>
      </c>
      <c r="R1458" s="211">
        <v>207998.5105</v>
      </c>
      <c r="S1458" s="211">
        <v>363997.39337499999</v>
      </c>
      <c r="T1458" s="211">
        <v>225627.53649999999</v>
      </c>
      <c r="U1458" s="211">
        <v>394848.18887499999</v>
      </c>
    </row>
    <row r="1459" spans="1:21" ht="13.5" customHeight="1">
      <c r="A1459" s="209">
        <v>9</v>
      </c>
      <c r="B1459" s="210" t="s">
        <v>525</v>
      </c>
      <c r="C1459" s="210" t="s">
        <v>535</v>
      </c>
      <c r="D1459" s="210" t="s">
        <v>536</v>
      </c>
      <c r="E1459" s="210" t="s">
        <v>568</v>
      </c>
      <c r="F1459" s="209">
        <v>2</v>
      </c>
      <c r="G1459" s="210" t="s">
        <v>5</v>
      </c>
      <c r="H1459" s="211">
        <v>78877.510999999999</v>
      </c>
      <c r="I1459" s="211">
        <v>138035.64425000001</v>
      </c>
      <c r="J1459" s="211">
        <v>102303.07430000001</v>
      </c>
      <c r="K1459" s="211">
        <v>179030.38002500002</v>
      </c>
      <c r="L1459" s="211">
        <v>121371.7032</v>
      </c>
      <c r="M1459" s="211">
        <v>212400.48060000001</v>
      </c>
      <c r="N1459" s="211">
        <v>144678.6024</v>
      </c>
      <c r="O1459" s="211">
        <v>253187.55420000001</v>
      </c>
      <c r="P1459" s="211">
        <v>170402.5785</v>
      </c>
      <c r="Q1459" s="211">
        <v>298204.51237499993</v>
      </c>
      <c r="R1459" s="211">
        <v>186600.77795000002</v>
      </c>
      <c r="S1459" s="211">
        <v>326551.36141250003</v>
      </c>
      <c r="T1459" s="211">
        <v>201900.74452499999</v>
      </c>
      <c r="U1459" s="211">
        <v>353326.30291874998</v>
      </c>
    </row>
    <row r="1460" spans="1:21" ht="13.5" customHeight="1">
      <c r="A1460" s="209">
        <v>9</v>
      </c>
      <c r="B1460" s="210" t="s">
        <v>525</v>
      </c>
      <c r="C1460" s="210" t="s">
        <v>535</v>
      </c>
      <c r="D1460" s="210" t="s">
        <v>536</v>
      </c>
      <c r="E1460" s="210" t="s">
        <v>568</v>
      </c>
      <c r="F1460" s="209">
        <v>3</v>
      </c>
      <c r="G1460" s="210" t="s">
        <v>6</v>
      </c>
      <c r="H1460" s="211">
        <v>61840.706249999996</v>
      </c>
      <c r="I1460" s="211">
        <v>108221.23593749999</v>
      </c>
      <c r="J1460" s="211">
        <v>83915.23874999999</v>
      </c>
      <c r="K1460" s="211">
        <v>146851.66781249997</v>
      </c>
      <c r="L1460" s="211">
        <v>105785.02124999999</v>
      </c>
      <c r="M1460" s="211">
        <v>185123.78718749998</v>
      </c>
      <c r="N1460" s="211">
        <v>137501.59499999997</v>
      </c>
      <c r="O1460" s="211">
        <v>240627.79124999995</v>
      </c>
      <c r="P1460" s="211">
        <v>167533.36874999999</v>
      </c>
      <c r="Q1460" s="211">
        <v>293183.39531249995</v>
      </c>
      <c r="R1460" s="211">
        <v>186887.65125</v>
      </c>
      <c r="S1460" s="211">
        <v>327053.38968749996</v>
      </c>
      <c r="T1460" s="211">
        <v>205317.63374999998</v>
      </c>
      <c r="U1460" s="211">
        <v>359305.85906250001</v>
      </c>
    </row>
    <row r="1461" spans="1:21" ht="13.5" customHeight="1">
      <c r="A1461" s="209">
        <v>9</v>
      </c>
      <c r="B1461" s="210" t="s">
        <v>525</v>
      </c>
      <c r="C1461" s="210" t="s">
        <v>535</v>
      </c>
      <c r="D1461" s="210" t="s">
        <v>536</v>
      </c>
      <c r="E1461" s="210" t="s">
        <v>568</v>
      </c>
      <c r="F1461" s="209">
        <v>4</v>
      </c>
      <c r="G1461" s="210" t="s">
        <v>4</v>
      </c>
      <c r="H1461" s="211">
        <v>74509.633499999996</v>
      </c>
      <c r="I1461" s="211">
        <v>119215.4136</v>
      </c>
      <c r="J1461" s="211">
        <v>104313.48689999999</v>
      </c>
      <c r="K1461" s="211">
        <v>166901.57903999998</v>
      </c>
      <c r="L1461" s="211">
        <v>134117.34029999998</v>
      </c>
      <c r="M1461" s="211">
        <v>214587.74447999999</v>
      </c>
      <c r="N1461" s="211">
        <v>178823.12039999999</v>
      </c>
      <c r="O1461" s="211">
        <v>286116.99264000001</v>
      </c>
      <c r="P1461" s="211">
        <v>223528.90049999999</v>
      </c>
      <c r="Q1461" s="211">
        <v>357646.24079999997</v>
      </c>
      <c r="R1461" s="211">
        <v>253332.75389999995</v>
      </c>
      <c r="S1461" s="211">
        <v>405332.40623999998</v>
      </c>
      <c r="T1461" s="211">
        <v>283136.60729999997</v>
      </c>
      <c r="U1461" s="211">
        <v>453018.57167999999</v>
      </c>
    </row>
    <row r="1462" spans="1:21" ht="13.5" customHeight="1">
      <c r="A1462" s="209">
        <v>9</v>
      </c>
      <c r="B1462" s="210" t="s">
        <v>525</v>
      </c>
      <c r="C1462" s="210" t="s">
        <v>535</v>
      </c>
      <c r="D1462" s="210" t="s">
        <v>536</v>
      </c>
      <c r="E1462" s="210" t="s">
        <v>569</v>
      </c>
      <c r="F1462" s="209">
        <v>1</v>
      </c>
      <c r="G1462" s="210" t="s">
        <v>63</v>
      </c>
      <c r="H1462" s="211">
        <v>83582.45</v>
      </c>
      <c r="I1462" s="211">
        <v>146269.28749999998</v>
      </c>
      <c r="J1462" s="211">
        <v>108860.34775000002</v>
      </c>
      <c r="K1462" s="211">
        <v>190505.60856250001</v>
      </c>
      <c r="L1462" s="211">
        <v>130677.5925</v>
      </c>
      <c r="M1462" s="211">
        <v>228685.78687499999</v>
      </c>
      <c r="N1462" s="211">
        <v>157034.47200000001</v>
      </c>
      <c r="O1462" s="211">
        <v>274810.326</v>
      </c>
      <c r="P1462" s="211">
        <v>185086.09875</v>
      </c>
      <c r="Q1462" s="211">
        <v>323900.67281250004</v>
      </c>
      <c r="R1462" s="211">
        <v>202541.51049999997</v>
      </c>
      <c r="S1462" s="211">
        <v>354447.64337499999</v>
      </c>
      <c r="T1462" s="211">
        <v>219767.93650000001</v>
      </c>
      <c r="U1462" s="211">
        <v>384593.88887499995</v>
      </c>
    </row>
    <row r="1463" spans="1:21" ht="13.5" customHeight="1">
      <c r="A1463" s="209">
        <v>9</v>
      </c>
      <c r="B1463" s="210" t="s">
        <v>525</v>
      </c>
      <c r="C1463" s="210" t="s">
        <v>535</v>
      </c>
      <c r="D1463" s="210" t="s">
        <v>536</v>
      </c>
      <c r="E1463" s="210" t="s">
        <v>569</v>
      </c>
      <c r="F1463" s="209">
        <v>2</v>
      </c>
      <c r="G1463" s="210" t="s">
        <v>5</v>
      </c>
      <c r="H1463" s="211">
        <v>76518.385999999999</v>
      </c>
      <c r="I1463" s="211">
        <v>133907.17550000001</v>
      </c>
      <c r="J1463" s="211">
        <v>99295.349300000002</v>
      </c>
      <c r="K1463" s="211">
        <v>173766.86127500003</v>
      </c>
      <c r="L1463" s="211">
        <v>117890.7282</v>
      </c>
      <c r="M1463" s="211">
        <v>206308.77434999999</v>
      </c>
      <c r="N1463" s="211">
        <v>140694.21239999999</v>
      </c>
      <c r="O1463" s="211">
        <v>246214.87170000002</v>
      </c>
      <c r="P1463" s="211">
        <v>165748.45349999997</v>
      </c>
      <c r="Q1463" s="211">
        <v>290059.79362499993</v>
      </c>
      <c r="R1463" s="211">
        <v>181530.10295000003</v>
      </c>
      <c r="S1463" s="211">
        <v>317677.68016250001</v>
      </c>
      <c r="T1463" s="211">
        <v>196455.819525</v>
      </c>
      <c r="U1463" s="211">
        <v>343797.68416874995</v>
      </c>
    </row>
    <row r="1464" spans="1:21" ht="13.5" customHeight="1">
      <c r="A1464" s="209">
        <v>9</v>
      </c>
      <c r="B1464" s="210" t="s">
        <v>525</v>
      </c>
      <c r="C1464" s="210" t="s">
        <v>535</v>
      </c>
      <c r="D1464" s="210" t="s">
        <v>536</v>
      </c>
      <c r="E1464" s="210" t="s">
        <v>569</v>
      </c>
      <c r="F1464" s="209">
        <v>3</v>
      </c>
      <c r="G1464" s="210" t="s">
        <v>6</v>
      </c>
      <c r="H1464" s="211">
        <v>59928.84375</v>
      </c>
      <c r="I1464" s="211">
        <v>104875.4765625</v>
      </c>
      <c r="J1464" s="211">
        <v>81238.631249999991</v>
      </c>
      <c r="K1464" s="211">
        <v>142167.60468749999</v>
      </c>
      <c r="L1464" s="211">
        <v>102343.66875</v>
      </c>
      <c r="M1464" s="211">
        <v>179101.42031249998</v>
      </c>
      <c r="N1464" s="211">
        <v>132913.125</v>
      </c>
      <c r="O1464" s="211">
        <v>232597.96875</v>
      </c>
      <c r="P1464" s="211">
        <v>161797.78124999997</v>
      </c>
      <c r="Q1464" s="211">
        <v>283146.1171875</v>
      </c>
      <c r="R1464" s="211">
        <v>180387.31874999998</v>
      </c>
      <c r="S1464" s="211">
        <v>315677.80781249999</v>
      </c>
      <c r="T1464" s="211">
        <v>198052.55624999999</v>
      </c>
      <c r="U1464" s="211">
        <v>346591.97343749995</v>
      </c>
    </row>
    <row r="1465" spans="1:21" ht="13.5" customHeight="1">
      <c r="A1465" s="209">
        <v>9</v>
      </c>
      <c r="B1465" s="210" t="s">
        <v>525</v>
      </c>
      <c r="C1465" s="210" t="s">
        <v>535</v>
      </c>
      <c r="D1465" s="210" t="s">
        <v>536</v>
      </c>
      <c r="E1465" s="210" t="s">
        <v>569</v>
      </c>
      <c r="F1465" s="209">
        <v>4</v>
      </c>
      <c r="G1465" s="210" t="s">
        <v>4</v>
      </c>
      <c r="H1465" s="211">
        <v>72562.633499999996</v>
      </c>
      <c r="I1465" s="211">
        <v>116100.21359999999</v>
      </c>
      <c r="J1465" s="211">
        <v>101587.68689999999</v>
      </c>
      <c r="K1465" s="211">
        <v>162540.29904000001</v>
      </c>
      <c r="L1465" s="211">
        <v>130612.74029999998</v>
      </c>
      <c r="M1465" s="211">
        <v>208980.38448000001</v>
      </c>
      <c r="N1465" s="211">
        <v>174150.32039999997</v>
      </c>
      <c r="O1465" s="211">
        <v>278640.51263999997</v>
      </c>
      <c r="P1465" s="211">
        <v>217687.90049999999</v>
      </c>
      <c r="Q1465" s="211">
        <v>348300.64079999994</v>
      </c>
      <c r="R1465" s="211">
        <v>246712.95389999996</v>
      </c>
      <c r="S1465" s="211">
        <v>394740.72623999999</v>
      </c>
      <c r="T1465" s="211">
        <v>275738.00729999994</v>
      </c>
      <c r="U1465" s="211">
        <v>441180.81167999998</v>
      </c>
    </row>
    <row r="1466" spans="1:21" ht="13.5" customHeight="1">
      <c r="A1466" s="209">
        <v>9</v>
      </c>
      <c r="B1466" s="210" t="s">
        <v>525</v>
      </c>
      <c r="C1466" s="210" t="s">
        <v>535</v>
      </c>
      <c r="D1466" s="210" t="s">
        <v>536</v>
      </c>
      <c r="E1466" s="210" t="s">
        <v>570</v>
      </c>
      <c r="F1466" s="209">
        <v>1</v>
      </c>
      <c r="G1466" s="210" t="s">
        <v>63</v>
      </c>
      <c r="H1466" s="211">
        <v>86590.65</v>
      </c>
      <c r="I1466" s="211">
        <v>151533.63750000001</v>
      </c>
      <c r="J1466" s="211">
        <v>112772.83675000002</v>
      </c>
      <c r="K1466" s="211">
        <v>197352.46431250003</v>
      </c>
      <c r="L1466" s="211">
        <v>135363.6225</v>
      </c>
      <c r="M1466" s="211">
        <v>236886.33937500001</v>
      </c>
      <c r="N1466" s="211">
        <v>162649.22399999999</v>
      </c>
      <c r="O1466" s="211">
        <v>284636.14199999999</v>
      </c>
      <c r="P1466" s="211">
        <v>191700.30374999999</v>
      </c>
      <c r="Q1466" s="211">
        <v>335475.53156249999</v>
      </c>
      <c r="R1466" s="211">
        <v>209777.62849999999</v>
      </c>
      <c r="S1466" s="211">
        <v>367110.84987499996</v>
      </c>
      <c r="T1466" s="211">
        <v>227614.67050000001</v>
      </c>
      <c r="U1466" s="211">
        <v>398325.67337500001</v>
      </c>
    </row>
    <row r="1467" spans="1:21" ht="13.5" customHeight="1">
      <c r="A1467" s="209">
        <v>9</v>
      </c>
      <c r="B1467" s="210" t="s">
        <v>525</v>
      </c>
      <c r="C1467" s="210" t="s">
        <v>535</v>
      </c>
      <c r="D1467" s="210" t="s">
        <v>536</v>
      </c>
      <c r="E1467" s="210" t="s">
        <v>570</v>
      </c>
      <c r="F1467" s="209">
        <v>2</v>
      </c>
      <c r="G1467" s="210" t="s">
        <v>5</v>
      </c>
      <c r="H1467" s="211">
        <v>79275.462</v>
      </c>
      <c r="I1467" s="211">
        <v>138732.05849999998</v>
      </c>
      <c r="J1467" s="211">
        <v>102868.9081</v>
      </c>
      <c r="K1467" s="211">
        <v>180020.58917500003</v>
      </c>
      <c r="L1467" s="211">
        <v>122126.45940000001</v>
      </c>
      <c r="M1467" s="211">
        <v>213721.30395</v>
      </c>
      <c r="N1467" s="211">
        <v>145735.9308</v>
      </c>
      <c r="O1467" s="211">
        <v>255037.87890000001</v>
      </c>
      <c r="P1467" s="211">
        <v>171684.85949999996</v>
      </c>
      <c r="Q1467" s="211">
        <v>300448.50412499998</v>
      </c>
      <c r="R1467" s="211">
        <v>188029.65515000001</v>
      </c>
      <c r="S1467" s="211">
        <v>329051.89651250001</v>
      </c>
      <c r="T1467" s="211">
        <v>203486.42942500004</v>
      </c>
      <c r="U1467" s="211">
        <v>356101.25149375002</v>
      </c>
    </row>
    <row r="1468" spans="1:21" ht="13.5" customHeight="1">
      <c r="A1468" s="209">
        <v>9</v>
      </c>
      <c r="B1468" s="210" t="s">
        <v>525</v>
      </c>
      <c r="C1468" s="210" t="s">
        <v>535</v>
      </c>
      <c r="D1468" s="210" t="s">
        <v>536</v>
      </c>
      <c r="E1468" s="210" t="s">
        <v>570</v>
      </c>
      <c r="F1468" s="209">
        <v>3</v>
      </c>
      <c r="G1468" s="210" t="s">
        <v>6</v>
      </c>
      <c r="H1468" s="211">
        <v>61429.668749999997</v>
      </c>
      <c r="I1468" s="211">
        <v>107501.92031250001</v>
      </c>
      <c r="J1468" s="211">
        <v>83317.036250000005</v>
      </c>
      <c r="K1468" s="211">
        <v>145804.81343749998</v>
      </c>
      <c r="L1468" s="211">
        <v>104997.90375</v>
      </c>
      <c r="M1468" s="211">
        <v>183746.33156249998</v>
      </c>
      <c r="N1468" s="211">
        <v>136421.80499999999</v>
      </c>
      <c r="O1468" s="211">
        <v>238738.15874999997</v>
      </c>
      <c r="P1468" s="211">
        <v>166146.50624999998</v>
      </c>
      <c r="Q1468" s="211">
        <v>290756.38593749999</v>
      </c>
      <c r="R1468" s="211">
        <v>185290.37375</v>
      </c>
      <c r="S1468" s="211">
        <v>324258.15406249999</v>
      </c>
      <c r="T1468" s="211">
        <v>203502.04125000001</v>
      </c>
      <c r="U1468" s="211">
        <v>356128.57218749996</v>
      </c>
    </row>
    <row r="1469" spans="1:21" ht="13.5" customHeight="1">
      <c r="A1469" s="209">
        <v>9</v>
      </c>
      <c r="B1469" s="210" t="s">
        <v>525</v>
      </c>
      <c r="C1469" s="210" t="s">
        <v>535</v>
      </c>
      <c r="D1469" s="210" t="s">
        <v>536</v>
      </c>
      <c r="E1469" s="210" t="s">
        <v>570</v>
      </c>
      <c r="F1469" s="209">
        <v>4</v>
      </c>
      <c r="G1469" s="210" t="s">
        <v>4</v>
      </c>
      <c r="H1469" s="211">
        <v>74189.608999999997</v>
      </c>
      <c r="I1469" s="211">
        <v>118703.3744</v>
      </c>
      <c r="J1469" s="211">
        <v>103865.45259999999</v>
      </c>
      <c r="K1469" s="211">
        <v>166184.72415999998</v>
      </c>
      <c r="L1469" s="211">
        <v>133541.29619999998</v>
      </c>
      <c r="M1469" s="211">
        <v>213666.07392</v>
      </c>
      <c r="N1469" s="211">
        <v>178055.06160000002</v>
      </c>
      <c r="O1469" s="211">
        <v>284888.09855999995</v>
      </c>
      <c r="P1469" s="211">
        <v>222568.82699999999</v>
      </c>
      <c r="Q1469" s="211">
        <v>356110.12320000003</v>
      </c>
      <c r="R1469" s="211">
        <v>252244.67059999995</v>
      </c>
      <c r="S1469" s="211">
        <v>403591.47295999998</v>
      </c>
      <c r="T1469" s="211">
        <v>281920.51419999998</v>
      </c>
      <c r="U1469" s="211">
        <v>451072.82272</v>
      </c>
    </row>
    <row r="1470" spans="1:21" ht="13.5" customHeight="1">
      <c r="A1470" s="209">
        <v>9</v>
      </c>
      <c r="B1470" s="210" t="s">
        <v>525</v>
      </c>
      <c r="C1470" s="210" t="s">
        <v>535</v>
      </c>
      <c r="D1470" s="210" t="s">
        <v>536</v>
      </c>
      <c r="E1470" s="210" t="s">
        <v>571</v>
      </c>
      <c r="F1470" s="209">
        <v>1</v>
      </c>
      <c r="G1470" s="210" t="s">
        <v>63</v>
      </c>
      <c r="H1470" s="211">
        <v>83160.2</v>
      </c>
      <c r="I1470" s="211">
        <v>145530.35</v>
      </c>
      <c r="J1470" s="211">
        <v>108322.04775000001</v>
      </c>
      <c r="K1470" s="211">
        <v>189563.58356250002</v>
      </c>
      <c r="L1470" s="211">
        <v>130053.8925</v>
      </c>
      <c r="M1470" s="211">
        <v>227594.31187500001</v>
      </c>
      <c r="N1470" s="211">
        <v>156319.872</v>
      </c>
      <c r="O1470" s="211">
        <v>273559.77599999995</v>
      </c>
      <c r="P1470" s="211">
        <v>184251.34875</v>
      </c>
      <c r="Q1470" s="211">
        <v>322439.86031250004</v>
      </c>
      <c r="R1470" s="211">
        <v>201632.01049999997</v>
      </c>
      <c r="S1470" s="211">
        <v>352856.01837499999</v>
      </c>
      <c r="T1470" s="211">
        <v>218791.3365</v>
      </c>
      <c r="U1470" s="211">
        <v>382884.83887500002</v>
      </c>
    </row>
    <row r="1471" spans="1:21" ht="13.5" customHeight="1">
      <c r="A1471" s="209">
        <v>9</v>
      </c>
      <c r="B1471" s="210" t="s">
        <v>525</v>
      </c>
      <c r="C1471" s="210" t="s">
        <v>535</v>
      </c>
      <c r="D1471" s="210" t="s">
        <v>536</v>
      </c>
      <c r="E1471" s="210" t="s">
        <v>571</v>
      </c>
      <c r="F1471" s="209">
        <v>2</v>
      </c>
      <c r="G1471" s="210" t="s">
        <v>5</v>
      </c>
      <c r="H1471" s="211">
        <v>76125.198499999999</v>
      </c>
      <c r="I1471" s="211">
        <v>133219.09737500001</v>
      </c>
      <c r="J1471" s="211">
        <v>98794.06180000001</v>
      </c>
      <c r="K1471" s="211">
        <v>172889.60815000001</v>
      </c>
      <c r="L1471" s="211">
        <v>117310.56570000001</v>
      </c>
      <c r="M1471" s="211">
        <v>205293.48997499997</v>
      </c>
      <c r="N1471" s="211">
        <v>140030.14740000002</v>
      </c>
      <c r="O1471" s="211">
        <v>245052.75795</v>
      </c>
      <c r="P1471" s="211">
        <v>164972.76599999997</v>
      </c>
      <c r="Q1471" s="211">
        <v>288702.34049999993</v>
      </c>
      <c r="R1471" s="211">
        <v>180684.99045000001</v>
      </c>
      <c r="S1471" s="211">
        <v>316198.73328749998</v>
      </c>
      <c r="T1471" s="211">
        <v>195548.33202500001</v>
      </c>
      <c r="U1471" s="211">
        <v>342209.58104374999</v>
      </c>
    </row>
    <row r="1472" spans="1:21" ht="13.5" customHeight="1">
      <c r="A1472" s="209">
        <v>9</v>
      </c>
      <c r="B1472" s="210" t="s">
        <v>525</v>
      </c>
      <c r="C1472" s="210" t="s">
        <v>535</v>
      </c>
      <c r="D1472" s="210" t="s">
        <v>536</v>
      </c>
      <c r="E1472" s="210" t="s">
        <v>571</v>
      </c>
      <c r="F1472" s="209">
        <v>3</v>
      </c>
      <c r="G1472" s="210" t="s">
        <v>6</v>
      </c>
      <c r="H1472" s="211">
        <v>59383.95</v>
      </c>
      <c r="I1472" s="211">
        <v>103921.91249999999</v>
      </c>
      <c r="J1472" s="211">
        <v>80498.53</v>
      </c>
      <c r="K1472" s="211">
        <v>140872.42749999999</v>
      </c>
      <c r="L1472" s="211">
        <v>101410.11</v>
      </c>
      <c r="M1472" s="211">
        <v>177467.6925</v>
      </c>
      <c r="N1472" s="211">
        <v>131698.68</v>
      </c>
      <c r="O1472" s="211">
        <v>230472.69</v>
      </c>
      <c r="P1472" s="211">
        <v>160316.85</v>
      </c>
      <c r="Q1472" s="211">
        <v>280554.48749999999</v>
      </c>
      <c r="R1472" s="211">
        <v>178734.43</v>
      </c>
      <c r="S1472" s="211">
        <v>312785.25249999994</v>
      </c>
      <c r="T1472" s="211">
        <v>196235.61</v>
      </c>
      <c r="U1472" s="211">
        <v>343412.3175</v>
      </c>
    </row>
    <row r="1473" spans="1:21" ht="13.5" customHeight="1">
      <c r="A1473" s="209">
        <v>9</v>
      </c>
      <c r="B1473" s="210" t="s">
        <v>525</v>
      </c>
      <c r="C1473" s="210" t="s">
        <v>535</v>
      </c>
      <c r="D1473" s="210" t="s">
        <v>536</v>
      </c>
      <c r="E1473" s="210" t="s">
        <v>571</v>
      </c>
      <c r="F1473" s="209">
        <v>4</v>
      </c>
      <c r="G1473" s="210" t="s">
        <v>4</v>
      </c>
      <c r="H1473" s="211">
        <v>71909.157999999996</v>
      </c>
      <c r="I1473" s="211">
        <v>115054.65280000001</v>
      </c>
      <c r="J1473" s="211">
        <v>100672.82120000001</v>
      </c>
      <c r="K1473" s="211">
        <v>161076.51392</v>
      </c>
      <c r="L1473" s="211">
        <v>129436.48439999999</v>
      </c>
      <c r="M1473" s="211">
        <v>207098.37504000001</v>
      </c>
      <c r="N1473" s="211">
        <v>172581.97919999997</v>
      </c>
      <c r="O1473" s="211">
        <v>276131.16671999998</v>
      </c>
      <c r="P1473" s="211">
        <v>215727.47399999999</v>
      </c>
      <c r="Q1473" s="211">
        <v>345163.95839999994</v>
      </c>
      <c r="R1473" s="211">
        <v>244491.13719999994</v>
      </c>
      <c r="S1473" s="211">
        <v>391185.81951999996</v>
      </c>
      <c r="T1473" s="211">
        <v>273254.80039999995</v>
      </c>
      <c r="U1473" s="211">
        <v>437207.68063999998</v>
      </c>
    </row>
    <row r="1474" spans="1:21" ht="13.5" customHeight="1">
      <c r="A1474" s="209">
        <v>9</v>
      </c>
      <c r="B1474" s="210" t="s">
        <v>525</v>
      </c>
      <c r="C1474" s="210" t="s">
        <v>535</v>
      </c>
      <c r="D1474" s="210" t="s">
        <v>536</v>
      </c>
      <c r="E1474" s="210" t="s">
        <v>572</v>
      </c>
      <c r="F1474" s="209">
        <v>1</v>
      </c>
      <c r="G1474" s="210" t="s">
        <v>63</v>
      </c>
      <c r="H1474" s="211">
        <v>86115.95</v>
      </c>
      <c r="I1474" s="211">
        <v>150702.91249999998</v>
      </c>
      <c r="J1474" s="211">
        <v>112090.14775</v>
      </c>
      <c r="K1474" s="211">
        <v>196157.75856250001</v>
      </c>
      <c r="L1474" s="211">
        <v>134419.79250000001</v>
      </c>
      <c r="M1474" s="211">
        <v>235234.636875</v>
      </c>
      <c r="N1474" s="211">
        <v>161322.07199999999</v>
      </c>
      <c r="O1474" s="211">
        <v>282313.62599999999</v>
      </c>
      <c r="P1474" s="211">
        <v>190094.59875</v>
      </c>
      <c r="Q1474" s="211">
        <v>332665.54781250004</v>
      </c>
      <c r="R1474" s="211">
        <v>207998.5105</v>
      </c>
      <c r="S1474" s="211">
        <v>363997.39337499999</v>
      </c>
      <c r="T1474" s="211">
        <v>225627.53649999999</v>
      </c>
      <c r="U1474" s="211">
        <v>394848.18887499999</v>
      </c>
    </row>
    <row r="1475" spans="1:21" ht="13.5" customHeight="1">
      <c r="A1475" s="209">
        <v>9</v>
      </c>
      <c r="B1475" s="210" t="s">
        <v>525</v>
      </c>
      <c r="C1475" s="210" t="s">
        <v>535</v>
      </c>
      <c r="D1475" s="210" t="s">
        <v>536</v>
      </c>
      <c r="E1475" s="210" t="s">
        <v>572</v>
      </c>
      <c r="F1475" s="209">
        <v>2</v>
      </c>
      <c r="G1475" s="210" t="s">
        <v>5</v>
      </c>
      <c r="H1475" s="211">
        <v>78877.510999999999</v>
      </c>
      <c r="I1475" s="211">
        <v>138035.64425000001</v>
      </c>
      <c r="J1475" s="211">
        <v>102303.07430000001</v>
      </c>
      <c r="K1475" s="211">
        <v>179030.38002500002</v>
      </c>
      <c r="L1475" s="211">
        <v>121371.7032</v>
      </c>
      <c r="M1475" s="211">
        <v>212400.48060000001</v>
      </c>
      <c r="N1475" s="211">
        <v>144678.6024</v>
      </c>
      <c r="O1475" s="211">
        <v>253187.55420000001</v>
      </c>
      <c r="P1475" s="211">
        <v>170402.5785</v>
      </c>
      <c r="Q1475" s="211">
        <v>298204.51237499993</v>
      </c>
      <c r="R1475" s="211">
        <v>186600.77795000002</v>
      </c>
      <c r="S1475" s="211">
        <v>326551.36141250003</v>
      </c>
      <c r="T1475" s="211">
        <v>201900.74452499999</v>
      </c>
      <c r="U1475" s="211">
        <v>353326.30291874998</v>
      </c>
    </row>
    <row r="1476" spans="1:21" ht="13.5" customHeight="1">
      <c r="A1476" s="209">
        <v>9</v>
      </c>
      <c r="B1476" s="210" t="s">
        <v>525</v>
      </c>
      <c r="C1476" s="210" t="s">
        <v>535</v>
      </c>
      <c r="D1476" s="210" t="s">
        <v>536</v>
      </c>
      <c r="E1476" s="210" t="s">
        <v>572</v>
      </c>
      <c r="F1476" s="209">
        <v>3</v>
      </c>
      <c r="G1476" s="210" t="s">
        <v>6</v>
      </c>
      <c r="H1476" s="211">
        <v>63198.206249999996</v>
      </c>
      <c r="I1476" s="211">
        <v>110596.86093749999</v>
      </c>
      <c r="J1476" s="211">
        <v>85679.23874999999</v>
      </c>
      <c r="K1476" s="211">
        <v>149938.66781249997</v>
      </c>
      <c r="L1476" s="211">
        <v>107945.02124999999</v>
      </c>
      <c r="M1476" s="211">
        <v>188903.78718749998</v>
      </c>
      <c r="N1476" s="211">
        <v>140199.79499999998</v>
      </c>
      <c r="O1476" s="211">
        <v>245349.64124999999</v>
      </c>
      <c r="P1476" s="211">
        <v>170683.36874999999</v>
      </c>
      <c r="Q1476" s="211">
        <v>298695.89531249995</v>
      </c>
      <c r="R1476" s="211">
        <v>190304.65125</v>
      </c>
      <c r="S1476" s="211">
        <v>333033.13968749996</v>
      </c>
      <c r="T1476" s="211">
        <v>208954.23375000001</v>
      </c>
      <c r="U1476" s="211">
        <v>365669.9090625</v>
      </c>
    </row>
    <row r="1477" spans="1:21" ht="13.5" customHeight="1">
      <c r="A1477" s="209">
        <v>9</v>
      </c>
      <c r="B1477" s="210" t="s">
        <v>525</v>
      </c>
      <c r="C1477" s="210" t="s">
        <v>535</v>
      </c>
      <c r="D1477" s="210" t="s">
        <v>536</v>
      </c>
      <c r="E1477" s="210" t="s">
        <v>572</v>
      </c>
      <c r="F1477" s="209">
        <v>4</v>
      </c>
      <c r="G1477" s="210" t="s">
        <v>4</v>
      </c>
      <c r="H1477" s="211">
        <v>76483.486499999999</v>
      </c>
      <c r="I1477" s="211">
        <v>122373.5784</v>
      </c>
      <c r="J1477" s="211">
        <v>107076.8811</v>
      </c>
      <c r="K1477" s="211">
        <v>171323.00975999999</v>
      </c>
      <c r="L1477" s="211">
        <v>137670.2757</v>
      </c>
      <c r="M1477" s="211">
        <v>220272.44112</v>
      </c>
      <c r="N1477" s="211">
        <v>183560.3676</v>
      </c>
      <c r="O1477" s="211">
        <v>293696.58816000004</v>
      </c>
      <c r="P1477" s="211">
        <v>229450.4595</v>
      </c>
      <c r="Q1477" s="211">
        <v>367120.7352</v>
      </c>
      <c r="R1477" s="211">
        <v>260043.85409999997</v>
      </c>
      <c r="S1477" s="211">
        <v>416070.16655999998</v>
      </c>
      <c r="T1477" s="211">
        <v>290637.2487</v>
      </c>
      <c r="U1477" s="211">
        <v>465019.59791999997</v>
      </c>
    </row>
    <row r="1478" spans="1:21" ht="13.5" customHeight="1">
      <c r="A1478" s="209">
        <v>9</v>
      </c>
      <c r="B1478" s="210" t="s">
        <v>525</v>
      </c>
      <c r="C1478" s="210" t="s">
        <v>573</v>
      </c>
      <c r="D1478" s="210" t="s">
        <v>574</v>
      </c>
      <c r="E1478" s="210" t="s">
        <v>575</v>
      </c>
      <c r="F1478" s="209">
        <v>1</v>
      </c>
      <c r="G1478" s="210" t="s">
        <v>63</v>
      </c>
      <c r="H1478" s="211">
        <v>81378.75</v>
      </c>
      <c r="I1478" s="211">
        <v>142412.8125</v>
      </c>
      <c r="J1478" s="211">
        <v>106070.37</v>
      </c>
      <c r="K1478" s="211">
        <v>185623.14750000002</v>
      </c>
      <c r="L1478" s="211">
        <v>127483.2</v>
      </c>
      <c r="M1478" s="211">
        <v>223095.6</v>
      </c>
      <c r="N1478" s="211">
        <v>153435.96</v>
      </c>
      <c r="O1478" s="211">
        <v>268512.93</v>
      </c>
      <c r="P1478" s="211">
        <v>180896.4</v>
      </c>
      <c r="Q1478" s="211">
        <v>316568.7</v>
      </c>
      <c r="R1478" s="211">
        <v>197984.04</v>
      </c>
      <c r="S1478" s="211">
        <v>346472.07</v>
      </c>
      <c r="T1478" s="211">
        <v>214893.42</v>
      </c>
      <c r="U1478" s="211">
        <v>376063.48499999999</v>
      </c>
    </row>
    <row r="1479" spans="1:21" ht="13.5" customHeight="1">
      <c r="A1479" s="209">
        <v>9</v>
      </c>
      <c r="B1479" s="210" t="s">
        <v>525</v>
      </c>
      <c r="C1479" s="210" t="s">
        <v>573</v>
      </c>
      <c r="D1479" s="210" t="s">
        <v>574</v>
      </c>
      <c r="E1479" s="210" t="s">
        <v>575</v>
      </c>
      <c r="F1479" s="209">
        <v>2</v>
      </c>
      <c r="G1479" s="210" t="s">
        <v>5</v>
      </c>
      <c r="H1479" s="211">
        <v>74455.342499999999</v>
      </c>
      <c r="I1479" s="211">
        <v>130296.84937499999</v>
      </c>
      <c r="J1479" s="211">
        <v>96679.726500000019</v>
      </c>
      <c r="K1479" s="211">
        <v>169189.52137500001</v>
      </c>
      <c r="L1479" s="211">
        <v>114888.52350000001</v>
      </c>
      <c r="M1479" s="211">
        <v>201054.91612499999</v>
      </c>
      <c r="N1479" s="211">
        <v>137306.18699999998</v>
      </c>
      <c r="O1479" s="211">
        <v>240285.82724999997</v>
      </c>
      <c r="P1479" s="211">
        <v>161802.74249999999</v>
      </c>
      <c r="Q1479" s="211">
        <v>283154.79937499994</v>
      </c>
      <c r="R1479" s="211">
        <v>177239.2035</v>
      </c>
      <c r="S1479" s="211">
        <v>310168.60612500005</v>
      </c>
      <c r="T1479" s="211">
        <v>191861.05949999997</v>
      </c>
      <c r="U1479" s="211">
        <v>335756.85412500001</v>
      </c>
    </row>
    <row r="1480" spans="1:21" ht="13.5" customHeight="1">
      <c r="A1480" s="209">
        <v>9</v>
      </c>
      <c r="B1480" s="210" t="s">
        <v>525</v>
      </c>
      <c r="C1480" s="210" t="s">
        <v>573</v>
      </c>
      <c r="D1480" s="210" t="s">
        <v>574</v>
      </c>
      <c r="E1480" s="210" t="s">
        <v>575</v>
      </c>
      <c r="F1480" s="209">
        <v>3</v>
      </c>
      <c r="G1480" s="210" t="s">
        <v>6</v>
      </c>
      <c r="H1480" s="211">
        <v>59374.481249999997</v>
      </c>
      <c r="I1480" s="211">
        <v>103905.34218749999</v>
      </c>
      <c r="J1480" s="211">
        <v>80326.023749999993</v>
      </c>
      <c r="K1480" s="211">
        <v>140570.5415625</v>
      </c>
      <c r="L1480" s="211">
        <v>101062.31624999999</v>
      </c>
      <c r="M1480" s="211">
        <v>176859.05343749997</v>
      </c>
      <c r="N1480" s="211">
        <v>131022.85499999998</v>
      </c>
      <c r="O1480" s="211">
        <v>229289.99624999997</v>
      </c>
      <c r="P1480" s="211">
        <v>159212.19374999998</v>
      </c>
      <c r="Q1480" s="211">
        <v>278621.33906249993</v>
      </c>
      <c r="R1480" s="211">
        <v>177303.98624999999</v>
      </c>
      <c r="S1480" s="211">
        <v>310281.97593749996</v>
      </c>
      <c r="T1480" s="211">
        <v>194424.07874999999</v>
      </c>
      <c r="U1480" s="211">
        <v>340242.1378125</v>
      </c>
    </row>
    <row r="1481" spans="1:21" ht="13.5" customHeight="1">
      <c r="A1481" s="209">
        <v>9</v>
      </c>
      <c r="B1481" s="210" t="s">
        <v>525</v>
      </c>
      <c r="C1481" s="210" t="s">
        <v>573</v>
      </c>
      <c r="D1481" s="210" t="s">
        <v>574</v>
      </c>
      <c r="E1481" s="210" t="s">
        <v>575</v>
      </c>
      <c r="F1481" s="209">
        <v>4</v>
      </c>
      <c r="G1481" s="210" t="s">
        <v>4</v>
      </c>
      <c r="H1481" s="211">
        <v>72589.486499999999</v>
      </c>
      <c r="I1481" s="211">
        <v>116143.1784</v>
      </c>
      <c r="J1481" s="211">
        <v>101625.28109999999</v>
      </c>
      <c r="K1481" s="211">
        <v>162600.44975999999</v>
      </c>
      <c r="L1481" s="211">
        <v>130661.07569999999</v>
      </c>
      <c r="M1481" s="211">
        <v>209057.72112</v>
      </c>
      <c r="N1481" s="211">
        <v>174214.76759999999</v>
      </c>
      <c r="O1481" s="211">
        <v>278743.62815999996</v>
      </c>
      <c r="P1481" s="211">
        <v>217768.4595</v>
      </c>
      <c r="Q1481" s="211">
        <v>348429.53519999998</v>
      </c>
      <c r="R1481" s="211">
        <v>246804.25409999996</v>
      </c>
      <c r="S1481" s="211">
        <v>394886.80655999994</v>
      </c>
      <c r="T1481" s="211">
        <v>275840.04869999993</v>
      </c>
      <c r="U1481" s="211">
        <v>441344.07791999995</v>
      </c>
    </row>
    <row r="1482" spans="1:21" ht="13.5" customHeight="1">
      <c r="A1482" s="209">
        <v>9</v>
      </c>
      <c r="B1482" s="210" t="s">
        <v>525</v>
      </c>
      <c r="C1482" s="210" t="s">
        <v>573</v>
      </c>
      <c r="D1482" s="210" t="s">
        <v>574</v>
      </c>
      <c r="E1482" s="210" t="s">
        <v>576</v>
      </c>
      <c r="F1482" s="209">
        <v>1</v>
      </c>
      <c r="G1482" s="210" t="s">
        <v>63</v>
      </c>
      <c r="H1482" s="211">
        <v>98016.3</v>
      </c>
      <c r="I1482" s="211">
        <v>171528.52499999999</v>
      </c>
      <c r="J1482" s="211">
        <v>127687.53725000002</v>
      </c>
      <c r="K1482" s="211">
        <v>223453.19018750003</v>
      </c>
      <c r="L1482" s="211">
        <v>153332.25750000001</v>
      </c>
      <c r="M1482" s="211">
        <v>268331.450625</v>
      </c>
      <c r="N1482" s="211">
        <v>184342.60800000001</v>
      </c>
      <c r="O1482" s="211">
        <v>322599.56400000001</v>
      </c>
      <c r="P1482" s="211">
        <v>217290.47625000001</v>
      </c>
      <c r="Q1482" s="211">
        <v>380258.3334375</v>
      </c>
      <c r="R1482" s="211">
        <v>237792.65950000001</v>
      </c>
      <c r="S1482" s="211">
        <v>416137.154125</v>
      </c>
      <c r="T1482" s="211">
        <v>258041.97349999996</v>
      </c>
      <c r="U1482" s="211">
        <v>451573.45362499997</v>
      </c>
    </row>
    <row r="1483" spans="1:21" ht="13.5" customHeight="1">
      <c r="A1483" s="209">
        <v>9</v>
      </c>
      <c r="B1483" s="210" t="s">
        <v>525</v>
      </c>
      <c r="C1483" s="210" t="s">
        <v>573</v>
      </c>
      <c r="D1483" s="210" t="s">
        <v>574</v>
      </c>
      <c r="E1483" s="210" t="s">
        <v>576</v>
      </c>
      <c r="F1483" s="209">
        <v>2</v>
      </c>
      <c r="G1483" s="210" t="s">
        <v>5</v>
      </c>
      <c r="H1483" s="211">
        <v>89716.366500000004</v>
      </c>
      <c r="I1483" s="211">
        <v>157003.64137500001</v>
      </c>
      <c r="J1483" s="211">
        <v>116443.4852</v>
      </c>
      <c r="K1483" s="211">
        <v>203776.09909999999</v>
      </c>
      <c r="L1483" s="211">
        <v>138286.43729999999</v>
      </c>
      <c r="M1483" s="211">
        <v>242001.26527499998</v>
      </c>
      <c r="N1483" s="211">
        <v>165103.33859999999</v>
      </c>
      <c r="O1483" s="211">
        <v>288930.84255</v>
      </c>
      <c r="P1483" s="211">
        <v>194520.24899999998</v>
      </c>
      <c r="Q1483" s="211">
        <v>340410.43574999995</v>
      </c>
      <c r="R1483" s="211">
        <v>213052.07755000002</v>
      </c>
      <c r="S1483" s="211">
        <v>372841.13571249996</v>
      </c>
      <c r="T1483" s="211">
        <v>230586.73647499998</v>
      </c>
      <c r="U1483" s="211">
        <v>403526.78883124999</v>
      </c>
    </row>
    <row r="1484" spans="1:21" ht="13.5" customHeight="1">
      <c r="A1484" s="209">
        <v>9</v>
      </c>
      <c r="B1484" s="210" t="s">
        <v>525</v>
      </c>
      <c r="C1484" s="210" t="s">
        <v>573</v>
      </c>
      <c r="D1484" s="210" t="s">
        <v>574</v>
      </c>
      <c r="E1484" s="210" t="s">
        <v>576</v>
      </c>
      <c r="F1484" s="209">
        <v>3</v>
      </c>
      <c r="G1484" s="210" t="s">
        <v>6</v>
      </c>
      <c r="H1484" s="211">
        <v>71002.037499999991</v>
      </c>
      <c r="I1484" s="211">
        <v>124253.56562499999</v>
      </c>
      <c r="J1484" s="211">
        <v>96172.352499999979</v>
      </c>
      <c r="K1484" s="211">
        <v>168301.61687499998</v>
      </c>
      <c r="L1484" s="211">
        <v>121094.1675</v>
      </c>
      <c r="M1484" s="211">
        <v>211914.79312499997</v>
      </c>
      <c r="N1484" s="211">
        <v>157156.29</v>
      </c>
      <c r="O1484" s="211">
        <v>275023.50749999995</v>
      </c>
      <c r="P1484" s="211">
        <v>191173.61249999999</v>
      </c>
      <c r="Q1484" s="211">
        <v>334553.82187499997</v>
      </c>
      <c r="R1484" s="211">
        <v>213042.42749999999</v>
      </c>
      <c r="S1484" s="211">
        <v>372824.24812499993</v>
      </c>
      <c r="T1484" s="211">
        <v>233789.4425</v>
      </c>
      <c r="U1484" s="211">
        <v>409131.52437499998</v>
      </c>
    </row>
    <row r="1485" spans="1:21" ht="13.5" customHeight="1">
      <c r="A1485" s="209">
        <v>9</v>
      </c>
      <c r="B1485" s="210" t="s">
        <v>525</v>
      </c>
      <c r="C1485" s="210" t="s">
        <v>573</v>
      </c>
      <c r="D1485" s="210" t="s">
        <v>574</v>
      </c>
      <c r="E1485" s="210" t="s">
        <v>576</v>
      </c>
      <c r="F1485" s="209">
        <v>4</v>
      </c>
      <c r="G1485" s="210" t="s">
        <v>4</v>
      </c>
      <c r="H1485" s="211">
        <v>86303.520999999979</v>
      </c>
      <c r="I1485" s="211">
        <v>138085.6336</v>
      </c>
      <c r="J1485" s="211">
        <v>120824.92939999999</v>
      </c>
      <c r="K1485" s="211">
        <v>193319.88704</v>
      </c>
      <c r="L1485" s="211">
        <v>155346.33779999998</v>
      </c>
      <c r="M1485" s="211">
        <v>248554.14048</v>
      </c>
      <c r="N1485" s="211">
        <v>207128.45039999997</v>
      </c>
      <c r="O1485" s="211">
        <v>331405.52064</v>
      </c>
      <c r="P1485" s="211">
        <v>258910.56299999997</v>
      </c>
      <c r="Q1485" s="211">
        <v>414256.90079999994</v>
      </c>
      <c r="R1485" s="211">
        <v>293431.97139999992</v>
      </c>
      <c r="S1485" s="211">
        <v>469491.15423999995</v>
      </c>
      <c r="T1485" s="211">
        <v>327953.37979999994</v>
      </c>
      <c r="U1485" s="211">
        <v>524725.40767999995</v>
      </c>
    </row>
    <row r="1486" spans="1:21" ht="13.5" customHeight="1">
      <c r="A1486" s="209">
        <v>9</v>
      </c>
      <c r="B1486" s="210" t="s">
        <v>525</v>
      </c>
      <c r="C1486" s="210" t="s">
        <v>573</v>
      </c>
      <c r="D1486" s="210" t="s">
        <v>574</v>
      </c>
      <c r="E1486" s="210" t="s">
        <v>577</v>
      </c>
      <c r="F1486" s="209">
        <v>1</v>
      </c>
      <c r="G1486" s="210" t="s">
        <v>63</v>
      </c>
      <c r="H1486" s="211">
        <v>99612.85</v>
      </c>
      <c r="I1486" s="211">
        <v>174322.48749999999</v>
      </c>
      <c r="J1486" s="211">
        <v>129742.25950000001</v>
      </c>
      <c r="K1486" s="211">
        <v>227048.95412500005</v>
      </c>
      <c r="L1486" s="211">
        <v>155751.16499999998</v>
      </c>
      <c r="M1486" s="211">
        <v>272564.53875000001</v>
      </c>
      <c r="N1486" s="211">
        <v>187175.49599999998</v>
      </c>
      <c r="O1486" s="211">
        <v>327557.11800000002</v>
      </c>
      <c r="P1486" s="211">
        <v>220613.5275</v>
      </c>
      <c r="Q1486" s="211">
        <v>386073.67312499997</v>
      </c>
      <c r="R1486" s="211">
        <v>241420.68899999998</v>
      </c>
      <c r="S1486" s="211">
        <v>422486.20574999996</v>
      </c>
      <c r="T1486" s="211">
        <v>261956.85699999999</v>
      </c>
      <c r="U1486" s="211">
        <v>458424.49974999996</v>
      </c>
    </row>
    <row r="1487" spans="1:21" ht="13.5" customHeight="1">
      <c r="A1487" s="209">
        <v>9</v>
      </c>
      <c r="B1487" s="210" t="s">
        <v>525</v>
      </c>
      <c r="C1487" s="210" t="s">
        <v>573</v>
      </c>
      <c r="D1487" s="210" t="s">
        <v>574</v>
      </c>
      <c r="E1487" s="210" t="s">
        <v>577</v>
      </c>
      <c r="F1487" s="209">
        <v>2</v>
      </c>
      <c r="G1487" s="210" t="s">
        <v>5</v>
      </c>
      <c r="H1487" s="211">
        <v>91192.010500000004</v>
      </c>
      <c r="I1487" s="211">
        <v>159586.01837499999</v>
      </c>
      <c r="J1487" s="211">
        <v>118339.44990000001</v>
      </c>
      <c r="K1487" s="211">
        <v>207094.03732500001</v>
      </c>
      <c r="L1487" s="211">
        <v>140505.69510000001</v>
      </c>
      <c r="M1487" s="211">
        <v>245884.96642499999</v>
      </c>
      <c r="N1487" s="211">
        <v>167691.8982</v>
      </c>
      <c r="O1487" s="211">
        <v>293460.82185000001</v>
      </c>
      <c r="P1487" s="211">
        <v>197555.72549999997</v>
      </c>
      <c r="Q1487" s="211">
        <v>345722.51962499996</v>
      </c>
      <c r="R1487" s="211">
        <v>216367.19060000003</v>
      </c>
      <c r="S1487" s="211">
        <v>378642.58354999998</v>
      </c>
      <c r="T1487" s="211">
        <v>234159.36394999997</v>
      </c>
      <c r="U1487" s="211">
        <v>409778.88691250002</v>
      </c>
    </row>
    <row r="1488" spans="1:21" ht="13.5" customHeight="1">
      <c r="A1488" s="209">
        <v>9</v>
      </c>
      <c r="B1488" s="210" t="s">
        <v>525</v>
      </c>
      <c r="C1488" s="210" t="s">
        <v>573</v>
      </c>
      <c r="D1488" s="210" t="s">
        <v>574</v>
      </c>
      <c r="E1488" s="210" t="s">
        <v>577</v>
      </c>
      <c r="F1488" s="209">
        <v>3</v>
      </c>
      <c r="G1488" s="210" t="s">
        <v>6</v>
      </c>
      <c r="H1488" s="211">
        <v>71505.468749999985</v>
      </c>
      <c r="I1488" s="211">
        <v>125134.57031249999</v>
      </c>
      <c r="J1488" s="211">
        <v>96922.65625</v>
      </c>
      <c r="K1488" s="211">
        <v>169614.6484375</v>
      </c>
      <c r="L1488" s="211">
        <v>122094.84374999999</v>
      </c>
      <c r="M1488" s="211">
        <v>213665.9765625</v>
      </c>
      <c r="N1488" s="211">
        <v>158551.12499999997</v>
      </c>
      <c r="O1488" s="211">
        <v>277464.46875</v>
      </c>
      <c r="P1488" s="211">
        <v>192991.40625</v>
      </c>
      <c r="Q1488" s="211">
        <v>337734.96093749994</v>
      </c>
      <c r="R1488" s="211">
        <v>215153.59374999997</v>
      </c>
      <c r="S1488" s="211">
        <v>376518.7890625</v>
      </c>
      <c r="T1488" s="211">
        <v>236209.78124999997</v>
      </c>
      <c r="U1488" s="211">
        <v>413367.11718749994</v>
      </c>
    </row>
    <row r="1489" spans="1:21" ht="13.5" customHeight="1">
      <c r="A1489" s="209">
        <v>9</v>
      </c>
      <c r="B1489" s="210" t="s">
        <v>525</v>
      </c>
      <c r="C1489" s="210" t="s">
        <v>573</v>
      </c>
      <c r="D1489" s="210" t="s">
        <v>574</v>
      </c>
      <c r="E1489" s="210" t="s">
        <v>577</v>
      </c>
      <c r="F1489" s="209">
        <v>4</v>
      </c>
      <c r="G1489" s="210" t="s">
        <v>4</v>
      </c>
      <c r="H1489" s="211">
        <v>86619.07</v>
      </c>
      <c r="I1489" s="211">
        <v>138590.51199999999</v>
      </c>
      <c r="J1489" s="211">
        <v>121266.69799999999</v>
      </c>
      <c r="K1489" s="211">
        <v>194026.71679999999</v>
      </c>
      <c r="L1489" s="211">
        <v>155914.32599999997</v>
      </c>
      <c r="M1489" s="211">
        <v>249462.9216</v>
      </c>
      <c r="N1489" s="211">
        <v>207885.76799999998</v>
      </c>
      <c r="O1489" s="211">
        <v>332617.22879999998</v>
      </c>
      <c r="P1489" s="211">
        <v>259857.21</v>
      </c>
      <c r="Q1489" s="211">
        <v>415771.53599999996</v>
      </c>
      <c r="R1489" s="211">
        <v>294504.83799999993</v>
      </c>
      <c r="S1489" s="211">
        <v>471207.74079999991</v>
      </c>
      <c r="T1489" s="211">
        <v>329152.4659999999</v>
      </c>
      <c r="U1489" s="211">
        <v>526643.94559999998</v>
      </c>
    </row>
    <row r="1490" spans="1:21" ht="13.5" customHeight="1">
      <c r="A1490" s="209">
        <v>9</v>
      </c>
      <c r="B1490" s="210" t="s">
        <v>525</v>
      </c>
      <c r="C1490" s="210" t="s">
        <v>573</v>
      </c>
      <c r="D1490" s="210" t="s">
        <v>574</v>
      </c>
      <c r="E1490" s="210" t="s">
        <v>578</v>
      </c>
      <c r="F1490" s="209">
        <v>1</v>
      </c>
      <c r="G1490" s="210" t="s">
        <v>63</v>
      </c>
      <c r="H1490" s="211">
        <v>99005.7</v>
      </c>
      <c r="I1490" s="211">
        <v>173259.97499999998</v>
      </c>
      <c r="J1490" s="211">
        <v>129007.00400000002</v>
      </c>
      <c r="K1490" s="211">
        <v>225762.25700000004</v>
      </c>
      <c r="L1490" s="211">
        <v>154975.67999999999</v>
      </c>
      <c r="M1490" s="211">
        <v>271207.44</v>
      </c>
      <c r="N1490" s="211">
        <v>186409.87199999997</v>
      </c>
      <c r="O1490" s="211">
        <v>326217.27599999995</v>
      </c>
      <c r="P1490" s="211">
        <v>219746.88</v>
      </c>
      <c r="Q1490" s="211">
        <v>384557.04</v>
      </c>
      <c r="R1490" s="211">
        <v>240491.24799999999</v>
      </c>
      <c r="S1490" s="211">
        <v>420859.68400000001</v>
      </c>
      <c r="T1490" s="211">
        <v>260997.22399999999</v>
      </c>
      <c r="U1490" s="211">
        <v>456745.14199999999</v>
      </c>
    </row>
    <row r="1491" spans="1:21" ht="13.5" customHeight="1">
      <c r="A1491" s="209">
        <v>9</v>
      </c>
      <c r="B1491" s="210" t="s">
        <v>525</v>
      </c>
      <c r="C1491" s="210" t="s">
        <v>573</v>
      </c>
      <c r="D1491" s="210" t="s">
        <v>574</v>
      </c>
      <c r="E1491" s="210" t="s">
        <v>578</v>
      </c>
      <c r="F1491" s="209">
        <v>2</v>
      </c>
      <c r="G1491" s="210" t="s">
        <v>5</v>
      </c>
      <c r="H1491" s="211">
        <v>90604.611000000004</v>
      </c>
      <c r="I1491" s="211">
        <v>158558.06925</v>
      </c>
      <c r="J1491" s="211">
        <v>117619.79180000001</v>
      </c>
      <c r="K1491" s="211">
        <v>205834.63565000001</v>
      </c>
      <c r="L1491" s="211">
        <v>139722.7482</v>
      </c>
      <c r="M1491" s="211">
        <v>244514.80935</v>
      </c>
      <c r="N1491" s="211">
        <v>166892.43239999999</v>
      </c>
      <c r="O1491" s="211">
        <v>292061.75670000003</v>
      </c>
      <c r="P1491" s="211">
        <v>196645.49099999998</v>
      </c>
      <c r="Q1491" s="211">
        <v>344129.60924999998</v>
      </c>
      <c r="R1491" s="211">
        <v>215391.40420000002</v>
      </c>
      <c r="S1491" s="211">
        <v>376934.95735000004</v>
      </c>
      <c r="T1491" s="211">
        <v>233137.23139999999</v>
      </c>
      <c r="U1491" s="211">
        <v>407990.15495</v>
      </c>
    </row>
    <row r="1492" spans="1:21" ht="13.5" customHeight="1">
      <c r="A1492" s="209">
        <v>9</v>
      </c>
      <c r="B1492" s="210" t="s">
        <v>525</v>
      </c>
      <c r="C1492" s="210" t="s">
        <v>573</v>
      </c>
      <c r="D1492" s="210" t="s">
        <v>574</v>
      </c>
      <c r="E1492" s="210" t="s">
        <v>578</v>
      </c>
      <c r="F1492" s="209">
        <v>3</v>
      </c>
      <c r="G1492" s="210" t="s">
        <v>6</v>
      </c>
      <c r="H1492" s="211">
        <v>71228.287499999991</v>
      </c>
      <c r="I1492" s="211">
        <v>124649.50312499999</v>
      </c>
      <c r="J1492" s="211">
        <v>96466.352499999979</v>
      </c>
      <c r="K1492" s="211">
        <v>168816.11687499998</v>
      </c>
      <c r="L1492" s="211">
        <v>121454.1675</v>
      </c>
      <c r="M1492" s="211">
        <v>212544.79312499997</v>
      </c>
      <c r="N1492" s="211">
        <v>157605.99</v>
      </c>
      <c r="O1492" s="211">
        <v>275810.48249999993</v>
      </c>
      <c r="P1492" s="211">
        <v>191698.61249999999</v>
      </c>
      <c r="Q1492" s="211">
        <v>335472.57187499997</v>
      </c>
      <c r="R1492" s="211">
        <v>213611.92749999999</v>
      </c>
      <c r="S1492" s="211">
        <v>373820.87312499993</v>
      </c>
      <c r="T1492" s="211">
        <v>234395.54249999998</v>
      </c>
      <c r="U1492" s="211">
        <v>410192.19937499997</v>
      </c>
    </row>
    <row r="1493" spans="1:21" ht="13.5" customHeight="1">
      <c r="A1493" s="209">
        <v>9</v>
      </c>
      <c r="B1493" s="210" t="s">
        <v>525</v>
      </c>
      <c r="C1493" s="210" t="s">
        <v>573</v>
      </c>
      <c r="D1493" s="210" t="s">
        <v>574</v>
      </c>
      <c r="E1493" s="210" t="s">
        <v>578</v>
      </c>
      <c r="F1493" s="209">
        <v>4</v>
      </c>
      <c r="G1493" s="210" t="s">
        <v>4</v>
      </c>
      <c r="H1493" s="211">
        <v>86632.496499999979</v>
      </c>
      <c r="I1493" s="211">
        <v>138611.9944</v>
      </c>
      <c r="J1493" s="211">
        <v>121285.49509999999</v>
      </c>
      <c r="K1493" s="211">
        <v>194056.79215999998</v>
      </c>
      <c r="L1493" s="211">
        <v>155938.49369999996</v>
      </c>
      <c r="M1493" s="211">
        <v>249501.58992</v>
      </c>
      <c r="N1493" s="211">
        <v>207917.99159999998</v>
      </c>
      <c r="O1493" s="211">
        <v>332668.78656000004</v>
      </c>
      <c r="P1493" s="211">
        <v>259897.48949999997</v>
      </c>
      <c r="Q1493" s="211">
        <v>415835.98319999996</v>
      </c>
      <c r="R1493" s="211">
        <v>294550.48809999996</v>
      </c>
      <c r="S1493" s="211">
        <v>471280.78096</v>
      </c>
      <c r="T1493" s="211">
        <v>329203.48669999995</v>
      </c>
      <c r="U1493" s="211">
        <v>526725.57871999987</v>
      </c>
    </row>
    <row r="1494" spans="1:21" ht="13.5" customHeight="1">
      <c r="A1494" s="209">
        <v>9</v>
      </c>
      <c r="B1494" s="210" t="s">
        <v>525</v>
      </c>
      <c r="C1494" s="210" t="s">
        <v>573</v>
      </c>
      <c r="D1494" s="210" t="s">
        <v>574</v>
      </c>
      <c r="E1494" s="210" t="s">
        <v>579</v>
      </c>
      <c r="F1494" s="209">
        <v>1</v>
      </c>
      <c r="G1494" s="210" t="s">
        <v>63</v>
      </c>
      <c r="H1494" s="211">
        <v>98346.1</v>
      </c>
      <c r="I1494" s="211">
        <v>172105.67499999999</v>
      </c>
      <c r="J1494" s="211">
        <v>128127.35950000002</v>
      </c>
      <c r="K1494" s="211">
        <v>224222.87912500004</v>
      </c>
      <c r="L1494" s="211">
        <v>153880.065</v>
      </c>
      <c r="M1494" s="211">
        <v>269290.11375000002</v>
      </c>
      <c r="N1494" s="211">
        <v>185031.696</v>
      </c>
      <c r="O1494" s="211">
        <v>323805.46799999999</v>
      </c>
      <c r="P1494" s="211">
        <v>218109.2775</v>
      </c>
      <c r="Q1494" s="211">
        <v>381691.23562499997</v>
      </c>
      <c r="R1494" s="211">
        <v>238692.18899999998</v>
      </c>
      <c r="S1494" s="211">
        <v>417711.33074999996</v>
      </c>
      <c r="T1494" s="211">
        <v>259027.05699999997</v>
      </c>
      <c r="U1494" s="211">
        <v>453297.34974999999</v>
      </c>
    </row>
    <row r="1495" spans="1:21" ht="13.5" customHeight="1">
      <c r="A1495" s="209">
        <v>9</v>
      </c>
      <c r="B1495" s="210" t="s">
        <v>525</v>
      </c>
      <c r="C1495" s="210" t="s">
        <v>573</v>
      </c>
      <c r="D1495" s="210" t="s">
        <v>574</v>
      </c>
      <c r="E1495" s="210" t="s">
        <v>579</v>
      </c>
      <c r="F1495" s="209">
        <v>2</v>
      </c>
      <c r="G1495" s="210" t="s">
        <v>5</v>
      </c>
      <c r="H1495" s="211">
        <v>90012.448000000004</v>
      </c>
      <c r="I1495" s="211">
        <v>157521.78399999999</v>
      </c>
      <c r="J1495" s="211">
        <v>116835.5874</v>
      </c>
      <c r="K1495" s="211">
        <v>204462.27795000002</v>
      </c>
      <c r="L1495" s="211">
        <v>138765.20759999999</v>
      </c>
      <c r="M1495" s="211">
        <v>242839.1133</v>
      </c>
      <c r="N1495" s="211">
        <v>165699.70319999999</v>
      </c>
      <c r="O1495" s="211">
        <v>289974.48060000001</v>
      </c>
      <c r="P1495" s="211">
        <v>195228.66299999997</v>
      </c>
      <c r="Q1495" s="211">
        <v>341650.16024999996</v>
      </c>
      <c r="R1495" s="211">
        <v>213831.85310000001</v>
      </c>
      <c r="S1495" s="211">
        <v>374205.74292500003</v>
      </c>
      <c r="T1495" s="211">
        <v>231436.90144999998</v>
      </c>
      <c r="U1495" s="211">
        <v>405014.57753749995</v>
      </c>
    </row>
    <row r="1496" spans="1:21" ht="13.5" customHeight="1">
      <c r="A1496" s="209">
        <v>9</v>
      </c>
      <c r="B1496" s="210" t="s">
        <v>525</v>
      </c>
      <c r="C1496" s="210" t="s">
        <v>573</v>
      </c>
      <c r="D1496" s="210" t="s">
        <v>574</v>
      </c>
      <c r="E1496" s="210" t="s">
        <v>579</v>
      </c>
      <c r="F1496" s="209">
        <v>3</v>
      </c>
      <c r="G1496" s="210" t="s">
        <v>6</v>
      </c>
      <c r="H1496" s="211">
        <v>70549.537499999991</v>
      </c>
      <c r="I1496" s="211">
        <v>123461.69062499999</v>
      </c>
      <c r="J1496" s="211">
        <v>95584.352499999979</v>
      </c>
      <c r="K1496" s="211">
        <v>167272.61687499998</v>
      </c>
      <c r="L1496" s="211">
        <v>120374.1675</v>
      </c>
      <c r="M1496" s="211">
        <v>210654.79312499997</v>
      </c>
      <c r="N1496" s="211">
        <v>156256.89000000001</v>
      </c>
      <c r="O1496" s="211">
        <v>273449.5575</v>
      </c>
      <c r="P1496" s="211">
        <v>190123.61249999999</v>
      </c>
      <c r="Q1496" s="211">
        <v>332716.32187499997</v>
      </c>
      <c r="R1496" s="211">
        <v>211903.42749999999</v>
      </c>
      <c r="S1496" s="211">
        <v>370830.99812499993</v>
      </c>
      <c r="T1496" s="211">
        <v>232577.24249999999</v>
      </c>
      <c r="U1496" s="211">
        <v>407010.17437499994</v>
      </c>
    </row>
    <row r="1497" spans="1:21" ht="13.5" customHeight="1">
      <c r="A1497" s="209">
        <v>9</v>
      </c>
      <c r="B1497" s="210" t="s">
        <v>525</v>
      </c>
      <c r="C1497" s="210" t="s">
        <v>573</v>
      </c>
      <c r="D1497" s="210" t="s">
        <v>574</v>
      </c>
      <c r="E1497" s="210" t="s">
        <v>579</v>
      </c>
      <c r="F1497" s="209">
        <v>4</v>
      </c>
      <c r="G1497" s="210" t="s">
        <v>4</v>
      </c>
      <c r="H1497" s="211">
        <v>85645.57</v>
      </c>
      <c r="I1497" s="211">
        <v>137032.91199999998</v>
      </c>
      <c r="J1497" s="211">
        <v>119903.79799999998</v>
      </c>
      <c r="K1497" s="211">
        <v>191846.07679999998</v>
      </c>
      <c r="L1497" s="211">
        <v>154162.02599999995</v>
      </c>
      <c r="M1497" s="211">
        <v>246659.24160000001</v>
      </c>
      <c r="N1497" s="211">
        <v>205549.36799999996</v>
      </c>
      <c r="O1497" s="211">
        <v>328878.98879999999</v>
      </c>
      <c r="P1497" s="211">
        <v>256936.71</v>
      </c>
      <c r="Q1497" s="211">
        <v>411098.73599999992</v>
      </c>
      <c r="R1497" s="211">
        <v>291194.93799999997</v>
      </c>
      <c r="S1497" s="211">
        <v>465911.90079999994</v>
      </c>
      <c r="T1497" s="211">
        <v>325453.16599999997</v>
      </c>
      <c r="U1497" s="211">
        <v>520725.06559999997</v>
      </c>
    </row>
    <row r="1498" spans="1:21" ht="13.5" customHeight="1">
      <c r="A1498" s="209">
        <v>9</v>
      </c>
      <c r="B1498" s="210" t="s">
        <v>525</v>
      </c>
      <c r="C1498" s="210" t="s">
        <v>573</v>
      </c>
      <c r="D1498" s="210" t="s">
        <v>574</v>
      </c>
      <c r="E1498" s="210" t="s">
        <v>580</v>
      </c>
      <c r="F1498" s="209">
        <v>1</v>
      </c>
      <c r="G1498" s="210" t="s">
        <v>63</v>
      </c>
      <c r="H1498" s="211">
        <v>98675.9</v>
      </c>
      <c r="I1498" s="211">
        <v>172682.82500000001</v>
      </c>
      <c r="J1498" s="211">
        <v>128567.18175000002</v>
      </c>
      <c r="K1498" s="211">
        <v>224992.56806250004</v>
      </c>
      <c r="L1498" s="211">
        <v>154427.8725</v>
      </c>
      <c r="M1498" s="211">
        <v>270248.77687499998</v>
      </c>
      <c r="N1498" s="211">
        <v>185720.78399999999</v>
      </c>
      <c r="O1498" s="211">
        <v>325011.37199999997</v>
      </c>
      <c r="P1498" s="211">
        <v>218928.07874999999</v>
      </c>
      <c r="Q1498" s="211">
        <v>383124.1378125</v>
      </c>
      <c r="R1498" s="211">
        <v>239591.71849999999</v>
      </c>
      <c r="S1498" s="211">
        <v>419285.50737499999</v>
      </c>
      <c r="T1498" s="211">
        <v>260012.14049999998</v>
      </c>
      <c r="U1498" s="211">
        <v>455021.24587500002</v>
      </c>
    </row>
    <row r="1499" spans="1:21" ht="13.5" customHeight="1">
      <c r="A1499" s="209">
        <v>9</v>
      </c>
      <c r="B1499" s="210" t="s">
        <v>525</v>
      </c>
      <c r="C1499" s="210" t="s">
        <v>573</v>
      </c>
      <c r="D1499" s="210" t="s">
        <v>574</v>
      </c>
      <c r="E1499" s="210" t="s">
        <v>580</v>
      </c>
      <c r="F1499" s="209">
        <v>2</v>
      </c>
      <c r="G1499" s="210" t="s">
        <v>5</v>
      </c>
      <c r="H1499" s="211">
        <v>90308.529500000004</v>
      </c>
      <c r="I1499" s="211">
        <v>158039.92662499999</v>
      </c>
      <c r="J1499" s="211">
        <v>117227.68960000001</v>
      </c>
      <c r="K1499" s="211">
        <v>205148.45680000001</v>
      </c>
      <c r="L1499" s="211">
        <v>139243.9779</v>
      </c>
      <c r="M1499" s="211">
        <v>243676.96132499998</v>
      </c>
      <c r="N1499" s="211">
        <v>166296.06779999999</v>
      </c>
      <c r="O1499" s="211">
        <v>291018.11864999996</v>
      </c>
      <c r="P1499" s="211">
        <v>195937.07699999999</v>
      </c>
      <c r="Q1499" s="211">
        <v>342889.88474999997</v>
      </c>
      <c r="R1499" s="211">
        <v>214611.62865000003</v>
      </c>
      <c r="S1499" s="211">
        <v>375570.35013749998</v>
      </c>
      <c r="T1499" s="211">
        <v>232287.066425</v>
      </c>
      <c r="U1499" s="211">
        <v>406502.36624374997</v>
      </c>
    </row>
    <row r="1500" spans="1:21" ht="13.5" customHeight="1">
      <c r="A1500" s="209">
        <v>9</v>
      </c>
      <c r="B1500" s="210" t="s">
        <v>525</v>
      </c>
      <c r="C1500" s="210" t="s">
        <v>573</v>
      </c>
      <c r="D1500" s="210" t="s">
        <v>574</v>
      </c>
      <c r="E1500" s="210" t="s">
        <v>580</v>
      </c>
      <c r="F1500" s="209">
        <v>3</v>
      </c>
      <c r="G1500" s="210" t="s">
        <v>6</v>
      </c>
      <c r="H1500" s="211">
        <v>71002.037499999991</v>
      </c>
      <c r="I1500" s="211">
        <v>124253.56562499999</v>
      </c>
      <c r="J1500" s="211">
        <v>96172.352499999979</v>
      </c>
      <c r="K1500" s="211">
        <v>168301.61687499998</v>
      </c>
      <c r="L1500" s="211">
        <v>121094.1675</v>
      </c>
      <c r="M1500" s="211">
        <v>211914.79312499997</v>
      </c>
      <c r="N1500" s="211">
        <v>157156.29</v>
      </c>
      <c r="O1500" s="211">
        <v>275023.50749999995</v>
      </c>
      <c r="P1500" s="211">
        <v>191173.61249999999</v>
      </c>
      <c r="Q1500" s="211">
        <v>334553.82187499997</v>
      </c>
      <c r="R1500" s="211">
        <v>213042.42749999999</v>
      </c>
      <c r="S1500" s="211">
        <v>372824.24812499993</v>
      </c>
      <c r="T1500" s="211">
        <v>233789.4425</v>
      </c>
      <c r="U1500" s="211">
        <v>409131.52437499998</v>
      </c>
    </row>
    <row r="1501" spans="1:21" ht="13.5" customHeight="1">
      <c r="A1501" s="209">
        <v>9</v>
      </c>
      <c r="B1501" s="210" t="s">
        <v>525</v>
      </c>
      <c r="C1501" s="210" t="s">
        <v>573</v>
      </c>
      <c r="D1501" s="210" t="s">
        <v>574</v>
      </c>
      <c r="E1501" s="210" t="s">
        <v>580</v>
      </c>
      <c r="F1501" s="209">
        <v>4</v>
      </c>
      <c r="G1501" s="210" t="s">
        <v>4</v>
      </c>
      <c r="H1501" s="211">
        <v>86303.520999999979</v>
      </c>
      <c r="I1501" s="211">
        <v>138085.6336</v>
      </c>
      <c r="J1501" s="211">
        <v>120824.92939999999</v>
      </c>
      <c r="K1501" s="211">
        <v>193319.88704</v>
      </c>
      <c r="L1501" s="211">
        <v>155346.33779999998</v>
      </c>
      <c r="M1501" s="211">
        <v>248554.14048</v>
      </c>
      <c r="N1501" s="211">
        <v>207128.45039999997</v>
      </c>
      <c r="O1501" s="211">
        <v>331405.52064</v>
      </c>
      <c r="P1501" s="211">
        <v>258910.56299999997</v>
      </c>
      <c r="Q1501" s="211">
        <v>414256.90079999994</v>
      </c>
      <c r="R1501" s="211">
        <v>293431.97139999992</v>
      </c>
      <c r="S1501" s="211">
        <v>469491.15423999995</v>
      </c>
      <c r="T1501" s="211">
        <v>327953.37979999994</v>
      </c>
      <c r="U1501" s="211">
        <v>524725.40767999995</v>
      </c>
    </row>
    <row r="1502" spans="1:21" ht="13.5" customHeight="1">
      <c r="A1502" s="209">
        <v>9</v>
      </c>
      <c r="B1502" s="210" t="s">
        <v>525</v>
      </c>
      <c r="C1502" s="210" t="s">
        <v>581</v>
      </c>
      <c r="D1502" s="210" t="s">
        <v>582</v>
      </c>
      <c r="E1502" s="210" t="s">
        <v>583</v>
      </c>
      <c r="F1502" s="209">
        <v>1</v>
      </c>
      <c r="G1502" s="210" t="s">
        <v>63</v>
      </c>
      <c r="H1502" s="211">
        <v>79677.3</v>
      </c>
      <c r="I1502" s="211">
        <v>139435.27499999999</v>
      </c>
      <c r="J1502" s="211">
        <v>103726.86975000001</v>
      </c>
      <c r="K1502" s="211">
        <v>181522.02206250004</v>
      </c>
      <c r="L1502" s="211">
        <v>124424.0325</v>
      </c>
      <c r="M1502" s="211">
        <v>217742.05687500001</v>
      </c>
      <c r="N1502" s="211">
        <v>149377.96799999999</v>
      </c>
      <c r="O1502" s="211">
        <v>261411.44400000002</v>
      </c>
      <c r="P1502" s="211">
        <v>176031.43875000003</v>
      </c>
      <c r="Q1502" s="211">
        <v>308055.01781250001</v>
      </c>
      <c r="R1502" s="211">
        <v>192616.7745</v>
      </c>
      <c r="S1502" s="211">
        <v>337079.35537500004</v>
      </c>
      <c r="T1502" s="211">
        <v>208957.46850000002</v>
      </c>
      <c r="U1502" s="211">
        <v>365675.56987500004</v>
      </c>
    </row>
    <row r="1503" spans="1:21" ht="13.5" customHeight="1">
      <c r="A1503" s="209">
        <v>9</v>
      </c>
      <c r="B1503" s="210" t="s">
        <v>525</v>
      </c>
      <c r="C1503" s="210" t="s">
        <v>581</v>
      </c>
      <c r="D1503" s="210" t="s">
        <v>582</v>
      </c>
      <c r="E1503" s="210" t="s">
        <v>583</v>
      </c>
      <c r="F1503" s="209">
        <v>2</v>
      </c>
      <c r="G1503" s="210" t="s">
        <v>5</v>
      </c>
      <c r="H1503" s="211">
        <v>72970.171499999997</v>
      </c>
      <c r="I1503" s="211">
        <v>127697.80012500001</v>
      </c>
      <c r="J1503" s="211">
        <v>94654.669200000018</v>
      </c>
      <c r="K1503" s="211">
        <v>165645.67110000004</v>
      </c>
      <c r="L1503" s="211">
        <v>112320.07830000001</v>
      </c>
      <c r="M1503" s="211">
        <v>196560.137025</v>
      </c>
      <c r="N1503" s="211">
        <v>133931.10060000001</v>
      </c>
      <c r="O1503" s="211">
        <v>234379.42605000001</v>
      </c>
      <c r="P1503" s="211">
        <v>157754.079</v>
      </c>
      <c r="Q1503" s="211">
        <v>276069.63824999996</v>
      </c>
      <c r="R1503" s="211">
        <v>172756.56105000002</v>
      </c>
      <c r="S1503" s="211">
        <v>302323.98183750006</v>
      </c>
      <c r="T1503" s="211">
        <v>186932.03722500001</v>
      </c>
      <c r="U1503" s="211">
        <v>327131.06514375005</v>
      </c>
    </row>
    <row r="1504" spans="1:21" ht="13.5" customHeight="1">
      <c r="A1504" s="209">
        <v>9</v>
      </c>
      <c r="B1504" s="210" t="s">
        <v>525</v>
      </c>
      <c r="C1504" s="210" t="s">
        <v>581</v>
      </c>
      <c r="D1504" s="210" t="s">
        <v>582</v>
      </c>
      <c r="E1504" s="210" t="s">
        <v>583</v>
      </c>
      <c r="F1504" s="209">
        <v>3</v>
      </c>
      <c r="G1504" s="210" t="s">
        <v>6</v>
      </c>
      <c r="H1504" s="211">
        <v>58067.912500000006</v>
      </c>
      <c r="I1504" s="211">
        <v>101618.846875</v>
      </c>
      <c r="J1504" s="211">
        <v>78724.327499999985</v>
      </c>
      <c r="K1504" s="211">
        <v>137767.573125</v>
      </c>
      <c r="L1504" s="211">
        <v>99182.992499999993</v>
      </c>
      <c r="M1504" s="211">
        <v>173570.236875</v>
      </c>
      <c r="N1504" s="211">
        <v>128820.09</v>
      </c>
      <c r="O1504" s="211">
        <v>225435.15749999997</v>
      </c>
      <c r="P1504" s="211">
        <v>156829.98749999999</v>
      </c>
      <c r="Q1504" s="211">
        <v>274452.47812499997</v>
      </c>
      <c r="R1504" s="211">
        <v>174859.1525</v>
      </c>
      <c r="S1504" s="211">
        <v>306003.51687499997</v>
      </c>
      <c r="T1504" s="211">
        <v>191995.61749999999</v>
      </c>
      <c r="U1504" s="211">
        <v>335992.330625</v>
      </c>
    </row>
    <row r="1505" spans="1:21" ht="13.5" customHeight="1">
      <c r="A1505" s="209">
        <v>9</v>
      </c>
      <c r="B1505" s="210" t="s">
        <v>525</v>
      </c>
      <c r="C1505" s="210" t="s">
        <v>581</v>
      </c>
      <c r="D1505" s="210" t="s">
        <v>582</v>
      </c>
      <c r="E1505" s="210" t="s">
        <v>583</v>
      </c>
      <c r="F1505" s="209">
        <v>4</v>
      </c>
      <c r="G1505" s="210" t="s">
        <v>4</v>
      </c>
      <c r="H1505" s="211">
        <v>70273.231499999994</v>
      </c>
      <c r="I1505" s="211">
        <v>112437.1704</v>
      </c>
      <c r="J1505" s="211">
        <v>98382.524099999995</v>
      </c>
      <c r="K1505" s="211">
        <v>157412.03856000002</v>
      </c>
      <c r="L1505" s="211">
        <v>126491.8167</v>
      </c>
      <c r="M1505" s="211">
        <v>202386.90672</v>
      </c>
      <c r="N1505" s="211">
        <v>168655.7556</v>
      </c>
      <c r="O1505" s="211">
        <v>269849.20896000002</v>
      </c>
      <c r="P1505" s="211">
        <v>210819.69449999998</v>
      </c>
      <c r="Q1505" s="211">
        <v>337311.51120000001</v>
      </c>
      <c r="R1505" s="211">
        <v>238928.98709999997</v>
      </c>
      <c r="S1505" s="211">
        <v>382286.37936000002</v>
      </c>
      <c r="T1505" s="211">
        <v>267038.27969999996</v>
      </c>
      <c r="U1505" s="211">
        <v>427261.24751999998</v>
      </c>
    </row>
    <row r="1506" spans="1:21" ht="13.5" customHeight="1">
      <c r="A1506" s="209">
        <v>9</v>
      </c>
      <c r="B1506" s="210" t="s">
        <v>525</v>
      </c>
      <c r="C1506" s="210" t="s">
        <v>581</v>
      </c>
      <c r="D1506" s="210" t="s">
        <v>582</v>
      </c>
      <c r="E1506" s="210" t="s">
        <v>584</v>
      </c>
      <c r="F1506" s="209">
        <v>1</v>
      </c>
      <c r="G1506" s="210" t="s">
        <v>63</v>
      </c>
      <c r="H1506" s="211">
        <v>74320.5</v>
      </c>
      <c r="I1506" s="211">
        <v>130060.875</v>
      </c>
      <c r="J1506" s="211">
        <v>96781.536250000005</v>
      </c>
      <c r="K1506" s="211">
        <v>169367.68843750004</v>
      </c>
      <c r="L1506" s="211">
        <v>116147.58749999999</v>
      </c>
      <c r="M1506" s="211">
        <v>203258.27812500001</v>
      </c>
      <c r="N1506" s="211">
        <v>139526.64000000001</v>
      </c>
      <c r="O1506" s="211">
        <v>244171.62</v>
      </c>
      <c r="P1506" s="211">
        <v>164440.63124999998</v>
      </c>
      <c r="Q1506" s="211">
        <v>287771.10468749999</v>
      </c>
      <c r="R1506" s="211">
        <v>179943.5975</v>
      </c>
      <c r="S1506" s="211">
        <v>314901.29562500003</v>
      </c>
      <c r="T1506" s="211">
        <v>195234.16749999998</v>
      </c>
      <c r="U1506" s="211">
        <v>341659.79312499997</v>
      </c>
    </row>
    <row r="1507" spans="1:21" ht="13.5" customHeight="1">
      <c r="A1507" s="209">
        <v>9</v>
      </c>
      <c r="B1507" s="210" t="s">
        <v>525</v>
      </c>
      <c r="C1507" s="210" t="s">
        <v>581</v>
      </c>
      <c r="D1507" s="210" t="s">
        <v>582</v>
      </c>
      <c r="E1507" s="210" t="s">
        <v>584</v>
      </c>
      <c r="F1507" s="209">
        <v>2</v>
      </c>
      <c r="G1507" s="210" t="s">
        <v>5</v>
      </c>
      <c r="H1507" s="211">
        <v>68048.182499999995</v>
      </c>
      <c r="I1507" s="211">
        <v>119084.31937499999</v>
      </c>
      <c r="J1507" s="211">
        <v>88291.755999999994</v>
      </c>
      <c r="K1507" s="211">
        <v>154510.57300000003</v>
      </c>
      <c r="L1507" s="211">
        <v>104806.1565</v>
      </c>
      <c r="M1507" s="211">
        <v>183410.77387500001</v>
      </c>
      <c r="N1507" s="211">
        <v>125040.393</v>
      </c>
      <c r="O1507" s="211">
        <v>218820.68774999998</v>
      </c>
      <c r="P1507" s="211">
        <v>147298.09499999997</v>
      </c>
      <c r="Q1507" s="211">
        <v>257771.66624999995</v>
      </c>
      <c r="R1507" s="211">
        <v>161317.00775000002</v>
      </c>
      <c r="S1507" s="211">
        <v>282304.76356250001</v>
      </c>
      <c r="T1507" s="211">
        <v>174571.147375</v>
      </c>
      <c r="U1507" s="211">
        <v>305499.50790625002</v>
      </c>
    </row>
    <row r="1508" spans="1:21" ht="13.5" customHeight="1">
      <c r="A1508" s="209">
        <v>9</v>
      </c>
      <c r="B1508" s="210" t="s">
        <v>525</v>
      </c>
      <c r="C1508" s="210" t="s">
        <v>581</v>
      </c>
      <c r="D1508" s="210" t="s">
        <v>582</v>
      </c>
      <c r="E1508" s="210" t="s">
        <v>584</v>
      </c>
      <c r="F1508" s="209">
        <v>3</v>
      </c>
      <c r="G1508" s="210" t="s">
        <v>6</v>
      </c>
      <c r="H1508" s="211">
        <v>53708.762499999997</v>
      </c>
      <c r="I1508" s="211">
        <v>93990.334374999991</v>
      </c>
      <c r="J1508" s="211">
        <v>72803.517499999987</v>
      </c>
      <c r="K1508" s="211">
        <v>127406.15562499998</v>
      </c>
      <c r="L1508" s="211">
        <v>91714.522499999992</v>
      </c>
      <c r="M1508" s="211">
        <v>160500.41437499999</v>
      </c>
      <c r="N1508" s="211">
        <v>119104.53</v>
      </c>
      <c r="O1508" s="211">
        <v>208432.92749999996</v>
      </c>
      <c r="P1508" s="211">
        <v>144982.53749999998</v>
      </c>
      <c r="Q1508" s="211">
        <v>253719.44062499996</v>
      </c>
      <c r="R1508" s="211">
        <v>161636.04249999998</v>
      </c>
      <c r="S1508" s="211">
        <v>282863.07437499997</v>
      </c>
      <c r="T1508" s="211">
        <v>177460.04749999999</v>
      </c>
      <c r="U1508" s="211">
        <v>310555.083125</v>
      </c>
    </row>
    <row r="1509" spans="1:21" ht="13.5" customHeight="1">
      <c r="A1509" s="209">
        <v>9</v>
      </c>
      <c r="B1509" s="210" t="s">
        <v>525</v>
      </c>
      <c r="C1509" s="210" t="s">
        <v>581</v>
      </c>
      <c r="D1509" s="210" t="s">
        <v>582</v>
      </c>
      <c r="E1509" s="210" t="s">
        <v>584</v>
      </c>
      <c r="F1509" s="209">
        <v>4</v>
      </c>
      <c r="G1509" s="210" t="s">
        <v>4</v>
      </c>
      <c r="H1509" s="211">
        <v>65045.427499999991</v>
      </c>
      <c r="I1509" s="211">
        <v>104072.68400000001</v>
      </c>
      <c r="J1509" s="211">
        <v>91063.598499999993</v>
      </c>
      <c r="K1509" s="211">
        <v>145701.75760000001</v>
      </c>
      <c r="L1509" s="211">
        <v>117081.76949999999</v>
      </c>
      <c r="M1509" s="211">
        <v>187330.83120000002</v>
      </c>
      <c r="N1509" s="211">
        <v>156109.02599999998</v>
      </c>
      <c r="O1509" s="211">
        <v>249774.44160000002</v>
      </c>
      <c r="P1509" s="211">
        <v>195136.28249999997</v>
      </c>
      <c r="Q1509" s="211">
        <v>312218.05199999997</v>
      </c>
      <c r="R1509" s="211">
        <v>221154.45349999997</v>
      </c>
      <c r="S1509" s="211">
        <v>353847.12559999991</v>
      </c>
      <c r="T1509" s="211">
        <v>247172.62449999998</v>
      </c>
      <c r="U1509" s="211">
        <v>395476.19919999997</v>
      </c>
    </row>
    <row r="1510" spans="1:21" ht="13.5" customHeight="1">
      <c r="A1510" s="209">
        <v>10</v>
      </c>
      <c r="B1510" s="210" t="s">
        <v>585</v>
      </c>
      <c r="C1510" s="210" t="s">
        <v>586</v>
      </c>
      <c r="D1510" s="210" t="s">
        <v>587</v>
      </c>
      <c r="E1510" s="210" t="s">
        <v>588</v>
      </c>
      <c r="F1510" s="209">
        <v>1</v>
      </c>
      <c r="G1510" s="210" t="s">
        <v>63</v>
      </c>
      <c r="H1510" s="211">
        <v>94850.75</v>
      </c>
      <c r="I1510" s="211">
        <v>165988.8125</v>
      </c>
      <c r="J1510" s="211">
        <v>123341.88125000001</v>
      </c>
      <c r="K1510" s="211">
        <v>215848.29218750005</v>
      </c>
      <c r="L1510" s="211">
        <v>147685.83749999999</v>
      </c>
      <c r="M1510" s="211">
        <v>258450.21562500001</v>
      </c>
      <c r="N1510" s="211">
        <v>176890.2</v>
      </c>
      <c r="O1510" s="211">
        <v>309557.84999999998</v>
      </c>
      <c r="P1510" s="211">
        <v>208363.40625</v>
      </c>
      <c r="Q1510" s="211">
        <v>364635.9609375</v>
      </c>
      <c r="R1510" s="211">
        <v>227947.6875</v>
      </c>
      <c r="S1510" s="211">
        <v>398908.453125</v>
      </c>
      <c r="T1510" s="211">
        <v>247163.63750000001</v>
      </c>
      <c r="U1510" s="211">
        <v>432536.36562499998</v>
      </c>
    </row>
    <row r="1511" spans="1:21" ht="13.5" customHeight="1">
      <c r="A1511" s="209">
        <v>10</v>
      </c>
      <c r="B1511" s="210" t="s">
        <v>585</v>
      </c>
      <c r="C1511" s="210" t="s">
        <v>586</v>
      </c>
      <c r="D1511" s="210" t="s">
        <v>587</v>
      </c>
      <c r="E1511" s="210" t="s">
        <v>588</v>
      </c>
      <c r="F1511" s="209">
        <v>2</v>
      </c>
      <c r="G1511" s="210" t="s">
        <v>5</v>
      </c>
      <c r="H1511" s="211">
        <v>86945</v>
      </c>
      <c r="I1511" s="211">
        <v>152153.75</v>
      </c>
      <c r="J1511" s="211">
        <v>112676.28750000001</v>
      </c>
      <c r="K1511" s="211">
        <v>197183.50312500002</v>
      </c>
      <c r="L1511" s="211">
        <v>133526.92499999999</v>
      </c>
      <c r="M1511" s="211">
        <v>233672.11875000002</v>
      </c>
      <c r="N1511" s="211">
        <v>158881.82999999999</v>
      </c>
      <c r="O1511" s="211">
        <v>278043.20250000001</v>
      </c>
      <c r="P1511" s="211">
        <v>187064.0625</v>
      </c>
      <c r="Q1511" s="211">
        <v>327362.109375</v>
      </c>
      <c r="R1511" s="211">
        <v>204801.23125000001</v>
      </c>
      <c r="S1511" s="211">
        <v>358402.15468750003</v>
      </c>
      <c r="T1511" s="211">
        <v>221521.53437499999</v>
      </c>
      <c r="U1511" s="211">
        <v>387662.68515625002</v>
      </c>
    </row>
    <row r="1512" spans="1:21" ht="13.5" customHeight="1">
      <c r="A1512" s="209">
        <v>10</v>
      </c>
      <c r="B1512" s="210" t="s">
        <v>585</v>
      </c>
      <c r="C1512" s="210" t="s">
        <v>586</v>
      </c>
      <c r="D1512" s="210" t="s">
        <v>587</v>
      </c>
      <c r="E1512" s="210" t="s">
        <v>588</v>
      </c>
      <c r="F1512" s="209">
        <v>3</v>
      </c>
      <c r="G1512" s="210" t="s">
        <v>6</v>
      </c>
      <c r="H1512" s="211">
        <v>68070.256250000006</v>
      </c>
      <c r="I1512" s="211">
        <v>119122.94843749999</v>
      </c>
      <c r="J1512" s="211">
        <v>92522.858749999985</v>
      </c>
      <c r="K1512" s="211">
        <v>161915.0028125</v>
      </c>
      <c r="L1512" s="211">
        <v>116761.96124999999</v>
      </c>
      <c r="M1512" s="211">
        <v>204333.4321875</v>
      </c>
      <c r="N1512" s="211">
        <v>151986.01499999998</v>
      </c>
      <c r="O1512" s="211">
        <v>265975.52624999994</v>
      </c>
      <c r="P1512" s="211">
        <v>185453.26874999999</v>
      </c>
      <c r="Q1512" s="211">
        <v>324543.22031249997</v>
      </c>
      <c r="R1512" s="211">
        <v>207069.37125</v>
      </c>
      <c r="S1512" s="211">
        <v>362371.39968749997</v>
      </c>
      <c r="T1512" s="211">
        <v>227721.67374999996</v>
      </c>
      <c r="U1512" s="211">
        <v>398512.92906249996</v>
      </c>
    </row>
    <row r="1513" spans="1:21" ht="13.5" customHeight="1">
      <c r="A1513" s="209">
        <v>10</v>
      </c>
      <c r="B1513" s="210" t="s">
        <v>585</v>
      </c>
      <c r="C1513" s="210" t="s">
        <v>586</v>
      </c>
      <c r="D1513" s="210" t="s">
        <v>587</v>
      </c>
      <c r="E1513" s="210" t="s">
        <v>588</v>
      </c>
      <c r="F1513" s="209">
        <v>4</v>
      </c>
      <c r="G1513" s="210" t="s">
        <v>4</v>
      </c>
      <c r="H1513" s="211">
        <v>81346.510999999999</v>
      </c>
      <c r="I1513" s="211">
        <v>130154.41759999999</v>
      </c>
      <c r="J1513" s="211">
        <v>113885.11539999998</v>
      </c>
      <c r="K1513" s="211">
        <v>182216.18463999999</v>
      </c>
      <c r="L1513" s="211">
        <v>146423.71979999999</v>
      </c>
      <c r="M1513" s="211">
        <v>234277.95168</v>
      </c>
      <c r="N1513" s="211">
        <v>195231.62639999995</v>
      </c>
      <c r="O1513" s="211">
        <v>312370.60224000004</v>
      </c>
      <c r="P1513" s="211">
        <v>244039.533</v>
      </c>
      <c r="Q1513" s="211">
        <v>390463.2527999999</v>
      </c>
      <c r="R1513" s="211">
        <v>276578.13739999995</v>
      </c>
      <c r="S1513" s="211">
        <v>442525.01983999996</v>
      </c>
      <c r="T1513" s="211">
        <v>309116.74179999996</v>
      </c>
      <c r="U1513" s="211">
        <v>494586.78688000003</v>
      </c>
    </row>
    <row r="1514" spans="1:21" ht="13.5" customHeight="1">
      <c r="A1514" s="209">
        <v>10</v>
      </c>
      <c r="B1514" s="210" t="s">
        <v>585</v>
      </c>
      <c r="C1514" s="210" t="s">
        <v>586</v>
      </c>
      <c r="D1514" s="210" t="s">
        <v>587</v>
      </c>
      <c r="E1514" s="210" t="s">
        <v>589</v>
      </c>
      <c r="F1514" s="209">
        <v>1</v>
      </c>
      <c r="G1514" s="210" t="s">
        <v>63</v>
      </c>
      <c r="H1514" s="211">
        <v>97014.45</v>
      </c>
      <c r="I1514" s="211">
        <v>169775.28749999998</v>
      </c>
      <c r="J1514" s="211">
        <v>126177.77025000003</v>
      </c>
      <c r="K1514" s="211">
        <v>220811.09793750005</v>
      </c>
      <c r="L1514" s="211">
        <v>151124.4675</v>
      </c>
      <c r="M1514" s="211">
        <v>264467.81812499999</v>
      </c>
      <c r="N1514" s="211">
        <v>181075.75200000001</v>
      </c>
      <c r="O1514" s="211">
        <v>316882.56599999999</v>
      </c>
      <c r="P1514" s="211">
        <v>213308.11125000002</v>
      </c>
      <c r="Q1514" s="211">
        <v>373289.19468750001</v>
      </c>
      <c r="R1514" s="211">
        <v>233364.80550000002</v>
      </c>
      <c r="S1514" s="211">
        <v>408388.40962499997</v>
      </c>
      <c r="T1514" s="211">
        <v>253057.1715</v>
      </c>
      <c r="U1514" s="211">
        <v>442850.05012500001</v>
      </c>
    </row>
    <row r="1515" spans="1:21" ht="13.5" customHeight="1">
      <c r="A1515" s="209">
        <v>10</v>
      </c>
      <c r="B1515" s="210" t="s">
        <v>585</v>
      </c>
      <c r="C1515" s="210" t="s">
        <v>586</v>
      </c>
      <c r="D1515" s="210" t="s">
        <v>587</v>
      </c>
      <c r="E1515" s="210" t="s">
        <v>589</v>
      </c>
      <c r="F1515" s="209">
        <v>2</v>
      </c>
      <c r="G1515" s="210" t="s">
        <v>5</v>
      </c>
      <c r="H1515" s="211">
        <v>88915.701000000001</v>
      </c>
      <c r="I1515" s="211">
        <v>155602.47675</v>
      </c>
      <c r="J1515" s="211">
        <v>115247.27130000002</v>
      </c>
      <c r="K1515" s="211">
        <v>201682.72477500004</v>
      </c>
      <c r="L1515" s="211">
        <v>136602.33120000002</v>
      </c>
      <c r="M1515" s="211">
        <v>239054.0796</v>
      </c>
      <c r="N1515" s="211">
        <v>162595.41840000002</v>
      </c>
      <c r="O1515" s="211">
        <v>284541.98220000003</v>
      </c>
      <c r="P1515" s="211">
        <v>191449.09349999996</v>
      </c>
      <c r="Q1515" s="211">
        <v>335035.91362499993</v>
      </c>
      <c r="R1515" s="211">
        <v>209610.55845000001</v>
      </c>
      <c r="S1515" s="211">
        <v>366818.47728750005</v>
      </c>
      <c r="T1515" s="211">
        <v>226737.16927499999</v>
      </c>
      <c r="U1515" s="211">
        <v>396790.04623125005</v>
      </c>
    </row>
    <row r="1516" spans="1:21" ht="13.5" customHeight="1">
      <c r="A1516" s="209">
        <v>10</v>
      </c>
      <c r="B1516" s="210" t="s">
        <v>585</v>
      </c>
      <c r="C1516" s="210" t="s">
        <v>586</v>
      </c>
      <c r="D1516" s="210" t="s">
        <v>587</v>
      </c>
      <c r="E1516" s="210" t="s">
        <v>589</v>
      </c>
      <c r="F1516" s="209">
        <v>3</v>
      </c>
      <c r="G1516" s="210" t="s">
        <v>6</v>
      </c>
      <c r="H1516" s="211">
        <v>70065.043749999997</v>
      </c>
      <c r="I1516" s="211">
        <v>122613.82656249999</v>
      </c>
      <c r="J1516" s="211">
        <v>95179.061249999999</v>
      </c>
      <c r="K1516" s="211">
        <v>166563.35718749999</v>
      </c>
      <c r="L1516" s="211">
        <v>120069.07874999999</v>
      </c>
      <c r="M1516" s="211">
        <v>210120.8878125</v>
      </c>
      <c r="N1516" s="211">
        <v>156213.70499999999</v>
      </c>
      <c r="O1516" s="211">
        <v>273373.98374999996</v>
      </c>
      <c r="P1516" s="211">
        <v>190515.13124999998</v>
      </c>
      <c r="Q1516" s="211">
        <v>333401.47968749993</v>
      </c>
      <c r="R1516" s="211">
        <v>212653.14874999999</v>
      </c>
      <c r="S1516" s="211">
        <v>372143.01031249994</v>
      </c>
      <c r="T1516" s="211">
        <v>233779.96625</v>
      </c>
      <c r="U1516" s="211">
        <v>409114.94093749998</v>
      </c>
    </row>
    <row r="1517" spans="1:21" ht="13.5" customHeight="1">
      <c r="A1517" s="209">
        <v>10</v>
      </c>
      <c r="B1517" s="210" t="s">
        <v>585</v>
      </c>
      <c r="C1517" s="210" t="s">
        <v>586</v>
      </c>
      <c r="D1517" s="210" t="s">
        <v>587</v>
      </c>
      <c r="E1517" s="210" t="s">
        <v>589</v>
      </c>
      <c r="F1517" s="209">
        <v>4</v>
      </c>
      <c r="G1517" s="210" t="s">
        <v>4</v>
      </c>
      <c r="H1517" s="211">
        <v>83969.364000000001</v>
      </c>
      <c r="I1517" s="211">
        <v>134350.98239999998</v>
      </c>
      <c r="J1517" s="211">
        <v>117557.1096</v>
      </c>
      <c r="K1517" s="211">
        <v>188091.37536000001</v>
      </c>
      <c r="L1517" s="211">
        <v>151144.85519999999</v>
      </c>
      <c r="M1517" s="211">
        <v>241831.76832</v>
      </c>
      <c r="N1517" s="211">
        <v>201526.4736</v>
      </c>
      <c r="O1517" s="211">
        <v>322442.35775999998</v>
      </c>
      <c r="P1517" s="211">
        <v>251908.092</v>
      </c>
      <c r="Q1517" s="211">
        <v>403052.9472</v>
      </c>
      <c r="R1517" s="211">
        <v>285495.83759999997</v>
      </c>
      <c r="S1517" s="211">
        <v>456793.34015999996</v>
      </c>
      <c r="T1517" s="211">
        <v>319083.58319999999</v>
      </c>
      <c r="U1517" s="211">
        <v>510533.73311999999</v>
      </c>
    </row>
    <row r="1518" spans="1:21" ht="13.5" customHeight="1">
      <c r="A1518" s="209">
        <v>10</v>
      </c>
      <c r="B1518" s="210" t="s">
        <v>585</v>
      </c>
      <c r="C1518" s="210" t="s">
        <v>586</v>
      </c>
      <c r="D1518" s="210" t="s">
        <v>587</v>
      </c>
      <c r="E1518" s="210" t="s">
        <v>590</v>
      </c>
      <c r="F1518" s="209">
        <v>1</v>
      </c>
      <c r="G1518" s="210" t="s">
        <v>63</v>
      </c>
      <c r="H1518" s="211">
        <v>99045.7</v>
      </c>
      <c r="I1518" s="211">
        <v>173329.97500000001</v>
      </c>
      <c r="J1518" s="211">
        <v>128961.09275000001</v>
      </c>
      <c r="K1518" s="211">
        <v>225681.91231250006</v>
      </c>
      <c r="L1518" s="211">
        <v>154731.4425</v>
      </c>
      <c r="M1518" s="211">
        <v>270780.02437500004</v>
      </c>
      <c r="N1518" s="211">
        <v>185822.83199999999</v>
      </c>
      <c r="O1518" s="211">
        <v>325189.95600000001</v>
      </c>
      <c r="P1518" s="211">
        <v>218991.87375000003</v>
      </c>
      <c r="Q1518" s="211">
        <v>383235.77906249999</v>
      </c>
      <c r="R1518" s="211">
        <v>239631.6005</v>
      </c>
      <c r="S1518" s="211">
        <v>419355.30087500002</v>
      </c>
      <c r="T1518" s="211">
        <v>259978.2065</v>
      </c>
      <c r="U1518" s="211">
        <v>454961.86137499998</v>
      </c>
    </row>
    <row r="1519" spans="1:21" ht="13.5" customHeight="1">
      <c r="A1519" s="209">
        <v>10</v>
      </c>
      <c r="B1519" s="210" t="s">
        <v>585</v>
      </c>
      <c r="C1519" s="210" t="s">
        <v>586</v>
      </c>
      <c r="D1519" s="210" t="s">
        <v>587</v>
      </c>
      <c r="E1519" s="210" t="s">
        <v>590</v>
      </c>
      <c r="F1519" s="209">
        <v>2</v>
      </c>
      <c r="G1519" s="210" t="s">
        <v>5</v>
      </c>
      <c r="H1519" s="211">
        <v>90696.953500000003</v>
      </c>
      <c r="I1519" s="211">
        <v>158719.66862499999</v>
      </c>
      <c r="J1519" s="211">
        <v>117664.43080000002</v>
      </c>
      <c r="K1519" s="211">
        <v>205912.75390000001</v>
      </c>
      <c r="L1519" s="211">
        <v>139649.54670000001</v>
      </c>
      <c r="M1519" s="211">
        <v>244386.706725</v>
      </c>
      <c r="N1519" s="211">
        <v>166566.86940000003</v>
      </c>
      <c r="O1519" s="211">
        <v>291492.02145</v>
      </c>
      <c r="P1519" s="211">
        <v>196206.17099999997</v>
      </c>
      <c r="Q1519" s="211">
        <v>343360.79924999998</v>
      </c>
      <c r="R1519" s="211">
        <v>214872.97645000002</v>
      </c>
      <c r="S1519" s="211">
        <v>376027.70878750004</v>
      </c>
      <c r="T1519" s="211">
        <v>232516.35652500001</v>
      </c>
      <c r="U1519" s="211">
        <v>406903.62391875003</v>
      </c>
    </row>
    <row r="1520" spans="1:21" ht="13.5" customHeight="1">
      <c r="A1520" s="209">
        <v>10</v>
      </c>
      <c r="B1520" s="210" t="s">
        <v>585</v>
      </c>
      <c r="C1520" s="210" t="s">
        <v>586</v>
      </c>
      <c r="D1520" s="210" t="s">
        <v>587</v>
      </c>
      <c r="E1520" s="210" t="s">
        <v>590</v>
      </c>
      <c r="F1520" s="209">
        <v>3</v>
      </c>
      <c r="G1520" s="210" t="s">
        <v>6</v>
      </c>
      <c r="H1520" s="211">
        <v>70466.612499999988</v>
      </c>
      <c r="I1520" s="211">
        <v>123316.57187499999</v>
      </c>
      <c r="J1520" s="211">
        <v>95604.757499999992</v>
      </c>
      <c r="K1520" s="211">
        <v>167308.325625</v>
      </c>
      <c r="L1520" s="211">
        <v>120508.4025</v>
      </c>
      <c r="M1520" s="211">
        <v>210889.70437499997</v>
      </c>
      <c r="N1520" s="211">
        <v>156617.67000000001</v>
      </c>
      <c r="O1520" s="211">
        <v>274080.92249999999</v>
      </c>
      <c r="P1520" s="211">
        <v>190797.33749999997</v>
      </c>
      <c r="Q1520" s="211">
        <v>333895.34062499995</v>
      </c>
      <c r="R1520" s="211">
        <v>212819.98249999998</v>
      </c>
      <c r="S1520" s="211">
        <v>372434.96937499999</v>
      </c>
      <c r="T1520" s="211">
        <v>233784.02749999997</v>
      </c>
      <c r="U1520" s="211">
        <v>409122.04812499997</v>
      </c>
    </row>
    <row r="1521" spans="1:21" ht="13.5" customHeight="1">
      <c r="A1521" s="209">
        <v>10</v>
      </c>
      <c r="B1521" s="210" t="s">
        <v>585</v>
      </c>
      <c r="C1521" s="210" t="s">
        <v>586</v>
      </c>
      <c r="D1521" s="210" t="s">
        <v>587</v>
      </c>
      <c r="E1521" s="210" t="s">
        <v>590</v>
      </c>
      <c r="F1521" s="209">
        <v>4</v>
      </c>
      <c r="G1521" s="210" t="s">
        <v>4</v>
      </c>
      <c r="H1521" s="211">
        <v>84969.71699999999</v>
      </c>
      <c r="I1521" s="211">
        <v>135951.5472</v>
      </c>
      <c r="J1521" s="211">
        <v>118957.60379999998</v>
      </c>
      <c r="K1521" s="211">
        <v>190332.16608</v>
      </c>
      <c r="L1521" s="211">
        <v>152945.49059999999</v>
      </c>
      <c r="M1521" s="211">
        <v>244712.78496000002</v>
      </c>
      <c r="N1521" s="211">
        <v>203927.32079999999</v>
      </c>
      <c r="O1521" s="211">
        <v>326283.71328000003</v>
      </c>
      <c r="P1521" s="211">
        <v>254909.15100000001</v>
      </c>
      <c r="Q1521" s="211">
        <v>407854.64159999997</v>
      </c>
      <c r="R1521" s="211">
        <v>288897.03779999993</v>
      </c>
      <c r="S1521" s="211">
        <v>462235.26048</v>
      </c>
      <c r="T1521" s="211">
        <v>322884.92459999997</v>
      </c>
      <c r="U1521" s="211">
        <v>516615.87936000002</v>
      </c>
    </row>
    <row r="1522" spans="1:21" ht="13.5" customHeight="1">
      <c r="A1522" s="209">
        <v>10</v>
      </c>
      <c r="B1522" s="210" t="s">
        <v>585</v>
      </c>
      <c r="C1522" s="210" t="s">
        <v>586</v>
      </c>
      <c r="D1522" s="210" t="s">
        <v>587</v>
      </c>
      <c r="E1522" s="210" t="s">
        <v>591</v>
      </c>
      <c r="F1522" s="209">
        <v>1</v>
      </c>
      <c r="G1522" s="210" t="s">
        <v>63</v>
      </c>
      <c r="H1522" s="211">
        <v>94850.75</v>
      </c>
      <c r="I1522" s="211">
        <v>165988.8125</v>
      </c>
      <c r="J1522" s="211">
        <v>123341.88125000001</v>
      </c>
      <c r="K1522" s="211">
        <v>215848.29218750005</v>
      </c>
      <c r="L1522" s="211">
        <v>147685.83749999999</v>
      </c>
      <c r="M1522" s="211">
        <v>258450.21562500001</v>
      </c>
      <c r="N1522" s="211">
        <v>176890.2</v>
      </c>
      <c r="O1522" s="211">
        <v>309557.84999999998</v>
      </c>
      <c r="P1522" s="211">
        <v>208363.40625</v>
      </c>
      <c r="Q1522" s="211">
        <v>364635.9609375</v>
      </c>
      <c r="R1522" s="211">
        <v>227947.6875</v>
      </c>
      <c r="S1522" s="211">
        <v>398908.453125</v>
      </c>
      <c r="T1522" s="211">
        <v>247163.63750000001</v>
      </c>
      <c r="U1522" s="211">
        <v>432536.36562499998</v>
      </c>
    </row>
    <row r="1523" spans="1:21" ht="13.5" customHeight="1">
      <c r="A1523" s="209">
        <v>10</v>
      </c>
      <c r="B1523" s="210" t="s">
        <v>585</v>
      </c>
      <c r="C1523" s="210" t="s">
        <v>586</v>
      </c>
      <c r="D1523" s="210" t="s">
        <v>587</v>
      </c>
      <c r="E1523" s="210" t="s">
        <v>591</v>
      </c>
      <c r="F1523" s="209">
        <v>2</v>
      </c>
      <c r="G1523" s="210" t="s">
        <v>5</v>
      </c>
      <c r="H1523" s="211">
        <v>86945</v>
      </c>
      <c r="I1523" s="211">
        <v>152153.75</v>
      </c>
      <c r="J1523" s="211">
        <v>112676.28750000001</v>
      </c>
      <c r="K1523" s="211">
        <v>197183.50312500002</v>
      </c>
      <c r="L1523" s="211">
        <v>133526.92499999999</v>
      </c>
      <c r="M1523" s="211">
        <v>233672.11875000002</v>
      </c>
      <c r="N1523" s="211">
        <v>158881.82999999999</v>
      </c>
      <c r="O1523" s="211">
        <v>278043.20250000001</v>
      </c>
      <c r="P1523" s="211">
        <v>187064.0625</v>
      </c>
      <c r="Q1523" s="211">
        <v>327362.109375</v>
      </c>
      <c r="R1523" s="211">
        <v>204801.23125000001</v>
      </c>
      <c r="S1523" s="211">
        <v>358402.15468750003</v>
      </c>
      <c r="T1523" s="211">
        <v>221521.53437499999</v>
      </c>
      <c r="U1523" s="211">
        <v>387662.68515625002</v>
      </c>
    </row>
    <row r="1524" spans="1:21" ht="13.5" customHeight="1">
      <c r="A1524" s="209">
        <v>10</v>
      </c>
      <c r="B1524" s="210" t="s">
        <v>585</v>
      </c>
      <c r="C1524" s="210" t="s">
        <v>586</v>
      </c>
      <c r="D1524" s="210" t="s">
        <v>587</v>
      </c>
      <c r="E1524" s="210" t="s">
        <v>591</v>
      </c>
      <c r="F1524" s="209">
        <v>3</v>
      </c>
      <c r="G1524" s="210" t="s">
        <v>6</v>
      </c>
      <c r="H1524" s="211">
        <v>68070.256250000006</v>
      </c>
      <c r="I1524" s="211">
        <v>119122.94843749999</v>
      </c>
      <c r="J1524" s="211">
        <v>92522.858749999985</v>
      </c>
      <c r="K1524" s="211">
        <v>161915.0028125</v>
      </c>
      <c r="L1524" s="211">
        <v>116761.96124999999</v>
      </c>
      <c r="M1524" s="211">
        <v>204333.4321875</v>
      </c>
      <c r="N1524" s="211">
        <v>151986.01499999998</v>
      </c>
      <c r="O1524" s="211">
        <v>265975.52624999994</v>
      </c>
      <c r="P1524" s="211">
        <v>185453.26874999999</v>
      </c>
      <c r="Q1524" s="211">
        <v>324543.22031249997</v>
      </c>
      <c r="R1524" s="211">
        <v>207069.37125</v>
      </c>
      <c r="S1524" s="211">
        <v>362371.39968749997</v>
      </c>
      <c r="T1524" s="211">
        <v>227721.67374999996</v>
      </c>
      <c r="U1524" s="211">
        <v>398512.92906249996</v>
      </c>
    </row>
    <row r="1525" spans="1:21" ht="13.5" customHeight="1">
      <c r="A1525" s="209">
        <v>10</v>
      </c>
      <c r="B1525" s="210" t="s">
        <v>585</v>
      </c>
      <c r="C1525" s="210" t="s">
        <v>586</v>
      </c>
      <c r="D1525" s="210" t="s">
        <v>587</v>
      </c>
      <c r="E1525" s="210" t="s">
        <v>591</v>
      </c>
      <c r="F1525" s="209">
        <v>4</v>
      </c>
      <c r="G1525" s="210" t="s">
        <v>4</v>
      </c>
      <c r="H1525" s="211">
        <v>81346.510999999999</v>
      </c>
      <c r="I1525" s="211">
        <v>130154.41759999999</v>
      </c>
      <c r="J1525" s="211">
        <v>113885.11539999998</v>
      </c>
      <c r="K1525" s="211">
        <v>182216.18463999999</v>
      </c>
      <c r="L1525" s="211">
        <v>146423.71979999999</v>
      </c>
      <c r="M1525" s="211">
        <v>234277.95168</v>
      </c>
      <c r="N1525" s="211">
        <v>195231.62639999995</v>
      </c>
      <c r="O1525" s="211">
        <v>312370.60224000004</v>
      </c>
      <c r="P1525" s="211">
        <v>244039.533</v>
      </c>
      <c r="Q1525" s="211">
        <v>390463.2527999999</v>
      </c>
      <c r="R1525" s="211">
        <v>276578.13739999995</v>
      </c>
      <c r="S1525" s="211">
        <v>442525.01983999996</v>
      </c>
      <c r="T1525" s="211">
        <v>309116.74179999996</v>
      </c>
      <c r="U1525" s="211">
        <v>494586.78688000003</v>
      </c>
    </row>
    <row r="1526" spans="1:21" ht="13.5" customHeight="1">
      <c r="A1526" s="209">
        <v>10</v>
      </c>
      <c r="B1526" s="210" t="s">
        <v>585</v>
      </c>
      <c r="C1526" s="210" t="s">
        <v>586</v>
      </c>
      <c r="D1526" s="210" t="s">
        <v>587</v>
      </c>
      <c r="E1526" s="210" t="s">
        <v>592</v>
      </c>
      <c r="F1526" s="209">
        <v>1</v>
      </c>
      <c r="G1526" s="210" t="s">
        <v>63</v>
      </c>
      <c r="H1526" s="211">
        <v>98755.9</v>
      </c>
      <c r="I1526" s="211">
        <v>172822.82500000001</v>
      </c>
      <c r="J1526" s="211">
        <v>128475.35925000004</v>
      </c>
      <c r="K1526" s="211">
        <v>224831.87868750005</v>
      </c>
      <c r="L1526" s="211">
        <v>153939.39749999999</v>
      </c>
      <c r="M1526" s="211">
        <v>269393.94562499999</v>
      </c>
      <c r="N1526" s="211">
        <v>184546.70400000003</v>
      </c>
      <c r="O1526" s="211">
        <v>322956.73199999996</v>
      </c>
      <c r="P1526" s="211">
        <v>217418.06625</v>
      </c>
      <c r="Q1526" s="211">
        <v>380481.61593750003</v>
      </c>
      <c r="R1526" s="211">
        <v>237872.4235</v>
      </c>
      <c r="S1526" s="211">
        <v>416276.74112500006</v>
      </c>
      <c r="T1526" s="211">
        <v>257974.10550000001</v>
      </c>
      <c r="U1526" s="211">
        <v>451454.68462499999</v>
      </c>
    </row>
    <row r="1527" spans="1:21" ht="13.5" customHeight="1">
      <c r="A1527" s="209">
        <v>10</v>
      </c>
      <c r="B1527" s="210" t="s">
        <v>585</v>
      </c>
      <c r="C1527" s="210" t="s">
        <v>586</v>
      </c>
      <c r="D1527" s="210" t="s">
        <v>587</v>
      </c>
      <c r="E1527" s="210" t="s">
        <v>592</v>
      </c>
      <c r="F1527" s="209">
        <v>2</v>
      </c>
      <c r="G1527" s="210" t="s">
        <v>5</v>
      </c>
      <c r="H1527" s="211">
        <v>90493.214500000002</v>
      </c>
      <c r="I1527" s="211">
        <v>158363.125375</v>
      </c>
      <c r="J1527" s="211">
        <v>117316.96760000002</v>
      </c>
      <c r="K1527" s="211">
        <v>205304.69330000004</v>
      </c>
      <c r="L1527" s="211">
        <v>139097.57490000001</v>
      </c>
      <c r="M1527" s="211">
        <v>243420.75607500001</v>
      </c>
      <c r="N1527" s="211">
        <v>165644.9418</v>
      </c>
      <c r="O1527" s="211">
        <v>289878.64815000002</v>
      </c>
      <c r="P1527" s="211">
        <v>195058.43699999998</v>
      </c>
      <c r="Q1527" s="211">
        <v>341352.26474999997</v>
      </c>
      <c r="R1527" s="211">
        <v>213574.77315000002</v>
      </c>
      <c r="S1527" s="211">
        <v>373755.8530125001</v>
      </c>
      <c r="T1527" s="211">
        <v>231045.31667500001</v>
      </c>
      <c r="U1527" s="211">
        <v>404329.30418124999</v>
      </c>
    </row>
    <row r="1528" spans="1:21" ht="13.5" customHeight="1">
      <c r="A1528" s="209">
        <v>10</v>
      </c>
      <c r="B1528" s="210" t="s">
        <v>585</v>
      </c>
      <c r="C1528" s="210" t="s">
        <v>586</v>
      </c>
      <c r="D1528" s="210" t="s">
        <v>587</v>
      </c>
      <c r="E1528" s="210" t="s">
        <v>592</v>
      </c>
      <c r="F1528" s="209">
        <v>3</v>
      </c>
      <c r="G1528" s="210" t="s">
        <v>6</v>
      </c>
      <c r="H1528" s="211">
        <v>71514.9375</v>
      </c>
      <c r="I1528" s="211">
        <v>125151.140625</v>
      </c>
      <c r="J1528" s="211">
        <v>97095.162499999991</v>
      </c>
      <c r="K1528" s="211">
        <v>169916.53437499999</v>
      </c>
      <c r="L1528" s="211">
        <v>122442.6375</v>
      </c>
      <c r="M1528" s="211">
        <v>214274.61562499998</v>
      </c>
      <c r="N1528" s="211">
        <v>159226.95000000001</v>
      </c>
      <c r="O1528" s="211">
        <v>278647.16249999998</v>
      </c>
      <c r="P1528" s="211">
        <v>194096.0625</v>
      </c>
      <c r="Q1528" s="211">
        <v>339668.109375</v>
      </c>
      <c r="R1528" s="211">
        <v>216584.03749999998</v>
      </c>
      <c r="S1528" s="211">
        <v>379022.06562499993</v>
      </c>
      <c r="T1528" s="211">
        <v>238021.3125</v>
      </c>
      <c r="U1528" s="211">
        <v>416537.296875</v>
      </c>
    </row>
    <row r="1529" spans="1:21" ht="13.5" customHeight="1">
      <c r="A1529" s="209">
        <v>10</v>
      </c>
      <c r="B1529" s="210" t="s">
        <v>585</v>
      </c>
      <c r="C1529" s="210" t="s">
        <v>586</v>
      </c>
      <c r="D1529" s="210" t="s">
        <v>587</v>
      </c>
      <c r="E1529" s="210" t="s">
        <v>592</v>
      </c>
      <c r="F1529" s="209">
        <v>4</v>
      </c>
      <c r="G1529" s="210" t="s">
        <v>4</v>
      </c>
      <c r="H1529" s="211">
        <v>85938.741500000004</v>
      </c>
      <c r="I1529" s="211">
        <v>137501.98639999999</v>
      </c>
      <c r="J1529" s="211">
        <v>120314.2381</v>
      </c>
      <c r="K1529" s="211">
        <v>192502.78096</v>
      </c>
      <c r="L1529" s="211">
        <v>154689.7347</v>
      </c>
      <c r="M1529" s="211">
        <v>247503.57552000001</v>
      </c>
      <c r="N1529" s="211">
        <v>206252.97959999999</v>
      </c>
      <c r="O1529" s="211">
        <v>330004.76736000006</v>
      </c>
      <c r="P1529" s="211">
        <v>257816.22450000001</v>
      </c>
      <c r="Q1529" s="211">
        <v>412505.95919999998</v>
      </c>
      <c r="R1529" s="211">
        <v>292191.72109999997</v>
      </c>
      <c r="S1529" s="211">
        <v>467506.75375999999</v>
      </c>
      <c r="T1529" s="211">
        <v>326567.21769999998</v>
      </c>
      <c r="U1529" s="211">
        <v>522507.54831999994</v>
      </c>
    </row>
    <row r="1530" spans="1:21" ht="13.5" customHeight="1">
      <c r="A1530" s="209">
        <v>10</v>
      </c>
      <c r="B1530" s="210" t="s">
        <v>585</v>
      </c>
      <c r="C1530" s="210" t="s">
        <v>586</v>
      </c>
      <c r="D1530" s="210" t="s">
        <v>587</v>
      </c>
      <c r="E1530" s="210" t="s">
        <v>593</v>
      </c>
      <c r="F1530" s="209">
        <v>1</v>
      </c>
      <c r="G1530" s="210" t="s">
        <v>63</v>
      </c>
      <c r="H1530" s="211">
        <v>99375.5</v>
      </c>
      <c r="I1530" s="211">
        <v>173907.125</v>
      </c>
      <c r="J1530" s="211">
        <v>129400.91500000001</v>
      </c>
      <c r="K1530" s="211">
        <v>226451.60125000007</v>
      </c>
      <c r="L1530" s="211">
        <v>155279.25</v>
      </c>
      <c r="M1530" s="211">
        <v>271738.6875</v>
      </c>
      <c r="N1530" s="211">
        <v>186511.92</v>
      </c>
      <c r="O1530" s="211">
        <v>326395.86</v>
      </c>
      <c r="P1530" s="211">
        <v>219810.67500000002</v>
      </c>
      <c r="Q1530" s="211">
        <v>384668.68125000002</v>
      </c>
      <c r="R1530" s="211">
        <v>240531.13</v>
      </c>
      <c r="S1530" s="211">
        <v>420929.47750000004</v>
      </c>
      <c r="T1530" s="211">
        <v>260963.29</v>
      </c>
      <c r="U1530" s="211">
        <v>456685.75750000001</v>
      </c>
    </row>
    <row r="1531" spans="1:21" ht="13.5" customHeight="1">
      <c r="A1531" s="209">
        <v>10</v>
      </c>
      <c r="B1531" s="210" t="s">
        <v>585</v>
      </c>
      <c r="C1531" s="210" t="s">
        <v>586</v>
      </c>
      <c r="D1531" s="210" t="s">
        <v>587</v>
      </c>
      <c r="E1531" s="210" t="s">
        <v>593</v>
      </c>
      <c r="F1531" s="209">
        <v>2</v>
      </c>
      <c r="G1531" s="210" t="s">
        <v>5</v>
      </c>
      <c r="H1531" s="211">
        <v>90993.035000000003</v>
      </c>
      <c r="I1531" s="211">
        <v>159237.81125</v>
      </c>
      <c r="J1531" s="211">
        <v>118056.53300000002</v>
      </c>
      <c r="K1531" s="211">
        <v>206598.93275000004</v>
      </c>
      <c r="L1531" s="211">
        <v>140128.31700000001</v>
      </c>
      <c r="M1531" s="211">
        <v>245224.55475000001</v>
      </c>
      <c r="N1531" s="211">
        <v>167163.234</v>
      </c>
      <c r="O1531" s="211">
        <v>292535.65950000001</v>
      </c>
      <c r="P1531" s="211">
        <v>196914.58499999999</v>
      </c>
      <c r="Q1531" s="211">
        <v>344600.52374999993</v>
      </c>
      <c r="R1531" s="211">
        <v>215652.75200000004</v>
      </c>
      <c r="S1531" s="211">
        <v>377392.31600000005</v>
      </c>
      <c r="T1531" s="211">
        <v>233366.52150000003</v>
      </c>
      <c r="U1531" s="211">
        <v>408391.412625</v>
      </c>
    </row>
    <row r="1532" spans="1:21" ht="13.5" customHeight="1">
      <c r="A1532" s="209">
        <v>10</v>
      </c>
      <c r="B1532" s="210" t="s">
        <v>585</v>
      </c>
      <c r="C1532" s="210" t="s">
        <v>586</v>
      </c>
      <c r="D1532" s="210" t="s">
        <v>587</v>
      </c>
      <c r="E1532" s="210" t="s">
        <v>593</v>
      </c>
      <c r="F1532" s="209">
        <v>3</v>
      </c>
      <c r="G1532" s="210" t="s">
        <v>6</v>
      </c>
      <c r="H1532" s="211">
        <v>70466.612499999988</v>
      </c>
      <c r="I1532" s="211">
        <v>123316.57187499999</v>
      </c>
      <c r="J1532" s="211">
        <v>95604.757499999992</v>
      </c>
      <c r="K1532" s="211">
        <v>167308.325625</v>
      </c>
      <c r="L1532" s="211">
        <v>120508.4025</v>
      </c>
      <c r="M1532" s="211">
        <v>210889.70437499997</v>
      </c>
      <c r="N1532" s="211">
        <v>156617.67000000001</v>
      </c>
      <c r="O1532" s="211">
        <v>274080.92249999999</v>
      </c>
      <c r="P1532" s="211">
        <v>190797.33749999997</v>
      </c>
      <c r="Q1532" s="211">
        <v>333895.34062499995</v>
      </c>
      <c r="R1532" s="211">
        <v>212819.98249999998</v>
      </c>
      <c r="S1532" s="211">
        <v>372434.96937499999</v>
      </c>
      <c r="T1532" s="211">
        <v>233784.02749999997</v>
      </c>
      <c r="U1532" s="211">
        <v>409122.04812499997</v>
      </c>
    </row>
    <row r="1533" spans="1:21" ht="13.5" customHeight="1">
      <c r="A1533" s="209">
        <v>10</v>
      </c>
      <c r="B1533" s="210" t="s">
        <v>585</v>
      </c>
      <c r="C1533" s="210" t="s">
        <v>586</v>
      </c>
      <c r="D1533" s="210" t="s">
        <v>587</v>
      </c>
      <c r="E1533" s="210" t="s">
        <v>593</v>
      </c>
      <c r="F1533" s="209">
        <v>4</v>
      </c>
      <c r="G1533" s="210" t="s">
        <v>4</v>
      </c>
      <c r="H1533" s="211">
        <v>84969.71699999999</v>
      </c>
      <c r="I1533" s="211">
        <v>135951.5472</v>
      </c>
      <c r="J1533" s="211">
        <v>118957.60379999998</v>
      </c>
      <c r="K1533" s="211">
        <v>190332.16608</v>
      </c>
      <c r="L1533" s="211">
        <v>152945.49059999999</v>
      </c>
      <c r="M1533" s="211">
        <v>244712.78496000002</v>
      </c>
      <c r="N1533" s="211">
        <v>203927.32079999999</v>
      </c>
      <c r="O1533" s="211">
        <v>326283.71328000003</v>
      </c>
      <c r="P1533" s="211">
        <v>254909.15100000001</v>
      </c>
      <c r="Q1533" s="211">
        <v>407854.64159999997</v>
      </c>
      <c r="R1533" s="211">
        <v>288897.03779999993</v>
      </c>
      <c r="S1533" s="211">
        <v>462235.26048</v>
      </c>
      <c r="T1533" s="211">
        <v>322884.92459999997</v>
      </c>
      <c r="U1533" s="211">
        <v>516615.87936000002</v>
      </c>
    </row>
    <row r="1534" spans="1:21" ht="13.5" customHeight="1">
      <c r="A1534" s="209">
        <v>10</v>
      </c>
      <c r="B1534" s="210" t="s">
        <v>585</v>
      </c>
      <c r="C1534" s="210" t="s">
        <v>594</v>
      </c>
      <c r="D1534" s="210" t="s">
        <v>595</v>
      </c>
      <c r="E1534" s="210" t="s">
        <v>596</v>
      </c>
      <c r="F1534" s="209">
        <v>1</v>
      </c>
      <c r="G1534" s="210" t="s">
        <v>63</v>
      </c>
      <c r="H1534" s="211">
        <v>69715.75</v>
      </c>
      <c r="I1534" s="211">
        <v>122002.5625</v>
      </c>
      <c r="J1534" s="211">
        <v>90814.325000000012</v>
      </c>
      <c r="K1534" s="211">
        <v>158925.06875000003</v>
      </c>
      <c r="L1534" s="211">
        <v>109042.65</v>
      </c>
      <c r="M1534" s="211">
        <v>190824.63750000001</v>
      </c>
      <c r="N1534" s="211">
        <v>131079</v>
      </c>
      <c r="O1534" s="211">
        <v>229388.25</v>
      </c>
      <c r="P1534" s="211">
        <v>154503.375</v>
      </c>
      <c r="Q1534" s="211">
        <v>270380.90625</v>
      </c>
      <c r="R1534" s="211">
        <v>169079.45</v>
      </c>
      <c r="S1534" s="211">
        <v>295889.03749999998</v>
      </c>
      <c r="T1534" s="211">
        <v>183472.55</v>
      </c>
      <c r="U1534" s="211">
        <v>321076.96250000002</v>
      </c>
    </row>
    <row r="1535" spans="1:21" ht="13.5" customHeight="1">
      <c r="A1535" s="209">
        <v>10</v>
      </c>
      <c r="B1535" s="210" t="s">
        <v>585</v>
      </c>
      <c r="C1535" s="210" t="s">
        <v>594</v>
      </c>
      <c r="D1535" s="210" t="s">
        <v>595</v>
      </c>
      <c r="E1535" s="210" t="s">
        <v>596</v>
      </c>
      <c r="F1535" s="209">
        <v>2</v>
      </c>
      <c r="G1535" s="210" t="s">
        <v>5</v>
      </c>
      <c r="H1535" s="211">
        <v>63815.462500000001</v>
      </c>
      <c r="I1535" s="211">
        <v>111677.059375</v>
      </c>
      <c r="J1535" s="211">
        <v>82822.232500000013</v>
      </c>
      <c r="K1535" s="211">
        <v>144938.90687499999</v>
      </c>
      <c r="L1535" s="211">
        <v>98351.167499999996</v>
      </c>
      <c r="M1535" s="211">
        <v>172114.543125</v>
      </c>
      <c r="N1535" s="211">
        <v>117410.11499999999</v>
      </c>
      <c r="O1535" s="211">
        <v>205467.70125000001</v>
      </c>
      <c r="P1535" s="211">
        <v>138326.21249999997</v>
      </c>
      <c r="Q1535" s="211">
        <v>242070.87187499995</v>
      </c>
      <c r="R1535" s="211">
        <v>151502.34250000003</v>
      </c>
      <c r="S1535" s="211">
        <v>265129.09937499999</v>
      </c>
      <c r="T1535" s="211">
        <v>163967.91</v>
      </c>
      <c r="U1535" s="211">
        <v>286943.84250000003</v>
      </c>
    </row>
    <row r="1536" spans="1:21" ht="13.5" customHeight="1">
      <c r="A1536" s="209">
        <v>10</v>
      </c>
      <c r="B1536" s="210" t="s">
        <v>585</v>
      </c>
      <c r="C1536" s="210" t="s">
        <v>594</v>
      </c>
      <c r="D1536" s="210" t="s">
        <v>595</v>
      </c>
      <c r="E1536" s="210" t="s">
        <v>596</v>
      </c>
      <c r="F1536" s="209">
        <v>3</v>
      </c>
      <c r="G1536" s="210" t="s">
        <v>6</v>
      </c>
      <c r="H1536" s="211">
        <v>50120.756249999991</v>
      </c>
      <c r="I1536" s="211">
        <v>87711.323437499988</v>
      </c>
      <c r="J1536" s="211">
        <v>67916.808749999997</v>
      </c>
      <c r="K1536" s="211">
        <v>118854.41531249999</v>
      </c>
      <c r="L1536" s="211">
        <v>85539.611249999987</v>
      </c>
      <c r="M1536" s="211">
        <v>149694.31968749998</v>
      </c>
      <c r="N1536" s="211">
        <v>111053.11499999999</v>
      </c>
      <c r="O1536" s="211">
        <v>194342.95124999998</v>
      </c>
      <c r="P1536" s="211">
        <v>135141.01874999999</v>
      </c>
      <c r="Q1536" s="211">
        <v>236496.78281249997</v>
      </c>
      <c r="R1536" s="211">
        <v>150635.32124999998</v>
      </c>
      <c r="S1536" s="211">
        <v>263611.81218749995</v>
      </c>
      <c r="T1536" s="211">
        <v>165347.52374999999</v>
      </c>
      <c r="U1536" s="211">
        <v>289358.16656249994</v>
      </c>
    </row>
    <row r="1537" spans="1:21" ht="13.5" customHeight="1">
      <c r="A1537" s="209">
        <v>10</v>
      </c>
      <c r="B1537" s="210" t="s">
        <v>585</v>
      </c>
      <c r="C1537" s="210" t="s">
        <v>594</v>
      </c>
      <c r="D1537" s="210" t="s">
        <v>595</v>
      </c>
      <c r="E1537" s="210" t="s">
        <v>596</v>
      </c>
      <c r="F1537" s="209">
        <v>4</v>
      </c>
      <c r="G1537" s="210" t="s">
        <v>4</v>
      </c>
      <c r="H1537" s="211">
        <v>60800.074499999988</v>
      </c>
      <c r="I1537" s="211">
        <v>97280.119200000001</v>
      </c>
      <c r="J1537" s="211">
        <v>85120.104299999992</v>
      </c>
      <c r="K1537" s="211">
        <v>136192.16688</v>
      </c>
      <c r="L1537" s="211">
        <v>109440.1341</v>
      </c>
      <c r="M1537" s="211">
        <v>175104.21455999999</v>
      </c>
      <c r="N1537" s="211">
        <v>145920.17879999999</v>
      </c>
      <c r="O1537" s="211">
        <v>233472.28607999999</v>
      </c>
      <c r="P1537" s="211">
        <v>182400.22349999999</v>
      </c>
      <c r="Q1537" s="211">
        <v>291840.35759999999</v>
      </c>
      <c r="R1537" s="211">
        <v>206720.25329999998</v>
      </c>
      <c r="S1537" s="211">
        <v>330752.40527999995</v>
      </c>
      <c r="T1537" s="211">
        <v>231040.28309999997</v>
      </c>
      <c r="U1537" s="211">
        <v>369664.45296000002</v>
      </c>
    </row>
    <row r="1538" spans="1:21" ht="13.5" customHeight="1">
      <c r="A1538" s="209">
        <v>10</v>
      </c>
      <c r="B1538" s="210" t="s">
        <v>585</v>
      </c>
      <c r="C1538" s="210" t="s">
        <v>594</v>
      </c>
      <c r="D1538" s="210" t="s">
        <v>595</v>
      </c>
      <c r="E1538" s="210" t="s">
        <v>597</v>
      </c>
      <c r="F1538" s="209">
        <v>1</v>
      </c>
      <c r="G1538" s="210" t="s">
        <v>63</v>
      </c>
      <c r="H1538" s="211">
        <v>72104.350000000006</v>
      </c>
      <c r="I1538" s="211">
        <v>126182.61249999999</v>
      </c>
      <c r="J1538" s="211">
        <v>93801.258250000014</v>
      </c>
      <c r="K1538" s="211">
        <v>164152.20193750004</v>
      </c>
      <c r="L1538" s="211">
        <v>112388.8275</v>
      </c>
      <c r="M1538" s="211">
        <v>196680.448125</v>
      </c>
      <c r="N1538" s="211">
        <v>134728.53600000002</v>
      </c>
      <c r="O1538" s="211">
        <v>235774.93799999999</v>
      </c>
      <c r="P1538" s="211">
        <v>158724.97125</v>
      </c>
      <c r="Q1538" s="211">
        <v>277768.69968750002</v>
      </c>
      <c r="R1538" s="211">
        <v>173656.8615</v>
      </c>
      <c r="S1538" s="211">
        <v>303899.50762499997</v>
      </c>
      <c r="T1538" s="211">
        <v>188330.09949999998</v>
      </c>
      <c r="U1538" s="211">
        <v>329577.67412500002</v>
      </c>
    </row>
    <row r="1539" spans="1:21" ht="13.5" customHeight="1">
      <c r="A1539" s="209">
        <v>10</v>
      </c>
      <c r="B1539" s="210" t="s">
        <v>585</v>
      </c>
      <c r="C1539" s="210" t="s">
        <v>594</v>
      </c>
      <c r="D1539" s="210" t="s">
        <v>595</v>
      </c>
      <c r="E1539" s="210" t="s">
        <v>597</v>
      </c>
      <c r="F1539" s="209">
        <v>2</v>
      </c>
      <c r="G1539" s="210" t="s">
        <v>5</v>
      </c>
      <c r="H1539" s="211">
        <v>66072.717999999993</v>
      </c>
      <c r="I1539" s="211">
        <v>115627.2565</v>
      </c>
      <c r="J1539" s="211">
        <v>85656.225900000005</v>
      </c>
      <c r="K1539" s="211">
        <v>149898.39532500002</v>
      </c>
      <c r="L1539" s="211">
        <v>101556.15659999999</v>
      </c>
      <c r="M1539" s="211">
        <v>177723.27405000001</v>
      </c>
      <c r="N1539" s="211">
        <v>120933.54119999999</v>
      </c>
      <c r="O1539" s="211">
        <v>211633.69709999999</v>
      </c>
      <c r="P1539" s="211">
        <v>142406.4705</v>
      </c>
      <c r="Q1539" s="211">
        <v>249211.32337499998</v>
      </c>
      <c r="R1539" s="211">
        <v>155923.91584999999</v>
      </c>
      <c r="S1539" s="211">
        <v>272866.85273749998</v>
      </c>
      <c r="T1539" s="211">
        <v>168677.31507499999</v>
      </c>
      <c r="U1539" s="211">
        <v>295185.30138125003</v>
      </c>
    </row>
    <row r="1540" spans="1:21" ht="13.5" customHeight="1">
      <c r="A1540" s="209">
        <v>10</v>
      </c>
      <c r="B1540" s="210" t="s">
        <v>585</v>
      </c>
      <c r="C1540" s="210" t="s">
        <v>594</v>
      </c>
      <c r="D1540" s="210" t="s">
        <v>595</v>
      </c>
      <c r="E1540" s="210" t="s">
        <v>597</v>
      </c>
      <c r="F1540" s="209">
        <v>3</v>
      </c>
      <c r="G1540" s="210" t="s">
        <v>6</v>
      </c>
      <c r="H1540" s="211">
        <v>53122.40625</v>
      </c>
      <c r="I1540" s="211">
        <v>92964.2109375</v>
      </c>
      <c r="J1540" s="211">
        <v>72073.618749999994</v>
      </c>
      <c r="K1540" s="211">
        <v>126128.83281249998</v>
      </c>
      <c r="L1540" s="211">
        <v>90848.081249999988</v>
      </c>
      <c r="M1540" s="211">
        <v>158984.14218749997</v>
      </c>
      <c r="N1540" s="211">
        <v>118070.47499999998</v>
      </c>
      <c r="O1540" s="211">
        <v>206623.33124999999</v>
      </c>
      <c r="P1540" s="211">
        <v>143838.46875</v>
      </c>
      <c r="Q1540" s="211">
        <v>251717.32031249997</v>
      </c>
      <c r="R1540" s="211">
        <v>160441.43124999997</v>
      </c>
      <c r="S1540" s="211">
        <v>280772.50468749995</v>
      </c>
      <c r="T1540" s="211">
        <v>176246.49374999997</v>
      </c>
      <c r="U1540" s="211">
        <v>308431.36406249995</v>
      </c>
    </row>
    <row r="1541" spans="1:21" ht="13.5" customHeight="1">
      <c r="A1541" s="209">
        <v>10</v>
      </c>
      <c r="B1541" s="210" t="s">
        <v>585</v>
      </c>
      <c r="C1541" s="210" t="s">
        <v>594</v>
      </c>
      <c r="D1541" s="210" t="s">
        <v>595</v>
      </c>
      <c r="E1541" s="210" t="s">
        <v>597</v>
      </c>
      <c r="F1541" s="209">
        <v>4</v>
      </c>
      <c r="G1541" s="210" t="s">
        <v>4</v>
      </c>
      <c r="H1541" s="211">
        <v>64054.025499999989</v>
      </c>
      <c r="I1541" s="211">
        <v>102486.44080000001</v>
      </c>
      <c r="J1541" s="211">
        <v>89675.635699999999</v>
      </c>
      <c r="K1541" s="211">
        <v>143481.01711999997</v>
      </c>
      <c r="L1541" s="211">
        <v>115297.24589999998</v>
      </c>
      <c r="M1541" s="211">
        <v>184475.59344</v>
      </c>
      <c r="N1541" s="211">
        <v>153729.66119999997</v>
      </c>
      <c r="O1541" s="211">
        <v>245967.45791999999</v>
      </c>
      <c r="P1541" s="211">
        <v>192162.07649999997</v>
      </c>
      <c r="Q1541" s="211">
        <v>307459.32239999995</v>
      </c>
      <c r="R1541" s="211">
        <v>217783.68669999996</v>
      </c>
      <c r="S1541" s="211">
        <v>348453.89871999994</v>
      </c>
      <c r="T1541" s="211">
        <v>243405.29689999996</v>
      </c>
      <c r="U1541" s="211">
        <v>389448.47503999993</v>
      </c>
    </row>
    <row r="1542" spans="1:21" ht="13.5" customHeight="1">
      <c r="A1542" s="209">
        <v>10</v>
      </c>
      <c r="B1542" s="210" t="s">
        <v>585</v>
      </c>
      <c r="C1542" s="210" t="s">
        <v>594</v>
      </c>
      <c r="D1542" s="210" t="s">
        <v>595</v>
      </c>
      <c r="E1542" s="210" t="s">
        <v>598</v>
      </c>
      <c r="F1542" s="209">
        <v>1</v>
      </c>
      <c r="G1542" s="210" t="s">
        <v>63</v>
      </c>
      <c r="H1542" s="211">
        <v>63659.35</v>
      </c>
      <c r="I1542" s="211">
        <v>111403.86249999999</v>
      </c>
      <c r="J1542" s="211">
        <v>83035.258250000014</v>
      </c>
      <c r="K1542" s="211">
        <v>145311.70193750004</v>
      </c>
      <c r="L1542" s="211">
        <v>99914.827499999999</v>
      </c>
      <c r="M1542" s="211">
        <v>174850.948125</v>
      </c>
      <c r="N1542" s="211">
        <v>120436.53600000001</v>
      </c>
      <c r="O1542" s="211">
        <v>210763.93799999999</v>
      </c>
      <c r="P1542" s="211">
        <v>142029.97125</v>
      </c>
      <c r="Q1542" s="211">
        <v>248552.44968749999</v>
      </c>
      <c r="R1542" s="211">
        <v>155466.8615</v>
      </c>
      <c r="S1542" s="211">
        <v>272067.00762499997</v>
      </c>
      <c r="T1542" s="211">
        <v>168798.09949999998</v>
      </c>
      <c r="U1542" s="211">
        <v>295396.67412500002</v>
      </c>
    </row>
    <row r="1543" spans="1:21" ht="13.5" customHeight="1">
      <c r="A1543" s="209">
        <v>10</v>
      </c>
      <c r="B1543" s="210" t="s">
        <v>585</v>
      </c>
      <c r="C1543" s="210" t="s">
        <v>594</v>
      </c>
      <c r="D1543" s="210" t="s">
        <v>595</v>
      </c>
      <c r="E1543" s="210" t="s">
        <v>598</v>
      </c>
      <c r="F1543" s="209">
        <v>2</v>
      </c>
      <c r="G1543" s="210" t="s">
        <v>5</v>
      </c>
      <c r="H1543" s="211">
        <v>58208.968000000001</v>
      </c>
      <c r="I1543" s="211">
        <v>101865.694</v>
      </c>
      <c r="J1543" s="211">
        <v>75630.475900000005</v>
      </c>
      <c r="K1543" s="211">
        <v>132353.33282500002</v>
      </c>
      <c r="L1543" s="211">
        <v>89952.906599999988</v>
      </c>
      <c r="M1543" s="211">
        <v>157417.58655000001</v>
      </c>
      <c r="N1543" s="211">
        <v>107652.24119999999</v>
      </c>
      <c r="O1543" s="211">
        <v>188391.4221</v>
      </c>
      <c r="P1543" s="211">
        <v>126892.7205</v>
      </c>
      <c r="Q1543" s="211">
        <v>222062.26087499998</v>
      </c>
      <c r="R1543" s="211">
        <v>139021.66584999999</v>
      </c>
      <c r="S1543" s="211">
        <v>243287.91523750001</v>
      </c>
      <c r="T1543" s="211">
        <v>150527.56507499999</v>
      </c>
      <c r="U1543" s="211">
        <v>263423.23888125003</v>
      </c>
    </row>
    <row r="1544" spans="1:21" ht="13.5" customHeight="1">
      <c r="A1544" s="209">
        <v>10</v>
      </c>
      <c r="B1544" s="210" t="s">
        <v>585</v>
      </c>
      <c r="C1544" s="210" t="s">
        <v>594</v>
      </c>
      <c r="D1544" s="210" t="s">
        <v>595</v>
      </c>
      <c r="E1544" s="210" t="s">
        <v>598</v>
      </c>
      <c r="F1544" s="209">
        <v>3</v>
      </c>
      <c r="G1544" s="210" t="s">
        <v>6</v>
      </c>
      <c r="H1544" s="211">
        <v>46070.78125</v>
      </c>
      <c r="I1544" s="211">
        <v>80623.8671875</v>
      </c>
      <c r="J1544" s="211">
        <v>62269.593749999993</v>
      </c>
      <c r="K1544" s="211">
        <v>108971.78906249999</v>
      </c>
      <c r="L1544" s="211">
        <v>78296.90625</v>
      </c>
      <c r="M1544" s="211">
        <v>137019.5859375</v>
      </c>
      <c r="N1544" s="211">
        <v>101426.47499999998</v>
      </c>
      <c r="O1544" s="211">
        <v>177496.33124999999</v>
      </c>
      <c r="P1544" s="211">
        <v>123144.84374999999</v>
      </c>
      <c r="Q1544" s="211">
        <v>215503.47656249997</v>
      </c>
      <c r="R1544" s="211">
        <v>137065.15625</v>
      </c>
      <c r="S1544" s="211">
        <v>239864.02343749997</v>
      </c>
      <c r="T1544" s="211">
        <v>150211.26874999999</v>
      </c>
      <c r="U1544" s="211">
        <v>262869.72031249997</v>
      </c>
    </row>
    <row r="1545" spans="1:21" ht="13.5" customHeight="1">
      <c r="A1545" s="209">
        <v>10</v>
      </c>
      <c r="B1545" s="210" t="s">
        <v>585</v>
      </c>
      <c r="C1545" s="210" t="s">
        <v>594</v>
      </c>
      <c r="D1545" s="210" t="s">
        <v>595</v>
      </c>
      <c r="E1545" s="210" t="s">
        <v>598</v>
      </c>
      <c r="F1545" s="209">
        <v>4</v>
      </c>
      <c r="G1545" s="210" t="s">
        <v>4</v>
      </c>
      <c r="H1545" s="211">
        <v>56577.098999999995</v>
      </c>
      <c r="I1545" s="211">
        <v>90523.358399999997</v>
      </c>
      <c r="J1545" s="211">
        <v>79207.938599999994</v>
      </c>
      <c r="K1545" s="211">
        <v>126732.70176</v>
      </c>
      <c r="L1545" s="211">
        <v>101838.77819999997</v>
      </c>
      <c r="M1545" s="211">
        <v>162942.04512</v>
      </c>
      <c r="N1545" s="211">
        <v>135785.03759999998</v>
      </c>
      <c r="O1545" s="211">
        <v>217256.06015999999</v>
      </c>
      <c r="P1545" s="211">
        <v>169731.29699999996</v>
      </c>
      <c r="Q1545" s="211">
        <v>271570.07519999996</v>
      </c>
      <c r="R1545" s="211">
        <v>192362.13659999997</v>
      </c>
      <c r="S1545" s="211">
        <v>307779.41855999996</v>
      </c>
      <c r="T1545" s="211">
        <v>214992.97619999998</v>
      </c>
      <c r="U1545" s="211">
        <v>343988.76191999996</v>
      </c>
    </row>
    <row r="1546" spans="1:21" ht="13.5" customHeight="1">
      <c r="A1546" s="209">
        <v>10</v>
      </c>
      <c r="B1546" s="210" t="s">
        <v>585</v>
      </c>
      <c r="C1546" s="210" t="s">
        <v>594</v>
      </c>
      <c r="D1546" s="210" t="s">
        <v>595</v>
      </c>
      <c r="E1546" s="210" t="s">
        <v>599</v>
      </c>
      <c r="F1546" s="209">
        <v>1</v>
      </c>
      <c r="G1546" s="210" t="s">
        <v>63</v>
      </c>
      <c r="H1546" s="211">
        <v>67974.3</v>
      </c>
      <c r="I1546" s="211">
        <v>118955.02499999999</v>
      </c>
      <c r="J1546" s="211">
        <v>88516.736000000004</v>
      </c>
      <c r="K1546" s="211">
        <v>154904.288</v>
      </c>
      <c r="L1546" s="211">
        <v>106227.72</v>
      </c>
      <c r="M1546" s="211">
        <v>185898.51</v>
      </c>
      <c r="N1546" s="211">
        <v>127608.04799999998</v>
      </c>
      <c r="O1546" s="211">
        <v>223314.084</v>
      </c>
      <c r="P1546" s="211">
        <v>150393.42000000001</v>
      </c>
      <c r="Q1546" s="211">
        <v>263188.48499999999</v>
      </c>
      <c r="R1546" s="211">
        <v>164571.83199999999</v>
      </c>
      <c r="S1546" s="211">
        <v>288000.70600000001</v>
      </c>
      <c r="T1546" s="211">
        <v>178555.61600000001</v>
      </c>
      <c r="U1546" s="211">
        <v>312472.32799999998</v>
      </c>
    </row>
    <row r="1547" spans="1:21" ht="13.5" customHeight="1">
      <c r="A1547" s="209">
        <v>10</v>
      </c>
      <c r="B1547" s="210" t="s">
        <v>585</v>
      </c>
      <c r="C1547" s="210" t="s">
        <v>594</v>
      </c>
      <c r="D1547" s="210" t="s">
        <v>595</v>
      </c>
      <c r="E1547" s="210" t="s">
        <v>599</v>
      </c>
      <c r="F1547" s="209">
        <v>2</v>
      </c>
      <c r="G1547" s="210" t="s">
        <v>5</v>
      </c>
      <c r="H1547" s="211">
        <v>62237.948999999993</v>
      </c>
      <c r="I1547" s="211">
        <v>108916.41075</v>
      </c>
      <c r="J1547" s="211">
        <v>80752.536200000002</v>
      </c>
      <c r="K1547" s="211">
        <v>141316.93835000001</v>
      </c>
      <c r="L1547" s="211">
        <v>95855.92379999999</v>
      </c>
      <c r="M1547" s="211">
        <v>167747.86664999998</v>
      </c>
      <c r="N1547" s="211">
        <v>114360.59159999999</v>
      </c>
      <c r="O1547" s="211">
        <v>200131.03529999999</v>
      </c>
      <c r="P1547" s="211">
        <v>134716.86899999998</v>
      </c>
      <c r="Q1547" s="211">
        <v>235754.52074999997</v>
      </c>
      <c r="R1547" s="211">
        <v>147538.12780000002</v>
      </c>
      <c r="S1547" s="211">
        <v>258191.72365</v>
      </c>
      <c r="T1547" s="211">
        <v>159659.76260000002</v>
      </c>
      <c r="U1547" s="211">
        <v>279404.58454999997</v>
      </c>
    </row>
    <row r="1548" spans="1:21" ht="13.5" customHeight="1">
      <c r="A1548" s="209">
        <v>10</v>
      </c>
      <c r="B1548" s="210" t="s">
        <v>585</v>
      </c>
      <c r="C1548" s="210" t="s">
        <v>594</v>
      </c>
      <c r="D1548" s="210" t="s">
        <v>595</v>
      </c>
      <c r="E1548" s="210" t="s">
        <v>599</v>
      </c>
      <c r="F1548" s="209">
        <v>3</v>
      </c>
      <c r="G1548" s="210" t="s">
        <v>6</v>
      </c>
      <c r="H1548" s="211">
        <v>49123.362499999996</v>
      </c>
      <c r="I1548" s="211">
        <v>85965.884374999994</v>
      </c>
      <c r="J1548" s="211">
        <v>66588.70749999999</v>
      </c>
      <c r="K1548" s="211">
        <v>116530.23812499999</v>
      </c>
      <c r="L1548" s="211">
        <v>83886.052499999991</v>
      </c>
      <c r="M1548" s="211">
        <v>146800.59187499998</v>
      </c>
      <c r="N1548" s="211">
        <v>108939.27</v>
      </c>
      <c r="O1548" s="211">
        <v>190643.72249999997</v>
      </c>
      <c r="P1548" s="211">
        <v>132610.08749999997</v>
      </c>
      <c r="Q1548" s="211">
        <v>232067.65312499998</v>
      </c>
      <c r="R1548" s="211">
        <v>147843.4325</v>
      </c>
      <c r="S1548" s="211">
        <v>258726.00687499996</v>
      </c>
      <c r="T1548" s="211">
        <v>162318.37749999997</v>
      </c>
      <c r="U1548" s="211">
        <v>284057.16062499996</v>
      </c>
    </row>
    <row r="1549" spans="1:21" ht="13.5" customHeight="1">
      <c r="A1549" s="209">
        <v>10</v>
      </c>
      <c r="B1549" s="210" t="s">
        <v>585</v>
      </c>
      <c r="C1549" s="210" t="s">
        <v>594</v>
      </c>
      <c r="D1549" s="210" t="s">
        <v>595</v>
      </c>
      <c r="E1549" s="210" t="s">
        <v>599</v>
      </c>
      <c r="F1549" s="209">
        <v>4</v>
      </c>
      <c r="G1549" s="210" t="s">
        <v>4</v>
      </c>
      <c r="H1549" s="211">
        <v>59488.647999999986</v>
      </c>
      <c r="I1549" s="211">
        <v>95181.83679999999</v>
      </c>
      <c r="J1549" s="211">
        <v>83284.107199999999</v>
      </c>
      <c r="K1549" s="211">
        <v>133254.57152</v>
      </c>
      <c r="L1549" s="211">
        <v>107079.56639999998</v>
      </c>
      <c r="M1549" s="211">
        <v>171327.30624000001</v>
      </c>
      <c r="N1549" s="211">
        <v>142772.75519999999</v>
      </c>
      <c r="O1549" s="211">
        <v>228436.40831999999</v>
      </c>
      <c r="P1549" s="211">
        <v>178465.94399999999</v>
      </c>
      <c r="Q1549" s="211">
        <v>285545.51039999997</v>
      </c>
      <c r="R1549" s="211">
        <v>202261.4032</v>
      </c>
      <c r="S1549" s="211">
        <v>323618.24511999998</v>
      </c>
      <c r="T1549" s="211">
        <v>226056.86239999998</v>
      </c>
      <c r="U1549" s="211">
        <v>361690.97983999993</v>
      </c>
    </row>
    <row r="1550" spans="1:21" ht="13.5" customHeight="1">
      <c r="A1550" s="209">
        <v>10</v>
      </c>
      <c r="B1550" s="210" t="s">
        <v>585</v>
      </c>
      <c r="C1550" s="210" t="s">
        <v>600</v>
      </c>
      <c r="D1550" s="210" t="s">
        <v>601</v>
      </c>
      <c r="E1550" s="210" t="s">
        <v>602</v>
      </c>
      <c r="F1550" s="209">
        <v>1</v>
      </c>
      <c r="G1550" s="210" t="s">
        <v>63</v>
      </c>
      <c r="H1550" s="211">
        <v>78028.3</v>
      </c>
      <c r="I1550" s="211">
        <v>136549.52499999999</v>
      </c>
      <c r="J1550" s="211">
        <v>101527.75850000001</v>
      </c>
      <c r="K1550" s="211">
        <v>177673.57737500005</v>
      </c>
      <c r="L1550" s="211">
        <v>121684.995</v>
      </c>
      <c r="M1550" s="211">
        <v>212948.74124999999</v>
      </c>
      <c r="N1550" s="211">
        <v>145932.52799999999</v>
      </c>
      <c r="O1550" s="211">
        <v>255381.924</v>
      </c>
      <c r="P1550" s="211">
        <v>171937.4325</v>
      </c>
      <c r="Q1550" s="211">
        <v>300890.50687499996</v>
      </c>
      <c r="R1550" s="211">
        <v>188119.12700000001</v>
      </c>
      <c r="S1550" s="211">
        <v>329208.47224999999</v>
      </c>
      <c r="T1550" s="211">
        <v>204032.05099999998</v>
      </c>
      <c r="U1550" s="211">
        <v>357056.08925000002</v>
      </c>
    </row>
    <row r="1551" spans="1:21" ht="13.5" customHeight="1">
      <c r="A1551" s="209">
        <v>10</v>
      </c>
      <c r="B1551" s="210" t="s">
        <v>585</v>
      </c>
      <c r="C1551" s="210" t="s">
        <v>600</v>
      </c>
      <c r="D1551" s="210" t="s">
        <v>601</v>
      </c>
      <c r="E1551" s="210" t="s">
        <v>602</v>
      </c>
      <c r="F1551" s="209">
        <v>2</v>
      </c>
      <c r="G1551" s="210" t="s">
        <v>5</v>
      </c>
      <c r="H1551" s="211">
        <v>71489.763999999996</v>
      </c>
      <c r="I1551" s="211">
        <v>125107.087</v>
      </c>
      <c r="J1551" s="211">
        <v>92694.158200000005</v>
      </c>
      <c r="K1551" s="211">
        <v>162214.77685000002</v>
      </c>
      <c r="L1551" s="211">
        <v>109926.2268</v>
      </c>
      <c r="M1551" s="211">
        <v>192370.89689999999</v>
      </c>
      <c r="N1551" s="211">
        <v>130949.2776</v>
      </c>
      <c r="O1551" s="211">
        <v>229161.23580000002</v>
      </c>
      <c r="P1551" s="211">
        <v>154212.00899999999</v>
      </c>
      <c r="Q1551" s="211">
        <v>269871.01575000002</v>
      </c>
      <c r="R1551" s="211">
        <v>168857.68330000003</v>
      </c>
      <c r="S1551" s="211">
        <v>295500.94577500003</v>
      </c>
      <c r="T1551" s="211">
        <v>182681.21234999999</v>
      </c>
      <c r="U1551" s="211">
        <v>319692.12161249999</v>
      </c>
    </row>
    <row r="1552" spans="1:21" ht="13.5" customHeight="1">
      <c r="A1552" s="209">
        <v>10</v>
      </c>
      <c r="B1552" s="210" t="s">
        <v>585</v>
      </c>
      <c r="C1552" s="210" t="s">
        <v>600</v>
      </c>
      <c r="D1552" s="210" t="s">
        <v>601</v>
      </c>
      <c r="E1552" s="210" t="s">
        <v>602</v>
      </c>
      <c r="F1552" s="209">
        <v>3</v>
      </c>
      <c r="G1552" s="210" t="s">
        <v>6</v>
      </c>
      <c r="H1552" s="211">
        <v>56484.162499999999</v>
      </c>
      <c r="I1552" s="211">
        <v>98847.284374999988</v>
      </c>
      <c r="J1552" s="211">
        <v>76666.327499999985</v>
      </c>
      <c r="K1552" s="211">
        <v>134166.073125</v>
      </c>
      <c r="L1552" s="211">
        <v>96662.992499999993</v>
      </c>
      <c r="M1552" s="211">
        <v>169160.236875</v>
      </c>
      <c r="N1552" s="211">
        <v>125672.19</v>
      </c>
      <c r="O1552" s="211">
        <v>219926.33249999999</v>
      </c>
      <c r="P1552" s="211">
        <v>153154.98749999999</v>
      </c>
      <c r="Q1552" s="211">
        <v>268021.22812499997</v>
      </c>
      <c r="R1552" s="211">
        <v>170872.65249999997</v>
      </c>
      <c r="S1552" s="211">
        <v>299027.14187499997</v>
      </c>
      <c r="T1552" s="211">
        <v>187752.91749999998</v>
      </c>
      <c r="U1552" s="211">
        <v>328567.60562499997</v>
      </c>
    </row>
    <row r="1553" spans="1:21" ht="13.5" customHeight="1">
      <c r="A1553" s="209">
        <v>10</v>
      </c>
      <c r="B1553" s="210" t="s">
        <v>585</v>
      </c>
      <c r="C1553" s="210" t="s">
        <v>600</v>
      </c>
      <c r="D1553" s="210" t="s">
        <v>601</v>
      </c>
      <c r="E1553" s="210" t="s">
        <v>602</v>
      </c>
      <c r="F1553" s="209">
        <v>4</v>
      </c>
      <c r="G1553" s="210" t="s">
        <v>4</v>
      </c>
      <c r="H1553" s="211">
        <v>67970.403000000006</v>
      </c>
      <c r="I1553" s="211">
        <v>108752.64480000001</v>
      </c>
      <c r="J1553" s="211">
        <v>95158.564199999993</v>
      </c>
      <c r="K1553" s="211">
        <v>152253.70272</v>
      </c>
      <c r="L1553" s="211">
        <v>122346.7254</v>
      </c>
      <c r="M1553" s="211">
        <v>195754.76063999999</v>
      </c>
      <c r="N1553" s="211">
        <v>163128.96720000001</v>
      </c>
      <c r="O1553" s="211">
        <v>261006.34752000001</v>
      </c>
      <c r="P1553" s="211">
        <v>203911.209</v>
      </c>
      <c r="Q1553" s="211">
        <v>326257.93440000003</v>
      </c>
      <c r="R1553" s="211">
        <v>231099.3702</v>
      </c>
      <c r="S1553" s="211">
        <v>369758.99231999996</v>
      </c>
      <c r="T1553" s="211">
        <v>258287.53139999998</v>
      </c>
      <c r="U1553" s="211">
        <v>413260.05024000001</v>
      </c>
    </row>
    <row r="1554" spans="1:21" ht="13.5" customHeight="1">
      <c r="A1554" s="209">
        <v>10</v>
      </c>
      <c r="B1554" s="210" t="s">
        <v>585</v>
      </c>
      <c r="C1554" s="210" t="s">
        <v>600</v>
      </c>
      <c r="D1554" s="210" t="s">
        <v>601</v>
      </c>
      <c r="E1554" s="210" t="s">
        <v>603</v>
      </c>
      <c r="F1554" s="209">
        <v>1</v>
      </c>
      <c r="G1554" s="210" t="s">
        <v>63</v>
      </c>
      <c r="H1554" s="211">
        <v>76709.100000000006</v>
      </c>
      <c r="I1554" s="211">
        <v>134240.92499999999</v>
      </c>
      <c r="J1554" s="211">
        <v>99768.469500000007</v>
      </c>
      <c r="K1554" s="211">
        <v>174594.82162500004</v>
      </c>
      <c r="L1554" s="211">
        <v>119493.765</v>
      </c>
      <c r="M1554" s="211">
        <v>209114.08875</v>
      </c>
      <c r="N1554" s="211">
        <v>143176.17599999998</v>
      </c>
      <c r="O1554" s="211">
        <v>250558.30800000002</v>
      </c>
      <c r="P1554" s="211">
        <v>168662.22749999998</v>
      </c>
      <c r="Q1554" s="211">
        <v>295158.89812500001</v>
      </c>
      <c r="R1554" s="211">
        <v>184521.00899999999</v>
      </c>
      <c r="S1554" s="211">
        <v>322911.76575000002</v>
      </c>
      <c r="T1554" s="211">
        <v>200091.717</v>
      </c>
      <c r="U1554" s="211">
        <v>350160.50475000002</v>
      </c>
    </row>
    <row r="1555" spans="1:21" ht="13.5" customHeight="1">
      <c r="A1555" s="209">
        <v>10</v>
      </c>
      <c r="B1555" s="210" t="s">
        <v>585</v>
      </c>
      <c r="C1555" s="210" t="s">
        <v>600</v>
      </c>
      <c r="D1555" s="210" t="s">
        <v>601</v>
      </c>
      <c r="E1555" s="210" t="s">
        <v>603</v>
      </c>
      <c r="F1555" s="209">
        <v>2</v>
      </c>
      <c r="G1555" s="210" t="s">
        <v>5</v>
      </c>
      <c r="H1555" s="211">
        <v>70305.437999999995</v>
      </c>
      <c r="I1555" s="211">
        <v>123034.5165</v>
      </c>
      <c r="J1555" s="211">
        <v>91125.749400000015</v>
      </c>
      <c r="K1555" s="211">
        <v>159470.06145000004</v>
      </c>
      <c r="L1555" s="211">
        <v>108011.1456</v>
      </c>
      <c r="M1555" s="211">
        <v>189019.5048</v>
      </c>
      <c r="N1555" s="211">
        <v>128563.8192</v>
      </c>
      <c r="O1555" s="211">
        <v>224986.68359999999</v>
      </c>
      <c r="P1555" s="211">
        <v>151378.353</v>
      </c>
      <c r="Q1555" s="211">
        <v>264912.11774999998</v>
      </c>
      <c r="R1555" s="211">
        <v>165738.58110000001</v>
      </c>
      <c r="S1555" s="211">
        <v>290042.51692500006</v>
      </c>
      <c r="T1555" s="211">
        <v>179280.55245000002</v>
      </c>
      <c r="U1555" s="211">
        <v>313740.96678749996</v>
      </c>
    </row>
    <row r="1556" spans="1:21" ht="13.5" customHeight="1">
      <c r="A1556" s="209">
        <v>10</v>
      </c>
      <c r="B1556" s="210" t="s">
        <v>585</v>
      </c>
      <c r="C1556" s="210" t="s">
        <v>600</v>
      </c>
      <c r="D1556" s="210" t="s">
        <v>601</v>
      </c>
      <c r="E1556" s="210" t="s">
        <v>603</v>
      </c>
      <c r="F1556" s="209">
        <v>3</v>
      </c>
      <c r="G1556" s="210" t="s">
        <v>6</v>
      </c>
      <c r="H1556" s="211">
        <v>55579.162499999999</v>
      </c>
      <c r="I1556" s="211">
        <v>97263.534374999988</v>
      </c>
      <c r="J1556" s="211">
        <v>75490.327499999985</v>
      </c>
      <c r="K1556" s="211">
        <v>132108.073125</v>
      </c>
      <c r="L1556" s="211">
        <v>95222.992499999993</v>
      </c>
      <c r="M1556" s="211">
        <v>166640.236875</v>
      </c>
      <c r="N1556" s="211">
        <v>123873.39</v>
      </c>
      <c r="O1556" s="211">
        <v>216778.4325</v>
      </c>
      <c r="P1556" s="211">
        <v>151054.98749999999</v>
      </c>
      <c r="Q1556" s="211">
        <v>264346.22812499997</v>
      </c>
      <c r="R1556" s="211">
        <v>168594.65249999997</v>
      </c>
      <c r="S1556" s="211">
        <v>295040.64187499997</v>
      </c>
      <c r="T1556" s="211">
        <v>185328.51749999999</v>
      </c>
      <c r="U1556" s="211">
        <v>324324.90562500001</v>
      </c>
    </row>
    <row r="1557" spans="1:21" ht="13.5" customHeight="1">
      <c r="A1557" s="209">
        <v>10</v>
      </c>
      <c r="B1557" s="210" t="s">
        <v>585</v>
      </c>
      <c r="C1557" s="210" t="s">
        <v>600</v>
      </c>
      <c r="D1557" s="210" t="s">
        <v>601</v>
      </c>
      <c r="E1557" s="210" t="s">
        <v>603</v>
      </c>
      <c r="F1557" s="209">
        <v>4</v>
      </c>
      <c r="G1557" s="210" t="s">
        <v>4</v>
      </c>
      <c r="H1557" s="211">
        <v>66654.500999999989</v>
      </c>
      <c r="I1557" s="211">
        <v>106647.2016</v>
      </c>
      <c r="J1557" s="211">
        <v>93316.301399999997</v>
      </c>
      <c r="K1557" s="211">
        <v>149306.08223999999</v>
      </c>
      <c r="L1557" s="211">
        <v>119978.1018</v>
      </c>
      <c r="M1557" s="211">
        <v>191964.96288000001</v>
      </c>
      <c r="N1557" s="211">
        <v>159970.80239999999</v>
      </c>
      <c r="O1557" s="211">
        <v>255953.28383999999</v>
      </c>
      <c r="P1557" s="211">
        <v>199963.503</v>
      </c>
      <c r="Q1557" s="211">
        <v>319941.60479999997</v>
      </c>
      <c r="R1557" s="211">
        <v>226625.30339999998</v>
      </c>
      <c r="S1557" s="211">
        <v>362600.48543999996</v>
      </c>
      <c r="T1557" s="211">
        <v>253287.10379999998</v>
      </c>
      <c r="U1557" s="211">
        <v>405259.36608000001</v>
      </c>
    </row>
    <row r="1558" spans="1:21" ht="13.5" customHeight="1">
      <c r="A1558" s="209">
        <v>10</v>
      </c>
      <c r="B1558" s="210" t="s">
        <v>585</v>
      </c>
      <c r="C1558" s="210" t="s">
        <v>600</v>
      </c>
      <c r="D1558" s="210" t="s">
        <v>601</v>
      </c>
      <c r="E1558" s="210" t="s">
        <v>604</v>
      </c>
      <c r="F1558" s="209">
        <v>1</v>
      </c>
      <c r="G1558" s="210" t="s">
        <v>63</v>
      </c>
      <c r="H1558" s="211">
        <v>78595.45</v>
      </c>
      <c r="I1558" s="211">
        <v>137542.03750000001</v>
      </c>
      <c r="J1558" s="211">
        <v>102308.92525000003</v>
      </c>
      <c r="K1558" s="211">
        <v>179040.61918750004</v>
      </c>
      <c r="L1558" s="211">
        <v>122704.7175</v>
      </c>
      <c r="M1558" s="211">
        <v>214733.25562500002</v>
      </c>
      <c r="N1558" s="211">
        <v>147285.19200000001</v>
      </c>
      <c r="O1558" s="211">
        <v>257749.08600000001</v>
      </c>
      <c r="P1558" s="211">
        <v>173559.08624999999</v>
      </c>
      <c r="Q1558" s="211">
        <v>303728.4009375</v>
      </c>
      <c r="R1558" s="211">
        <v>189908.21549999999</v>
      </c>
      <c r="S1558" s="211">
        <v>332339.377125</v>
      </c>
      <c r="T1558" s="211">
        <v>206010.70150000002</v>
      </c>
      <c r="U1558" s="211">
        <v>360518.727625</v>
      </c>
    </row>
    <row r="1559" spans="1:21" ht="13.5" customHeight="1">
      <c r="A1559" s="209">
        <v>10</v>
      </c>
      <c r="B1559" s="210" t="s">
        <v>585</v>
      </c>
      <c r="C1559" s="210" t="s">
        <v>600</v>
      </c>
      <c r="D1559" s="210" t="s">
        <v>601</v>
      </c>
      <c r="E1559" s="210" t="s">
        <v>604</v>
      </c>
      <c r="F1559" s="209">
        <v>2</v>
      </c>
      <c r="G1559" s="210" t="s">
        <v>5</v>
      </c>
      <c r="H1559" s="211">
        <v>71984.820999999996</v>
      </c>
      <c r="I1559" s="211">
        <v>125973.43674999999</v>
      </c>
      <c r="J1559" s="211">
        <v>93369.17730000001</v>
      </c>
      <c r="K1559" s="211">
        <v>163396.06027500003</v>
      </c>
      <c r="L1559" s="211">
        <v>110782.37520000001</v>
      </c>
      <c r="M1559" s="211">
        <v>193869.15659999999</v>
      </c>
      <c r="N1559" s="211">
        <v>132074.3064</v>
      </c>
      <c r="O1559" s="211">
        <v>231130.03620000003</v>
      </c>
      <c r="P1559" s="211">
        <v>155561.56349999999</v>
      </c>
      <c r="Q1559" s="211">
        <v>272232.736125</v>
      </c>
      <c r="R1559" s="211">
        <v>170351.89745000005</v>
      </c>
      <c r="S1559" s="211">
        <v>298115.82053750008</v>
      </c>
      <c r="T1559" s="211">
        <v>184324.21977500001</v>
      </c>
      <c r="U1559" s="211">
        <v>322567.38460624998</v>
      </c>
    </row>
    <row r="1560" spans="1:21" ht="13.5" customHeight="1">
      <c r="A1560" s="209">
        <v>10</v>
      </c>
      <c r="B1560" s="210" t="s">
        <v>585</v>
      </c>
      <c r="C1560" s="210" t="s">
        <v>600</v>
      </c>
      <c r="D1560" s="210" t="s">
        <v>601</v>
      </c>
      <c r="E1560" s="210" t="s">
        <v>604</v>
      </c>
      <c r="F1560" s="209">
        <v>3</v>
      </c>
      <c r="G1560" s="210" t="s">
        <v>6</v>
      </c>
      <c r="H1560" s="211">
        <v>56618.018749999996</v>
      </c>
      <c r="I1560" s="211">
        <v>99081.532812499994</v>
      </c>
      <c r="J1560" s="211">
        <v>76808.226249999992</v>
      </c>
      <c r="K1560" s="211">
        <v>134414.3959375</v>
      </c>
      <c r="L1560" s="211">
        <v>96809.433749999997</v>
      </c>
      <c r="M1560" s="211">
        <v>169416.50906249997</v>
      </c>
      <c r="N1560" s="211">
        <v>125806.84499999999</v>
      </c>
      <c r="O1560" s="211">
        <v>220161.97874999995</v>
      </c>
      <c r="P1560" s="211">
        <v>153249.05624999999</v>
      </c>
      <c r="Q1560" s="211">
        <v>268185.84843749995</v>
      </c>
      <c r="R1560" s="211">
        <v>170928.26374999998</v>
      </c>
      <c r="S1560" s="211">
        <v>299124.46156249999</v>
      </c>
      <c r="T1560" s="211">
        <v>187754.27124999999</v>
      </c>
      <c r="U1560" s="211">
        <v>328569.97468749998</v>
      </c>
    </row>
    <row r="1561" spans="1:21" ht="13.5" customHeight="1">
      <c r="A1561" s="209">
        <v>10</v>
      </c>
      <c r="B1561" s="210" t="s">
        <v>585</v>
      </c>
      <c r="C1561" s="210" t="s">
        <v>600</v>
      </c>
      <c r="D1561" s="210" t="s">
        <v>601</v>
      </c>
      <c r="E1561" s="210" t="s">
        <v>604</v>
      </c>
      <c r="F1561" s="209">
        <v>4</v>
      </c>
      <c r="G1561" s="210" t="s">
        <v>4</v>
      </c>
      <c r="H1561" s="211">
        <v>68303.853999999992</v>
      </c>
      <c r="I1561" s="211">
        <v>109286.1664</v>
      </c>
      <c r="J1561" s="211">
        <v>95625.395600000003</v>
      </c>
      <c r="K1561" s="211">
        <v>153000.63296000002</v>
      </c>
      <c r="L1561" s="211">
        <v>122946.93719999999</v>
      </c>
      <c r="M1561" s="211">
        <v>196715.09951999999</v>
      </c>
      <c r="N1561" s="211">
        <v>163929.24959999998</v>
      </c>
      <c r="O1561" s="211">
        <v>262286.79936</v>
      </c>
      <c r="P1561" s="211">
        <v>204911.56199999998</v>
      </c>
      <c r="Q1561" s="211">
        <v>327858.49919999996</v>
      </c>
      <c r="R1561" s="211">
        <v>232233.10359999997</v>
      </c>
      <c r="S1561" s="211">
        <v>371572.96575999999</v>
      </c>
      <c r="T1561" s="211">
        <v>259554.64519999997</v>
      </c>
      <c r="U1561" s="211">
        <v>415287.43232000002</v>
      </c>
    </row>
    <row r="1562" spans="1:21" ht="13.5" customHeight="1">
      <c r="A1562" s="209">
        <v>10</v>
      </c>
      <c r="B1562" s="210" t="s">
        <v>585</v>
      </c>
      <c r="C1562" s="210" t="s">
        <v>600</v>
      </c>
      <c r="D1562" s="210" t="s">
        <v>601</v>
      </c>
      <c r="E1562" s="210" t="s">
        <v>605</v>
      </c>
      <c r="F1562" s="209">
        <v>1</v>
      </c>
      <c r="G1562" s="210" t="s">
        <v>63</v>
      </c>
      <c r="H1562" s="211">
        <v>78028.3</v>
      </c>
      <c r="I1562" s="211">
        <v>136549.52499999999</v>
      </c>
      <c r="J1562" s="211">
        <v>101527.75850000001</v>
      </c>
      <c r="K1562" s="211">
        <v>177673.57737500005</v>
      </c>
      <c r="L1562" s="211">
        <v>121684.995</v>
      </c>
      <c r="M1562" s="211">
        <v>212948.74124999999</v>
      </c>
      <c r="N1562" s="211">
        <v>145932.52799999999</v>
      </c>
      <c r="O1562" s="211">
        <v>255381.924</v>
      </c>
      <c r="P1562" s="211">
        <v>171937.4325</v>
      </c>
      <c r="Q1562" s="211">
        <v>300890.50687499996</v>
      </c>
      <c r="R1562" s="211">
        <v>188119.12700000001</v>
      </c>
      <c r="S1562" s="211">
        <v>329208.47224999999</v>
      </c>
      <c r="T1562" s="211">
        <v>204032.05099999998</v>
      </c>
      <c r="U1562" s="211">
        <v>357056.08925000002</v>
      </c>
    </row>
    <row r="1563" spans="1:21" ht="13.5" customHeight="1">
      <c r="A1563" s="209">
        <v>10</v>
      </c>
      <c r="B1563" s="210" t="s">
        <v>585</v>
      </c>
      <c r="C1563" s="210" t="s">
        <v>600</v>
      </c>
      <c r="D1563" s="210" t="s">
        <v>601</v>
      </c>
      <c r="E1563" s="210" t="s">
        <v>605</v>
      </c>
      <c r="F1563" s="209">
        <v>2</v>
      </c>
      <c r="G1563" s="210" t="s">
        <v>5</v>
      </c>
      <c r="H1563" s="211">
        <v>71489.763999999996</v>
      </c>
      <c r="I1563" s="211">
        <v>125107.087</v>
      </c>
      <c r="J1563" s="211">
        <v>92694.158200000005</v>
      </c>
      <c r="K1563" s="211">
        <v>162214.77685000002</v>
      </c>
      <c r="L1563" s="211">
        <v>109926.2268</v>
      </c>
      <c r="M1563" s="211">
        <v>192370.89689999999</v>
      </c>
      <c r="N1563" s="211">
        <v>130949.2776</v>
      </c>
      <c r="O1563" s="211">
        <v>229161.23580000002</v>
      </c>
      <c r="P1563" s="211">
        <v>154212.00899999999</v>
      </c>
      <c r="Q1563" s="211">
        <v>269871.01575000002</v>
      </c>
      <c r="R1563" s="211">
        <v>168857.68330000003</v>
      </c>
      <c r="S1563" s="211">
        <v>295500.94577500003</v>
      </c>
      <c r="T1563" s="211">
        <v>182681.21234999999</v>
      </c>
      <c r="U1563" s="211">
        <v>319692.12161249999</v>
      </c>
    </row>
    <row r="1564" spans="1:21" ht="13.5" customHeight="1">
      <c r="A1564" s="209">
        <v>10</v>
      </c>
      <c r="B1564" s="210" t="s">
        <v>585</v>
      </c>
      <c r="C1564" s="210" t="s">
        <v>600</v>
      </c>
      <c r="D1564" s="210" t="s">
        <v>601</v>
      </c>
      <c r="E1564" s="210" t="s">
        <v>605</v>
      </c>
      <c r="F1564" s="209">
        <v>3</v>
      </c>
      <c r="G1564" s="210" t="s">
        <v>6</v>
      </c>
      <c r="H1564" s="211">
        <v>56710.412499999999</v>
      </c>
      <c r="I1564" s="211">
        <v>99243.221874999988</v>
      </c>
      <c r="J1564" s="211">
        <v>76960.327499999999</v>
      </c>
      <c r="K1564" s="211">
        <v>134680.573125</v>
      </c>
      <c r="L1564" s="211">
        <v>97022.992499999993</v>
      </c>
      <c r="M1564" s="211">
        <v>169790.236875</v>
      </c>
      <c r="N1564" s="211">
        <v>126121.89</v>
      </c>
      <c r="O1564" s="211">
        <v>220713.3075</v>
      </c>
      <c r="P1564" s="211">
        <v>153679.98749999999</v>
      </c>
      <c r="Q1564" s="211">
        <v>268939.97812499997</v>
      </c>
      <c r="R1564" s="211">
        <v>171442.15249999997</v>
      </c>
      <c r="S1564" s="211">
        <v>300023.76687499997</v>
      </c>
      <c r="T1564" s="211">
        <v>188359.01749999999</v>
      </c>
      <c r="U1564" s="211">
        <v>329628.28062500001</v>
      </c>
    </row>
    <row r="1565" spans="1:21" ht="13.5" customHeight="1">
      <c r="A1565" s="209">
        <v>10</v>
      </c>
      <c r="B1565" s="210" t="s">
        <v>585</v>
      </c>
      <c r="C1565" s="210" t="s">
        <v>600</v>
      </c>
      <c r="D1565" s="210" t="s">
        <v>601</v>
      </c>
      <c r="E1565" s="210" t="s">
        <v>605</v>
      </c>
      <c r="F1565" s="209">
        <v>4</v>
      </c>
      <c r="G1565" s="210" t="s">
        <v>4</v>
      </c>
      <c r="H1565" s="211">
        <v>68299.378499999992</v>
      </c>
      <c r="I1565" s="211">
        <v>109279.0056</v>
      </c>
      <c r="J1565" s="211">
        <v>95619.1299</v>
      </c>
      <c r="K1565" s="211">
        <v>152990.60784000001</v>
      </c>
      <c r="L1565" s="211">
        <v>122938.88129999999</v>
      </c>
      <c r="M1565" s="211">
        <v>196702.21007999999</v>
      </c>
      <c r="N1565" s="211">
        <v>163918.50839999999</v>
      </c>
      <c r="O1565" s="211">
        <v>262269.61343999999</v>
      </c>
      <c r="P1565" s="211">
        <v>204898.13549999997</v>
      </c>
      <c r="Q1565" s="211">
        <v>327837.01679999998</v>
      </c>
      <c r="R1565" s="211">
        <v>232217.88689999998</v>
      </c>
      <c r="S1565" s="211">
        <v>371548.61904000002</v>
      </c>
      <c r="T1565" s="211">
        <v>259537.63829999996</v>
      </c>
      <c r="U1565" s="211">
        <v>415260.22128000006</v>
      </c>
    </row>
    <row r="1566" spans="1:21" ht="13.5" customHeight="1">
      <c r="A1566" s="209">
        <v>10</v>
      </c>
      <c r="B1566" s="210" t="s">
        <v>585</v>
      </c>
      <c r="C1566" s="210" t="s">
        <v>606</v>
      </c>
      <c r="D1566" s="210" t="s">
        <v>607</v>
      </c>
      <c r="E1566" s="210" t="s">
        <v>608</v>
      </c>
      <c r="F1566" s="209">
        <v>1</v>
      </c>
      <c r="G1566" s="210" t="s">
        <v>63</v>
      </c>
      <c r="H1566" s="211">
        <v>80244.45</v>
      </c>
      <c r="I1566" s="211">
        <v>140427.78749999998</v>
      </c>
      <c r="J1566" s="211">
        <v>104508.03650000002</v>
      </c>
      <c r="K1566" s="211">
        <v>182889.06387499999</v>
      </c>
      <c r="L1566" s="211">
        <v>125443.75499999999</v>
      </c>
      <c r="M1566" s="211">
        <v>219526.57124999998</v>
      </c>
      <c r="N1566" s="211">
        <v>150730.63199999998</v>
      </c>
      <c r="O1566" s="211">
        <v>263778.60599999997</v>
      </c>
      <c r="P1566" s="211">
        <v>177653.09249999997</v>
      </c>
      <c r="Q1566" s="211">
        <v>310892.91187499999</v>
      </c>
      <c r="R1566" s="211">
        <v>194405.86300000001</v>
      </c>
      <c r="S1566" s="211">
        <v>340210.26024999999</v>
      </c>
      <c r="T1566" s="211">
        <v>210936.11900000001</v>
      </c>
      <c r="U1566" s="211">
        <v>369138.20824999997</v>
      </c>
    </row>
    <row r="1567" spans="1:21" ht="13.5" customHeight="1">
      <c r="A1567" s="209">
        <v>10</v>
      </c>
      <c r="B1567" s="210" t="s">
        <v>585</v>
      </c>
      <c r="C1567" s="210" t="s">
        <v>606</v>
      </c>
      <c r="D1567" s="210" t="s">
        <v>607</v>
      </c>
      <c r="E1567" s="210" t="s">
        <v>608</v>
      </c>
      <c r="F1567" s="209">
        <v>2</v>
      </c>
      <c r="G1567" s="210" t="s">
        <v>5</v>
      </c>
      <c r="H1567" s="211">
        <v>73465.228499999997</v>
      </c>
      <c r="I1567" s="211">
        <v>128564.149875</v>
      </c>
      <c r="J1567" s="211">
        <v>95329.688300000009</v>
      </c>
      <c r="K1567" s="211">
        <v>166826.95452500001</v>
      </c>
      <c r="L1567" s="211">
        <v>113176.2267</v>
      </c>
      <c r="M1567" s="211">
        <v>198058.396725</v>
      </c>
      <c r="N1567" s="211">
        <v>135056.12939999998</v>
      </c>
      <c r="O1567" s="211">
        <v>236348.22644999999</v>
      </c>
      <c r="P1567" s="211">
        <v>159103.6335</v>
      </c>
      <c r="Q1567" s="211">
        <v>278431.35862499999</v>
      </c>
      <c r="R1567" s="211">
        <v>174250.7752</v>
      </c>
      <c r="S1567" s="211">
        <v>304938.8566</v>
      </c>
      <c r="T1567" s="211">
        <v>188575.04465</v>
      </c>
      <c r="U1567" s="211">
        <v>330006.32813749998</v>
      </c>
    </row>
    <row r="1568" spans="1:21" ht="13.5" customHeight="1">
      <c r="A1568" s="209">
        <v>10</v>
      </c>
      <c r="B1568" s="210" t="s">
        <v>585</v>
      </c>
      <c r="C1568" s="210" t="s">
        <v>606</v>
      </c>
      <c r="D1568" s="210" t="s">
        <v>607</v>
      </c>
      <c r="E1568" s="210" t="s">
        <v>608</v>
      </c>
      <c r="F1568" s="209">
        <v>3</v>
      </c>
      <c r="G1568" s="210" t="s">
        <v>6</v>
      </c>
      <c r="H1568" s="211">
        <v>58201.768749999988</v>
      </c>
      <c r="I1568" s="211">
        <v>101853.09531249999</v>
      </c>
      <c r="J1568" s="211">
        <v>78866.226249999992</v>
      </c>
      <c r="K1568" s="211">
        <v>138015.89593749997</v>
      </c>
      <c r="L1568" s="211">
        <v>99329.433749999997</v>
      </c>
      <c r="M1568" s="211">
        <v>173826.50906249997</v>
      </c>
      <c r="N1568" s="211">
        <v>128954.74499999997</v>
      </c>
      <c r="O1568" s="211">
        <v>225670.80374999996</v>
      </c>
      <c r="P1568" s="211">
        <v>156924.05624999997</v>
      </c>
      <c r="Q1568" s="211">
        <v>274617.09843749995</v>
      </c>
      <c r="R1568" s="211">
        <v>174914.76374999998</v>
      </c>
      <c r="S1568" s="211">
        <v>306100.83656249999</v>
      </c>
      <c r="T1568" s="211">
        <v>191996.97125</v>
      </c>
      <c r="U1568" s="211">
        <v>335994.69968749996</v>
      </c>
    </row>
    <row r="1569" spans="1:21" ht="13.5" customHeight="1">
      <c r="A1569" s="209">
        <v>10</v>
      </c>
      <c r="B1569" s="210" t="s">
        <v>585</v>
      </c>
      <c r="C1569" s="210" t="s">
        <v>606</v>
      </c>
      <c r="D1569" s="210" t="s">
        <v>607</v>
      </c>
      <c r="E1569" s="210" t="s">
        <v>608</v>
      </c>
      <c r="F1569" s="209">
        <v>4</v>
      </c>
      <c r="G1569" s="210" t="s">
        <v>4</v>
      </c>
      <c r="H1569" s="211">
        <v>70606.682499999995</v>
      </c>
      <c r="I1569" s="211">
        <v>112970.692</v>
      </c>
      <c r="J1569" s="211">
        <v>98849.355499999991</v>
      </c>
      <c r="K1569" s="211">
        <v>158158.96879999997</v>
      </c>
      <c r="L1569" s="211">
        <v>127092.02849999999</v>
      </c>
      <c r="M1569" s="211">
        <v>203347.24559999997</v>
      </c>
      <c r="N1569" s="211">
        <v>169456.038</v>
      </c>
      <c r="O1569" s="211">
        <v>271129.66080000001</v>
      </c>
      <c r="P1569" s="211">
        <v>211820.04749999999</v>
      </c>
      <c r="Q1569" s="211">
        <v>338912.076</v>
      </c>
      <c r="R1569" s="211">
        <v>240062.72049999997</v>
      </c>
      <c r="S1569" s="211">
        <v>384100.35279999999</v>
      </c>
      <c r="T1569" s="211">
        <v>268305.39349999995</v>
      </c>
      <c r="U1569" s="211">
        <v>429288.62959999999</v>
      </c>
    </row>
    <row r="1570" spans="1:21" ht="13.5" customHeight="1">
      <c r="A1570" s="209">
        <v>10</v>
      </c>
      <c r="B1570" s="210" t="s">
        <v>585</v>
      </c>
      <c r="C1570" s="210" t="s">
        <v>606</v>
      </c>
      <c r="D1570" s="210" t="s">
        <v>607</v>
      </c>
      <c r="E1570" s="210" t="s">
        <v>609</v>
      </c>
      <c r="F1570" s="209">
        <v>1</v>
      </c>
      <c r="G1570" s="210" t="s">
        <v>63</v>
      </c>
      <c r="H1570" s="211">
        <v>79954.649999999994</v>
      </c>
      <c r="I1570" s="211">
        <v>139920.63750000001</v>
      </c>
      <c r="J1570" s="211">
        <v>104022.30300000001</v>
      </c>
      <c r="K1570" s="211">
        <v>182039.03025000004</v>
      </c>
      <c r="L1570" s="211">
        <v>124651.71</v>
      </c>
      <c r="M1570" s="211">
        <v>218140.49249999999</v>
      </c>
      <c r="N1570" s="211">
        <v>149454.50400000002</v>
      </c>
      <c r="O1570" s="211">
        <v>261545.38199999998</v>
      </c>
      <c r="P1570" s="211">
        <v>176079.285</v>
      </c>
      <c r="Q1570" s="211">
        <v>308138.74875000003</v>
      </c>
      <c r="R1570" s="211">
        <v>192646.68599999999</v>
      </c>
      <c r="S1570" s="211">
        <v>337131.70050000004</v>
      </c>
      <c r="T1570" s="211">
        <v>208932.01800000001</v>
      </c>
      <c r="U1570" s="211">
        <v>365631.03150000004</v>
      </c>
    </row>
    <row r="1571" spans="1:21" ht="13.5" customHeight="1">
      <c r="A1571" s="209">
        <v>10</v>
      </c>
      <c r="B1571" s="210" t="s">
        <v>585</v>
      </c>
      <c r="C1571" s="210" t="s">
        <v>606</v>
      </c>
      <c r="D1571" s="210" t="s">
        <v>607</v>
      </c>
      <c r="E1571" s="210" t="s">
        <v>609</v>
      </c>
      <c r="F1571" s="209">
        <v>2</v>
      </c>
      <c r="G1571" s="210" t="s">
        <v>5</v>
      </c>
      <c r="H1571" s="211">
        <v>73261.489499999996</v>
      </c>
      <c r="I1571" s="211">
        <v>128207.60662500001</v>
      </c>
      <c r="J1571" s="211">
        <v>94982.225100000011</v>
      </c>
      <c r="K1571" s="211">
        <v>166218.89392500001</v>
      </c>
      <c r="L1571" s="211">
        <v>112624.2549</v>
      </c>
      <c r="M1571" s="211">
        <v>197092.44607499999</v>
      </c>
      <c r="N1571" s="211">
        <v>134134.20180000001</v>
      </c>
      <c r="O1571" s="211">
        <v>234734.85315000001</v>
      </c>
      <c r="P1571" s="211">
        <v>157955.8995</v>
      </c>
      <c r="Q1571" s="211">
        <v>276422.82412499998</v>
      </c>
      <c r="R1571" s="211">
        <v>172952.57190000004</v>
      </c>
      <c r="S1571" s="211">
        <v>302667.00082500005</v>
      </c>
      <c r="T1571" s="211">
        <v>187104.0048</v>
      </c>
      <c r="U1571" s="211">
        <v>327432.00839999999</v>
      </c>
    </row>
    <row r="1572" spans="1:21" ht="13.5" customHeight="1">
      <c r="A1572" s="209">
        <v>10</v>
      </c>
      <c r="B1572" s="210" t="s">
        <v>585</v>
      </c>
      <c r="C1572" s="210" t="s">
        <v>606</v>
      </c>
      <c r="D1572" s="210" t="s">
        <v>607</v>
      </c>
      <c r="E1572" s="210" t="s">
        <v>609</v>
      </c>
      <c r="F1572" s="209">
        <v>3</v>
      </c>
      <c r="G1572" s="210" t="s">
        <v>6</v>
      </c>
      <c r="H1572" s="211">
        <v>58118.84375</v>
      </c>
      <c r="I1572" s="211">
        <v>101707.9765625</v>
      </c>
      <c r="J1572" s="211">
        <v>78886.631249999991</v>
      </c>
      <c r="K1572" s="211">
        <v>138051.60468749999</v>
      </c>
      <c r="L1572" s="211">
        <v>99463.668749999997</v>
      </c>
      <c r="M1572" s="211">
        <v>174061.42031249998</v>
      </c>
      <c r="N1572" s="211">
        <v>129315.52499999999</v>
      </c>
      <c r="O1572" s="211">
        <v>226302.16875000001</v>
      </c>
      <c r="P1572" s="211">
        <v>157597.78125</v>
      </c>
      <c r="Q1572" s="211">
        <v>275796.1171875</v>
      </c>
      <c r="R1572" s="211">
        <v>175831.31875000001</v>
      </c>
      <c r="S1572" s="211">
        <v>307704.80781249999</v>
      </c>
      <c r="T1572" s="211">
        <v>193203.75625000001</v>
      </c>
      <c r="U1572" s="211">
        <v>338106.57343749999</v>
      </c>
    </row>
    <row r="1573" spans="1:21" ht="13.5" customHeight="1">
      <c r="A1573" s="209">
        <v>10</v>
      </c>
      <c r="B1573" s="210" t="s">
        <v>585</v>
      </c>
      <c r="C1573" s="210" t="s">
        <v>606</v>
      </c>
      <c r="D1573" s="210" t="s">
        <v>607</v>
      </c>
      <c r="E1573" s="210" t="s">
        <v>609</v>
      </c>
      <c r="F1573" s="209">
        <v>4</v>
      </c>
      <c r="G1573" s="210" t="s">
        <v>4</v>
      </c>
      <c r="H1573" s="211">
        <v>69930.829499999993</v>
      </c>
      <c r="I1573" s="211">
        <v>111889.3272</v>
      </c>
      <c r="J1573" s="211">
        <v>97903.161299999992</v>
      </c>
      <c r="K1573" s="211">
        <v>156645.05807999999</v>
      </c>
      <c r="L1573" s="211">
        <v>125875.49309999999</v>
      </c>
      <c r="M1573" s="211">
        <v>201400.78896000003</v>
      </c>
      <c r="N1573" s="211">
        <v>167833.9908</v>
      </c>
      <c r="O1573" s="211">
        <v>268534.38528000005</v>
      </c>
      <c r="P1573" s="211">
        <v>209792.48849999998</v>
      </c>
      <c r="Q1573" s="211">
        <v>335667.9816</v>
      </c>
      <c r="R1573" s="211">
        <v>237764.82029999999</v>
      </c>
      <c r="S1573" s="211">
        <v>380423.71247999999</v>
      </c>
      <c r="T1573" s="211">
        <v>265737.15209999995</v>
      </c>
      <c r="U1573" s="211">
        <v>425179.44336000003</v>
      </c>
    </row>
    <row r="1574" spans="1:21" ht="13.5" customHeight="1">
      <c r="A1574" s="209">
        <v>10</v>
      </c>
      <c r="B1574" s="210" t="s">
        <v>585</v>
      </c>
      <c r="C1574" s="210" t="s">
        <v>606</v>
      </c>
      <c r="D1574" s="210" t="s">
        <v>607</v>
      </c>
      <c r="E1574" s="210" t="s">
        <v>610</v>
      </c>
      <c r="F1574" s="209">
        <v>1</v>
      </c>
      <c r="G1574" s="210" t="s">
        <v>63</v>
      </c>
      <c r="H1574" s="211">
        <v>76194.399999999994</v>
      </c>
      <c r="I1574" s="211">
        <v>133340.20000000001</v>
      </c>
      <c r="J1574" s="211">
        <v>99131.691750000013</v>
      </c>
      <c r="K1574" s="211">
        <v>173480.46056250003</v>
      </c>
      <c r="L1574" s="211">
        <v>118794.1725</v>
      </c>
      <c r="M1574" s="211">
        <v>207889.801875</v>
      </c>
      <c r="N1574" s="211">
        <v>142436.06400000001</v>
      </c>
      <c r="O1574" s="211">
        <v>249263.11200000002</v>
      </c>
      <c r="P1574" s="211">
        <v>167811.52875</v>
      </c>
      <c r="Q1574" s="211">
        <v>293670.17531249998</v>
      </c>
      <c r="R1574" s="211">
        <v>183601.5385</v>
      </c>
      <c r="S1574" s="211">
        <v>321302.69237499998</v>
      </c>
      <c r="T1574" s="211">
        <v>199123.6005</v>
      </c>
      <c r="U1574" s="211">
        <v>348466.30087500002</v>
      </c>
    </row>
    <row r="1575" spans="1:21" ht="13.5" customHeight="1">
      <c r="A1575" s="209">
        <v>10</v>
      </c>
      <c r="B1575" s="210" t="s">
        <v>585</v>
      </c>
      <c r="C1575" s="210" t="s">
        <v>606</v>
      </c>
      <c r="D1575" s="210" t="s">
        <v>607</v>
      </c>
      <c r="E1575" s="210" t="s">
        <v>610</v>
      </c>
      <c r="F1575" s="209">
        <v>2</v>
      </c>
      <c r="G1575" s="210" t="s">
        <v>5</v>
      </c>
      <c r="H1575" s="211">
        <v>69815.144499999995</v>
      </c>
      <c r="I1575" s="211">
        <v>122176.50287500001</v>
      </c>
      <c r="J1575" s="211">
        <v>90515.276600000012</v>
      </c>
      <c r="K1575" s="211">
        <v>158401.73405000003</v>
      </c>
      <c r="L1575" s="211">
        <v>107329.59090000001</v>
      </c>
      <c r="M1575" s="211">
        <v>187826.784075</v>
      </c>
      <c r="N1575" s="211">
        <v>127832.05380000001</v>
      </c>
      <c r="O1575" s="211">
        <v>223706.09415000002</v>
      </c>
      <c r="P1575" s="211">
        <v>150535.39199999999</v>
      </c>
      <c r="Q1575" s="211">
        <v>263436.93599999999</v>
      </c>
      <c r="R1575" s="211">
        <v>164828.13165000002</v>
      </c>
      <c r="S1575" s="211">
        <v>288449.23038750002</v>
      </c>
      <c r="T1575" s="211">
        <v>178315.742425</v>
      </c>
      <c r="U1575" s="211">
        <v>312052.54924374999</v>
      </c>
    </row>
    <row r="1576" spans="1:21" ht="13.5" customHeight="1">
      <c r="A1576" s="209">
        <v>10</v>
      </c>
      <c r="B1576" s="210" t="s">
        <v>585</v>
      </c>
      <c r="C1576" s="210" t="s">
        <v>606</v>
      </c>
      <c r="D1576" s="210" t="s">
        <v>607</v>
      </c>
      <c r="E1576" s="210" t="s">
        <v>610</v>
      </c>
      <c r="F1576" s="209">
        <v>3</v>
      </c>
      <c r="G1576" s="210" t="s">
        <v>6</v>
      </c>
      <c r="H1576" s="211">
        <v>56073.125</v>
      </c>
      <c r="I1576" s="211">
        <v>98127.96875</v>
      </c>
      <c r="J1576" s="211">
        <v>76068.125</v>
      </c>
      <c r="K1576" s="211">
        <v>133119.21875</v>
      </c>
      <c r="L1576" s="211">
        <v>95875.875</v>
      </c>
      <c r="M1576" s="211">
        <v>167782.78125</v>
      </c>
      <c r="N1576" s="211">
        <v>124592.4</v>
      </c>
      <c r="O1576" s="211">
        <v>218036.7</v>
      </c>
      <c r="P1576" s="211">
        <v>151768.125</v>
      </c>
      <c r="Q1576" s="211">
        <v>265594.21875</v>
      </c>
      <c r="R1576" s="211">
        <v>169275.375</v>
      </c>
      <c r="S1576" s="211">
        <v>296231.90625</v>
      </c>
      <c r="T1576" s="211">
        <v>185937.32499999998</v>
      </c>
      <c r="U1576" s="211">
        <v>325390.31874999998</v>
      </c>
    </row>
    <row r="1577" spans="1:21" ht="13.5" customHeight="1">
      <c r="A1577" s="209">
        <v>10</v>
      </c>
      <c r="B1577" s="210" t="s">
        <v>585</v>
      </c>
      <c r="C1577" s="210" t="s">
        <v>606</v>
      </c>
      <c r="D1577" s="210" t="s">
        <v>607</v>
      </c>
      <c r="E1577" s="210" t="s">
        <v>610</v>
      </c>
      <c r="F1577" s="209">
        <v>4</v>
      </c>
      <c r="G1577" s="210" t="s">
        <v>4</v>
      </c>
      <c r="H1577" s="211">
        <v>67650.378499999992</v>
      </c>
      <c r="I1577" s="211">
        <v>108240.60560000001</v>
      </c>
      <c r="J1577" s="211">
        <v>94710.529899999994</v>
      </c>
      <c r="K1577" s="211">
        <v>151536.84784</v>
      </c>
      <c r="L1577" s="211">
        <v>121770.6813</v>
      </c>
      <c r="M1577" s="211">
        <v>194833.09007999999</v>
      </c>
      <c r="N1577" s="211">
        <v>162360.90839999999</v>
      </c>
      <c r="O1577" s="211">
        <v>259777.45344000001</v>
      </c>
      <c r="P1577" s="211">
        <v>202951.13549999997</v>
      </c>
      <c r="Q1577" s="211">
        <v>324721.81679999997</v>
      </c>
      <c r="R1577" s="211">
        <v>230011.28689999998</v>
      </c>
      <c r="S1577" s="211">
        <v>368018.05903999996</v>
      </c>
      <c r="T1577" s="211">
        <v>257071.43829999998</v>
      </c>
      <c r="U1577" s="211">
        <v>411314.30128000001</v>
      </c>
    </row>
    <row r="1578" spans="1:21" ht="13.5" customHeight="1">
      <c r="A1578" s="209">
        <v>10</v>
      </c>
      <c r="B1578" s="210" t="s">
        <v>585</v>
      </c>
      <c r="C1578" s="210" t="s">
        <v>606</v>
      </c>
      <c r="D1578" s="210" t="s">
        <v>607</v>
      </c>
      <c r="E1578" s="210" t="s">
        <v>611</v>
      </c>
      <c r="F1578" s="209">
        <v>1</v>
      </c>
      <c r="G1578" s="210" t="s">
        <v>63</v>
      </c>
      <c r="H1578" s="211">
        <v>76339.3</v>
      </c>
      <c r="I1578" s="211">
        <v>133593.77499999999</v>
      </c>
      <c r="J1578" s="211">
        <v>99374.558500000014</v>
      </c>
      <c r="K1578" s="211">
        <v>173905.47737500002</v>
      </c>
      <c r="L1578" s="211">
        <v>119190.19500000001</v>
      </c>
      <c r="M1578" s="211">
        <v>208582.84125</v>
      </c>
      <c r="N1578" s="211">
        <v>143074.12800000003</v>
      </c>
      <c r="O1578" s="211">
        <v>250379.72399999999</v>
      </c>
      <c r="P1578" s="211">
        <v>168598.4325</v>
      </c>
      <c r="Q1578" s="211">
        <v>295047.25687499996</v>
      </c>
      <c r="R1578" s="211">
        <v>184481.12700000001</v>
      </c>
      <c r="S1578" s="211">
        <v>322841.97224999999</v>
      </c>
      <c r="T1578" s="211">
        <v>200125.65100000001</v>
      </c>
      <c r="U1578" s="211">
        <v>350219.88925000001</v>
      </c>
    </row>
    <row r="1579" spans="1:21" ht="13.5" customHeight="1">
      <c r="A1579" s="209">
        <v>10</v>
      </c>
      <c r="B1579" s="210" t="s">
        <v>585</v>
      </c>
      <c r="C1579" s="210" t="s">
        <v>606</v>
      </c>
      <c r="D1579" s="210" t="s">
        <v>607</v>
      </c>
      <c r="E1579" s="210" t="s">
        <v>611</v>
      </c>
      <c r="F1579" s="209">
        <v>2</v>
      </c>
      <c r="G1579" s="210" t="s">
        <v>5</v>
      </c>
      <c r="H1579" s="211">
        <v>69917.013999999996</v>
      </c>
      <c r="I1579" s="211">
        <v>122354.7745</v>
      </c>
      <c r="J1579" s="211">
        <v>90689.008200000011</v>
      </c>
      <c r="K1579" s="211">
        <v>158705.76435000001</v>
      </c>
      <c r="L1579" s="211">
        <v>107605.5768</v>
      </c>
      <c r="M1579" s="211">
        <v>188309.75939999998</v>
      </c>
      <c r="N1579" s="211">
        <v>128293.01759999999</v>
      </c>
      <c r="O1579" s="211">
        <v>224512.78080000001</v>
      </c>
      <c r="P1579" s="211">
        <v>151109.25899999999</v>
      </c>
      <c r="Q1579" s="211">
        <v>264441.20325000002</v>
      </c>
      <c r="R1579" s="211">
        <v>165477.23330000002</v>
      </c>
      <c r="S1579" s="211">
        <v>289585.15827500005</v>
      </c>
      <c r="T1579" s="211">
        <v>179051.26234999998</v>
      </c>
      <c r="U1579" s="211">
        <v>313339.70911250002</v>
      </c>
    </row>
    <row r="1580" spans="1:21" ht="13.5" customHeight="1">
      <c r="A1580" s="209">
        <v>10</v>
      </c>
      <c r="B1580" s="210" t="s">
        <v>585</v>
      </c>
      <c r="C1580" s="210" t="s">
        <v>606</v>
      </c>
      <c r="D1580" s="210" t="s">
        <v>607</v>
      </c>
      <c r="E1580" s="210" t="s">
        <v>611</v>
      </c>
      <c r="F1580" s="209">
        <v>3</v>
      </c>
      <c r="G1580" s="210" t="s">
        <v>6</v>
      </c>
      <c r="H1580" s="211">
        <v>54983.337499999994</v>
      </c>
      <c r="I1580" s="211">
        <v>96220.840624999983</v>
      </c>
      <c r="J1580" s="211">
        <v>74587.922499999986</v>
      </c>
      <c r="K1580" s="211">
        <v>130528.86437499999</v>
      </c>
      <c r="L1580" s="211">
        <v>94008.757499999992</v>
      </c>
      <c r="M1580" s="211">
        <v>164515.325625</v>
      </c>
      <c r="N1580" s="211">
        <v>122163.51</v>
      </c>
      <c r="O1580" s="211">
        <v>213786.14249999996</v>
      </c>
      <c r="P1580" s="211">
        <v>148806.26249999998</v>
      </c>
      <c r="Q1580" s="211">
        <v>260410.95937499998</v>
      </c>
      <c r="R1580" s="211">
        <v>165969.59749999997</v>
      </c>
      <c r="S1580" s="211">
        <v>290446.79562499997</v>
      </c>
      <c r="T1580" s="211">
        <v>182303.4325</v>
      </c>
      <c r="U1580" s="211">
        <v>319031.00687499996</v>
      </c>
    </row>
    <row r="1581" spans="1:21" ht="13.5" customHeight="1">
      <c r="A1581" s="209">
        <v>10</v>
      </c>
      <c r="B1581" s="210" t="s">
        <v>585</v>
      </c>
      <c r="C1581" s="210" t="s">
        <v>606</v>
      </c>
      <c r="D1581" s="210" t="s">
        <v>607</v>
      </c>
      <c r="E1581" s="210" t="s">
        <v>611</v>
      </c>
      <c r="F1581" s="209">
        <v>4</v>
      </c>
      <c r="G1581" s="210" t="s">
        <v>4</v>
      </c>
      <c r="H1581" s="211">
        <v>66343.427499999991</v>
      </c>
      <c r="I1581" s="211">
        <v>106149.484</v>
      </c>
      <c r="J1581" s="211">
        <v>92880.798500000004</v>
      </c>
      <c r="K1581" s="211">
        <v>148609.2776</v>
      </c>
      <c r="L1581" s="211">
        <v>119418.16949999999</v>
      </c>
      <c r="M1581" s="211">
        <v>191069.07120000001</v>
      </c>
      <c r="N1581" s="211">
        <v>159224.22599999997</v>
      </c>
      <c r="O1581" s="211">
        <v>254758.76160000003</v>
      </c>
      <c r="P1581" s="211">
        <v>199030.28249999997</v>
      </c>
      <c r="Q1581" s="211">
        <v>318448.45199999993</v>
      </c>
      <c r="R1581" s="211">
        <v>225567.65349999996</v>
      </c>
      <c r="S1581" s="211">
        <v>360908.24559999997</v>
      </c>
      <c r="T1581" s="211">
        <v>252105.02449999997</v>
      </c>
      <c r="U1581" s="211">
        <v>403368.0392</v>
      </c>
    </row>
    <row r="1582" spans="1:21" ht="13.5" customHeight="1">
      <c r="A1582" s="209">
        <v>10</v>
      </c>
      <c r="B1582" s="210" t="s">
        <v>585</v>
      </c>
      <c r="C1582" s="210" t="s">
        <v>606</v>
      </c>
      <c r="D1582" s="210" t="s">
        <v>607</v>
      </c>
      <c r="E1582" s="210" t="s">
        <v>612</v>
      </c>
      <c r="F1582" s="209">
        <v>1</v>
      </c>
      <c r="G1582" s="210" t="s">
        <v>63</v>
      </c>
      <c r="H1582" s="211">
        <v>76431.75</v>
      </c>
      <c r="I1582" s="211">
        <v>133755.5625</v>
      </c>
      <c r="J1582" s="211">
        <v>99473.036250000005</v>
      </c>
      <c r="K1582" s="211">
        <v>174077.81343750004</v>
      </c>
      <c r="L1582" s="211">
        <v>119266.08749999999</v>
      </c>
      <c r="M1582" s="211">
        <v>208715.65312500001</v>
      </c>
      <c r="N1582" s="211">
        <v>143099.64000000001</v>
      </c>
      <c r="O1582" s="211">
        <v>250424.37</v>
      </c>
      <c r="P1582" s="211">
        <v>168614.38124999998</v>
      </c>
      <c r="Q1582" s="211">
        <v>295075.16718749999</v>
      </c>
      <c r="R1582" s="211">
        <v>184491.0975</v>
      </c>
      <c r="S1582" s="211">
        <v>322859.42062500003</v>
      </c>
      <c r="T1582" s="211">
        <v>200117.16749999998</v>
      </c>
      <c r="U1582" s="211">
        <v>350205.04312499997</v>
      </c>
    </row>
    <row r="1583" spans="1:21" ht="13.5" customHeight="1">
      <c r="A1583" s="209">
        <v>10</v>
      </c>
      <c r="B1583" s="210" t="s">
        <v>585</v>
      </c>
      <c r="C1583" s="210" t="s">
        <v>606</v>
      </c>
      <c r="D1583" s="210" t="s">
        <v>607</v>
      </c>
      <c r="E1583" s="210" t="s">
        <v>612</v>
      </c>
      <c r="F1583" s="209">
        <v>2</v>
      </c>
      <c r="G1583" s="210" t="s">
        <v>5</v>
      </c>
      <c r="H1583" s="211">
        <v>70014.12</v>
      </c>
      <c r="I1583" s="211">
        <v>122524.71</v>
      </c>
      <c r="J1583" s="211">
        <v>90798.193500000008</v>
      </c>
      <c r="K1583" s="211">
        <v>158896.83862500003</v>
      </c>
      <c r="L1583" s="211">
        <v>107706.96900000001</v>
      </c>
      <c r="M1583" s="211">
        <v>188487.19575000001</v>
      </c>
      <c r="N1583" s="211">
        <v>128360.71799999999</v>
      </c>
      <c r="O1583" s="211">
        <v>224631.25650000002</v>
      </c>
      <c r="P1583" s="211">
        <v>151176.53249999997</v>
      </c>
      <c r="Q1583" s="211">
        <v>264558.93187499995</v>
      </c>
      <c r="R1583" s="211">
        <v>165542.57025000002</v>
      </c>
      <c r="S1583" s="211">
        <v>289699.49793750001</v>
      </c>
      <c r="T1583" s="211">
        <v>179108.584875</v>
      </c>
      <c r="U1583" s="211">
        <v>313440.02353125002</v>
      </c>
    </row>
    <row r="1584" spans="1:21" ht="13.5" customHeight="1">
      <c r="A1584" s="209">
        <v>10</v>
      </c>
      <c r="B1584" s="210" t="s">
        <v>585</v>
      </c>
      <c r="C1584" s="210" t="s">
        <v>606</v>
      </c>
      <c r="D1584" s="210" t="s">
        <v>607</v>
      </c>
      <c r="E1584" s="210" t="s">
        <v>612</v>
      </c>
      <c r="F1584" s="209">
        <v>3</v>
      </c>
      <c r="G1584" s="210" t="s">
        <v>6</v>
      </c>
      <c r="H1584" s="211">
        <v>55754.481249999997</v>
      </c>
      <c r="I1584" s="211">
        <v>97570.342187499991</v>
      </c>
      <c r="J1584" s="211">
        <v>75622.023749999993</v>
      </c>
      <c r="K1584" s="211">
        <v>132338.5415625</v>
      </c>
      <c r="L1584" s="211">
        <v>95302.316249999989</v>
      </c>
      <c r="M1584" s="211">
        <v>166779.05343749997</v>
      </c>
      <c r="N1584" s="211">
        <v>123827.655</v>
      </c>
      <c r="O1584" s="211">
        <v>216698.39624999999</v>
      </c>
      <c r="P1584" s="211">
        <v>150812.19374999998</v>
      </c>
      <c r="Q1584" s="211">
        <v>263921.33906249993</v>
      </c>
      <c r="R1584" s="211">
        <v>168191.98624999999</v>
      </c>
      <c r="S1584" s="211">
        <v>294335.97593749996</v>
      </c>
      <c r="T1584" s="211">
        <v>184726.47874999998</v>
      </c>
      <c r="U1584" s="211">
        <v>323271.33781249996</v>
      </c>
    </row>
    <row r="1585" spans="1:21" ht="13.5" customHeight="1">
      <c r="A1585" s="209">
        <v>10</v>
      </c>
      <c r="B1585" s="210" t="s">
        <v>585</v>
      </c>
      <c r="C1585" s="210" t="s">
        <v>606</v>
      </c>
      <c r="D1585" s="210" t="s">
        <v>607</v>
      </c>
      <c r="E1585" s="210" t="s">
        <v>612</v>
      </c>
      <c r="F1585" s="209">
        <v>4</v>
      </c>
      <c r="G1585" s="210" t="s">
        <v>4</v>
      </c>
      <c r="H1585" s="211">
        <v>67325.878499999992</v>
      </c>
      <c r="I1585" s="211">
        <v>107721.40560000001</v>
      </c>
      <c r="J1585" s="211">
        <v>94256.229899999991</v>
      </c>
      <c r="K1585" s="211">
        <v>150809.96784</v>
      </c>
      <c r="L1585" s="211">
        <v>121186.58129999999</v>
      </c>
      <c r="M1585" s="211">
        <v>193898.53008</v>
      </c>
      <c r="N1585" s="211">
        <v>161582.10839999997</v>
      </c>
      <c r="O1585" s="211">
        <v>258531.37344</v>
      </c>
      <c r="P1585" s="211">
        <v>201977.63549999997</v>
      </c>
      <c r="Q1585" s="211">
        <v>323164.21679999994</v>
      </c>
      <c r="R1585" s="211">
        <v>228907.98689999996</v>
      </c>
      <c r="S1585" s="211">
        <v>366252.77903999999</v>
      </c>
      <c r="T1585" s="211">
        <v>255838.33829999994</v>
      </c>
      <c r="U1585" s="211">
        <v>409341.34128000005</v>
      </c>
    </row>
    <row r="1586" spans="1:21" ht="13.5" customHeight="1">
      <c r="A1586" s="209">
        <v>10</v>
      </c>
      <c r="B1586" s="210" t="s">
        <v>585</v>
      </c>
      <c r="C1586" s="210" t="s">
        <v>606</v>
      </c>
      <c r="D1586" s="210" t="s">
        <v>607</v>
      </c>
      <c r="E1586" s="210" t="s">
        <v>613</v>
      </c>
      <c r="F1586" s="209">
        <v>1</v>
      </c>
      <c r="G1586" s="210" t="s">
        <v>63</v>
      </c>
      <c r="H1586" s="211">
        <v>80152</v>
      </c>
      <c r="I1586" s="211">
        <v>140266</v>
      </c>
      <c r="J1586" s="211">
        <v>104409.55875000003</v>
      </c>
      <c r="K1586" s="211">
        <v>182716.72781250003</v>
      </c>
      <c r="L1586" s="211">
        <v>125367.8625</v>
      </c>
      <c r="M1586" s="211">
        <v>219393.75937500002</v>
      </c>
      <c r="N1586" s="211">
        <v>150705.12</v>
      </c>
      <c r="O1586" s="211">
        <v>263733.96000000002</v>
      </c>
      <c r="P1586" s="211">
        <v>177637.14375000002</v>
      </c>
      <c r="Q1586" s="211">
        <v>310865.00156250002</v>
      </c>
      <c r="R1586" s="211">
        <v>194395.89250000002</v>
      </c>
      <c r="S1586" s="211">
        <v>340192.81187500001</v>
      </c>
      <c r="T1586" s="211">
        <v>210944.60250000001</v>
      </c>
      <c r="U1586" s="211">
        <v>369153.05437500007</v>
      </c>
    </row>
    <row r="1587" spans="1:21" ht="13.5" customHeight="1">
      <c r="A1587" s="209">
        <v>10</v>
      </c>
      <c r="B1587" s="210" t="s">
        <v>585</v>
      </c>
      <c r="C1587" s="210" t="s">
        <v>606</v>
      </c>
      <c r="D1587" s="210" t="s">
        <v>607</v>
      </c>
      <c r="E1587" s="210" t="s">
        <v>613</v>
      </c>
      <c r="F1587" s="209">
        <v>2</v>
      </c>
      <c r="G1587" s="210" t="s">
        <v>5</v>
      </c>
      <c r="H1587" s="211">
        <v>73368.122499999998</v>
      </c>
      <c r="I1587" s="211">
        <v>128394.21437500001</v>
      </c>
      <c r="J1587" s="211">
        <v>95220.503000000012</v>
      </c>
      <c r="K1587" s="211">
        <v>166635.88025000005</v>
      </c>
      <c r="L1587" s="211">
        <v>113074.8345</v>
      </c>
      <c r="M1587" s="211">
        <v>197880.96037500002</v>
      </c>
      <c r="N1587" s="211">
        <v>134988.429</v>
      </c>
      <c r="O1587" s="211">
        <v>236229.75075000001</v>
      </c>
      <c r="P1587" s="211">
        <v>159036.35999999999</v>
      </c>
      <c r="Q1587" s="211">
        <v>278313.63</v>
      </c>
      <c r="R1587" s="211">
        <v>174185.43825000001</v>
      </c>
      <c r="S1587" s="211">
        <v>304824.51693750004</v>
      </c>
      <c r="T1587" s="211">
        <v>188517.72212500003</v>
      </c>
      <c r="U1587" s="211">
        <v>329906.01371874998</v>
      </c>
    </row>
    <row r="1588" spans="1:21" ht="13.5" customHeight="1">
      <c r="A1588" s="209">
        <v>10</v>
      </c>
      <c r="B1588" s="210" t="s">
        <v>585</v>
      </c>
      <c r="C1588" s="210" t="s">
        <v>606</v>
      </c>
      <c r="D1588" s="210" t="s">
        <v>607</v>
      </c>
      <c r="E1588" s="210" t="s">
        <v>613</v>
      </c>
      <c r="F1588" s="209">
        <v>3</v>
      </c>
      <c r="G1588" s="210" t="s">
        <v>6</v>
      </c>
      <c r="H1588" s="211">
        <v>57430.625</v>
      </c>
      <c r="I1588" s="211">
        <v>100503.59375</v>
      </c>
      <c r="J1588" s="211">
        <v>77832.125</v>
      </c>
      <c r="K1588" s="211">
        <v>136206.21875</v>
      </c>
      <c r="L1588" s="211">
        <v>98035.875</v>
      </c>
      <c r="M1588" s="211">
        <v>171562.78125</v>
      </c>
      <c r="N1588" s="211">
        <v>127290.6</v>
      </c>
      <c r="O1588" s="211">
        <v>222758.55</v>
      </c>
      <c r="P1588" s="211">
        <v>154918.125</v>
      </c>
      <c r="Q1588" s="211">
        <v>271106.71875</v>
      </c>
      <c r="R1588" s="211">
        <v>172692.375</v>
      </c>
      <c r="S1588" s="211">
        <v>302211.65625</v>
      </c>
      <c r="T1588" s="211">
        <v>189573.92499999999</v>
      </c>
      <c r="U1588" s="211">
        <v>331754.36874999997</v>
      </c>
    </row>
    <row r="1589" spans="1:21" ht="13.5" customHeight="1">
      <c r="A1589" s="209">
        <v>10</v>
      </c>
      <c r="B1589" s="210" t="s">
        <v>585</v>
      </c>
      <c r="C1589" s="210" t="s">
        <v>606</v>
      </c>
      <c r="D1589" s="210" t="s">
        <v>607</v>
      </c>
      <c r="E1589" s="210" t="s">
        <v>613</v>
      </c>
      <c r="F1589" s="209">
        <v>4</v>
      </c>
      <c r="G1589" s="210" t="s">
        <v>4</v>
      </c>
      <c r="H1589" s="211">
        <v>69624.231499999994</v>
      </c>
      <c r="I1589" s="211">
        <v>111398.77040000001</v>
      </c>
      <c r="J1589" s="211">
        <v>97473.924100000004</v>
      </c>
      <c r="K1589" s="211">
        <v>155958.27856000001</v>
      </c>
      <c r="L1589" s="211">
        <v>125323.61669999998</v>
      </c>
      <c r="M1589" s="211">
        <v>200517.78672</v>
      </c>
      <c r="N1589" s="211">
        <v>167098.1556</v>
      </c>
      <c r="O1589" s="211">
        <v>267357.04895999999</v>
      </c>
      <c r="P1589" s="211">
        <v>208872.69449999998</v>
      </c>
      <c r="Q1589" s="211">
        <v>334196.3112</v>
      </c>
      <c r="R1589" s="211">
        <v>236722.38709999999</v>
      </c>
      <c r="S1589" s="211">
        <v>378755.81935999996</v>
      </c>
      <c r="T1589" s="211">
        <v>264572.0797</v>
      </c>
      <c r="U1589" s="211">
        <v>423315.32751999999</v>
      </c>
    </row>
    <row r="1590" spans="1:21" ht="13.5" customHeight="1">
      <c r="A1590" s="209">
        <v>10</v>
      </c>
      <c r="B1590" s="210" t="s">
        <v>585</v>
      </c>
      <c r="C1590" s="210" t="s">
        <v>606</v>
      </c>
      <c r="D1590" s="210" t="s">
        <v>607</v>
      </c>
      <c r="E1590" s="210" t="s">
        <v>614</v>
      </c>
      <c r="F1590" s="209">
        <v>1</v>
      </c>
      <c r="G1590" s="210" t="s">
        <v>63</v>
      </c>
      <c r="H1590" s="211">
        <v>80996.5</v>
      </c>
      <c r="I1590" s="211">
        <v>141743.875</v>
      </c>
      <c r="J1590" s="211">
        <v>105486.15875</v>
      </c>
      <c r="K1590" s="211">
        <v>184600.77781250002</v>
      </c>
      <c r="L1590" s="211">
        <v>126615.26249999998</v>
      </c>
      <c r="M1590" s="211">
        <v>221576.70937499998</v>
      </c>
      <c r="N1590" s="211">
        <v>152134.32</v>
      </c>
      <c r="O1590" s="211">
        <v>266235.06</v>
      </c>
      <c r="P1590" s="211">
        <v>179306.64374999999</v>
      </c>
      <c r="Q1590" s="211">
        <v>313786.62656250002</v>
      </c>
      <c r="R1590" s="211">
        <v>196214.89249999999</v>
      </c>
      <c r="S1590" s="211">
        <v>343376.06187500001</v>
      </c>
      <c r="T1590" s="211">
        <v>212897.80249999999</v>
      </c>
      <c r="U1590" s="211">
        <v>372571.15437499998</v>
      </c>
    </row>
    <row r="1591" spans="1:21" ht="13.5" customHeight="1">
      <c r="A1591" s="209">
        <v>10</v>
      </c>
      <c r="B1591" s="210" t="s">
        <v>585</v>
      </c>
      <c r="C1591" s="210" t="s">
        <v>606</v>
      </c>
      <c r="D1591" s="210" t="s">
        <v>607</v>
      </c>
      <c r="E1591" s="210" t="s">
        <v>614</v>
      </c>
      <c r="F1591" s="209">
        <v>2</v>
      </c>
      <c r="G1591" s="210" t="s">
        <v>5</v>
      </c>
      <c r="H1591" s="211">
        <v>74154.497499999998</v>
      </c>
      <c r="I1591" s="211">
        <v>129770.370625</v>
      </c>
      <c r="J1591" s="211">
        <v>96223.078000000009</v>
      </c>
      <c r="K1591" s="211">
        <v>168390.38650000002</v>
      </c>
      <c r="L1591" s="211">
        <v>114235.15950000001</v>
      </c>
      <c r="M1591" s="211">
        <v>199911.529125</v>
      </c>
      <c r="N1591" s="211">
        <v>136316.55900000001</v>
      </c>
      <c r="O1591" s="211">
        <v>238553.97824999999</v>
      </c>
      <c r="P1591" s="211">
        <v>160587.73499999999</v>
      </c>
      <c r="Q1591" s="211">
        <v>281028.53624999995</v>
      </c>
      <c r="R1591" s="211">
        <v>175875.66325000001</v>
      </c>
      <c r="S1591" s="211">
        <v>307782.41068750003</v>
      </c>
      <c r="T1591" s="211">
        <v>190332.69712500001</v>
      </c>
      <c r="U1591" s="211">
        <v>333082.21996874997</v>
      </c>
    </row>
    <row r="1592" spans="1:21" ht="13.5" customHeight="1">
      <c r="A1592" s="209">
        <v>10</v>
      </c>
      <c r="B1592" s="210" t="s">
        <v>585</v>
      </c>
      <c r="C1592" s="210" t="s">
        <v>606</v>
      </c>
      <c r="D1592" s="210" t="s">
        <v>607</v>
      </c>
      <c r="E1592" s="210" t="s">
        <v>614</v>
      </c>
      <c r="F1592" s="209">
        <v>3</v>
      </c>
      <c r="G1592" s="210" t="s">
        <v>6</v>
      </c>
      <c r="H1592" s="211">
        <v>58972.912499999999</v>
      </c>
      <c r="I1592" s="211">
        <v>103202.59687499999</v>
      </c>
      <c r="J1592" s="211">
        <v>79900.327499999985</v>
      </c>
      <c r="K1592" s="211">
        <v>139825.57312499997</v>
      </c>
      <c r="L1592" s="211">
        <v>100622.99249999999</v>
      </c>
      <c r="M1592" s="211">
        <v>176090.236875</v>
      </c>
      <c r="N1592" s="211">
        <v>130618.89</v>
      </c>
      <c r="O1592" s="211">
        <v>228583.0575</v>
      </c>
      <c r="P1592" s="211">
        <v>158929.98749999999</v>
      </c>
      <c r="Q1592" s="211">
        <v>278127.47812499997</v>
      </c>
      <c r="R1592" s="211">
        <v>177137.15249999997</v>
      </c>
      <c r="S1592" s="211">
        <v>309990.01687499997</v>
      </c>
      <c r="T1592" s="211">
        <v>194420.01749999999</v>
      </c>
      <c r="U1592" s="211">
        <v>340235.03062499996</v>
      </c>
    </row>
    <row r="1593" spans="1:21" ht="13.5" customHeight="1">
      <c r="A1593" s="209">
        <v>10</v>
      </c>
      <c r="B1593" s="210" t="s">
        <v>585</v>
      </c>
      <c r="C1593" s="210" t="s">
        <v>606</v>
      </c>
      <c r="D1593" s="210" t="s">
        <v>607</v>
      </c>
      <c r="E1593" s="210" t="s">
        <v>614</v>
      </c>
      <c r="F1593" s="209">
        <v>4</v>
      </c>
      <c r="G1593" s="210" t="s">
        <v>4</v>
      </c>
      <c r="H1593" s="211">
        <v>71589.133499999996</v>
      </c>
      <c r="I1593" s="211">
        <v>114542.6136</v>
      </c>
      <c r="J1593" s="211">
        <v>100224.78689999998</v>
      </c>
      <c r="K1593" s="211">
        <v>160359.65904</v>
      </c>
      <c r="L1593" s="211">
        <v>128860.44029999999</v>
      </c>
      <c r="M1593" s="211">
        <v>206176.70447999999</v>
      </c>
      <c r="N1593" s="211">
        <v>171813.9204</v>
      </c>
      <c r="O1593" s="211">
        <v>274902.27263999998</v>
      </c>
      <c r="P1593" s="211">
        <v>214767.40049999999</v>
      </c>
      <c r="Q1593" s="211">
        <v>343627.84080000001</v>
      </c>
      <c r="R1593" s="211">
        <v>243403.05389999997</v>
      </c>
      <c r="S1593" s="211">
        <v>389444.88623999996</v>
      </c>
      <c r="T1593" s="211">
        <v>272038.70729999995</v>
      </c>
      <c r="U1593" s="211">
        <v>435261.93167999998</v>
      </c>
    </row>
    <row r="1594" spans="1:21" ht="13.5" customHeight="1">
      <c r="A1594" s="209">
        <v>10</v>
      </c>
      <c r="B1594" s="210" t="s">
        <v>585</v>
      </c>
      <c r="C1594" s="210" t="s">
        <v>606</v>
      </c>
      <c r="D1594" s="210" t="s">
        <v>607</v>
      </c>
      <c r="E1594" s="210" t="s">
        <v>615</v>
      </c>
      <c r="F1594" s="209">
        <v>1</v>
      </c>
      <c r="G1594" s="210" t="s">
        <v>63</v>
      </c>
      <c r="H1594" s="211">
        <v>76194.399999999994</v>
      </c>
      <c r="I1594" s="211">
        <v>133340.20000000001</v>
      </c>
      <c r="J1594" s="211">
        <v>99131.691750000013</v>
      </c>
      <c r="K1594" s="211">
        <v>173480.46056250003</v>
      </c>
      <c r="L1594" s="211">
        <v>118794.1725</v>
      </c>
      <c r="M1594" s="211">
        <v>207889.801875</v>
      </c>
      <c r="N1594" s="211">
        <v>142436.06400000001</v>
      </c>
      <c r="O1594" s="211">
        <v>249263.11200000002</v>
      </c>
      <c r="P1594" s="211">
        <v>167811.52875</v>
      </c>
      <c r="Q1594" s="211">
        <v>293670.17531249998</v>
      </c>
      <c r="R1594" s="211">
        <v>183601.5385</v>
      </c>
      <c r="S1594" s="211">
        <v>321302.69237499998</v>
      </c>
      <c r="T1594" s="211">
        <v>199123.6005</v>
      </c>
      <c r="U1594" s="211">
        <v>348466.30087500002</v>
      </c>
    </row>
    <row r="1595" spans="1:21" ht="13.5" customHeight="1">
      <c r="A1595" s="209">
        <v>10</v>
      </c>
      <c r="B1595" s="210" t="s">
        <v>585</v>
      </c>
      <c r="C1595" s="210" t="s">
        <v>606</v>
      </c>
      <c r="D1595" s="210" t="s">
        <v>607</v>
      </c>
      <c r="E1595" s="210" t="s">
        <v>615</v>
      </c>
      <c r="F1595" s="209">
        <v>2</v>
      </c>
      <c r="G1595" s="210" t="s">
        <v>5</v>
      </c>
      <c r="H1595" s="211">
        <v>69815.144499999995</v>
      </c>
      <c r="I1595" s="211">
        <v>122176.50287500001</v>
      </c>
      <c r="J1595" s="211">
        <v>90515.276600000012</v>
      </c>
      <c r="K1595" s="211">
        <v>158401.73405000003</v>
      </c>
      <c r="L1595" s="211">
        <v>107329.59090000001</v>
      </c>
      <c r="M1595" s="211">
        <v>187826.784075</v>
      </c>
      <c r="N1595" s="211">
        <v>127832.05380000001</v>
      </c>
      <c r="O1595" s="211">
        <v>223706.09415000002</v>
      </c>
      <c r="P1595" s="211">
        <v>150535.39199999999</v>
      </c>
      <c r="Q1595" s="211">
        <v>263436.93599999999</v>
      </c>
      <c r="R1595" s="211">
        <v>164828.13165000002</v>
      </c>
      <c r="S1595" s="211">
        <v>288449.23038750002</v>
      </c>
      <c r="T1595" s="211">
        <v>178315.742425</v>
      </c>
      <c r="U1595" s="211">
        <v>312052.54924374999</v>
      </c>
    </row>
    <row r="1596" spans="1:21" ht="13.5" customHeight="1">
      <c r="A1596" s="209">
        <v>10</v>
      </c>
      <c r="B1596" s="210" t="s">
        <v>585</v>
      </c>
      <c r="C1596" s="210" t="s">
        <v>606</v>
      </c>
      <c r="D1596" s="210" t="s">
        <v>607</v>
      </c>
      <c r="E1596" s="210" t="s">
        <v>615</v>
      </c>
      <c r="F1596" s="209">
        <v>3</v>
      </c>
      <c r="G1596" s="210" t="s">
        <v>6</v>
      </c>
      <c r="H1596" s="211">
        <v>56073.125</v>
      </c>
      <c r="I1596" s="211">
        <v>98127.96875</v>
      </c>
      <c r="J1596" s="211">
        <v>76068.125</v>
      </c>
      <c r="K1596" s="211">
        <v>133119.21875</v>
      </c>
      <c r="L1596" s="211">
        <v>95875.875</v>
      </c>
      <c r="M1596" s="211">
        <v>167782.78125</v>
      </c>
      <c r="N1596" s="211">
        <v>124592.4</v>
      </c>
      <c r="O1596" s="211">
        <v>218036.7</v>
      </c>
      <c r="P1596" s="211">
        <v>151768.125</v>
      </c>
      <c r="Q1596" s="211">
        <v>265594.21875</v>
      </c>
      <c r="R1596" s="211">
        <v>169275.375</v>
      </c>
      <c r="S1596" s="211">
        <v>296231.90625</v>
      </c>
      <c r="T1596" s="211">
        <v>185937.32499999998</v>
      </c>
      <c r="U1596" s="211">
        <v>325390.31874999998</v>
      </c>
    </row>
    <row r="1597" spans="1:21" ht="13.5" customHeight="1">
      <c r="A1597" s="209">
        <v>10</v>
      </c>
      <c r="B1597" s="210" t="s">
        <v>585</v>
      </c>
      <c r="C1597" s="210" t="s">
        <v>606</v>
      </c>
      <c r="D1597" s="210" t="s">
        <v>607</v>
      </c>
      <c r="E1597" s="210" t="s">
        <v>615</v>
      </c>
      <c r="F1597" s="209">
        <v>4</v>
      </c>
      <c r="G1597" s="210" t="s">
        <v>4</v>
      </c>
      <c r="H1597" s="211">
        <v>67650.378499999992</v>
      </c>
      <c r="I1597" s="211">
        <v>108240.60560000001</v>
      </c>
      <c r="J1597" s="211">
        <v>94710.529899999994</v>
      </c>
      <c r="K1597" s="211">
        <v>151536.84784</v>
      </c>
      <c r="L1597" s="211">
        <v>121770.6813</v>
      </c>
      <c r="M1597" s="211">
        <v>194833.09007999999</v>
      </c>
      <c r="N1597" s="211">
        <v>162360.90839999999</v>
      </c>
      <c r="O1597" s="211">
        <v>259777.45344000001</v>
      </c>
      <c r="P1597" s="211">
        <v>202951.13549999997</v>
      </c>
      <c r="Q1597" s="211">
        <v>324721.81679999997</v>
      </c>
      <c r="R1597" s="211">
        <v>230011.28689999998</v>
      </c>
      <c r="S1597" s="211">
        <v>368018.05903999996</v>
      </c>
      <c r="T1597" s="211">
        <v>257071.43829999998</v>
      </c>
      <c r="U1597" s="211">
        <v>411314.30128000001</v>
      </c>
    </row>
    <row r="1598" spans="1:21" ht="13.5" customHeight="1">
      <c r="A1598" s="209">
        <v>10</v>
      </c>
      <c r="B1598" s="210" t="s">
        <v>585</v>
      </c>
      <c r="C1598" s="210" t="s">
        <v>606</v>
      </c>
      <c r="D1598" s="210" t="s">
        <v>607</v>
      </c>
      <c r="E1598" s="210" t="s">
        <v>616</v>
      </c>
      <c r="F1598" s="209">
        <v>1</v>
      </c>
      <c r="G1598" s="210" t="s">
        <v>63</v>
      </c>
      <c r="H1598" s="211">
        <v>80996.5</v>
      </c>
      <c r="I1598" s="211">
        <v>141743.875</v>
      </c>
      <c r="J1598" s="211">
        <v>105486.15875000002</v>
      </c>
      <c r="K1598" s="211">
        <v>184600.77781250005</v>
      </c>
      <c r="L1598" s="211">
        <v>126615.26250000001</v>
      </c>
      <c r="M1598" s="211">
        <v>221576.70937500001</v>
      </c>
      <c r="N1598" s="211">
        <v>152134.32</v>
      </c>
      <c r="O1598" s="211">
        <v>266235.06</v>
      </c>
      <c r="P1598" s="211">
        <v>179306.64375000002</v>
      </c>
      <c r="Q1598" s="211">
        <v>313786.62656250002</v>
      </c>
      <c r="R1598" s="211">
        <v>196214.89250000002</v>
      </c>
      <c r="S1598" s="211">
        <v>343376.06187500001</v>
      </c>
      <c r="T1598" s="211">
        <v>212897.80249999999</v>
      </c>
      <c r="U1598" s="211">
        <v>372571.15437500004</v>
      </c>
    </row>
    <row r="1599" spans="1:21" ht="13.5" customHeight="1">
      <c r="A1599" s="209">
        <v>10</v>
      </c>
      <c r="B1599" s="210" t="s">
        <v>585</v>
      </c>
      <c r="C1599" s="210" t="s">
        <v>606</v>
      </c>
      <c r="D1599" s="210" t="s">
        <v>607</v>
      </c>
      <c r="E1599" s="210" t="s">
        <v>616</v>
      </c>
      <c r="F1599" s="209">
        <v>2</v>
      </c>
      <c r="G1599" s="210" t="s">
        <v>5</v>
      </c>
      <c r="H1599" s="211">
        <v>74154.497499999998</v>
      </c>
      <c r="I1599" s="211">
        <v>129770.37062500001</v>
      </c>
      <c r="J1599" s="211">
        <v>96223.078000000009</v>
      </c>
      <c r="K1599" s="211">
        <v>168390.38650000002</v>
      </c>
      <c r="L1599" s="211">
        <v>114235.15950000001</v>
      </c>
      <c r="M1599" s="211">
        <v>199911.529125</v>
      </c>
      <c r="N1599" s="211">
        <v>136316.55900000001</v>
      </c>
      <c r="O1599" s="211">
        <v>238553.97825000001</v>
      </c>
      <c r="P1599" s="211">
        <v>160587.73499999999</v>
      </c>
      <c r="Q1599" s="211">
        <v>281028.53625</v>
      </c>
      <c r="R1599" s="211">
        <v>175875.66325000004</v>
      </c>
      <c r="S1599" s="211">
        <v>307782.41068750003</v>
      </c>
      <c r="T1599" s="211">
        <v>190332.69712500001</v>
      </c>
      <c r="U1599" s="211">
        <v>333082.21996875003</v>
      </c>
    </row>
    <row r="1600" spans="1:21" ht="13.5" customHeight="1">
      <c r="A1600" s="209">
        <v>10</v>
      </c>
      <c r="B1600" s="210" t="s">
        <v>585</v>
      </c>
      <c r="C1600" s="210" t="s">
        <v>606</v>
      </c>
      <c r="D1600" s="210" t="s">
        <v>607</v>
      </c>
      <c r="E1600" s="210" t="s">
        <v>616</v>
      </c>
      <c r="F1600" s="209">
        <v>3</v>
      </c>
      <c r="G1600" s="210" t="s">
        <v>6</v>
      </c>
      <c r="H1600" s="211">
        <v>58972.912499999999</v>
      </c>
      <c r="I1600" s="211">
        <v>103202.59687499999</v>
      </c>
      <c r="J1600" s="211">
        <v>79900.327499999985</v>
      </c>
      <c r="K1600" s="211">
        <v>139825.57312499997</v>
      </c>
      <c r="L1600" s="211">
        <v>100622.99249999999</v>
      </c>
      <c r="M1600" s="211">
        <v>176090.236875</v>
      </c>
      <c r="N1600" s="211">
        <v>130618.89</v>
      </c>
      <c r="O1600" s="211">
        <v>228583.0575</v>
      </c>
      <c r="P1600" s="211">
        <v>158929.98749999999</v>
      </c>
      <c r="Q1600" s="211">
        <v>278127.47812499997</v>
      </c>
      <c r="R1600" s="211">
        <v>177137.15249999997</v>
      </c>
      <c r="S1600" s="211">
        <v>309990.01687499997</v>
      </c>
      <c r="T1600" s="211">
        <v>194420.01749999999</v>
      </c>
      <c r="U1600" s="211">
        <v>340235.03062499996</v>
      </c>
    </row>
    <row r="1601" spans="1:21" ht="13.5" customHeight="1">
      <c r="A1601" s="209">
        <v>10</v>
      </c>
      <c r="B1601" s="210" t="s">
        <v>585</v>
      </c>
      <c r="C1601" s="210" t="s">
        <v>606</v>
      </c>
      <c r="D1601" s="210" t="s">
        <v>607</v>
      </c>
      <c r="E1601" s="210" t="s">
        <v>616</v>
      </c>
      <c r="F1601" s="209">
        <v>4</v>
      </c>
      <c r="G1601" s="210" t="s">
        <v>4</v>
      </c>
      <c r="H1601" s="211">
        <v>71589.133499999996</v>
      </c>
      <c r="I1601" s="211">
        <v>114542.6136</v>
      </c>
      <c r="J1601" s="211">
        <v>100224.78689999998</v>
      </c>
      <c r="K1601" s="211">
        <v>160359.65904</v>
      </c>
      <c r="L1601" s="211">
        <v>128860.44029999999</v>
      </c>
      <c r="M1601" s="211">
        <v>206176.70447999999</v>
      </c>
      <c r="N1601" s="211">
        <v>171813.9204</v>
      </c>
      <c r="O1601" s="211">
        <v>274902.27263999998</v>
      </c>
      <c r="P1601" s="211">
        <v>214767.40049999999</v>
      </c>
      <c r="Q1601" s="211">
        <v>343627.84080000001</v>
      </c>
      <c r="R1601" s="211">
        <v>243403.05389999997</v>
      </c>
      <c r="S1601" s="211">
        <v>389444.88623999996</v>
      </c>
      <c r="T1601" s="211">
        <v>272038.70729999995</v>
      </c>
      <c r="U1601" s="211">
        <v>435261.93167999998</v>
      </c>
    </row>
    <row r="1602" spans="1:21" ht="13.5" customHeight="1">
      <c r="A1602" s="209">
        <v>10</v>
      </c>
      <c r="B1602" s="210" t="s">
        <v>585</v>
      </c>
      <c r="C1602" s="210" t="s">
        <v>606</v>
      </c>
      <c r="D1602" s="210" t="s">
        <v>607</v>
      </c>
      <c r="E1602" s="210" t="s">
        <v>617</v>
      </c>
      <c r="F1602" s="209">
        <v>1</v>
      </c>
      <c r="G1602" s="210" t="s">
        <v>63</v>
      </c>
      <c r="H1602" s="211">
        <v>76194.399999999994</v>
      </c>
      <c r="I1602" s="211">
        <v>133340.20000000001</v>
      </c>
      <c r="J1602" s="211">
        <v>99131.691750000013</v>
      </c>
      <c r="K1602" s="211">
        <v>173480.46056250003</v>
      </c>
      <c r="L1602" s="211">
        <v>118794.1725</v>
      </c>
      <c r="M1602" s="211">
        <v>207889.801875</v>
      </c>
      <c r="N1602" s="211">
        <v>142436.06400000001</v>
      </c>
      <c r="O1602" s="211">
        <v>249263.11200000002</v>
      </c>
      <c r="P1602" s="211">
        <v>167811.52875</v>
      </c>
      <c r="Q1602" s="211">
        <v>293670.17531249998</v>
      </c>
      <c r="R1602" s="211">
        <v>183601.5385</v>
      </c>
      <c r="S1602" s="211">
        <v>321302.69237499998</v>
      </c>
      <c r="T1602" s="211">
        <v>199123.6005</v>
      </c>
      <c r="U1602" s="211">
        <v>348466.30087500002</v>
      </c>
    </row>
    <row r="1603" spans="1:21" ht="13.5" customHeight="1">
      <c r="A1603" s="209">
        <v>10</v>
      </c>
      <c r="B1603" s="210" t="s">
        <v>585</v>
      </c>
      <c r="C1603" s="210" t="s">
        <v>606</v>
      </c>
      <c r="D1603" s="210" t="s">
        <v>607</v>
      </c>
      <c r="E1603" s="210" t="s">
        <v>617</v>
      </c>
      <c r="F1603" s="209">
        <v>2</v>
      </c>
      <c r="G1603" s="210" t="s">
        <v>5</v>
      </c>
      <c r="H1603" s="211">
        <v>69815.144499999995</v>
      </c>
      <c r="I1603" s="211">
        <v>122176.50287500001</v>
      </c>
      <c r="J1603" s="211">
        <v>90515.276600000012</v>
      </c>
      <c r="K1603" s="211">
        <v>158401.73405000003</v>
      </c>
      <c r="L1603" s="211">
        <v>107329.59090000001</v>
      </c>
      <c r="M1603" s="211">
        <v>187826.784075</v>
      </c>
      <c r="N1603" s="211">
        <v>127832.05380000001</v>
      </c>
      <c r="O1603" s="211">
        <v>223706.09415000002</v>
      </c>
      <c r="P1603" s="211">
        <v>150535.39199999999</v>
      </c>
      <c r="Q1603" s="211">
        <v>263436.93599999999</v>
      </c>
      <c r="R1603" s="211">
        <v>164828.13165000002</v>
      </c>
      <c r="S1603" s="211">
        <v>288449.23038750002</v>
      </c>
      <c r="T1603" s="211">
        <v>178315.742425</v>
      </c>
      <c r="U1603" s="211">
        <v>312052.54924374999</v>
      </c>
    </row>
    <row r="1604" spans="1:21" ht="13.5" customHeight="1">
      <c r="A1604" s="209">
        <v>10</v>
      </c>
      <c r="B1604" s="210" t="s">
        <v>585</v>
      </c>
      <c r="C1604" s="210" t="s">
        <v>606</v>
      </c>
      <c r="D1604" s="210" t="s">
        <v>607</v>
      </c>
      <c r="E1604" s="210" t="s">
        <v>617</v>
      </c>
      <c r="F1604" s="209">
        <v>3</v>
      </c>
      <c r="G1604" s="210" t="s">
        <v>6</v>
      </c>
      <c r="H1604" s="211">
        <v>56073.125</v>
      </c>
      <c r="I1604" s="211">
        <v>98127.96875</v>
      </c>
      <c r="J1604" s="211">
        <v>76068.125</v>
      </c>
      <c r="K1604" s="211">
        <v>133119.21875</v>
      </c>
      <c r="L1604" s="211">
        <v>95875.875</v>
      </c>
      <c r="M1604" s="211">
        <v>167782.78125</v>
      </c>
      <c r="N1604" s="211">
        <v>124592.4</v>
      </c>
      <c r="O1604" s="211">
        <v>218036.7</v>
      </c>
      <c r="P1604" s="211">
        <v>151768.125</v>
      </c>
      <c r="Q1604" s="211">
        <v>265594.21875</v>
      </c>
      <c r="R1604" s="211">
        <v>169275.375</v>
      </c>
      <c r="S1604" s="211">
        <v>296231.90625</v>
      </c>
      <c r="T1604" s="211">
        <v>185937.32499999998</v>
      </c>
      <c r="U1604" s="211">
        <v>325390.31874999998</v>
      </c>
    </row>
    <row r="1605" spans="1:21" ht="13.5" customHeight="1">
      <c r="A1605" s="209">
        <v>10</v>
      </c>
      <c r="B1605" s="210" t="s">
        <v>585</v>
      </c>
      <c r="C1605" s="210" t="s">
        <v>606</v>
      </c>
      <c r="D1605" s="210" t="s">
        <v>607</v>
      </c>
      <c r="E1605" s="210" t="s">
        <v>617</v>
      </c>
      <c r="F1605" s="209">
        <v>4</v>
      </c>
      <c r="G1605" s="210" t="s">
        <v>4</v>
      </c>
      <c r="H1605" s="211">
        <v>67650.378499999992</v>
      </c>
      <c r="I1605" s="211">
        <v>108240.60560000001</v>
      </c>
      <c r="J1605" s="211">
        <v>94710.529899999994</v>
      </c>
      <c r="K1605" s="211">
        <v>151536.84784</v>
      </c>
      <c r="L1605" s="211">
        <v>121770.6813</v>
      </c>
      <c r="M1605" s="211">
        <v>194833.09007999999</v>
      </c>
      <c r="N1605" s="211">
        <v>162360.90839999999</v>
      </c>
      <c r="O1605" s="211">
        <v>259777.45344000001</v>
      </c>
      <c r="P1605" s="211">
        <v>202951.13549999997</v>
      </c>
      <c r="Q1605" s="211">
        <v>324721.81679999997</v>
      </c>
      <c r="R1605" s="211">
        <v>230011.28689999998</v>
      </c>
      <c r="S1605" s="211">
        <v>368018.05903999996</v>
      </c>
      <c r="T1605" s="211">
        <v>257071.43829999998</v>
      </c>
      <c r="U1605" s="211">
        <v>411314.30128000001</v>
      </c>
    </row>
    <row r="1606" spans="1:21" ht="13.5" customHeight="1">
      <c r="A1606" s="209">
        <v>10</v>
      </c>
      <c r="B1606" s="210" t="s">
        <v>585</v>
      </c>
      <c r="C1606" s="210" t="s">
        <v>606</v>
      </c>
      <c r="D1606" s="210" t="s">
        <v>607</v>
      </c>
      <c r="E1606" s="210" t="s">
        <v>618</v>
      </c>
      <c r="F1606" s="209">
        <v>1</v>
      </c>
      <c r="G1606" s="210" t="s">
        <v>63</v>
      </c>
      <c r="H1606" s="211">
        <v>75917.05</v>
      </c>
      <c r="I1606" s="211">
        <v>132854.83749999999</v>
      </c>
      <c r="J1606" s="211">
        <v>98836.258500000011</v>
      </c>
      <c r="K1606" s="211">
        <v>172963.45237500005</v>
      </c>
      <c r="L1606" s="211">
        <v>118566.495</v>
      </c>
      <c r="M1606" s="211">
        <v>207491.36624999999</v>
      </c>
      <c r="N1606" s="211">
        <v>142359.52799999999</v>
      </c>
      <c r="O1606" s="211">
        <v>249129.174</v>
      </c>
      <c r="P1606" s="211">
        <v>167763.6825</v>
      </c>
      <c r="Q1606" s="211">
        <v>293586.44437499996</v>
      </c>
      <c r="R1606" s="211">
        <v>183571.62700000001</v>
      </c>
      <c r="S1606" s="211">
        <v>321250.34724999999</v>
      </c>
      <c r="T1606" s="211">
        <v>199149.05099999998</v>
      </c>
      <c r="U1606" s="211">
        <v>348510.83925000002</v>
      </c>
    </row>
    <row r="1607" spans="1:21" ht="13.5" customHeight="1">
      <c r="A1607" s="209">
        <v>10</v>
      </c>
      <c r="B1607" s="210" t="s">
        <v>585</v>
      </c>
      <c r="C1607" s="210" t="s">
        <v>606</v>
      </c>
      <c r="D1607" s="210" t="s">
        <v>607</v>
      </c>
      <c r="E1607" s="210" t="s">
        <v>618</v>
      </c>
      <c r="F1607" s="209">
        <v>2</v>
      </c>
      <c r="G1607" s="210" t="s">
        <v>5</v>
      </c>
      <c r="H1607" s="211">
        <v>69523.826499999996</v>
      </c>
      <c r="I1607" s="211">
        <v>121666.696375</v>
      </c>
      <c r="J1607" s="211">
        <v>90187.720700000005</v>
      </c>
      <c r="K1607" s="211">
        <v>157828.51122500002</v>
      </c>
      <c r="L1607" s="211">
        <v>107025.4143</v>
      </c>
      <c r="M1607" s="211">
        <v>187294.47502499999</v>
      </c>
      <c r="N1607" s="211">
        <v>127628.9526</v>
      </c>
      <c r="O1607" s="211">
        <v>223350.66704999999</v>
      </c>
      <c r="P1607" s="211">
        <v>150333.57149999999</v>
      </c>
      <c r="Q1607" s="211">
        <v>263083.75012500002</v>
      </c>
      <c r="R1607" s="211">
        <v>164632.1208</v>
      </c>
      <c r="S1607" s="211">
        <v>288106.21140000003</v>
      </c>
      <c r="T1607" s="211">
        <v>178143.77484999999</v>
      </c>
      <c r="U1607" s="211">
        <v>311751.60598749999</v>
      </c>
    </row>
    <row r="1608" spans="1:21" ht="13.5" customHeight="1">
      <c r="A1608" s="209">
        <v>10</v>
      </c>
      <c r="B1608" s="210" t="s">
        <v>585</v>
      </c>
      <c r="C1608" s="210" t="s">
        <v>606</v>
      </c>
      <c r="D1608" s="210" t="s">
        <v>607</v>
      </c>
      <c r="E1608" s="210" t="s">
        <v>618</v>
      </c>
      <c r="F1608" s="209">
        <v>3</v>
      </c>
      <c r="G1608" s="210" t="s">
        <v>6</v>
      </c>
      <c r="H1608" s="211">
        <v>54664.693749999991</v>
      </c>
      <c r="I1608" s="211">
        <v>95663.214062499988</v>
      </c>
      <c r="J1608" s="211">
        <v>74141.821249999994</v>
      </c>
      <c r="K1608" s="211">
        <v>129748.18718749998</v>
      </c>
      <c r="L1608" s="211">
        <v>93435.198749999981</v>
      </c>
      <c r="M1608" s="211">
        <v>163511.59781249997</v>
      </c>
      <c r="N1608" s="211">
        <v>121398.76499999998</v>
      </c>
      <c r="O1608" s="211">
        <v>212447.83874999997</v>
      </c>
      <c r="P1608" s="211">
        <v>147850.33124999999</v>
      </c>
      <c r="Q1608" s="211">
        <v>258738.07968749997</v>
      </c>
      <c r="R1608" s="211">
        <v>164886.20874999999</v>
      </c>
      <c r="S1608" s="211">
        <v>288550.86531249993</v>
      </c>
      <c r="T1608" s="211">
        <v>181092.58624999999</v>
      </c>
      <c r="U1608" s="211">
        <v>316912.02593749994</v>
      </c>
    </row>
    <row r="1609" spans="1:21" ht="13.5" customHeight="1">
      <c r="A1609" s="209">
        <v>10</v>
      </c>
      <c r="B1609" s="210" t="s">
        <v>585</v>
      </c>
      <c r="C1609" s="210" t="s">
        <v>606</v>
      </c>
      <c r="D1609" s="210" t="s">
        <v>607</v>
      </c>
      <c r="E1609" s="210" t="s">
        <v>618</v>
      </c>
      <c r="F1609" s="209">
        <v>4</v>
      </c>
      <c r="G1609" s="210" t="s">
        <v>4</v>
      </c>
      <c r="H1609" s="211">
        <v>66018.927499999991</v>
      </c>
      <c r="I1609" s="211">
        <v>105630.28400000001</v>
      </c>
      <c r="J1609" s="211">
        <v>92426.498499999987</v>
      </c>
      <c r="K1609" s="211">
        <v>147882.3976</v>
      </c>
      <c r="L1609" s="211">
        <v>118834.06949999998</v>
      </c>
      <c r="M1609" s="211">
        <v>190134.51120000001</v>
      </c>
      <c r="N1609" s="211">
        <v>158445.42599999998</v>
      </c>
      <c r="O1609" s="211">
        <v>253512.68160000001</v>
      </c>
      <c r="P1609" s="211">
        <v>198056.78249999997</v>
      </c>
      <c r="Q1609" s="211">
        <v>316890.85199999996</v>
      </c>
      <c r="R1609" s="211">
        <v>224464.35349999997</v>
      </c>
      <c r="S1609" s="211">
        <v>359142.9656</v>
      </c>
      <c r="T1609" s="211">
        <v>250871.92449999996</v>
      </c>
      <c r="U1609" s="211">
        <v>401395.07919999998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Sheet1</vt:lpstr>
      <vt:lpstr>Sheet2</vt:lpstr>
      <vt:lpstr>Sheet3</vt:lpstr>
      <vt:lpstr>Select City &amp; State</vt:lpstr>
      <vt:lpstr>TDC Limit Calculation</vt:lpstr>
      <vt:lpstr>Maximum Grant Calculation</vt:lpstr>
      <vt:lpstr>Sheet4</vt:lpstr>
      <vt:lpstr>CSSrequest</vt:lpstr>
      <vt:lpstr>DemoBdgtRequest</vt:lpstr>
      <vt:lpstr>DemodUnitsNotReplcdOnSite</vt:lpstr>
      <vt:lpstr>ExtraDemoCost</vt:lpstr>
      <vt:lpstr>ExtraSiteCost</vt:lpstr>
      <vt:lpstr>MaxRevitGrant</vt:lpstr>
      <vt:lpstr>MaxTDCLimit</vt:lpstr>
      <vt:lpstr>NewPHUnitsBackOnSite</vt:lpstr>
      <vt:lpstr>PcntUnitsNotReplOnSite</vt:lpstr>
      <vt:lpstr>'Maximum Grant Calculation'!Print_Area</vt:lpstr>
      <vt:lpstr>'Select City &amp; State'!Print_Area</vt:lpstr>
      <vt:lpstr>'TDC Limit Calculation'!Print_Area</vt:lpstr>
      <vt:lpstr>UnitsToBeDemolished</vt:lpstr>
    </vt:vector>
  </TitlesOfParts>
  <Company>HUD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Wesley Edwards</dc:creator>
  <cp:lastModifiedBy>Leigh van Rij</cp:lastModifiedBy>
  <cp:lastPrinted>2010-08-16T16:43:06Z</cp:lastPrinted>
  <dcterms:created xsi:type="dcterms:W3CDTF">2000-12-05T20:46:08Z</dcterms:created>
  <dcterms:modified xsi:type="dcterms:W3CDTF">2010-08-16T16:43:29Z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972958766</vt:i4>
  </property>
  <property fmtid="{D5CDD505-2E9C-101B-9397-08002B2CF9AE}" pid="3" name="_NewReviewCycle">
    <vt:lpwstr/>
  </property>
  <property fmtid="{D5CDD505-2E9C-101B-9397-08002B2CF9AE}" pid="4" name="_EmailSubject">
    <vt:lpwstr>TDC update - HOPE VI </vt:lpwstr>
  </property>
  <property fmtid="{D5CDD505-2E9C-101B-9397-08002B2CF9AE}" pid="5" name="_AuthorEmail">
    <vt:lpwstr>Lisa.L.Brown-Bissett@hud.gov</vt:lpwstr>
  </property>
  <property fmtid="{D5CDD505-2E9C-101B-9397-08002B2CF9AE}" pid="6" name="_AuthorEmailDisplayName">
    <vt:lpwstr>Brown-Bissett, Lisa L</vt:lpwstr>
  </property>
  <property fmtid="{D5CDD505-2E9C-101B-9397-08002B2CF9AE}" pid="7" name="_PreviousAdHocReviewCycleID">
    <vt:i4>1601028965</vt:i4>
  </property>
  <property fmtid="{D5CDD505-2E9C-101B-9397-08002B2CF9AE}" pid="8" name="_ReviewingToolsShownOnce">
    <vt:lpwstr/>
  </property>
</Properties>
</file>